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8.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9.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10.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11.xml" ContentType="application/vnd.openxmlformats-officedocument.spreadsheetml.table+xml"/>
  <Override PartName="/xl/comments9.xml" ContentType="application/vnd.openxmlformats-officedocument.spreadsheetml.comments+xml"/>
  <Override PartName="/xl/drawings/drawing14.xml" ContentType="application/vnd.openxmlformats-officedocument.drawing+xml"/>
  <Override PartName="/xl/tables/table12.xml" ContentType="application/vnd.openxmlformats-officedocument.spreadsheetml.table+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esktop\FUGA 2023\Julio 2023\Evidencias 1\Normograma julio 2023\"/>
    </mc:Choice>
  </mc:AlternateContent>
  <xr:revisionPtr revIDLastSave="0" documentId="13_ncr:1_{6EBDB0E7-9F3E-4525-ADA1-AA4CFDD4A72A}" xr6:coauthVersionLast="47" xr6:coauthVersionMax="47" xr10:uidLastSave="{00000000-0000-0000-0000-000000000000}"/>
  <bookViews>
    <workbookView xWindow="-21720" yWindow="-3705" windowWidth="21840" windowHeight="13140" tabRatio="748" xr2:uid="{00000000-000D-0000-FFFF-FFFF00000000}"/>
  </bookViews>
  <sheets>
    <sheet name="Normas Generales" sheetId="1" r:id="rId1"/>
    <sheet name="Planeación" sheetId="33" r:id="rId2"/>
    <sheet name="G. Talento Humano" sheetId="37" r:id="rId3"/>
    <sheet name="Servicio al ciu" sheetId="35" r:id="rId4"/>
    <sheet name="G. Comunicaciones " sheetId="14" r:id="rId5"/>
    <sheet name="Evaluación Ind. G" sheetId="28" r:id="rId6"/>
    <sheet name="Gestión de Mejora" sheetId="34" r:id="rId7"/>
    <sheet name="Control Inter Disciplinario" sheetId="21" r:id="rId8"/>
    <sheet name="Transformación cultural" sheetId="39" r:id="rId9"/>
    <sheet name="G. Financiera" sheetId="36" r:id="rId10"/>
    <sheet name="Rec. Fisicos" sheetId="19" r:id="rId11"/>
    <sheet name="Gestión Documental" sheetId="38" r:id="rId12"/>
    <sheet name="Gestión TIC" sheetId="32" r:id="rId13"/>
    <sheet name="G. Jurídica" sheetId="30" r:id="rId14"/>
    <sheet name="Hoja1" sheetId="4" state="hidden" r:id="rId15"/>
  </sheets>
  <externalReferences>
    <externalReference r:id="rId16"/>
    <externalReference r:id="rId17"/>
    <externalReference r:id="rId18"/>
    <externalReference r:id="rId19"/>
    <externalReference r:id="rId20"/>
    <externalReference r:id="rId21"/>
  </externalReferences>
  <definedNames>
    <definedName name="_0" localSheetId="7">#REF!</definedName>
    <definedName name="_0" localSheetId="5">#REF!</definedName>
    <definedName name="_0" localSheetId="4">#REF!</definedName>
    <definedName name="_0" localSheetId="9">#REF!</definedName>
    <definedName name="_0" localSheetId="13">#REF!</definedName>
    <definedName name="_0" localSheetId="2">#REF!</definedName>
    <definedName name="_0" localSheetId="6">#REF!</definedName>
    <definedName name="_0" localSheetId="11">#REF!</definedName>
    <definedName name="_0" localSheetId="12">#REF!</definedName>
    <definedName name="_0" localSheetId="1">#REF!</definedName>
    <definedName name="_0" localSheetId="10">#REF!</definedName>
    <definedName name="_0" localSheetId="3">#REF!</definedName>
    <definedName name="_0" localSheetId="8">#REF!</definedName>
    <definedName name="_0">#REF!</definedName>
    <definedName name="_xlnm._FilterDatabase" localSheetId="2" hidden="1">'G. Talento Humano'!$A$4:$I$111</definedName>
    <definedName name="_xlnm._FilterDatabase" localSheetId="11" hidden="1">'Gestión Documental'!$A$4:$I$40</definedName>
    <definedName name="_xlnm._FilterDatabase" localSheetId="14" hidden="1">Hoja1!$A$2:$G$6</definedName>
    <definedName name="_xlnm._FilterDatabase" localSheetId="10" hidden="1">'Rec. Fisicos'!$A$4:$V$59</definedName>
    <definedName name="_xlnm.Print_Area" localSheetId="7">'Control Inter Disciplinario'!$A$1:$I$60</definedName>
    <definedName name="_xlnm.Print_Area" localSheetId="5">'Evaluación Ind. G'!$A$1:$I$51</definedName>
    <definedName name="_xlnm.Print_Area" localSheetId="9">'G. Financiera'!$A$1:$I$64</definedName>
    <definedName name="_xlnm.Print_Area" localSheetId="2">'G. Talento Humano'!$A$1:$I$122</definedName>
    <definedName name="_xlnm.Print_Area" localSheetId="11">'Gestión Documental'!$A$1:$I$41</definedName>
    <definedName name="_xlnm.Print_Area" localSheetId="12">'Gestión TIC'!$A$1:$I$42</definedName>
    <definedName name="_xlnm.Print_Area" localSheetId="3">'Servicio al ciu'!$A$1:$I$45</definedName>
    <definedName name="_xlnm.Print_Area" localSheetId="8">'Transformación cultural'!$A$1:$I$67</definedName>
    <definedName name="Excel_BuiltIn_Print_Area" localSheetId="7">'Control Inter Disciplinario'!$A$1:$I$55</definedName>
    <definedName name="Excel_BuiltIn_Print_Area" localSheetId="5">'Evaluación Ind. G'!$A$1:$I$46</definedName>
    <definedName name="Excel_BuiltIn_Print_Area" localSheetId="4">'G. Comunicaciones '!$A$1:$I$23</definedName>
    <definedName name="Excel_BuiltIn_Print_Area" localSheetId="9">#REF!</definedName>
    <definedName name="Excel_BuiltIn_Print_Area" localSheetId="13">#REF!</definedName>
    <definedName name="Excel_BuiltIn_Print_Area" localSheetId="2">#REF!</definedName>
    <definedName name="Excel_BuiltIn_Print_Area" localSheetId="12">#REF!</definedName>
    <definedName name="Excel_BuiltIn_Print_Area" localSheetId="1">#REF!</definedName>
    <definedName name="Excel_BuiltIn_Print_Area" localSheetId="8">'Transformación cultural'!$A$1:$I$67</definedName>
    <definedName name="Excel_BuiltIn_Print_Area">#REF!</definedName>
    <definedName name="Excel_BuiltIn_Print_Titles" localSheetId="7">'Control Inter Disciplinario'!$3:$4</definedName>
    <definedName name="Excel_BuiltIn_Print_Titles" localSheetId="5">'Evaluación Ind. G'!$3:$4</definedName>
    <definedName name="Excel_BuiltIn_Print_Titles" localSheetId="4">'G. Comunicaciones '!$A$3:$IU$4</definedName>
    <definedName name="Excel_BuiltIn_Print_Titles" localSheetId="9">#REF!</definedName>
    <definedName name="Excel_BuiltIn_Print_Titles" localSheetId="13">#REF!</definedName>
    <definedName name="Excel_BuiltIn_Print_Titles" localSheetId="2">#REF!</definedName>
    <definedName name="Excel_BuiltIn_Print_Titles" localSheetId="12">#REF!</definedName>
    <definedName name="Excel_BuiltIn_Print_Titles" localSheetId="1">#REF!</definedName>
    <definedName name="Excel_BuiltIn_Print_Titles" localSheetId="8">'Transformación cultural'!$3:$4</definedName>
    <definedName name="Excel_BuiltIn_Print_Titles">#REF!</definedName>
    <definedName name="g" localSheetId="7" hidden="1">#N/A</definedName>
    <definedName name="g" localSheetId="5" hidden="1">#N/A</definedName>
    <definedName name="g" localSheetId="4" hidden="1">#N/A</definedName>
    <definedName name="g" localSheetId="9" hidden="1">#N/A</definedName>
    <definedName name="g" localSheetId="13">#REF!</definedName>
    <definedName name="g" localSheetId="2" hidden="1">#N/A</definedName>
    <definedName name="g" localSheetId="6">#REF!</definedName>
    <definedName name="g" localSheetId="11" hidden="1">#N/A</definedName>
    <definedName name="g" localSheetId="12" hidden="1">#N/A</definedName>
    <definedName name="g" localSheetId="1">#REF!</definedName>
    <definedName name="g" localSheetId="10" hidden="1">#N/A</definedName>
    <definedName name="g" localSheetId="3" hidden="1">#N/A</definedName>
    <definedName name="g" localSheetId="8" hidden="1">#N/A</definedName>
    <definedName name="g">#REF!</definedName>
    <definedName name="Google_Sheet_Link_1022828266" localSheetId="7" hidden="1">'Control Inter Disciplinario'!_0</definedName>
    <definedName name="Google_Sheet_Link_1022828266" localSheetId="5" hidden="1">'Evaluación Ind. G'!_0</definedName>
    <definedName name="Google_Sheet_Link_1022828266" localSheetId="4" hidden="1">'G. Comunicaciones '!_0</definedName>
    <definedName name="Google_Sheet_Link_1022828266" localSheetId="9" hidden="1">'G. Financiera'!_0</definedName>
    <definedName name="Google_Sheet_Link_1022828266" localSheetId="2" hidden="1">'G. Talento Humano'!_0</definedName>
    <definedName name="Google_Sheet_Link_1022828266" localSheetId="11" hidden="1">'Gestión Documental'!_0</definedName>
    <definedName name="Google_Sheet_Link_1022828266" localSheetId="12" hidden="1">'Gestión TIC'!_0</definedName>
    <definedName name="Google_Sheet_Link_1022828266" localSheetId="10" hidden="1">'Rec. Fisicos'!_0</definedName>
    <definedName name="Google_Sheet_Link_1022828266" localSheetId="3" hidden="1">'Servicio al ciu'!_0</definedName>
    <definedName name="Google_Sheet_Link_1022828266" localSheetId="8" hidden="1">'Transformación cultural'!_0</definedName>
    <definedName name="Google_Sheet_Link_1022828266" hidden="1">_0</definedName>
    <definedName name="Google_Sheet_Link_1097297223_542190103" localSheetId="7" hidden="1">'Control Inter Disciplinario'!Excel_BuiltIn_Print_Titles</definedName>
    <definedName name="Google_Sheet_Link_1097297223_542190103" localSheetId="5" hidden="1">'Evaluación Ind. G'!Excel_BuiltIn_Print_Titles</definedName>
    <definedName name="Google_Sheet_Link_1097297223_542190103" localSheetId="4" hidden="1">#N/A</definedName>
    <definedName name="Google_Sheet_Link_1097297223_542190103" localSheetId="9" hidden="1">#N/A</definedName>
    <definedName name="Google_Sheet_Link_1097297223_542190103" localSheetId="2" hidden="1">#N/A</definedName>
    <definedName name="Google_Sheet_Link_1097297223_542190103" localSheetId="11" hidden="1">#N/A</definedName>
    <definedName name="Google_Sheet_Link_1097297223_542190103" localSheetId="12" hidden="1">#N/A</definedName>
    <definedName name="Google_Sheet_Link_1097297223_542190103" localSheetId="10" hidden="1">#N/A</definedName>
    <definedName name="Google_Sheet_Link_1097297223_542190103" localSheetId="3" hidden="1">#N/A</definedName>
    <definedName name="Google_Sheet_Link_1097297223_542190103" localSheetId="8" hidden="1">#N/A</definedName>
    <definedName name="Google_Sheet_Link_1097297223_542190103" hidden="1">#N/A</definedName>
    <definedName name="Google_Sheet_Link_1142166981_207517806" localSheetId="7" hidden="1">'Control Inter Disciplinario'!Excel_BuiltIn_Print_Area</definedName>
    <definedName name="Google_Sheet_Link_1142166981_207517806" localSheetId="5" hidden="1">'Evaluación Ind. G'!Excel_BuiltIn_Print_Area</definedName>
    <definedName name="Google_Sheet_Link_1142166981_207517806" localSheetId="4" hidden="1">#N/A</definedName>
    <definedName name="Google_Sheet_Link_1142166981_207517806" localSheetId="9" hidden="1">#N/A</definedName>
    <definedName name="Google_Sheet_Link_1142166981_207517806" localSheetId="2" hidden="1">#N/A</definedName>
    <definedName name="Google_Sheet_Link_1142166981_207517806" localSheetId="11" hidden="1">#N/A</definedName>
    <definedName name="Google_Sheet_Link_1142166981_207517806" localSheetId="12" hidden="1">#N/A</definedName>
    <definedName name="Google_Sheet_Link_1142166981_207517806" localSheetId="10" hidden="1">#N/A</definedName>
    <definedName name="Google_Sheet_Link_1142166981_207517806" localSheetId="3" hidden="1">#N/A</definedName>
    <definedName name="Google_Sheet_Link_1142166981_207517806" localSheetId="8" hidden="1">#N/A</definedName>
    <definedName name="Google_Sheet_Link_1142166981_207517806" hidden="1">#N/A</definedName>
    <definedName name="Google_Sheet_Link_1163828215_598729730" localSheetId="7" hidden="1">'Control Inter Disciplinario'!Excel_BuiltIn_Print_Area</definedName>
    <definedName name="Google_Sheet_Link_1163828215_598729730" localSheetId="5" hidden="1">'Evaluación Ind. G'!Excel_BuiltIn_Print_Area</definedName>
    <definedName name="Google_Sheet_Link_1163828215_598729730" localSheetId="4" hidden="1">#N/A</definedName>
    <definedName name="Google_Sheet_Link_1163828215_598729730" localSheetId="9" hidden="1">#N/A</definedName>
    <definedName name="Google_Sheet_Link_1163828215_598729730" localSheetId="2" hidden="1">#N/A</definedName>
    <definedName name="Google_Sheet_Link_1163828215_598729730" localSheetId="11" hidden="1">#N/A</definedName>
    <definedName name="Google_Sheet_Link_1163828215_598729730" localSheetId="12" hidden="1">#N/A</definedName>
    <definedName name="Google_Sheet_Link_1163828215_598729730" localSheetId="10" hidden="1">#N/A</definedName>
    <definedName name="Google_Sheet_Link_1163828215_598729730" localSheetId="3" hidden="1">#N/A</definedName>
    <definedName name="Google_Sheet_Link_1163828215_598729730" localSheetId="8" hidden="1">#N/A</definedName>
    <definedName name="Google_Sheet_Link_1163828215_598729730" hidden="1">#N/A</definedName>
    <definedName name="Google_Sheet_Link_1163886575_688681250" localSheetId="7" hidden="1">'Control Inter Disciplinario'!_0</definedName>
    <definedName name="Google_Sheet_Link_1163886575_688681250" localSheetId="5" hidden="1">'Evaluación Ind. G'!_0</definedName>
    <definedName name="Google_Sheet_Link_1163886575_688681250" localSheetId="4" hidden="1">'G. Comunicaciones '!_0</definedName>
    <definedName name="Google_Sheet_Link_1163886575_688681250" localSheetId="9" hidden="1">[0]!_0</definedName>
    <definedName name="Google_Sheet_Link_1163886575_688681250" localSheetId="2" hidden="1">#N/A</definedName>
    <definedName name="Google_Sheet_Link_1163886575_688681250" localSheetId="12" hidden="1">[0]!_0</definedName>
    <definedName name="Google_Sheet_Link_1163886575_688681250" localSheetId="10" hidden="1">#N/A</definedName>
    <definedName name="Google_Sheet_Link_1163886575_688681250" localSheetId="3" hidden="1">[0]!_0</definedName>
    <definedName name="Google_Sheet_Link_1163886575_688681250" localSheetId="8" hidden="1">#N/A</definedName>
    <definedName name="Google_Sheet_Link_1163886575_688681250" hidden="1">[0]!_0</definedName>
    <definedName name="Google_Sheet_Link_1236113959_388187266" localSheetId="2" hidden="1">#N/A</definedName>
    <definedName name="Google_Sheet_Link_1236113959_388187266" localSheetId="3" hidden="1">#N/A</definedName>
    <definedName name="Google_Sheet_Link_1236113959_388187266" localSheetId="8" hidden="1">#N/A</definedName>
    <definedName name="Google_Sheet_Link_1236113959_388187266" hidden="1">'G. Jurídica'!Excel_BuiltIn_Print_Area</definedName>
    <definedName name="Google_Sheet_Link_1274883055_768741791" localSheetId="2" hidden="1">#N/A</definedName>
    <definedName name="Google_Sheet_Link_1274883055_768741791" localSheetId="3" hidden="1">#N/A</definedName>
    <definedName name="Google_Sheet_Link_1274883055_768741791" localSheetId="8" hidden="1">#N/A</definedName>
    <definedName name="Google_Sheet_Link_1274883055_768741791" hidden="1">'G. Jurídica'!Excel_BuiltIn_Print_Titles</definedName>
    <definedName name="Google_Sheet_Link_1328326092_207517806" localSheetId="7" hidden="1">'Control Inter Disciplinario'!Excel_BuiltIn_Print_Titles</definedName>
    <definedName name="Google_Sheet_Link_1328326092_207517806" localSheetId="5" hidden="1">'Evaluación Ind. G'!Excel_BuiltIn_Print_Titles</definedName>
    <definedName name="Google_Sheet_Link_1328326092_207517806" localSheetId="4" hidden="1">#N/A</definedName>
    <definedName name="Google_Sheet_Link_1328326092_207517806" localSheetId="9" hidden="1">#N/A</definedName>
    <definedName name="Google_Sheet_Link_1328326092_207517806" localSheetId="2" hidden="1">#N/A</definedName>
    <definedName name="Google_Sheet_Link_1328326092_207517806" localSheetId="11" hidden="1">#N/A</definedName>
    <definedName name="Google_Sheet_Link_1328326092_207517806" localSheetId="12" hidden="1">#N/A</definedName>
    <definedName name="Google_Sheet_Link_1328326092_207517806" localSheetId="10" hidden="1">#N/A</definedName>
    <definedName name="Google_Sheet_Link_1328326092_207517806" localSheetId="3" hidden="1">#N/A</definedName>
    <definedName name="Google_Sheet_Link_1328326092_207517806" localSheetId="8" hidden="1">#N/A</definedName>
    <definedName name="Google_Sheet_Link_1328326092_207517806" hidden="1">#N/A</definedName>
    <definedName name="Google_Sheet_Link_1640761922_688681250" localSheetId="7" hidden="1">'Control Inter Disciplinario'!Excel_BuiltIn_Print_Area</definedName>
    <definedName name="Google_Sheet_Link_1640761922_688681250" localSheetId="5" hidden="1">'Evaluación Ind. G'!Excel_BuiltIn_Print_Area</definedName>
    <definedName name="Google_Sheet_Link_1640761922_688681250" localSheetId="4" hidden="1">#N/A</definedName>
    <definedName name="Google_Sheet_Link_1640761922_688681250" localSheetId="2" hidden="1">#N/A</definedName>
    <definedName name="Google_Sheet_Link_1640761922_688681250" localSheetId="12" hidden="1">#N/A</definedName>
    <definedName name="Google_Sheet_Link_1640761922_688681250" localSheetId="10" hidden="1">#N/A</definedName>
    <definedName name="Google_Sheet_Link_1640761922_688681250" localSheetId="3" hidden="1">#N/A</definedName>
    <definedName name="Google_Sheet_Link_1640761922_688681250" localSheetId="8" hidden="1">#N/A</definedName>
    <definedName name="Google_Sheet_Link_1640761922_688681250" hidden="1">#N/A</definedName>
    <definedName name="Google_Sheet_Link_1786963975_388187266" localSheetId="2" hidden="1">#N/A</definedName>
    <definedName name="Google_Sheet_Link_1786963975_388187266" localSheetId="3" hidden="1">#N/A</definedName>
    <definedName name="Google_Sheet_Link_1786963975_388187266" localSheetId="8" hidden="1">#N/A</definedName>
    <definedName name="Google_Sheet_Link_1786963975_388187266" hidden="1">'G. Jurídica'!Excel_BuiltIn_Print_Titles</definedName>
    <definedName name="Google_Sheet_Link_1898035186_1712021808" localSheetId="2" hidden="1">#N/A</definedName>
    <definedName name="Google_Sheet_Link_1898035186_1712021808" localSheetId="3" hidden="1">#N/A</definedName>
    <definedName name="Google_Sheet_Link_1898035186_1712021808" localSheetId="8" hidden="1">#N/A</definedName>
    <definedName name="Google_Sheet_Link_1898035186_1712021808" hidden="1">'G. Jurídica'!Excel_BuiltIn_Print_Area</definedName>
    <definedName name="Google_Sheet_Link_1952412054_9663000" localSheetId="7" hidden="1">'Control Inter Disciplinario'!Excel_BuiltIn_Print_Area</definedName>
    <definedName name="Google_Sheet_Link_1952412054_9663000" localSheetId="5" hidden="1">'Evaluación Ind. G'!Excel_BuiltIn_Print_Area</definedName>
    <definedName name="Google_Sheet_Link_1952412054_9663000" localSheetId="4" hidden="1">#N/A</definedName>
    <definedName name="Google_Sheet_Link_1952412054_9663000" localSheetId="9" hidden="1">#N/A</definedName>
    <definedName name="Google_Sheet_Link_1952412054_9663000" localSheetId="2" hidden="1">#N/A</definedName>
    <definedName name="Google_Sheet_Link_1952412054_9663000" localSheetId="11" hidden="1">#N/A</definedName>
    <definedName name="Google_Sheet_Link_1952412054_9663000" localSheetId="12" hidden="1">#N/A</definedName>
    <definedName name="Google_Sheet_Link_1952412054_9663000" localSheetId="10" hidden="1">#N/A</definedName>
    <definedName name="Google_Sheet_Link_1952412054_9663000" localSheetId="3" hidden="1">#N/A</definedName>
    <definedName name="Google_Sheet_Link_1952412054_9663000" localSheetId="8" hidden="1">#N/A</definedName>
    <definedName name="Google_Sheet_Link_1952412054_9663000" hidden="1">#N/A</definedName>
    <definedName name="Google_Sheet_Link_2052453437_455970724" localSheetId="2" hidden="1">#N/A</definedName>
    <definedName name="Google_Sheet_Link_2052453437_455970724" localSheetId="3" hidden="1">#N/A</definedName>
    <definedName name="Google_Sheet_Link_2052453437_455970724" localSheetId="8" hidden="1">#N/A</definedName>
    <definedName name="Google_Sheet_Link_2052453437_455970724" hidden="1">'G. Jurídica'!Excel_BuiltIn_Print_Titles</definedName>
    <definedName name="Google_Sheet_Link_2055529219_542190103" localSheetId="7" hidden="1">'Control Inter Disciplinario'!Excel_BuiltIn_Print_Area</definedName>
    <definedName name="Google_Sheet_Link_2055529219_542190103" localSheetId="5" hidden="1">'Evaluación Ind. G'!Excel_BuiltIn_Print_Area</definedName>
    <definedName name="Google_Sheet_Link_2055529219_542190103" localSheetId="4" hidden="1">#N/A</definedName>
    <definedName name="Google_Sheet_Link_2055529219_542190103" localSheetId="9" hidden="1">#N/A</definedName>
    <definedName name="Google_Sheet_Link_2055529219_542190103" localSheetId="2" hidden="1">#N/A</definedName>
    <definedName name="Google_Sheet_Link_2055529219_542190103" localSheetId="11" hidden="1">#N/A</definedName>
    <definedName name="Google_Sheet_Link_2055529219_542190103" localSheetId="12" hidden="1">#N/A</definedName>
    <definedName name="Google_Sheet_Link_2055529219_542190103" localSheetId="10" hidden="1">#N/A</definedName>
    <definedName name="Google_Sheet_Link_2055529219_542190103" localSheetId="3" hidden="1">#N/A</definedName>
    <definedName name="Google_Sheet_Link_2055529219_542190103" localSheetId="8" hidden="1">#N/A</definedName>
    <definedName name="Google_Sheet_Link_2055529219_542190103" hidden="1">#N/A</definedName>
    <definedName name="Google_Sheet_Link_269549091_691892282" localSheetId="7" hidden="1">'Control Inter Disciplinario'!Excel_BuiltIn_Print_Area</definedName>
    <definedName name="Google_Sheet_Link_269549091_691892282" localSheetId="5" hidden="1">'Evaluación Ind. G'!Excel_BuiltIn_Print_Area</definedName>
    <definedName name="Google_Sheet_Link_269549091_691892282" localSheetId="4" hidden="1">#N/A</definedName>
    <definedName name="Google_Sheet_Link_269549091_691892282" localSheetId="9" hidden="1">#N/A</definedName>
    <definedName name="Google_Sheet_Link_269549091_691892282" localSheetId="2" hidden="1">#N/A</definedName>
    <definedName name="Google_Sheet_Link_269549091_691892282" localSheetId="11" hidden="1">#N/A</definedName>
    <definedName name="Google_Sheet_Link_269549091_691892282" localSheetId="12" hidden="1">#N/A</definedName>
    <definedName name="Google_Sheet_Link_269549091_691892282" localSheetId="10" hidden="1">#N/A</definedName>
    <definedName name="Google_Sheet_Link_269549091_691892282" localSheetId="3" hidden="1">#N/A</definedName>
    <definedName name="Google_Sheet_Link_269549091_691892282" localSheetId="8" hidden="1">#N/A</definedName>
    <definedName name="Google_Sheet_Link_269549091_691892282" hidden="1">#N/A</definedName>
    <definedName name="Google_Sheet_Link_48167792_691892282" localSheetId="7" hidden="1">'Control Inter Disciplinario'!Excel_BuiltIn_Print_Titles</definedName>
    <definedName name="Google_Sheet_Link_48167792_691892282" localSheetId="5" hidden="1">'Evaluación Ind. G'!Excel_BuiltIn_Print_Titles</definedName>
    <definedName name="Google_Sheet_Link_48167792_691892282" localSheetId="4" hidden="1">#N/A</definedName>
    <definedName name="Google_Sheet_Link_48167792_691892282" localSheetId="9" hidden="1">#N/A</definedName>
    <definedName name="Google_Sheet_Link_48167792_691892282" localSheetId="2" hidden="1">#N/A</definedName>
    <definedName name="Google_Sheet_Link_48167792_691892282" localSheetId="11" hidden="1">#N/A</definedName>
    <definedName name="Google_Sheet_Link_48167792_691892282" localSheetId="12" hidden="1">#N/A</definedName>
    <definedName name="Google_Sheet_Link_48167792_691892282" localSheetId="10" hidden="1">#N/A</definedName>
    <definedName name="Google_Sheet_Link_48167792_691892282" localSheetId="3" hidden="1">#N/A</definedName>
    <definedName name="Google_Sheet_Link_48167792_691892282" localSheetId="8" hidden="1">#N/A</definedName>
    <definedName name="Google_Sheet_Link_48167792_691892282" hidden="1">#N/A</definedName>
    <definedName name="Google_Sheet_Link_623775528_1712021808" localSheetId="2" hidden="1">#N/A</definedName>
    <definedName name="Google_Sheet_Link_623775528_1712021808" localSheetId="3" hidden="1">#N/A</definedName>
    <definedName name="Google_Sheet_Link_623775528_1712021808" localSheetId="8" hidden="1">#N/A</definedName>
    <definedName name="Google_Sheet_Link_623775528_1712021808" hidden="1">'G. Jurídica'!Excel_BuiltIn_Print_Titles</definedName>
    <definedName name="Google_Sheet_Link_68880234_9663000" localSheetId="7" hidden="1">'Control Inter Disciplinario'!Excel_BuiltIn_Print_Titles</definedName>
    <definedName name="Google_Sheet_Link_68880234_9663000" localSheetId="5" hidden="1">'Evaluación Ind. G'!Excel_BuiltIn_Print_Titles</definedName>
    <definedName name="Google_Sheet_Link_68880234_9663000" localSheetId="4" hidden="1">#N/A</definedName>
    <definedName name="Google_Sheet_Link_68880234_9663000" localSheetId="9" hidden="1">#N/A</definedName>
    <definedName name="Google_Sheet_Link_68880234_9663000" localSheetId="2" hidden="1">#N/A</definedName>
    <definedName name="Google_Sheet_Link_68880234_9663000" localSheetId="11" hidden="1">#N/A</definedName>
    <definedName name="Google_Sheet_Link_68880234_9663000" localSheetId="12" hidden="1">#N/A</definedName>
    <definedName name="Google_Sheet_Link_68880234_9663000" localSheetId="10" hidden="1">#N/A</definedName>
    <definedName name="Google_Sheet_Link_68880234_9663000" localSheetId="3" hidden="1">#N/A</definedName>
    <definedName name="Google_Sheet_Link_68880234_9663000" localSheetId="8" hidden="1">#N/A</definedName>
    <definedName name="Google_Sheet_Link_68880234_9663000" hidden="1">#N/A</definedName>
    <definedName name="Google_Sheet_Link_715171356_688681250" localSheetId="7" hidden="1">'Control Inter Disciplinario'!Excel_BuiltIn_Print_Titles</definedName>
    <definedName name="Google_Sheet_Link_715171356_688681250" localSheetId="5" hidden="1">'Evaluación Ind. G'!Excel_BuiltIn_Print_Titles</definedName>
    <definedName name="Google_Sheet_Link_715171356_688681250" localSheetId="4" hidden="1">#N/A</definedName>
    <definedName name="Google_Sheet_Link_715171356_688681250" localSheetId="2" hidden="1">#N/A</definedName>
    <definedName name="Google_Sheet_Link_715171356_688681250" localSheetId="12" hidden="1">#N/A</definedName>
    <definedName name="Google_Sheet_Link_715171356_688681250" localSheetId="10" hidden="1">#N/A</definedName>
    <definedName name="Google_Sheet_Link_715171356_688681250" localSheetId="3" hidden="1">#N/A</definedName>
    <definedName name="Google_Sheet_Link_715171356_688681250" localSheetId="8" hidden="1">#N/A</definedName>
    <definedName name="Google_Sheet_Link_715171356_688681250" hidden="1">#N/A</definedName>
    <definedName name="Google_Sheet_Link_748589008_455970724" localSheetId="2" hidden="1">#N/A</definedName>
    <definedName name="Google_Sheet_Link_748589008_455970724" localSheetId="3" hidden="1">#N/A</definedName>
    <definedName name="Google_Sheet_Link_748589008_455970724" localSheetId="8" hidden="1">#N/A</definedName>
    <definedName name="Google_Sheet_Link_748589008_455970724" hidden="1">'G. Jurídica'!Excel_BuiltIn_Print_Area</definedName>
    <definedName name="Google_Sheet_Link_765287099_598729730" localSheetId="7" hidden="1">'Control Inter Disciplinario'!Excel_BuiltIn_Print_Titles</definedName>
    <definedName name="Google_Sheet_Link_765287099_598729730" localSheetId="5" hidden="1">'Evaluación Ind. G'!Excel_BuiltIn_Print_Titles</definedName>
    <definedName name="Google_Sheet_Link_765287099_598729730" localSheetId="4" hidden="1">#N/A</definedName>
    <definedName name="Google_Sheet_Link_765287099_598729730" localSheetId="9" hidden="1">#N/A</definedName>
    <definedName name="Google_Sheet_Link_765287099_598729730" localSheetId="2" hidden="1">#N/A</definedName>
    <definedName name="Google_Sheet_Link_765287099_598729730" localSheetId="11" hidden="1">#N/A</definedName>
    <definedName name="Google_Sheet_Link_765287099_598729730" localSheetId="12" hidden="1">#N/A</definedName>
    <definedName name="Google_Sheet_Link_765287099_598729730" localSheetId="10" hidden="1">#N/A</definedName>
    <definedName name="Google_Sheet_Link_765287099_598729730" localSheetId="3" hidden="1">#N/A</definedName>
    <definedName name="Google_Sheet_Link_765287099_598729730" localSheetId="8" hidden="1">#N/A</definedName>
    <definedName name="Google_Sheet_Link_765287099_598729730" hidden="1">#N/A</definedName>
    <definedName name="Google_Sheet_Link_901835343_768741791" localSheetId="2" hidden="1">#N/A</definedName>
    <definedName name="Google_Sheet_Link_901835343_768741791" localSheetId="3" hidden="1">#N/A</definedName>
    <definedName name="Google_Sheet_Link_901835343_768741791" localSheetId="8" hidden="1">#N/A</definedName>
    <definedName name="Google_Sheet_Link_901835343_768741791" hidden="1">'G. Jurídica'!Excel_BuiltIn_Print_Area</definedName>
    <definedName name="_xlnm.Print_Titles" localSheetId="7">'Control Inter Disciplinario'!$3:$4</definedName>
    <definedName name="_xlnm.Print_Titles" localSheetId="5">'Evaluación Ind. G'!$3:$4</definedName>
    <definedName name="_xlnm.Print_Titles" localSheetId="9">'G. Financiera'!$3:$4</definedName>
    <definedName name="_xlnm.Print_Titles" localSheetId="2">'G. Talento Humano'!$3:$4</definedName>
    <definedName name="_xlnm.Print_Titles" localSheetId="11">'Gestión Documental'!$3:$4</definedName>
    <definedName name="_xlnm.Print_Titles" localSheetId="12">'Gestión TIC'!$3:$4</definedName>
    <definedName name="_xlnm.Print_Titles" localSheetId="3">'Servicio al ciu'!$3:$4</definedName>
    <definedName name="_xlnm.Print_Titles" localSheetId="8">'Transformación cultural'!$3:$4</definedName>
  </definedNames>
  <calcPr calcId="191029"/>
  <extLst>
    <ext uri="GoogleSheetsCustomDataVersion1">
      <go:sheetsCustomData xmlns:go="http://customooxmlschemas.google.com/" r:id="rId23" roundtripDataSignature="AMtx7mieaypUR9X+WYXjlkVDFFA+XskZFA=="/>
    </ext>
  </extLst>
</workbook>
</file>

<file path=xl/calcChain.xml><?xml version="1.0" encoding="utf-8"?>
<calcChain xmlns="http://schemas.openxmlformats.org/spreadsheetml/2006/main">
  <c r="E59" i="19" l="1"/>
  <c r="E56" i="19"/>
  <c r="E55" i="19"/>
  <c r="E53" i="19"/>
  <c r="E51" i="19"/>
  <c r="E50" i="19"/>
  <c r="E48" i="19"/>
  <c r="E47" i="19"/>
  <c r="E46" i="19"/>
  <c r="E45" i="19"/>
  <c r="E44" i="19"/>
  <c r="E43" i="19"/>
  <c r="E42" i="19"/>
  <c r="E41" i="19"/>
  <c r="E40" i="19"/>
  <c r="E38" i="19"/>
  <c r="E37" i="19"/>
  <c r="E36" i="19"/>
  <c r="E35" i="19"/>
  <c r="E34" i="19"/>
  <c r="E32" i="19"/>
  <c r="E30" i="19"/>
  <c r="E29" i="19"/>
  <c r="E28" i="19"/>
  <c r="E27" i="19"/>
  <c r="E26" i="19"/>
  <c r="E25" i="19"/>
  <c r="E24" i="19"/>
  <c r="E17" i="19"/>
  <c r="E16" i="19"/>
  <c r="E12" i="19"/>
  <c r="E11" i="19"/>
  <c r="F7" i="4"/>
  <c r="F6" i="4"/>
  <c r="F5" i="4"/>
  <c r="F4" i="4"/>
  <c r="F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I10" authorId="0" shapeId="0" xr:uid="{CF548FD0-00F2-4BF3-807D-B0BB71BCEF6A}">
      <text>
        <r>
          <rPr>
            <b/>
            <sz val="9"/>
            <color indexed="81"/>
            <rFont val="Tahoma"/>
            <family val="2"/>
          </rPr>
          <t>Usuario:</t>
        </r>
        <r>
          <rPr>
            <sz val="9"/>
            <color indexed="81"/>
            <rFont val="Tahoma"/>
            <family val="2"/>
          </rPr>
          <t xml:space="preserve">
¿En algun documento de nosotros decimos que aplicamos esas políticas?</t>
        </r>
      </text>
    </comment>
    <comment ref="I12" authorId="0" shapeId="0" xr:uid="{D1DB235C-F676-4B87-922D-517A9D2C8C76}">
      <text>
        <r>
          <rPr>
            <b/>
            <sz val="9"/>
            <color indexed="81"/>
            <rFont val="Tahoma"/>
            <family val="2"/>
          </rPr>
          <t>Usuario:</t>
        </r>
        <r>
          <rPr>
            <sz val="9"/>
            <color indexed="81"/>
            <rFont val="Tahoma"/>
            <family val="2"/>
          </rPr>
          <t xml:space="preserve">
Esos convenios los aplicamos en la entidad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190A935-BB2E-4318-91A0-FAF4886712CD}">
      <text>
        <r>
          <rPr>
            <sz val="10"/>
            <color rgb="FF000000"/>
            <rFont val="Arial"/>
            <family val="2"/>
            <scheme val="minor"/>
          </rPr>
          <t>======
ID#AAAAv3fNhvI
     (2023-04-24 16:43:29)
En esta columna se identifica la temática específica a la que hace referencia el requisito legal y/o normativo</t>
        </r>
      </text>
    </comment>
    <comment ref="B4" authorId="0" shapeId="0" xr:uid="{7AA0725A-ECED-4EBF-9661-7BA4A743283A}">
      <text>
        <r>
          <rPr>
            <sz val="10"/>
            <color rgb="FF000000"/>
            <rFont val="Arial"/>
            <family val="2"/>
            <scheme val="minor"/>
          </rPr>
          <t>======
ID#AAAAv3fNhus
     (2023-04-24 16:43:29)
Orden de la norma NACIONAL
DISTRITAL
INSTITUCIONAL</t>
        </r>
      </text>
    </comment>
    <comment ref="C4" authorId="0" shapeId="0" xr:uid="{BF47BA0A-5B37-4523-B503-285AF3D793F7}">
      <text>
        <r>
          <rPr>
            <sz val="10"/>
            <color rgb="FF000000"/>
            <rFont val="Arial"/>
            <family val="2"/>
            <scheme val="minor"/>
          </rPr>
          <t>======
ID#AAAAv3heII4
User    (2023-04-24 16:43:30)
ENTIDAD QUE GENERA LA NORMA</t>
        </r>
      </text>
    </comment>
    <comment ref="D4" authorId="0" shapeId="0" xr:uid="{7EAEA0D2-6AB4-4713-A9D7-CFEC2E62DED0}">
      <text>
        <r>
          <rPr>
            <sz val="10"/>
            <color rgb="FF000000"/>
            <rFont val="Arial"/>
            <family val="2"/>
            <scheme val="minor"/>
          </rPr>
          <t>======
ID#AAAAv265YmM
En esta columna se identifica el tipo de norma, la cual puede corresponder a las siguientes    (2023-04-24 16:43:29)
Constitución
LEY
DECRETO
ACUERDO
RESOLUCIÓN
CIRCULAR
ORDENANZA
ACTO ADMINISTRATIVO DE CARÁCTER GENERAL 
Etc.</t>
        </r>
      </text>
    </comment>
    <comment ref="E4" authorId="0" shapeId="0" xr:uid="{1EE2C29E-2C7E-491F-98FB-668A358F44E3}">
      <text>
        <r>
          <rPr>
            <sz val="10"/>
            <color rgb="FF000000"/>
            <rFont val="Arial"/>
            <family val="2"/>
            <scheme val="minor"/>
          </rPr>
          <t>======
ID#AAAAv3heIHY
User    (2023-04-24 16:43:30)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361D4CED-D667-4ACC-B2E7-7DA7B4A479CE}">
      <text>
        <r>
          <rPr>
            <sz val="10"/>
            <color rgb="FF000000"/>
            <rFont val="Arial"/>
            <family val="2"/>
            <scheme val="minor"/>
          </rPr>
          <t>======
ID#AAAAv3heIIw
Deisy Estupiñan    (2023-04-24 16:43:30)
Colocar la fecha de expedición de la norma con un formato de día/ mes / año</t>
        </r>
      </text>
    </comment>
    <comment ref="G4" authorId="0" shapeId="0" xr:uid="{B1F8A3F7-E793-4B04-939B-1FCE646FC048}">
      <text>
        <r>
          <rPr>
            <sz val="10"/>
            <color rgb="FF000000"/>
            <rFont val="Arial"/>
            <family val="2"/>
            <scheme val="minor"/>
          </rPr>
          <t>======
ID#AAAAv3heIJA
     (2023-04-24 16:43:30)
En esta columna transcriba el enunciado de la norma, así: (“Por medio de la cual...”)</t>
        </r>
      </text>
    </comment>
    <comment ref="H4" authorId="0" shapeId="0" xr:uid="{7DCB2AA8-2CB0-4E41-A938-3BE2B89430C6}">
      <text>
        <r>
          <rPr>
            <sz val="10"/>
            <color rgb="FF000000"/>
            <rFont val="Arial"/>
            <family val="2"/>
            <scheme val="minor"/>
          </rPr>
          <t>======
ID#AAAAv3heIIY
User    (2023-04-24 16:43:30)
Escriba cambios en la vigencia de la  norma  por ejemplo: si se encuentra suspendido, derogado u otros 
derogado,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31C7EE55-7E03-468B-9BE2-2437CC0758D2}">
      <text>
        <r>
          <rPr>
            <sz val="10"/>
            <rFont val="Arial"/>
            <family val="2"/>
          </rPr>
          <t>En esta columna se identifica la temática específica a la que hace referencia el requisito legal y/o normativo</t>
        </r>
      </text>
    </comment>
    <comment ref="B4" authorId="1" shapeId="0" xr:uid="{22340287-F210-46B9-A640-FF42E7B771E8}">
      <text>
        <r>
          <rPr>
            <b/>
            <sz val="9"/>
            <color indexed="81"/>
            <rFont val="Tahoma"/>
            <family val="2"/>
          </rPr>
          <t>Orden de la norma NACIONAL
DISTRITAL
INSTITUCIONAL</t>
        </r>
      </text>
    </comment>
    <comment ref="C4" authorId="1" shapeId="0" xr:uid="{59C69C46-2F5C-44CC-B78E-7FDE709D48F6}">
      <text>
        <r>
          <rPr>
            <b/>
            <sz val="9"/>
            <color rgb="FF000000"/>
            <rFont val="Tahoma"/>
            <family val="2"/>
          </rPr>
          <t>User:</t>
        </r>
        <r>
          <rPr>
            <sz val="9"/>
            <color rgb="FF000000"/>
            <rFont val="Tahoma"/>
            <family val="2"/>
          </rPr>
          <t xml:space="preserve">
</t>
        </r>
        <r>
          <rPr>
            <sz val="9"/>
            <color rgb="FF000000"/>
            <rFont val="Tahoma"/>
            <family val="2"/>
          </rPr>
          <t>ENTIDAD QUE GENERA LA NORMA</t>
        </r>
      </text>
    </comment>
    <comment ref="D4" authorId="0" shapeId="0" xr:uid="{DE89052F-CB99-4FCB-BE58-2B793ACA4EAD}">
      <text>
        <r>
          <rPr>
            <sz val="10"/>
            <color rgb="FF000000"/>
            <rFont val="Arial"/>
            <family val="2"/>
          </rPr>
          <t xml:space="preserve">En esta columna se identifica el tipo de norma, la cual puede corresponder a las siguientes: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 xml:space="preserve">CIRCULAR
</t>
        </r>
        <r>
          <rPr>
            <sz val="10"/>
            <color rgb="FF000000"/>
            <rFont val="Arial"/>
            <family val="2"/>
          </rPr>
          <t xml:space="preserve">ORDENANZA
</t>
        </r>
        <r>
          <rPr>
            <sz val="10"/>
            <color rgb="FF000000"/>
            <rFont val="Arial"/>
            <family val="2"/>
          </rPr>
          <t xml:space="preserve">ACTO ADMINISTRATIVO DE CARÁCTER GENERAL 
</t>
        </r>
        <r>
          <rPr>
            <sz val="10"/>
            <color rgb="FF000000"/>
            <rFont val="Arial"/>
            <family val="2"/>
          </rPr>
          <t>Etc.</t>
        </r>
      </text>
    </comment>
    <comment ref="E4" authorId="1" shapeId="0" xr:uid="{3DFF626F-25BC-4168-B3A5-85E6574A503D}">
      <text>
        <r>
          <rPr>
            <b/>
            <sz val="10"/>
            <color rgb="FF000000"/>
            <rFont val="Tahoma"/>
            <family val="2"/>
          </rPr>
          <t>User:</t>
        </r>
        <r>
          <rPr>
            <sz val="10"/>
            <color rgb="FF000000"/>
            <rFont val="Tahoma"/>
            <family val="2"/>
          </rPr>
          <t xml:space="preserve">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0F67058C-6BAB-4E6B-9DC9-E5956322CF3C}">
      <text>
        <r>
          <rPr>
            <b/>
            <sz val="9"/>
            <color rgb="FF000000"/>
            <rFont val="Tahoma"/>
            <family val="2"/>
          </rPr>
          <t>Deisy Estupiñan:</t>
        </r>
        <r>
          <rPr>
            <sz val="9"/>
            <color rgb="FF000000"/>
            <rFont val="Tahoma"/>
            <family val="2"/>
          </rPr>
          <t xml:space="preserve">
</t>
        </r>
        <r>
          <rPr>
            <sz val="9"/>
            <color rgb="FF000000"/>
            <rFont val="Tahoma"/>
            <family val="2"/>
          </rPr>
          <t>Colocar la fecha de expedición de la norma con un formato de día/ mes / año</t>
        </r>
      </text>
    </comment>
    <comment ref="G4" authorId="1" shapeId="0" xr:uid="{CE83EAE8-B25F-4DF9-A6FD-9498E223CDD2}">
      <text>
        <r>
          <rPr>
            <sz val="11"/>
            <color indexed="81"/>
            <rFont val="Tahoma"/>
            <family val="2"/>
          </rPr>
          <t xml:space="preserve">
En esta columna transcriba el enunciado de la norma, así: (“Por medio de la cual...”) </t>
        </r>
      </text>
    </comment>
    <comment ref="H4" authorId="1" shapeId="0" xr:uid="{8E4AFD72-1CE9-4FC3-B5A6-D90F7B224DD8}">
      <text>
        <r>
          <rPr>
            <b/>
            <sz val="9"/>
            <color indexed="81"/>
            <rFont val="Tahoma"/>
            <family val="2"/>
          </rPr>
          <t>User:</t>
        </r>
        <r>
          <rPr>
            <sz val="9"/>
            <color indexed="81"/>
            <rFont val="Tahoma"/>
            <family val="2"/>
          </rPr>
          <t xml:space="preserve">
Escriba cambios en la vigencia de la  norma  por ejemplo: si se encuentra suspendido, derogado u otros 
derogado, </t>
        </r>
      </text>
    </comment>
    <comment ref="I4" authorId="0" shapeId="0" xr:uid="{43946CAC-DCDF-4A04-BEFF-87100949DB3F}">
      <text>
        <r>
          <rPr>
            <sz val="10"/>
            <rFont val="Arial"/>
            <family val="2"/>
          </rPr>
          <t>En esta columna se registra el mecanismo por medio del cual la  FUGA da cumplimiento al requisito.</t>
        </r>
      </text>
    </comment>
    <comment ref="A116" authorId="1" shapeId="0" xr:uid="{251BF2F8-042E-4905-9D4F-E399A2C73F6E}">
      <text>
        <r>
          <rPr>
            <b/>
            <sz val="9"/>
            <color rgb="FF000000"/>
            <rFont val="Tahoma"/>
            <family val="2"/>
          </rPr>
          <t>User:</t>
        </r>
        <r>
          <rPr>
            <sz val="9"/>
            <color rgb="FF000000"/>
            <rFont val="Tahoma"/>
            <family val="2"/>
          </rPr>
          <t xml:space="preserve">
</t>
        </r>
        <r>
          <rPr>
            <sz val="9"/>
            <color rgb="FF000000"/>
            <rFont val="Tahoma"/>
            <family val="2"/>
          </rPr>
          <t xml:space="preserve">EN QUE ???
</t>
        </r>
        <r>
          <rPr>
            <sz val="9"/>
            <color rgb="FF000000"/>
            <rFont val="Tahoma"/>
            <family val="2"/>
          </rPr>
          <t>SEÑAEE LA TEMATICA APLCIABLE AL PROCESO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93AF0862-EDBD-4161-BDAF-BF0F7A4DCF1D}">
      <text>
        <r>
          <rPr>
            <sz val="10"/>
            <color rgb="FF000000"/>
            <rFont val="Arial"/>
            <family val="2"/>
          </rPr>
          <t>En esta columna se identifica la temática específica a la que hace referencia el requisito legal y/o normativo</t>
        </r>
      </text>
    </comment>
    <comment ref="B4" authorId="1" shapeId="0" xr:uid="{E4614CF3-2909-4A4A-8BD7-E6BF35580D1B}">
      <text>
        <r>
          <rPr>
            <b/>
            <sz val="9"/>
            <color rgb="FF000000"/>
            <rFont val="Tahoma"/>
            <family val="2"/>
          </rPr>
          <t xml:space="preserve">Orden de la norma NACIONAL
</t>
        </r>
        <r>
          <rPr>
            <b/>
            <sz val="9"/>
            <color rgb="FF000000"/>
            <rFont val="Tahoma"/>
            <family val="2"/>
          </rPr>
          <t xml:space="preserve">DISTRITAL
</t>
        </r>
        <r>
          <rPr>
            <b/>
            <sz val="9"/>
            <color rgb="FF000000"/>
            <rFont val="Tahoma"/>
            <family val="2"/>
          </rPr>
          <t>INSTITUCIONAL</t>
        </r>
      </text>
    </comment>
    <comment ref="C4" authorId="1" shapeId="0" xr:uid="{BEA00EA3-2D72-4FCA-895E-E5A951338BD5}">
      <text>
        <r>
          <rPr>
            <b/>
            <sz val="9"/>
            <color rgb="FF000000"/>
            <rFont val="Tahoma"/>
            <family val="2"/>
          </rPr>
          <t>User:</t>
        </r>
        <r>
          <rPr>
            <sz val="9"/>
            <color rgb="FF000000"/>
            <rFont val="Tahoma"/>
            <family val="2"/>
          </rPr>
          <t xml:space="preserve">
</t>
        </r>
        <r>
          <rPr>
            <sz val="9"/>
            <color rgb="FF000000"/>
            <rFont val="Tahoma"/>
            <family val="2"/>
          </rPr>
          <t>ENTIDAD QUE GENERA LA NORMA</t>
        </r>
      </text>
    </comment>
    <comment ref="D4" authorId="0" shapeId="0" xr:uid="{312F82EC-CE71-4718-BB2D-2CE330E62EBC}">
      <text>
        <r>
          <rPr>
            <sz val="10"/>
            <color rgb="FF000000"/>
            <rFont val="Arial"/>
            <family val="2"/>
          </rPr>
          <t xml:space="preserve">En esta columna se identifica el tipo de norma, la cual puede corresponder a las siguientes: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 xml:space="preserve">CIRCULAR
</t>
        </r>
        <r>
          <rPr>
            <sz val="10"/>
            <color rgb="FF000000"/>
            <rFont val="Arial"/>
            <family val="2"/>
          </rPr>
          <t xml:space="preserve">ORDENANZA
</t>
        </r>
        <r>
          <rPr>
            <sz val="10"/>
            <color rgb="FF000000"/>
            <rFont val="Arial"/>
            <family val="2"/>
          </rPr>
          <t xml:space="preserve">ACTO ADMINISTRATIVO DE CARÁCTER GENERAL 
</t>
        </r>
        <r>
          <rPr>
            <sz val="10"/>
            <color rgb="FF000000"/>
            <rFont val="Arial"/>
            <family val="2"/>
          </rPr>
          <t>Etc.</t>
        </r>
      </text>
    </comment>
    <comment ref="E4" authorId="1" shapeId="0" xr:uid="{BAA96EFB-A482-479C-BDDB-BFEFF2AF0433}">
      <text>
        <r>
          <rPr>
            <b/>
            <sz val="10"/>
            <color rgb="FF000000"/>
            <rFont val="Tahoma"/>
            <family val="2"/>
          </rPr>
          <t>User:</t>
        </r>
        <r>
          <rPr>
            <sz val="10"/>
            <color rgb="FF000000"/>
            <rFont val="Tahoma"/>
            <family val="2"/>
          </rPr>
          <t xml:space="preserve">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400FB492-078C-4DC7-AEE3-4B4B4D28F9F5}">
      <text>
        <r>
          <rPr>
            <b/>
            <sz val="9"/>
            <color rgb="FF000000"/>
            <rFont val="Tahoma"/>
            <family val="2"/>
          </rPr>
          <t>Deisy Estupiñan:</t>
        </r>
        <r>
          <rPr>
            <sz val="9"/>
            <color rgb="FF000000"/>
            <rFont val="Tahoma"/>
            <family val="2"/>
          </rPr>
          <t xml:space="preserve">
</t>
        </r>
        <r>
          <rPr>
            <sz val="9"/>
            <color rgb="FF000000"/>
            <rFont val="Tahoma"/>
            <family val="2"/>
          </rPr>
          <t>Colocar la fecha de expedición de la norma con un formato de día/ mes / año</t>
        </r>
      </text>
    </comment>
    <comment ref="G4" authorId="1" shapeId="0" xr:uid="{BE0925BE-9884-4E6D-B241-88CD03CDD441}">
      <text>
        <r>
          <rPr>
            <sz val="11"/>
            <color rgb="FF000000"/>
            <rFont val="Tahoma"/>
            <family val="2"/>
          </rPr>
          <t xml:space="preserve">
</t>
        </r>
        <r>
          <rPr>
            <sz val="11"/>
            <color rgb="FF000000"/>
            <rFont val="Tahoma"/>
            <family val="2"/>
          </rPr>
          <t xml:space="preserve">En esta columna transcriba el enunciado de la norma, así: (“Por medio de la cual...”) </t>
        </r>
      </text>
    </comment>
    <comment ref="H4" authorId="1" shapeId="0" xr:uid="{B98320EC-6E26-4FE6-A11F-E8096B8D4D52}">
      <text>
        <r>
          <rPr>
            <b/>
            <sz val="9"/>
            <color rgb="FF000000"/>
            <rFont val="Tahoma"/>
            <family val="2"/>
          </rPr>
          <t>User:</t>
        </r>
        <r>
          <rPr>
            <sz val="9"/>
            <color rgb="FF000000"/>
            <rFont val="Tahoma"/>
            <family val="2"/>
          </rPr>
          <t xml:space="preserve">
</t>
        </r>
        <r>
          <rPr>
            <sz val="9"/>
            <color rgb="FF000000"/>
            <rFont val="Tahoma"/>
            <family val="2"/>
          </rPr>
          <t xml:space="preserve">Escriba cambios en la vigencia de la  norma  por ejemplo: si se encuentra suspendido, derogado u otros 
</t>
        </r>
        <r>
          <rPr>
            <sz val="9"/>
            <color rgb="FF000000"/>
            <rFont val="Tahoma"/>
            <family val="2"/>
          </rPr>
          <t xml:space="preserve">derogado, </t>
        </r>
      </text>
    </comment>
    <comment ref="I4" authorId="0" shapeId="0" xr:uid="{2F882206-70FA-49AB-B72C-A2434D9E850E}">
      <text>
        <r>
          <rPr>
            <sz val="10"/>
            <rFont val="Arial"/>
            <family val="2"/>
          </rPr>
          <t>En esta columna se registra el mecanismo por medio del cual la  FUGA da cumplimiento al requisito.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9C07519A-C56E-49A8-8BEC-0914F69D36E4}">
      <text>
        <r>
          <rPr>
            <sz val="10"/>
            <color rgb="FF000000"/>
            <rFont val="Arial"/>
            <family val="2"/>
          </rPr>
          <t>======
ID#AAAAMec7J28
     (2021-06-04 19:20:32)
En esta columna se identifica la temática específica a la que hace referencia el requisito legal y/o normativo</t>
        </r>
      </text>
    </comment>
    <comment ref="B4" authorId="0" shapeId="0" xr:uid="{EF1446B6-554D-4091-A51F-0EA25867A556}">
      <text>
        <r>
          <rPr>
            <sz val="10"/>
            <color rgb="FF000000"/>
            <rFont val="Arial"/>
            <family val="2"/>
          </rPr>
          <t>======
ID#AAAAMec7J3E
     (2021-06-04 19:20:32)
Orden de la norma NACIONAL
DISTRITAL
INSTITUCIONAL</t>
        </r>
      </text>
    </comment>
    <comment ref="C4" authorId="0" shapeId="0" xr:uid="{1CDDE18D-1DEB-4F7E-9A84-C1817FB468D3}">
      <text>
        <r>
          <rPr>
            <sz val="10"/>
            <color rgb="FF000000"/>
            <rFont val="Arial"/>
            <family val="2"/>
          </rPr>
          <t>======
ID#AAAAMec7J3U
User    (2021-06-04 19:20:32)
ENTIDAD QUE GENERA LA NORMA</t>
        </r>
      </text>
    </comment>
    <comment ref="D4" authorId="0" shapeId="0" xr:uid="{A8F359FC-C319-4A62-A5FC-BF87DD1F866B}">
      <text>
        <r>
          <rPr>
            <sz val="10"/>
            <color rgb="FF000000"/>
            <rFont val="Arial"/>
            <family val="2"/>
          </rPr>
          <t>======
ID#AAAAMec7J3A
En esta columna se identifica el tipo de norma, la cual puede corresponder a las siguientes    (2021-06-04 19:20:32)
Constitución
LEY
DECRETO
ACUERDO
RESOLUCIÓN
CIRCULAR
ORDENANZA
ACTO ADMINISTRATIVO DE CARÁCTER GENERAL 
Etc.</t>
        </r>
      </text>
    </comment>
    <comment ref="E4" authorId="0" shapeId="0" xr:uid="{222C1C71-8252-4A21-8BD7-47C145C60BA9}">
      <text>
        <r>
          <rPr>
            <sz val="10"/>
            <color rgb="FF000000"/>
            <rFont val="Arial"/>
            <family val="2"/>
          </rPr>
          <t>======
ID#AAAAMec7J3M
User    (2021-06-04 19:20:32)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A68B592-1329-4797-8E40-E5B44A75EB88}">
      <text>
        <r>
          <rPr>
            <sz val="10"/>
            <color rgb="FF000000"/>
            <rFont val="Arial"/>
            <family val="2"/>
          </rPr>
          <t>======
ID#AAAAMec7J3Q
Deisy Estupiñan    (2021-06-04 19:20:32)
Colocar la fecha de expedición de la norma con un formato de día/ mes / año</t>
        </r>
      </text>
    </comment>
    <comment ref="G4" authorId="0" shapeId="0" xr:uid="{AB2538D5-454E-45C0-9EE9-ADB1F8B9B3BC}">
      <text>
        <r>
          <rPr>
            <sz val="10"/>
            <color rgb="FF000000"/>
            <rFont val="Arial"/>
            <family val="2"/>
          </rPr>
          <t>======
ID#AAAAMec7J3I
     (2021-06-04 19:20:32)
En esta columna transcriba el enunciado de la norma, así: (“Por medio de la cual...”)</t>
        </r>
      </text>
    </comment>
    <comment ref="H4" authorId="0" shapeId="0" xr:uid="{2D13AB7C-3ABF-4FAE-BE50-2F01106029E2}">
      <text>
        <r>
          <rPr>
            <sz val="10"/>
            <color rgb="FF000000"/>
            <rFont val="Arial"/>
            <family val="2"/>
          </rPr>
          <t>======
ID#AAAAMec7J3Y
User    (2021-06-04 19:20:32)
Escriba cambios en la vigencia de la  norma  por ejemplo: si se encuentra suspendido, derogado u otros 
derogado,</t>
        </r>
      </text>
    </comment>
    <comment ref="I4" authorId="0" shapeId="0" xr:uid="{F9501251-7F93-4765-B297-D7D59B1444EB}">
      <text>
        <r>
          <rPr>
            <sz val="10"/>
            <color rgb="FF000000"/>
            <rFont val="Arial"/>
            <family val="2"/>
          </rPr>
          <t>======
ID#AAAAMec7J3c
     (2021-06-04 19:20:32)
En esta columna se registra el mecanismo por medio del cual la  FUGA da cumplimiento al requisito.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4" authorId="0" shapeId="0" xr:uid="{56C6C070-8ADA-4D09-8390-4418BD80F00F}">
      <text>
        <r>
          <rPr>
            <sz val="10"/>
            <rFont val="Arial"/>
            <family val="2"/>
          </rPr>
          <t>En esta columna se identifica la temática específica a la que hace referencia el requisito legal y/o normativo</t>
        </r>
      </text>
    </comment>
    <comment ref="B4" authorId="0" shapeId="0" xr:uid="{3FCDFAFE-6F63-468E-AB66-0CFC3313DA4B}">
      <text>
        <r>
          <rPr>
            <b/>
            <sz val="9"/>
            <color indexed="8"/>
            <rFont val="Tahoma"/>
            <family val="2"/>
          </rPr>
          <t>Orden de la norma NACIONAL
DISTRITAL
INSTITUCIONAL</t>
        </r>
      </text>
    </comment>
    <comment ref="C4" authorId="0" shapeId="0" xr:uid="{7C8A170D-CE31-423F-9AE3-1EC5AE7D8C94}">
      <text>
        <r>
          <rPr>
            <b/>
            <sz val="9"/>
            <color rgb="FF000000"/>
            <rFont val="Tahoma"/>
            <family val="2"/>
          </rPr>
          <t xml:space="preserve">User:
</t>
        </r>
        <r>
          <rPr>
            <sz val="9"/>
            <color rgb="FF000000"/>
            <rFont val="Tahoma"/>
            <family val="2"/>
          </rPr>
          <t>ENTIDAD QUE GENERA LA NORMA</t>
        </r>
      </text>
    </comment>
    <comment ref="D4" authorId="0" shapeId="0" xr:uid="{3C902A4D-74AE-4962-B9C1-2830F7F6A2E5}">
      <text>
        <r>
          <rPr>
            <sz val="10"/>
            <color indexed="8"/>
            <rFont val="Arial"/>
            <family val="2"/>
          </rPr>
          <t xml:space="preserve">En esta columna se identifica el tipo de norma, la cual puede corresponder a las siguientes:
</t>
        </r>
        <r>
          <rPr>
            <sz val="10"/>
            <color indexed="8"/>
            <rFont val="Arial"/>
            <family val="2"/>
          </rPr>
          <t xml:space="preserve">Constitución
</t>
        </r>
        <r>
          <rPr>
            <sz val="10"/>
            <color indexed="8"/>
            <rFont val="Arial"/>
            <family val="2"/>
          </rPr>
          <t xml:space="preserve">LEY
</t>
        </r>
        <r>
          <rPr>
            <sz val="10"/>
            <color indexed="8"/>
            <rFont val="Arial"/>
            <family val="2"/>
          </rPr>
          <t xml:space="preserve">DECRETO
</t>
        </r>
        <r>
          <rPr>
            <sz val="10"/>
            <color indexed="8"/>
            <rFont val="Arial"/>
            <family val="2"/>
          </rPr>
          <t xml:space="preserve">ACUERDO
</t>
        </r>
        <r>
          <rPr>
            <sz val="10"/>
            <color indexed="8"/>
            <rFont val="Arial"/>
            <family val="2"/>
          </rPr>
          <t xml:space="preserve">RESOLUCIÓN
</t>
        </r>
        <r>
          <rPr>
            <sz val="10"/>
            <color indexed="8"/>
            <rFont val="Arial"/>
            <family val="2"/>
          </rPr>
          <t xml:space="preserve">CIRCULAR
</t>
        </r>
        <r>
          <rPr>
            <sz val="10"/>
            <color indexed="8"/>
            <rFont val="Arial"/>
            <family val="2"/>
          </rPr>
          <t xml:space="preserve">ORDENANZA
</t>
        </r>
        <r>
          <rPr>
            <sz val="10"/>
            <color indexed="8"/>
            <rFont val="Arial"/>
            <family val="2"/>
          </rPr>
          <t xml:space="preserve">ACTO ADMINISTRATIVO DE CARÁCTER GENERAL 
</t>
        </r>
        <r>
          <rPr>
            <sz val="10"/>
            <color indexed="8"/>
            <rFont val="Arial"/>
            <family val="2"/>
          </rPr>
          <t>Etc.</t>
        </r>
      </text>
    </comment>
    <comment ref="E4" authorId="0" shapeId="0" xr:uid="{194917C6-61A8-44B3-B7E0-A6EF8E651376}">
      <text>
        <r>
          <rPr>
            <b/>
            <sz val="10"/>
            <color rgb="FF000000"/>
            <rFont val="Tahoma"/>
            <family val="2"/>
          </rPr>
          <t xml:space="preserve">User: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C47A359C-0925-435F-81CA-2F85B6B44F9B}">
      <text>
        <r>
          <rPr>
            <b/>
            <sz val="9"/>
            <color rgb="FF000000"/>
            <rFont val="Tahoma"/>
            <family val="2"/>
          </rPr>
          <t xml:space="preserve">Deisy Estupiñan:
</t>
        </r>
        <r>
          <rPr>
            <sz val="9"/>
            <color rgb="FF000000"/>
            <rFont val="Tahoma"/>
            <family val="2"/>
          </rPr>
          <t>Colocar la fecha de expedición de la norma con un formato de día/ mes / año</t>
        </r>
      </text>
    </comment>
    <comment ref="G4" authorId="0" shapeId="0" xr:uid="{96F44E6F-19EA-4620-A0BB-CF903F75487E}">
      <text>
        <r>
          <rPr>
            <sz val="11"/>
            <color rgb="FF000000"/>
            <rFont val="Tahoma"/>
            <family val="2"/>
          </rPr>
          <t xml:space="preserve">
</t>
        </r>
        <r>
          <rPr>
            <sz val="11"/>
            <color rgb="FF000000"/>
            <rFont val="Tahoma"/>
            <family val="2"/>
          </rPr>
          <t xml:space="preserve">En esta columna transcriba el enunciado de la norma, así: (“Por medio de la cual...”) </t>
        </r>
      </text>
    </comment>
    <comment ref="H4" authorId="0" shapeId="0" xr:uid="{76AD480F-79BA-47A9-AA13-C8480852472C}">
      <text>
        <r>
          <rPr>
            <b/>
            <sz val="9"/>
            <color indexed="8"/>
            <rFont val="Tahoma"/>
            <family val="2"/>
          </rPr>
          <t xml:space="preserve">User:
</t>
        </r>
        <r>
          <rPr>
            <sz val="9"/>
            <color indexed="8"/>
            <rFont val="Tahoma"/>
            <family val="2"/>
          </rPr>
          <t xml:space="preserve">Escriba cambios en la vigencia de la  norma  por ejemplo: si se encuentra suspendido, derogado u otros 
</t>
        </r>
        <r>
          <rPr>
            <sz val="9"/>
            <color indexed="8"/>
            <rFont val="Tahoma"/>
            <family val="2"/>
          </rPr>
          <t xml:space="preserve">derogado, </t>
        </r>
      </text>
    </comment>
    <comment ref="I4" authorId="0" shapeId="0" xr:uid="{DEF2C646-25CA-468C-9762-240C1EDC26D0}">
      <text>
        <r>
          <rPr>
            <sz val="10"/>
            <color rgb="FF000000"/>
            <rFont val="Arial"/>
            <family val="2"/>
          </rPr>
          <t>En esta columna se registra el mecanismo por medio del cual la  FUGA da cumplimiento al requisito.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F44A65AF-9EBD-4BB4-AE1A-C0DAF892B542}">
      <text>
        <r>
          <rPr>
            <sz val="10"/>
            <rFont val="Arial"/>
            <family val="2"/>
          </rPr>
          <t>En esta columna se identifica la temática específica a la que hace referencia el requisito legal y/o normativo</t>
        </r>
      </text>
    </comment>
    <comment ref="B4" authorId="1" shapeId="0" xr:uid="{76B53CB4-1FB2-4CF1-B132-CC755B6787A5}">
      <text>
        <r>
          <rPr>
            <b/>
            <sz val="9"/>
            <color rgb="FF000000"/>
            <rFont val="Tahoma"/>
            <family val="2"/>
          </rPr>
          <t xml:space="preserve">Orden de la norma NACIONAL
</t>
        </r>
        <r>
          <rPr>
            <b/>
            <sz val="9"/>
            <color rgb="FF000000"/>
            <rFont val="Tahoma"/>
            <family val="2"/>
          </rPr>
          <t xml:space="preserve">DISTRITAL
</t>
        </r>
        <r>
          <rPr>
            <b/>
            <sz val="9"/>
            <color rgb="FF000000"/>
            <rFont val="Tahoma"/>
            <family val="2"/>
          </rPr>
          <t>INSTITUCIONAL</t>
        </r>
      </text>
    </comment>
    <comment ref="C4" authorId="1" shapeId="0" xr:uid="{24C5CE16-5BBB-4042-9066-929160CA3A2C}">
      <text>
        <r>
          <rPr>
            <b/>
            <sz val="9"/>
            <color indexed="81"/>
            <rFont val="Tahoma"/>
            <family val="2"/>
          </rPr>
          <t>User:</t>
        </r>
        <r>
          <rPr>
            <sz val="9"/>
            <color indexed="81"/>
            <rFont val="Tahoma"/>
            <family val="2"/>
          </rPr>
          <t xml:space="preserve">
ENTIDAD QUE GENERA LA NORMA</t>
        </r>
      </text>
    </comment>
    <comment ref="D4" authorId="0" shapeId="0" xr:uid="{BB790D49-5D8C-4B0D-A0F3-4AC4BFAD5DD0}">
      <text>
        <r>
          <rPr>
            <sz val="10"/>
            <color rgb="FF000000"/>
            <rFont val="Arial"/>
            <family val="2"/>
          </rPr>
          <t xml:space="preserve">En esta columna se identifica el tipo de norma, la cual puede corresponder a las siguientes: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 xml:space="preserve">CIRCULAR
</t>
        </r>
        <r>
          <rPr>
            <sz val="10"/>
            <color rgb="FF000000"/>
            <rFont val="Arial"/>
            <family val="2"/>
          </rPr>
          <t xml:space="preserve">ORDENANZA
</t>
        </r>
        <r>
          <rPr>
            <sz val="10"/>
            <color rgb="FF000000"/>
            <rFont val="Arial"/>
            <family val="2"/>
          </rPr>
          <t xml:space="preserve">ACTO ADMINISTRATIVO DE CARÁCTER GENERAL 
</t>
        </r>
        <r>
          <rPr>
            <sz val="10"/>
            <color rgb="FF000000"/>
            <rFont val="Arial"/>
            <family val="2"/>
          </rPr>
          <t>Etc.</t>
        </r>
      </text>
    </comment>
    <comment ref="E4" authorId="1" shapeId="0" xr:uid="{F0D225BA-663D-4526-A331-BFD7E6BA8CEC}">
      <text>
        <r>
          <rPr>
            <b/>
            <sz val="10"/>
            <color rgb="FF000000"/>
            <rFont val="Tahoma"/>
            <family val="2"/>
          </rPr>
          <t>User:</t>
        </r>
        <r>
          <rPr>
            <sz val="10"/>
            <color rgb="FF000000"/>
            <rFont val="Tahoma"/>
            <family val="2"/>
          </rPr>
          <t xml:space="preserve">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5C31491D-6166-4084-BE0F-2642356A293E}">
      <text>
        <r>
          <rPr>
            <b/>
            <sz val="9"/>
            <color rgb="FF000000"/>
            <rFont val="Tahoma"/>
            <family val="2"/>
          </rPr>
          <t>Deisy Estupiñan:</t>
        </r>
        <r>
          <rPr>
            <sz val="9"/>
            <color rgb="FF000000"/>
            <rFont val="Tahoma"/>
            <family val="2"/>
          </rPr>
          <t xml:space="preserve">
</t>
        </r>
        <r>
          <rPr>
            <sz val="9"/>
            <color rgb="FF000000"/>
            <rFont val="Tahoma"/>
            <family val="2"/>
          </rPr>
          <t>Colocar la fecha de expedición de la norma con un formato de día/ mes / año</t>
        </r>
      </text>
    </comment>
    <comment ref="G4" authorId="1" shapeId="0" xr:uid="{A6D8E5BD-23B2-40FA-89A6-858B557D0859}">
      <text>
        <r>
          <rPr>
            <sz val="11"/>
            <color indexed="81"/>
            <rFont val="Tahoma"/>
            <family val="2"/>
          </rPr>
          <t xml:space="preserve">
En esta columna transcriba el enunciado de la norma, así: (“Por medio de la cual...”) </t>
        </r>
      </text>
    </comment>
    <comment ref="H4" authorId="1" shapeId="0" xr:uid="{C91DE2FA-ED0A-42FC-95E4-1F397AF959EA}">
      <text>
        <r>
          <rPr>
            <b/>
            <sz val="9"/>
            <color indexed="81"/>
            <rFont val="Tahoma"/>
            <family val="2"/>
          </rPr>
          <t>User:</t>
        </r>
        <r>
          <rPr>
            <sz val="9"/>
            <color indexed="81"/>
            <rFont val="Tahoma"/>
            <family val="2"/>
          </rPr>
          <t xml:space="preserve">
Escriba cambios en la vigencia de la  norma  por ejemplo: si se encuentra suspendido, derogado u otros 
derogado, </t>
        </r>
      </text>
    </comment>
    <comment ref="I4" authorId="0" shapeId="0" xr:uid="{7B3F5E11-3041-4F4F-9D8E-D3AB621FE741}">
      <text>
        <r>
          <rPr>
            <sz val="10"/>
            <rFont val="Arial"/>
            <family val="2"/>
          </rPr>
          <t>En esta columna se registra el mecanismo por medio del cual la  FUGA da cumplimiento al requisito.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85ADB11A-C5BD-4B0C-9E4A-B59AD5677FA7}">
      <text>
        <r>
          <rPr>
            <sz val="11"/>
            <color theme="1"/>
            <rFont val="Arial"/>
            <family val="2"/>
          </rPr>
          <t>======
ID#AAAAJZAbs-o
    (2020-04-07 20:56:58)
En esta columna se identifica la temática específica a la que hace referencia el requisito legal y/o normativo</t>
        </r>
      </text>
    </comment>
    <comment ref="B4" authorId="0" shapeId="0" xr:uid="{B9398570-0408-42F8-9EA1-CCD582F25310}">
      <text>
        <r>
          <rPr>
            <sz val="11"/>
            <color theme="1"/>
            <rFont val="Arial"/>
            <family val="2"/>
          </rPr>
          <t>======
ID#AAAAJZAbs-c
User    (2020-04-07 20:56:58)
Orden de la norma NACIONAL
DISTRITAL
INSTITUCIONAL</t>
        </r>
      </text>
    </comment>
    <comment ref="C4" authorId="0" shapeId="0" xr:uid="{A4D439BE-DF3E-4CEA-9D67-0E7CEFAC1055}">
      <text>
        <r>
          <rPr>
            <sz val="11"/>
            <color theme="1"/>
            <rFont val="Arial"/>
            <family val="2"/>
          </rPr>
          <t>======
ID#AAAAJZAbs_o
User    (2020-04-07 20:56:58)
ENTIDAD QUE GENERA LA NORMA</t>
        </r>
      </text>
    </comment>
    <comment ref="D4" authorId="0" shapeId="0" xr:uid="{45A8F3DD-8738-4570-97DA-6832379E6ADA}">
      <text>
        <r>
          <rPr>
            <sz val="11"/>
            <color theme="1"/>
            <rFont val="Arial"/>
            <family val="2"/>
          </rPr>
          <t>======
ID#AAAAJZAbs_g
En esta columna se identifica el tipo de norma, la cual puede corresponder a las siguientes    (2020-04-07 20:56:58)
Constitución
LEY
DECRETO
ACUERDO
RESOLUCIÓN
CIRCULAR
ORDENANZA
ACTO ADMINISTRATIVO DE CARÁCTER GENERAL 
Etc.</t>
        </r>
      </text>
    </comment>
    <comment ref="E4" authorId="0" shapeId="0" xr:uid="{1404437D-D03B-4265-AC66-2AE905B33E14}">
      <text>
        <r>
          <rPr>
            <sz val="11"/>
            <color theme="1"/>
            <rFont val="Arial"/>
            <family val="2"/>
          </rPr>
          <t>======
ID#AAAAJZAbtAQ
User    (2020-04-07 20:56:58)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7985EEC7-863D-4A49-96F1-F31FABBAAB59}">
      <text>
        <r>
          <rPr>
            <sz val="11"/>
            <color theme="1"/>
            <rFont val="Arial"/>
            <family val="2"/>
          </rPr>
          <t>======
ID#AAAAJZAbtAE
Deisy Estupiñan    (2020-04-07 20:56:58)
Colocar la fecha de expedición de la norma con un formato de día/ mes / año</t>
        </r>
      </text>
    </comment>
    <comment ref="G4" authorId="0" shapeId="0" xr:uid="{C335DE7B-D15C-49B4-8318-A83B9106190F}">
      <text>
        <r>
          <rPr>
            <sz val="11"/>
            <color theme="1"/>
            <rFont val="Arial"/>
            <family val="2"/>
          </rPr>
          <t>======
ID#AAAAJZAbs_Y
User    (2020-04-07 20:56:58)
En esta columna transcriba el enunciado de la norma, así: (“Por medio de la cual...”)</t>
        </r>
      </text>
    </comment>
    <comment ref="H4" authorId="0" shapeId="0" xr:uid="{432D1EC9-0E96-4526-A822-4E43554E5EDE}">
      <text>
        <r>
          <rPr>
            <sz val="11"/>
            <color theme="1"/>
            <rFont val="Arial"/>
            <family val="2"/>
          </rPr>
          <t>======
ID#AAAAJZAbtAU
User    (2020-04-07 20:56:58)
Escriba cambios en la vigencia de la  norma  por ejemplo: si se encuentra suspendido, derogado u otros 
derogado,</t>
        </r>
      </text>
    </comment>
    <comment ref="I4" authorId="0" shapeId="0" xr:uid="{D669C62F-DB50-4734-BD6B-37A61A34497C}">
      <text>
        <r>
          <rPr>
            <sz val="11"/>
            <color theme="1"/>
            <rFont val="Arial"/>
            <family val="2"/>
          </rPr>
          <t>======
ID#AAAAJZAbs-4
    (2020-04-07 20:56:58)
En esta columna se registra el mecanismo por medio del cual la  FUGA da cumplimiento al requisito.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A3665A38-89D6-41B9-97B0-F589ACE933D4}">
      <text>
        <r>
          <rPr>
            <sz val="10"/>
            <rFont val="Arial"/>
            <family val="2"/>
          </rPr>
          <t>En esta columna se identifica la temática específica a la que hace referencia el requisito legal y/o normativo</t>
        </r>
      </text>
    </comment>
    <comment ref="B4" authorId="1" shapeId="0" xr:uid="{BECD319A-31FB-404C-8957-772DDBF011AE}">
      <text>
        <r>
          <rPr>
            <b/>
            <sz val="9"/>
            <color indexed="81"/>
            <rFont val="Tahoma"/>
            <family val="2"/>
          </rPr>
          <t>Orden de la norma NACIONAL
DISTRITAL
INSTITUCIONAL</t>
        </r>
      </text>
    </comment>
    <comment ref="C4" authorId="1" shapeId="0" xr:uid="{DA996D1B-9E39-4FF9-B8E2-4CB341F72FB0}">
      <text>
        <r>
          <rPr>
            <b/>
            <sz val="9"/>
            <color indexed="81"/>
            <rFont val="Tahoma"/>
            <family val="2"/>
          </rPr>
          <t>User:</t>
        </r>
        <r>
          <rPr>
            <sz val="9"/>
            <color indexed="81"/>
            <rFont val="Tahoma"/>
            <family val="2"/>
          </rPr>
          <t xml:space="preserve">
ENTIDAD QUE GENERA LA NORMA</t>
        </r>
      </text>
    </comment>
    <comment ref="D4" authorId="0" shapeId="0" xr:uid="{8BE1016B-6DF4-45C5-A51A-D0EF0945C762}">
      <text>
        <r>
          <rPr>
            <sz val="10"/>
            <color rgb="FF000000"/>
            <rFont val="Arial"/>
            <family val="2"/>
          </rPr>
          <t xml:space="preserve">En esta columna se identifica el tipo de norma, la cual puede corresponder a las siguientes: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 xml:space="preserve">CIRCULAR
</t>
        </r>
        <r>
          <rPr>
            <sz val="10"/>
            <color rgb="FF000000"/>
            <rFont val="Arial"/>
            <family val="2"/>
          </rPr>
          <t xml:space="preserve">ORDENANZA
</t>
        </r>
        <r>
          <rPr>
            <sz val="10"/>
            <color rgb="FF000000"/>
            <rFont val="Arial"/>
            <family val="2"/>
          </rPr>
          <t xml:space="preserve">ACTO ADMINISTRATIVO DE CARÁCTER GENERAL 
</t>
        </r>
        <r>
          <rPr>
            <sz val="10"/>
            <color rgb="FF000000"/>
            <rFont val="Arial"/>
            <family val="2"/>
          </rPr>
          <t>Etc.</t>
        </r>
      </text>
    </comment>
    <comment ref="E4" authorId="1" shapeId="0" xr:uid="{132459C6-FD72-486A-9842-1446FC0F2E72}">
      <text>
        <r>
          <rPr>
            <b/>
            <sz val="10"/>
            <color indexed="81"/>
            <rFont val="Tahoma"/>
            <family val="2"/>
          </rPr>
          <t>User:</t>
        </r>
        <r>
          <rPr>
            <sz val="10"/>
            <color indexed="81"/>
            <rFont val="Tahoma"/>
            <family val="2"/>
          </rPr>
          <t xml:space="preserve">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468785B9-743D-45C1-9266-6D27D8477342}">
      <text>
        <r>
          <rPr>
            <b/>
            <sz val="9"/>
            <color rgb="FF000000"/>
            <rFont val="Tahoma"/>
            <family val="2"/>
          </rPr>
          <t>Deisy Estupiñan:</t>
        </r>
        <r>
          <rPr>
            <sz val="9"/>
            <color rgb="FF000000"/>
            <rFont val="Tahoma"/>
            <family val="2"/>
          </rPr>
          <t xml:space="preserve">
</t>
        </r>
        <r>
          <rPr>
            <sz val="9"/>
            <color rgb="FF000000"/>
            <rFont val="Tahoma"/>
            <family val="2"/>
          </rPr>
          <t>Colocar la fecha de expedición de la norma con un formato de día/ mes / año</t>
        </r>
      </text>
    </comment>
    <comment ref="G4" authorId="1" shapeId="0" xr:uid="{42FA47E1-B577-46FE-9B70-99C2620CD8C0}">
      <text>
        <r>
          <rPr>
            <sz val="11"/>
            <color indexed="81"/>
            <rFont val="Tahoma"/>
            <family val="2"/>
          </rPr>
          <t xml:space="preserve">
En esta columna transcriba el enunciado de la norma, así: (“Por medio de la cual...”) </t>
        </r>
      </text>
    </comment>
    <comment ref="H4" authorId="1" shapeId="0" xr:uid="{A7B94AA9-0E97-49A2-B295-9AE69A142769}">
      <text>
        <r>
          <rPr>
            <b/>
            <sz val="9"/>
            <color indexed="81"/>
            <rFont val="Tahoma"/>
            <family val="2"/>
          </rPr>
          <t>User:</t>
        </r>
        <r>
          <rPr>
            <sz val="9"/>
            <color indexed="81"/>
            <rFont val="Tahoma"/>
            <family val="2"/>
          </rPr>
          <t xml:space="preserve">
</t>
        </r>
        <r>
          <rPr>
            <sz val="16"/>
            <color indexed="81"/>
            <rFont val="Tahoma"/>
            <family val="2"/>
          </rPr>
          <t xml:space="preserve">Escriba cambios en la vigencia de la  norma  por ejemplo: si se encuentra suspendido, derogado u otros 
derogado, </t>
        </r>
      </text>
    </comment>
    <comment ref="I4" authorId="0" shapeId="0" xr:uid="{00CDFF4C-32BF-4175-BA3E-120C4FF68819}">
      <text>
        <r>
          <rPr>
            <sz val="10"/>
            <rFont val="Arial"/>
            <family val="2"/>
          </rPr>
          <t>En esta columna se registra el mecanismo por medio del cual la  FUGA da cumplimiento al requisito.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864BF0FA-9929-4F7E-A8AB-5AAE164AD2E0}">
      <text>
        <r>
          <rPr>
            <sz val="10"/>
            <rFont val="Arial"/>
            <family val="2"/>
          </rPr>
          <t>En esta columna se registra el mecanismo por medio del cual la  FUGA da cumplimiento al requisito; por ejemplo: Procesos; Procedimiento; Instructivo; Guia y registros en serie documetnal orfeo ACTAS XXX, etc .</t>
        </r>
      </text>
    </comment>
  </commentList>
</comments>
</file>

<file path=xl/sharedStrings.xml><?xml version="1.0" encoding="utf-8"?>
<sst xmlns="http://schemas.openxmlformats.org/spreadsheetml/2006/main" count="21950" uniqueCount="18208">
  <si>
    <t>POLITICA MIPG:</t>
  </si>
  <si>
    <t>NA</t>
  </si>
  <si>
    <t>PROCESO:</t>
  </si>
  <si>
    <t>Todos los procesos de la FUGA</t>
  </si>
  <si>
    <t>IDENTIFICACIÓN DE REQUISITOS LEGALES Y/O NORMATIVOS IDENTIFICACIÓN DEL REQUISITO</t>
  </si>
  <si>
    <t>APLICACIÓN DEL REQUISITO LEGAL Y/O NORMATIVO</t>
  </si>
  <si>
    <t>TEMÁTICA</t>
  </si>
  <si>
    <t>NIVEL</t>
  </si>
  <si>
    <t>NOMBRE DE LA ENTIDAD</t>
  </si>
  <si>
    <t>CLASIFICACIÓN NORMATIVA 
 (TIPO DE REQUISITO LEGAL)</t>
  </si>
  <si>
    <t>No. REQUISITO LEGAL U OTRO</t>
  </si>
  <si>
    <t>FECHA DE EXPEDICIÓN</t>
  </si>
  <si>
    <t>TÍTULO DEL REQUISITO LEGAL U OTRO</t>
  </si>
  <si>
    <t>NOTAS DE VIGENCIA Y APLICABILIDAD</t>
  </si>
  <si>
    <t>MECANISMOS DE CUMPLIMIENTO</t>
  </si>
  <si>
    <t>Transparencia</t>
  </si>
  <si>
    <t>Nacional</t>
  </si>
  <si>
    <t>Procuraduría General</t>
  </si>
  <si>
    <t>Directiva</t>
  </si>
  <si>
    <t>Amplia el plazo señalado en la directiva 014 de 2022</t>
  </si>
  <si>
    <t>Procedimiento de Transparencia  y procesos</t>
  </si>
  <si>
    <t>Congreso de Colombia</t>
  </si>
  <si>
    <t>Ley</t>
  </si>
  <si>
    <t>Por medio de la cual se adoptan medidas en materia de transparencia, prevención y lucha contra la corrupción y se dictan otras disposiciones.</t>
  </si>
  <si>
    <t>Modifica apartados de la Ley 1474 de 2011 - Ley de transparencia</t>
  </si>
  <si>
    <t>PAAC - Procedimiento de Transparencia</t>
  </si>
  <si>
    <t>Gobierno Abierto</t>
  </si>
  <si>
    <t>El Consejo Nacional de Política Económica y Social - República de Colombia;  Departamento Nacional de Planeación - DAFP</t>
  </si>
  <si>
    <t>Conpes</t>
  </si>
  <si>
    <t xml:space="preserve">Lineamientos de política para la implementación de un modelo de estado Abierto </t>
  </si>
  <si>
    <t>Vigencia inicial de 2021 a 2025</t>
  </si>
  <si>
    <t>PAAC - Transparencia; Plan de datos abiertos FUGA; Plan de Gobierno Abierto Bogotá</t>
  </si>
  <si>
    <t>Normas Generales - Plan Anticorrupción y Atención al Ciudadano</t>
  </si>
  <si>
    <t>Departamento Administrativo de la Función Pública</t>
  </si>
  <si>
    <t>Circular Externa</t>
  </si>
  <si>
    <t>001-020</t>
  </si>
  <si>
    <t>Lineamientos para la Formulación de la Racionalización de trámites, Rendición de Cuentas, Servicio al Ciudadano en el Plan anticorrupción y atención al ciudadano vigencia 2022</t>
  </si>
  <si>
    <t>Modificó los lineamientos de formulación PAAC de 2015</t>
  </si>
  <si>
    <t>Procesos y Procedimientos /Plan Anticorrupción y de Atención al ciudadano</t>
  </si>
  <si>
    <t>Apertura datos - Datos Abiertos</t>
  </si>
  <si>
    <t>Distrital</t>
  </si>
  <si>
    <t>Secretaría General Alcaldía Mayor de Bogotá, D.C.</t>
  </si>
  <si>
    <t>Circular</t>
  </si>
  <si>
    <t>Procesos y Procedimientos</t>
  </si>
  <si>
    <t>Normas Generales</t>
  </si>
  <si>
    <t>El Congreso de Colombia</t>
  </si>
  <si>
    <t>Por medio de la cual se reforma la Ley 1952 de 2019 y se dictan otras disposiciones</t>
  </si>
  <si>
    <t>Norma que amplió la vigencia de la Ley 1952 de 2019 hasta el 29/03/2022, a excepción de loas artículos 69 y 74, vigentes desde 30/06/2021 y el Artículo 7 de esta norma que entra en vigencia el 29/12/2023</t>
  </si>
  <si>
    <t>Rendición de cuentas</t>
  </si>
  <si>
    <t>Disitrital</t>
  </si>
  <si>
    <t>Secretaría General de la Alcaldía Mayor de Bogotá</t>
  </si>
  <si>
    <t xml:space="preserve">Circular </t>
  </si>
  <si>
    <t>Protocolo para la Rendición de Cuentas permanente e integral en las entidades del Distrito Capital.</t>
  </si>
  <si>
    <t>PAAC- Procedimiento Rendición de Cuentas</t>
  </si>
  <si>
    <t>Normas Generales Instancias de Coordinación</t>
  </si>
  <si>
    <t>Resolución</t>
  </si>
  <si>
    <t>Por la cual se modifica la Resolución 233 del 08 de junio de 2018 “Por la cual se expiden lineamientos para el funcionamiento, operación, seguimiento e informes de las Instancias de Coordinación del Distrito Capital”</t>
  </si>
  <si>
    <t>Página web de la Entidad y Procesos y Procedimientos</t>
  </si>
  <si>
    <t>Alcaldesa Mayor de Bogotá</t>
  </si>
  <si>
    <t>Directrices sobre Gobierno Abierto Bogotá</t>
  </si>
  <si>
    <t>Ley de transparencia/Gestión del Conocimiento, Gobierno Digital, Gestión Contractual, Conflictos de Interés, Gestión PQRS /Plan Anticorrupción y de Atención al ciudadano</t>
  </si>
  <si>
    <t>Trámites y Servicios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</si>
  <si>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</si>
  <si>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PAAC</t>
  </si>
  <si>
    <t>El Ministro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</si>
  <si>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</si>
  <si>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Derogó la Resolución Mintic 3564 de 2015</t>
  </si>
  <si>
    <t>Página web de la Entidad y Procesos y Procedimientos /Plan Anticorrupción y de Atención al ciudadano</t>
  </si>
  <si>
    <t>Normas Generales - Anticorrupción</t>
  </si>
  <si>
    <t>La Alcaldesa Mayor de Bogotá D.C</t>
  </si>
  <si>
    <t>Decreto</t>
  </si>
  <si>
    <t>Por el cual se expiden lineamientos generales sobre transparencia, integridad y medidas anticorrupción en las entidades y organismos del orden distrital y se dictan otras disposiciones</t>
  </si>
  <si>
    <t>Normas Generales - Conflictos de interés y declaración de bienes y rentas</t>
  </si>
  <si>
    <t>El Congreso de la República</t>
  </si>
  <si>
    <t>Por medio del cual se busca garantizar el cumplimiento de los principios de transparencia y publicidad mediante la publicación de las declaraciones de bienes, renta y el registro de los conflictos de interés.</t>
  </si>
  <si>
    <t>El Presidente de la República de Colombia,</t>
  </si>
  <si>
    <t>Por el cual se dictan normas para simplificar, suprimir y reformar trámites, procesos y procedimientos innecesarios existentes en la administración pública</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</si>
  <si>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</si>
  <si>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Articulo 7 de la Ley 2094 de 2021 entrara a regir el 29 de diciembre del 2023, de acuerdo con el Articulo 73 de la Ley 2094 de 2021</t>
  </si>
  <si>
    <t>Por la cual se expiden lineamientos para el funcionamiento, operación, seguimiento e informes de las Instancias de Coordinación del Distrito Capital</t>
  </si>
  <si>
    <t>Modificado por la Resolución 753 de 2020</t>
  </si>
  <si>
    <t>Normas Generales -Integración de Planes Institucionales</t>
  </si>
  <si>
    <t>Presidente de la República</t>
  </si>
  <si>
    <t>Planes Institucionales</t>
  </si>
  <si>
    <t>Por medio del cual se modifica el Decreto 1083 de 2015, Decreto Único Reglamentario del Sector Función Pública, en lo relacionado con el Sistema de Gestión establecido en el artículo 133 de la Ley 1753 de 2015</t>
  </si>
  <si>
    <t>Documentación Sig</t>
  </si>
  <si>
    <t>El Alcalde Mayor de Bogotá, D.C.</t>
  </si>
  <si>
    <t>Por medio del cual se modifica la Estructura Organizacional de la Secretaría General de la Alcaldía Mayor de Bogotá D.C.</t>
  </si>
  <si>
    <t>Por el cual se sustituye el Título 4 de la Parte 1 del Libro 2 del Decreto 1081 de 2015, relativo al "Plan Anticorrupción y de Atención al Ciudadanía.</t>
  </si>
  <si>
    <t>Derechos de Petición</t>
  </si>
  <si>
    <t>Por medio de la cual se regula el Derecho Fundamental de Petición y se sustituye un título del Código de Procedimiento Administrativo y de lo Contencioso Administrativo.</t>
  </si>
  <si>
    <t>Plan Anticorrupción y de Atención al Ciudadano</t>
  </si>
  <si>
    <t>Por la cual se dictan disposiciones en materia de promoción y protección del derecho a la participación democrática</t>
  </si>
  <si>
    <t>Por medio del cual se expide el Decreto Único Reglamentario del Sector Cultura</t>
  </si>
  <si>
    <t>Por medio del cual se expide el Decreto Reglamentario Único del Sector Presidencia de la República</t>
  </si>
  <si>
    <t>Por el cual se actualiza el Modelo Estándar de Control Interno -MECI</t>
  </si>
  <si>
    <t>Ley Estatutaria</t>
  </si>
  <si>
    <t>Por medio de la cual se crea la Ley de Transparencia y del Derecho de Acceso a la Información Pública Nacional y se dictan otras disposiciones.</t>
  </si>
  <si>
    <t>Normas Generales - Protección de Datos Personales</t>
  </si>
  <si>
    <t>Por la cual se dictan disposiciones generales para la protección de datos personales.</t>
  </si>
  <si>
    <t>Por medio de la cual se expide el Código General del Proceso y se dictan otras disposiciones.</t>
  </si>
  <si>
    <t>Por el cual se reglamenta el Decreto Ley 019 de 2012</t>
  </si>
  <si>
    <t>Decreto Ley</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</si>
  <si>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</si>
  <si>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1753 de 2015, 'por la cual se expide el Plan Nacional de Desarrollo 2014-2018 “Todos por un nuevo país”', publicada en el Diario Oficial No. 49.538 de 9 de junio de 2015.
 - Modificado por la Ley 1607 de 2012, 'por la cual se expiden normas en materia tributaria y se dictan otras disposiciones', publicada en el Diario Oficial No. 48.655 de 26 de diciembre de 2012
 - Modificado por la Ley 1564 de 2012, 'por medio de la cual se expide el Código General del Proceso y se dictan otras disposiciones' publicada en el Diario Oficial No. 48.489 de 12 de julio de 2012. Consultar los artículos 626 y 627 sobre las fechas y reglas de entrada en vigencia.
 - Modificado por la Ley 1562 de 2012, publicada en el Diario Oficial No. 48.488 de 11 de julio de 2012, 'por la cual se modifica el Sistema de Riesgos Laborales y se dictan otras disposiciones en materia de Salud Ocupacional'.
 - Mediante el Decreto 53 de 2012, publicado en el Diario Oficial No. 48.311 de 13 de enero de 2012, 'se corrigen unos yerros en el Decreto Legislativo 19 de 2012, “por el cual se dictan normas para suprimir o reformar regulaciones, procedimientos y trámites innecesarios existentes en la Administración Pública'.</t>
  </si>
  <si>
    <t>Por la cual se dictan normas orientadas a fortalecer los mecanismos de prevención, investigación y sanción de actos de corrupción y la efectividad del control de la gestión pública</t>
  </si>
  <si>
    <t>República de Colombia-Gobierno Nacional</t>
  </si>
  <si>
    <t>Por medio de la cual se reforma el Código Penal, el Código de Procedimiento Penal, el Código de Infancia y Adolescencia, las reglas sobre extinción de dominio y se dictan otras disposiciones en materia de seguridad.</t>
  </si>
  <si>
    <t>Por la cual se expide el Código de Procedimiento Administrativo y de lo Contencioso Administrativo.</t>
  </si>
  <si>
    <t>Modificada por la Ley 1755 de 2015, 'por medio de la cual se regula el Derecho Fundamental de Petición y se sustituye un título del Código de Procedimiento Administrativo y de lo Contencioso Administrativo', publicada en el Diario Oficial No. 49.559 de 30 de junio de 2015.
 - Modificada por la Ley 1564 de 2012, publicada en el Diario Oficial No. 48.489 de 12 de julio de 2012, 'Por medio de la cual se expide el Código General del Proceso y se dictan otras disposiciones.'
 - Modificada por la Ley 1450 de 2011, publicada en el Diario Oficial No. 48.102 de 16 de junio de 2011, 'Por la cual se expide el Plan Nacional de Desarrollo, 2010-2014'</t>
  </si>
  <si>
    <t>EL Concejo de BOGOTÁ, D.C.,</t>
  </si>
  <si>
    <t>Acuerdo</t>
  </si>
  <si>
    <t>Por el cual se dictan normas básicas sobre la estructura, organización y funcionamiento de los organismos y de las entidades de Bogotá, Distrito Capital, y se expiden otras disposiciones</t>
  </si>
  <si>
    <t>Modificado por los Acuerdos Distritales 637 de 2016, 638 de 2016 y 641 de 2016</t>
  </si>
  <si>
    <t>por la cual se dictan disposiciones sobre racionalización de trámites y procedimientos administrativos de los organismos y entidades del Estado y de los particulares que ejercen funciones públicas o prestan servicios públicos.</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</si>
  <si>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el Decreto Ley 19 de 2012, publicado en el Diario Oficial No. 48.308 de 10 de enero de 2012, 'Por el cual se dictan normas para suprimir o reformar regulaciones, procedimientos y trámites innecesarios existentes en la Administración Pública'
 - Modificada por la Ley 1481 de 2011, publicada en el Diario Oficial No. 48.262 de 23 de noviembre de 2011, 'Por medio de la cual adiciona un capítulo a la Ley 962 de 2005 y se dictan otras disposiciones'
 - Modificada por la Ley 1447 de 2011, publicada en el Diario Oficial No. 48.095 de 9 de junio de 2011, 'Por la cual se desarrolla el artículo 290 de la Constitución Política de Colombia'
 - Modificada por la Ley 1437 de 2011, publicada en el Diario Oficial No. 47.956 de 18 de enero de 2011, 'Por la cual se expide el Código de Procedimiento Administrativo y de lo Contencioso Administrativo'. Rige a partir del dos (2) de julio del año 2012.
 - Modificada por la Ley 1212 de 2008, publicada en el Diario Oficial No. 47.052 de 16 de julio de 2008, 'Por medio de la cual se regulan las tasas que se cobran por la prestación de los servicios del Ministerio de Relaciones Exteriores con destino al Fondo Rotatorio del Ministerio de Relaciones Exteriores'
 - En criterio del editor, para la interpretación del Artículo 82 de esta ley, debe tenerse en cuenta lo dispuesto por el Artículo 110 de la Ley 1098 de 2006, 'por la cual se expide el Código de la Infancia y la Adolescencia', publicada en el Diario Oficial No. 46.446 de 8 de noviembre de 2006.
 - Corregida por el Decreto 3075 de 2005, publicado en el Diario Oficial No. 46.023 de 06 de septiembre de 2005, 'Por el cual se corrige un yerro en el artículo 75 de la Ley 962 de 2005, por la cual se dictan disposiciones sobre racionalización de trámites y procedimientos administrativos de los organismos y entidades del Estado y de los particulares que ejercen funciones públicas o presta</t>
  </si>
  <si>
    <t>Normas Generales - Veedurías Ciudadanas</t>
  </si>
  <si>
    <t>Por medio de la cual se reglamentan las veedurías ciudadanas.</t>
  </si>
  <si>
    <t>Plan de Participación Ciudadana - Procesos de Contratación</t>
  </si>
  <si>
    <t>Por la cual se expide el Código Disciplinario Único.</t>
  </si>
  <si>
    <t>El plazo de entrada en vigencia de la Ley 1952 de 2019 se prorroga hasta el 1 de julio de 2021 por el artículo 140 de la Ley 1955 de 2019, 'por el cual se expide el Plan Nacional de Desarrollo 2018-2022. “Pacto por Colombia, Pacto por la Equidad”', publicada en el Diario Oficial No. 50.964 de 25 de mayo 2019.
 - Ley derogada, a partir del 28 de mayo de 2019, por el artículo 265 de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 Modificada por la Ley 1709 de 2014, 'por medio de la cual se reforman algunos artículos de la Ley 65 de 1993, de la Ley 599 de 2000, de la Ley 55 de 1985 y se dictan otras disposiciones', publicada en el Diario Oficial No. 49.039 de 20 de enero de 2014. (…)</t>
  </si>
  <si>
    <t>Políticas de Manejo de Bienes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</si>
  <si>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</si>
  <si>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t>
  </si>
  <si>
    <t>Por la cual se expide el Estatuto General de Contratación de la Administración Pública</t>
  </si>
  <si>
    <t>Reglamentada por el Decreto Nacional 734 de 2012, Modificada por la Ley 1150 de 2007, Reglamentada parcialmente por los Decretos Nacionales 679 de 1994, 626 de 2001, 2170 de 2002, 3629 y 3740 de 2004, 959, 2434 y 4375 de 2006; 2474 de 2008 y 2473 de 2010</t>
  </si>
  <si>
    <t>Por el cual se dicta el régimen especial para el Distrito Capital de Santafé de Bogotá</t>
  </si>
  <si>
    <t>Modificada por la Ley 1981 de 2019, 'por medio de la cual se modifica la Ley 136 de 1994, el Decreto Ley 1421 de 1993 y el Decreto Extraordinario 1222 de 1986, se dictan normas para crear la Comisión para la Equidad de la Mujer en los Concejos y Asambleas y se dictan otras disposiciones', publicada en el Diario Oficial No. 51.026 de 26 de julio 2019.
 - Modificado por la Ley 1136 de 2007, publicada en el Diario Oficial No. 46.667 de 22 de junio de 2007, 'Por la cual se modifica el inciso 1o del artículo 27 del Decreto número 1421 de 1993 sobre régimen especial para el Distrito Capital de Bogotá'
 - Modificado por la Ley 1031 de 2006, publicada en el Diario Oficial No. 46.307 de 22 de junio de 2006, 'Por la cual se modifica el período de los personeros municipales, distritales y el Distrito Capital'
 - Modificado por la Ley 633 de 2000, publicada en el Diario Oficial No. 44.275, del 29 de diciembre de 2000. 'Por la cual se expiden normas en materia tributaria, se dictan disposiciones sobre el tratamiento a los fondos obligatorios para la vivienda de interés social y se introducen normas para fortalecer las finanzas de la Rama Judicial'. (…)</t>
  </si>
  <si>
    <t>Constitución Política de Colombia</t>
  </si>
  <si>
    <t>Constitución Política</t>
  </si>
  <si>
    <t>Documentación SIG</t>
  </si>
  <si>
    <t>Elaborado por:</t>
  </si>
  <si>
    <t>Nombre: Andrés Albarracín</t>
  </si>
  <si>
    <t>Validado por Apoyo Jurídico</t>
  </si>
  <si>
    <t>Validado Segunda línea OAP</t>
  </si>
  <si>
    <t>Nombre : Deisy Estupiñan</t>
  </si>
  <si>
    <t>Cargo y/o Rol</t>
  </si>
  <si>
    <t>Jefe Oficina Asesora Jurídica</t>
  </si>
  <si>
    <t>Profesional de apoyo SIG-OAP</t>
  </si>
  <si>
    <t>Fecha:</t>
  </si>
  <si>
    <t>Comentarios</t>
  </si>
  <si>
    <t>Fecha :</t>
  </si>
  <si>
    <t>POLÍTICA MIPG:</t>
  </si>
  <si>
    <t>Planeación</t>
  </si>
  <si>
    <t>Gestión Territorial</t>
  </si>
  <si>
    <t>"Por medio de la cual se desarrolla el artículo 325 de la constitución política y se expide el régimen especial de la región metropolitana Bogotá - Cundinamarca"</t>
  </si>
  <si>
    <t>N/A</t>
  </si>
  <si>
    <t>Principios que rigen el funcionamiento de la región metropolitana de Bogotá</t>
  </si>
  <si>
    <t>Autorización de Trámites</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</si>
  <si>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</si>
  <si>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Procedimiento de Gestión de trámites, OPAs y servicios en la FUGA</t>
  </si>
  <si>
    <t>Presupuesto</t>
  </si>
  <si>
    <t>Institucional</t>
  </si>
  <si>
    <t>Fundación Gilberto Alzate Avendaño</t>
  </si>
  <si>
    <t>“Por medio de la cual se modifica el Capitulo Segundo de la Resolución 219 del 13 de noviembre 2018 “Por medio de la cual se reglamenta el Comité de Contratación, el Comité del Plan Anual de Adquisiciones y el Comité Evaluador de los Procesos Contractuales de la Fundación Gilberto Álzate Avendaño y se dictan otras disposiciones””</t>
  </si>
  <si>
    <t>Plan Anual de Adquisiciones</t>
  </si>
  <si>
    <t>Secretaría Distrital de Hacienda</t>
  </si>
  <si>
    <t>DDP - 00004</t>
  </si>
  <si>
    <t>Guía de ejecución, seguimiento y cierre presupuestal 2021.</t>
  </si>
  <si>
    <t>Nuevos lineamientos cada año</t>
  </si>
  <si>
    <t>Presupuesto de gastos e inversiones 
  Plan Anual de Adquisiciones 
  Proyectos de inversión 
  Anteproyecto de presupuesto</t>
  </si>
  <si>
    <t>Metodología para la implementación de trazadores presupuestales</t>
  </si>
  <si>
    <t>Anteproyecto de presupuesto
  Presupuesto de gastos e inversiones 
  Proyectos de inversión</t>
  </si>
  <si>
    <t>Plataforma Estratégica</t>
  </si>
  <si>
    <t>"Por la cual se adopta la actualización de la Plataforma Estratégica de la Fundación Gilberto Álzate Avendaño y se derogan la Resolución 160 de 2018 y Resolución 184 de 2019</t>
  </si>
  <si>
    <t>Plataforma Estratégica; Plan estratégico Institucional y planes institucionales</t>
  </si>
  <si>
    <t>Rendición de Cuentas y Participación Democrática</t>
  </si>
  <si>
    <t>Por el cual se crea y organiza el Sistema Nacional de Rendición de Cuentas</t>
  </si>
  <si>
    <t>Estrategia de Rendición de Cuentas / /Plan Anticorrupción y de Atención al ciudadano</t>
  </si>
  <si>
    <t>Anticorrupción y participación Ciudadana</t>
  </si>
  <si>
    <t>Lineamientos metodológicos para la implementación de iniciativas dirigidas a fortalecer la participación ciudadana en la construcción de los Planes Anticorrupción y de Atención al Ciudadano</t>
  </si>
  <si>
    <t>Aplicabilidad inicia para la formulación de los PAAC 2022</t>
  </si>
  <si>
    <t>Procedimiento formulación de Planes (PAAC) /Plan Anticorrupción y de Atención al ciudadano</t>
  </si>
  <si>
    <t>Ley de transparencia y acceso a la información pública</t>
  </si>
  <si>
    <t>Derogó la Resolución Min tic 3564 de 2015. Todos sus requerimientos se vuelven obligatorios en enero 2022. En este momento las entidades deben hacer la transición para su aplicación.</t>
  </si>
  <si>
    <t>Procedimientos /Plan Anticorrupción y de Atención al ciudadano</t>
  </si>
  <si>
    <t>Proyectos de Inversión</t>
  </si>
  <si>
    <t>Concejo de Bogotá D.C</t>
  </si>
  <si>
    <t>Por medio del cual se adopta el Plan de Desarrollo Económico, Social, Ambiental y de Obras Públicas del Distrito Capital 2020-2024 "Un Nuevo Contrato Social y Ambiental para la Bogotá del Siglo XXI"</t>
  </si>
  <si>
    <t>Proyectos de inversión, Informes de gestión</t>
  </si>
  <si>
    <t>Participación Ciudadana</t>
  </si>
  <si>
    <t>El Alcalde Mayor de Bogotá D.C.</t>
  </si>
  <si>
    <t>Por medio del cual se organiza el Sistema Local de Coordinación y Participación Ciudadana del Distrito Capital y se dictan otras disposiciones.</t>
  </si>
  <si>
    <t>Procedimiento de Participación Ciudadana y Plan de Participación Ciudadana</t>
  </si>
  <si>
    <t>Modelo Integrado de Planeación y Gestión</t>
  </si>
  <si>
    <t>Alcaldía Mayor de Bogotá D.C.</t>
  </si>
  <si>
    <t>Por medio del cual se reglamenta el Sistema de Gestión en el Distrito Capital y se dictan otras disposiciones</t>
  </si>
  <si>
    <t>Por medio del cual se reglamenta el Estatuto Orgánico del Presupuesto Distrital y se dictan otras disposiciones</t>
  </si>
  <si>
    <t>Anteproyecto de presupuesto</t>
  </si>
  <si>
    <t>Gestión territorial</t>
  </si>
  <si>
    <t>Secretaria Distrital de Gobierno</t>
  </si>
  <si>
    <t>Por medio del cual se reglamenta el Acuerdo 740 de 2019 y se dictan otras disposiciones sobre la organización y el funcionamiento de las localidades de Bogotá, D.C</t>
  </si>
  <si>
    <t>Deroga el Decreto Distrital 101 de 2010, a excepción del artículo décimo tercero.</t>
  </si>
  <si>
    <t>Datos abiertos</t>
  </si>
  <si>
    <t>Estandarización y publicación de datos abiertos</t>
  </si>
  <si>
    <t>Funcionamiento del Comité Institucional de Gestión y
  Desempeño MIPG y Funciones de los comités internos de la FUGA</t>
  </si>
  <si>
    <t>Por el cual se modifica y reglamenta el Comité Institucional de Gestión y Desempeño MIPG de la Fundación Gilberto Álzate Avendaño y se dictan otras disposiciones</t>
  </si>
  <si>
    <t>Por el cual se expide el Plan Nacional de Desarrollo 2018 - 2022</t>
  </si>
  <si>
    <t>Plan de Desarrollo</t>
  </si>
  <si>
    <t>"Por medio de la cual se conforma el Equipo de Gestores de Participación Ciudadana de la Fundación Gilberto Alzate Avendaño -FUGA"</t>
  </si>
  <si>
    <t>Ejecución presupuestal</t>
  </si>
  <si>
    <t>Por medio de la cual se modifica parcialmente el Manual de Programación, Ejecución y Cierre Presupuestal del Distrito Capital, adoptado y consolidado mediante Resolución No. SDH000191 del 22 de septiembre de 2017</t>
  </si>
  <si>
    <t>Manual único</t>
  </si>
  <si>
    <t>MURC</t>
  </si>
  <si>
    <t>Manual Único de Rendición de Cuentas V2. Lineamientos nacionales de Rendición de Cuentas</t>
  </si>
  <si>
    <t>Plan Anticorrupción y de Atención al Ciudadano y Procedimiento Rendición de Cuentas</t>
  </si>
  <si>
    <t>Transparencia, integridad y lucha contra la corrupción</t>
  </si>
  <si>
    <t>Consejo Distrital de Política Económica y Social del Distrito Capital</t>
  </si>
  <si>
    <t>Política Pública Distrital de Transparencia, Integridad y no Tolerancia con la Corrupción</t>
  </si>
  <si>
    <t>Participación Ciudadana
  Sistema de Arte, Cultura y Patrimonio</t>
  </si>
  <si>
    <t>Por medio del cual se modifica, adiciona y reglamenta el Decreto Distrital 627 de 2007 Por el cual se reforma el Sistema Distrital de Cultura y se establece el Sistema Distrital de Arte, Cultura y Patrimonio y se dictan otras disposiciones</t>
  </si>
  <si>
    <t>Plan de Participación Ciudadana</t>
  </si>
  <si>
    <t>Integración de Planes Institucionales</t>
  </si>
  <si>
    <t>Por eI cuaI se fijan directrices para a integración de los planes institucionales y estratégicos al Plan de Acción por parte de las entidades del Estado</t>
  </si>
  <si>
    <t>Funciones y estructura organizacional FUGA</t>
  </si>
  <si>
    <t>Por el cual se modifica la estructura organizacional de la Fundación Gilberto Alzate Avendaño</t>
  </si>
  <si>
    <t>El presente Acuerdo rige a partir de la fecha de su publicación y deroga el artículo diez y seis del Acuerdo 002 de 1999, el artículo dos del Acuerdo 001 de 2011 y demás disposiciones que le sean contrarias.</t>
  </si>
  <si>
    <t>Plan Estratégico Institucional y plan de acción por dependencias</t>
  </si>
  <si>
    <t>Por medio de la cual se adopta y consolida el Manual de Programación, Ejecución y Cierre Presupuestal del Distrito Capital.</t>
  </si>
  <si>
    <t>Resolución SDH037 de 2019 " Por medio de la cual se modifica parcialmente el Manual de Programación, Ejecución y Cierre Presupuestal del Distrito Capital, adoptado y consolidado mediante Resolución No. SDH000191 del 22 de septiembre de 2017"</t>
  </si>
  <si>
    <t>Presidencia de la República</t>
  </si>
  <si>
    <t>El presente decreto rige a partir de la fecha de su publicación, deroga el artículo 2.2.21.1.4, el segundo inciso del literal c. del artículo 2.2.21.2.2, el numeral 4 del artículo 2.2.21.2.4, el segundo y tercer incisos del literal e) del artículo 2.2.21.2.5, el artículo 2.2.24.3 y el Capítulo 6 del Título 21; sustituye los Títulos 22 y 23 y modifica el literal I) del artículo 2.2.21.3.9, los artículos 2.2.21.3.14 y 2.2.24.4 del Decreto 1083 de 2015; deroga el Decreto 1826 de 1994 así como las normas y disposiciones que le sean contrarias. De acuerdo con lo dispuesto en el artículo 133 de la Ley 1753 de 2015, una vez sea expedido el presente Decreto, quedan derogados los artículos 15 al 23 de la Ley 489 de 1998 y la Ley 872 de 2003.</t>
  </si>
  <si>
    <t>Planes de acción</t>
  </si>
  <si>
    <t>Departamento Nacional de Planeación</t>
  </si>
  <si>
    <t>Por la cual se dictan los lineamientos para el registro de la información de inversión pública de la entidades territoriales</t>
  </si>
  <si>
    <t>Proyectos de inversión</t>
  </si>
  <si>
    <t>Por el cual se sustituye el Título IV de la Parte 1 del Libro 2 del Decreto 1081 de 2015, relativo al “Plan Anticorrupción y de Atención al Ciudadano</t>
  </si>
  <si>
    <t>Plan Anticorrupción y de Atención al Ciudadano
  Rendición de Cuentas 
  Plan de Participación Ciudadana</t>
  </si>
  <si>
    <t>Link de transparencia
  Transparencia Pasiva -Atención a la ciudadanía (PQRS)</t>
  </si>
  <si>
    <t>Por el cual se reglamenta parcialmente la Ley 1712 de 2014 y se dictan otras disposiciones.</t>
  </si>
  <si>
    <t>Link de transparencia
  Transparencia Pasiva -Respuesta a solicitudes de información</t>
  </si>
  <si>
    <t>Link de transparencia
  Transparencia Pasiva (PQRS)</t>
  </si>
  <si>
    <t>Política Pública Participación Incidente</t>
  </si>
  <si>
    <t>Por el cual se adopta la Política Pública de Participación Incidente para el Distrito Capital</t>
  </si>
  <si>
    <t>Plan Anticorrupción y de Atención al Ciudadano
  Plan de Participación Ciudadana</t>
  </si>
  <si>
    <t>Estatuto Anticorrupción</t>
  </si>
  <si>
    <t>Por la cual se dictan normas orientadas a fortalecer los mecanismos de prevención, investigación y sanción de actos de corrupción y la efectividad del control de la gestión pública.</t>
  </si>
  <si>
    <t>Consejo Nacional de Política Económica y Social República de Colombia Departamento Nacional de Planeación - DAFP</t>
  </si>
  <si>
    <t>Política de Rendición de Cuentas de la Rama Ejecutiva a los ciudadanos.</t>
  </si>
  <si>
    <t>Por el cual se modifica el Acuerdo 131 de 2004 -Rendición de Cuentas de la Alcaldía Mayor</t>
  </si>
  <si>
    <t>Por el cual se modifica el artículo 1 y el parágrafo único del Acuerdo 63 de 2002</t>
  </si>
  <si>
    <t>Presupuesto de Inversión</t>
  </si>
  <si>
    <t>Por la cual se organizan metodologías, criterios y procedimientos que permitan integrar los Sistemas de Planeación y la Red Nacional de Bancos de Programas y Proyectos. .</t>
  </si>
  <si>
    <t>Formulación, registro y seguimiento de los proyectos de inversión de la entidad</t>
  </si>
  <si>
    <t>Proyectos de Inversión y Planeación Estratégica</t>
  </si>
  <si>
    <t>Por el cual se crea el Sistema de Información de Seguimiento a los Proyectos de Inversión Pública.</t>
  </si>
  <si>
    <t>Por el cual se definen los procedimientos de armonización del presupuesto con los planes de desarrollo</t>
  </si>
  <si>
    <t>Banco de proyectos</t>
  </si>
  <si>
    <t>Por el cual se actualizan los procedimientos del Banco Distrital de Programas y Proyectos.</t>
  </si>
  <si>
    <t>Por la cual se establecen normas para el funcionamiento interno del Archivo General del Departamento Administrativo de Planeación Distrital.</t>
  </si>
  <si>
    <t>Plan de Desarrollo y Proyectos de Inversión</t>
  </si>
  <si>
    <t>Por la cual se reglamenta el funcionamiento del Banco de Programas y Proyectos de la Administración Central y Descentralizada, Empresas y Localidades</t>
  </si>
  <si>
    <t>Por el cual se compilan el Acuerdo 24 de 1995 y Acuerdo 20 de 1996 que conforman el Estatuto Orgánico del Presupuesto Distrital</t>
  </si>
  <si>
    <t>Reglamentado por el Decreto Distrital 499 de 2003, Reglamentado por el Decreto Distrital 390 de 2008, Reglamentado por el Decreto Distrital 216 de 2017, Reglamentado por el Decreto Distrital 777 de 2019 " Por medio del cual se reglamenta el Estatuto Orgánico del Presupuesto Distrital y se dictan otras disposiciones"</t>
  </si>
  <si>
    <t>Trámites y procedimientos</t>
  </si>
  <si>
    <t>Por el cual se suprimen y reforman regulaciones, procedimientos o trámites innecesarios existentes en la Administración Pública.</t>
  </si>
  <si>
    <t>Ética en la administración Pública</t>
  </si>
  <si>
    <t>Por la cual se dictan normas tendientes a preservar la moralidad en la administración pública y se fijan disposiciones con el fin de erradicar la corrupción administrativa.</t>
  </si>
  <si>
    <t>Modificada por el Decreto 19 de 2012, publicado en el Diario Oficial No. 48.308 de 10 de enero de 2012, 'por el cual se dictan normas para suprimir o reformar regulaciones, procedimientos y trámites innecesarios existentes en la Administración Pública</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</si>
  <si>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</si>
  <si>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Reglamentado parcialmente por el Decreto Distrital 032 de 2007 "Por el cual se reglamenta el Acuerdo 12 de 1994, en lo referente al Consejo Territorial de Planeación Distrital"</t>
  </si>
  <si>
    <t>Por la cual se dictan normas sobre mecanismos de participación ciudadana.</t>
  </si>
  <si>
    <t>Norma modificada por la Ley 1757 de 2015, por la cual se dictan disposiciones en materia de promoción y protección del derecho a la participación democrática.</t>
  </si>
  <si>
    <t>Planes de desarrollo</t>
  </si>
  <si>
    <t>Por la cual se establece la Ley Orgánica del Plan de Desarrollo</t>
  </si>
  <si>
    <t>Norma modificada por el decreto legislativo 683 de 2020, 'por el cual se adoptan medidas relacionadas con la aprobación de los Planes de Desarrollo Territoriales para el periodo constitucional 2020-2023, en el marco del Estado de Emergencia Económica, Social y Ecológica', publicado en el Diario Oficial No. 51.321 de 21 de mayo de 2020.</t>
  </si>
  <si>
    <t>Profesionales de apoyo OAP - Profesional OAP</t>
  </si>
  <si>
    <t>Sin comentarios</t>
  </si>
  <si>
    <t>Gestión de Mejora</t>
  </si>
  <si>
    <t>Modifica apartados de la Ley 1474 de 2011 - Ley de transparencia y acota lineamientos relacionados con la gestión (prevención ) de riesgos de corrupcion articulados con el plan de etica, soborno transaccional, lavado de activos, articulados con los programasde transparencia y etica en el sector público, entre otros.</t>
  </si>
  <si>
    <t>GM-CA-01 Proceso gestión de mejora 
  GM-PO-01 Política de Administración de Riesgos
  GM-FT-10- Matriz de Riesgos Institucional</t>
  </si>
  <si>
    <t>Departamento Administrativo de la Función Pública DAFP</t>
  </si>
  <si>
    <t>Complementaria con Circular 007 de 21feb2022 de la Alcaldía Mayor de Bogotá</t>
  </si>
  <si>
    <t>Secretaria General Alcaldía Mayor de Bogotá</t>
  </si>
  <si>
    <t>Lineamientos Internos</t>
  </si>
  <si>
    <t>Política</t>
  </si>
  <si>
    <t>Política de Administración del Riesgo V3</t>
  </si>
  <si>
    <t>Lineamientos para la identificación, análisis, valoración y el tratamiento de los riesgos positivos o negativos que pudieran afectar la misión y el desempeño de los objetivos institucionales, en el
  marco de los procesos institucionales</t>
  </si>
  <si>
    <t>Aprobado en Comité Institucional de Coordinación de Control Interno del 24 de junio de 2021</t>
  </si>
  <si>
    <t>Secretaría General Alcaldía Mayor de Bogotá D.C.</t>
  </si>
  <si>
    <t>Circular conjunta</t>
  </si>
  <si>
    <t>006 de 2021</t>
  </si>
  <si>
    <t>Socialización del programa de dinamización para la racionalización y la estrategia de control de riesgos de corrupción en trámites, otros procedimientos administrativos (OPA) y consultas de información del Distrito Capital.</t>
  </si>
  <si>
    <t>GM-CA-01 Proceso gestión de mejora 
  GM-PO-01 Política de Administración de Riesgos
  GM-FT-10-Matriz de Riesgos Institucional</t>
  </si>
  <si>
    <t>Guía Técnica</t>
  </si>
  <si>
    <t>Alcaldía Mayor de Bogotá</t>
  </si>
  <si>
    <t>Guía</t>
  </si>
  <si>
    <t>Lineamientos para la identificación de riesgos de corrupción en Trámites, OPA y consultas de información distritales</t>
  </si>
  <si>
    <t>Este documento propone unos pasos a seguir para la identificación de riesgos de corrupción asociados a los trámites y OPA, para que, una vez identificados sean incluidos y diferenciados en el mapa de riesgos de corrupción de la entidad.
  Aplican lineamientos para definir la política de gestión del riesgos institucional , emitido por en el marco del Distrito Capital en su Plan de Desarrollo 2020 -2024 “ y Decreto 189 de 2020</t>
  </si>
  <si>
    <t>GM-CA-01 Proceso gestión de mejora y procedimientos asociados
  - GM-FT-11 Plan Implementación y Sostenibilidad MIPG
  . Plan de Mejoramiento del Sistema de Control Interno</t>
  </si>
  <si>
    <t>Directrices para la atención y gestión de denuncias por posibles actos de corrupción, y/o existencia de inhabilidades, incompatibilidades o conflicto de intereses y protección de identidad del denunciante.
  Aplican lineamientos para definir la política de gestión del riesgos institucional</t>
  </si>
  <si>
    <t>Manual Operativo</t>
  </si>
  <si>
    <t>Manual</t>
  </si>
  <si>
    <t>Manual Operativo del
  Modelo Integrado de Planeación y Gestión V4</t>
  </si>
  <si>
    <t>Aplica todo el documento, emitido en el marco del Decreto 1083 de 2015, Decreto único del Sector Función Pública, modificado por el Decreto 1499 de 2017, el cual establece el Modelo Integrado de Planeación y Gestión - MIPG, el cual surge de la integración de los Sistemas de Desarrollo Administrativo y de Gestión de la Calidad en un solo Sistema de Gestión, y de la articulación de este con el Sistema de Control Interno. 
  Manual adoptado por el Distrito Capital en el marco del Decreto 807 de 2019</t>
  </si>
  <si>
    <t>Ruta Metodológica para la Implementación del SARLAFT en las Entidades Distritales V1</t>
  </si>
  <si>
    <t>“Lineamiento Para Prevenir el lavado de Activos y contra la Financiación del Terrorismo en las Entidades Distritales” emitido en el marco de la Política Pública Distrital de Transparencia, Integridad y No Tolerancia con la Corrupción2
  Aplican lineamientos para definir la política de gestión del riesgos institucional</t>
  </si>
  <si>
    <t>Administración del riesgo y el diseño de controles en entidades publicas v5</t>
  </si>
  <si>
    <t>Aplica todo el documento y Anexos complementarios , emitidos por DAFP el marco de la Política de Control Interno. Manual MIPG V2</t>
  </si>
  <si>
    <t>Por el cual se expiden lineamientos generales sobre transparencia, integridad y medidas anticorrupción en las entidades y organismos del orden distrital y se dictan otras disposiciones.. CAPÍTULO II Gestión de riesgos de corrupción y medidas anticorrupción
  Aplican lineamientos para definir la política de gestión del riesgos institucional</t>
  </si>
  <si>
    <t>Guía para la gestión por procesos en el marco del modelo integrado de planeación y gestión (Mipg) v1</t>
  </si>
  <si>
    <t>Guía de gestión por procesos en el marco del modelo integrado de planeación y gestión (MIPG) con el objetivo de facilitar y mejorar la implementación del modelo de operación por procesos como herramienta esencial para la generación de valor público, lo que implica el fortalecimiento de la capacidad de gestión y la mejora en el desempeño.
  Documento aplica en su totalidad y su articulación es transversal a todas las dimensiones y políticas del modelo teniendo en cuenta
  el carácter integral del MIPG y se genera en el marco de la Dimensión Gestión con valores para el resultado y las políticas " fortalecimiento institucional y simplificación por procesos "</t>
  </si>
  <si>
    <t>Por medio del cual se reglamenta el Sistema de Gestión en e/ Distrito Capital y se dictan otras disposiciones; igualmente el Distrito Capital adopta el Manual Operativo del Modelo Integrado de Planeación y Gestión MIPG - DAFP en todas sus versiones</t>
  </si>
  <si>
    <t>Ver Acuerdo 001 de 2020. Comisión Intersectorial de Gestión y Desempeño.</t>
  </si>
  <si>
    <t>GM-CA-01 Proceso gestión de mejora 
  - GM-FT-11 Plan Implementación y Sostenibilidad MIPG
  . Plan de Mejoramiento del Sistema de Control Interno</t>
  </si>
  <si>
    <t>Contraloría de Bogotá</t>
  </si>
  <si>
    <t>Resolución Reglamentaria</t>
  </si>
  <si>
    <t>"Por la cual se reglamenta el trámite del Plan de Mejoramiento que presentan los sujetos' . de vigilancia y control fiscal a la Contraloría de Bogotá, O.C., se adopta el procedimiento interno y se dictan otras disposiciones.</t>
  </si>
  <si>
    <t>Identificación y declaración de conflicto de intereses en el sector público colombiano V2</t>
  </si>
  <si>
    <t>Aplica todo el documento, emitido el marco de la Política de Integridad . Manual MIPG V2</t>
  </si>
  <si>
    <t>Por el cual se modifica y reglamenta el Comité Institucional de Gestión y Desempeño MIPG de la Fundación Gilberto Álzate Avendaño y se dictan otras disposiciones"</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</si>
  <si>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</si>
  <si>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Construcción y análisis de indicadores de gestión v4</t>
  </si>
  <si>
    <t>Guía para la construcción y análisis de indicadores de
  gestión, con el objetivo de facilitar la efectiva implementación del
  modelo integrado de planeación y gestión –MIPG. , se define como una herramienta de buenas prácticas para la formulación
  de indicadores, para que establezca las variables, unidades de medida, parámetros y metas frente a los cuales será más adecuada la medición de su gestión y facilitar así la toma de decisiones.
  Aplica todo el documento, emitido por el DAFO, en el marco de las Dimensiones "“Direccionamiento estratégico y planeación", "Gestión con valores para el resultado" , "“Evaluación de resultados", "Control interno”</t>
  </si>
  <si>
    <t>secretaría General Alcaldía Mayor de Bogotá D.C.</t>
  </si>
  <si>
    <t>Directrices para la implementación del modelo integrado de planeación y gestión - MIPG en el Distrito Capital</t>
  </si>
  <si>
    <t>- GM-FT-11 Plan Implementación y Sostenibilidad MIPG</t>
  </si>
  <si>
    <t>"Por el cual se modifica y adiciona el Decreto 1083 de 2015, reglamentario único del sector de la Función Pública".</t>
  </si>
  <si>
    <t>- Plan de Sistema de Control Interno - MECI</t>
  </si>
  <si>
    <t>Directrices relacionadas con la atención de denuncias y/o quejas por posibles actos de corrupción. Aplican lineamientos para definir la política de gestión del riesgos institucional</t>
  </si>
  <si>
    <t>Complementaria con a Directiva 1 de 2021</t>
  </si>
  <si>
    <t>GM-CA-01 Proceso gestión de mejora 
  GM-PO-01 Política de Administración de Riesgos
  GM-FT-10 Matriz de Riesgos Institucional</t>
  </si>
  <si>
    <t>Norma Técnica</t>
  </si>
  <si>
    <t>Instituto Colombiano de Normas Técnicas ICONTEC</t>
  </si>
  <si>
    <t>Norma</t>
  </si>
  <si>
    <t>NTC-ISO 31000</t>
  </si>
  <si>
    <t>Gestión del Riesgo. Principios y Directrices</t>
  </si>
  <si>
    <t>GM-CA-01 Proceso gestión de mejora 
  GM-PO-01 Política de Administración de Riesgos
  GM-FT-10 Matriz de Riesgos Institucional
  - GM-FT-11 Plan Implementación y Sostenibilidad MIPG
  . Plan de Mejoramiento del Sistema de Control Interno</t>
  </si>
  <si>
    <t>Por medio del cual se expide el Decreto Único Reglamentario del Sector de Función Pública. Titulo 21 SISTEMA DE CONTROL INTERNO , 22 SISTEMA DE GESTIÓN -MIPG y 23 ARTICULACIÓN DEL SISTEMA DE GESTIÓN CON LOS SISTEMAS DE CONTROL INTERNO</t>
  </si>
  <si>
    <t>Decreto 1083 de 2015 (26 de mayo) Expide el Decreto Único Reglamentario del Sector de Función Pública.
  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</si>
  <si>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Modificado por Decreto 2106 de 2019</t>
  </si>
  <si>
    <t>"Por la cual se dictan normas orientadas a fortalecer los mecanismos de prevención, investigación y sanción de actos de corrupción y la efectividad del control de la gestión pública".</t>
  </si>
  <si>
    <t>GM-CA-01 Proceso gestión de mejora 
  Todos los procesos- GM-FT-08 Listado maestro de documentos
  - GM-PO-01 Política de Administración del Riesgo
  - GM-FT-10 Matriz de riesgos Institucional
  - Información publicada en la pág. web institucional - Ley Transparencia 
  - GM-FT-11 Plan Implementación y Sostenibilidad MIPG
  . Plan de Mejoramiento del Sistema de Control Interno</t>
  </si>
  <si>
    <t>Por el cual se establecen lineamientos para preservar y fortalecer la transparencia y para la prevención de la corrupción en las Entidades y Organismos del Distrito Capital Art 5 5º—De los sistemas de control interno en el Distrito Capital.</t>
  </si>
  <si>
    <t>Control interno y planeación</t>
  </si>
  <si>
    <t>Por el cual se reglamenta parcialmente la Ley 87 de 1993 en cuanto a elementos técnicos y administrativos que fortalezcan el sistema de control interno de las entidades y organismos del Estado.</t>
  </si>
  <si>
    <t>Artículo 4o señala los objetivos del sistema de control interno (...) define y aplica medidas para prevenir los riesgos, detectar y corregir las desviaciones (...) y en su Artículo 3o establece el rol que deben desempeñar las oficinas de control interno (...) que se enmarca en cinco tópicos (...) valoración de riesgos. Así́ mismo establece en su Artículo 4o la administración de riesgos, como parte integral del fortalecimiento de los sistemas de control interno en las entidades publicas (...).</t>
  </si>
  <si>
    <t>Congreso de la República</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</si>
  <si>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(CAPÍTULO IV Sistema Desarrollo Administrativo . CAPÍTULO V Sistema Nacional de Control Interno, )</t>
  </si>
  <si>
    <t>GM-CA-01 Proceso gestión de mejora 
  GM-PO-01 Política de Administración de Riesgos
  GM-PD-01 Procedimiento Plan de Mejoramiento 
  GM-PD-02 Procedimiento Identificación Periódica de lo Legal
  GM-PD-04 Procedimiento Control de documentos y registros</t>
  </si>
  <si>
    <t>“Por la cual se establecen normas para el ejercicio del control interno en las entidades y organismos del estado y se dictan otras disposiciones”</t>
  </si>
  <si>
    <t>Profesional de Apoyo MIPG - OAP</t>
  </si>
  <si>
    <t xml:space="preserve">Alcaldía Mayor de Bogotá </t>
  </si>
  <si>
    <t xml:space="preserve">371 </t>
  </si>
  <si>
    <t>de 2010</t>
  </si>
  <si>
    <t>Decreto 371  de 2010 Alcaldía Mayor</t>
  </si>
  <si>
    <t xml:space="preserve">Decreto </t>
  </si>
  <si>
    <t>de 2011</t>
  </si>
  <si>
    <t>Decreto  651 de 2011 Alcaldía Mayor</t>
  </si>
  <si>
    <t>Decreto  652 de 2011 Alcaldía Mayor</t>
  </si>
  <si>
    <t>de 2018</t>
  </si>
  <si>
    <t>Decreto  591 de 2018 Alcaldía Mayor</t>
  </si>
  <si>
    <t>de 2019</t>
  </si>
  <si>
    <t>Decreto  807 de 2019 Alcaldía Mayor</t>
  </si>
  <si>
    <t>Nombre: Andrés Albarracín- Luis Fernando Mejía</t>
  </si>
  <si>
    <t>Jefe Oficina Asesora Jurídica - Jefe Oficina Asesora de Planeación</t>
  </si>
  <si>
    <t>Modificación del plazo para el diligenciamiento de la Información en el Índice de Información y Acceso a la información  Pública (ITA) de conformidad con las disposiciones del artículo 23 de la ley 1712 de 2014</t>
  </si>
  <si>
    <t>Diligenciamiento de la Información en el Índice de Información y Acceso a la información  Pública (ITA) de conformidad con las disposiciones del artículo 23 de la ley 1712 de 2014</t>
  </si>
  <si>
    <t xml:space="preserve">Guía orientadora apertura y aprovechamiento de datos abiertos </t>
  </si>
  <si>
    <t>Por e cuasi se fijan directrices para a integración de los planes institucionales y estratégicos al Plan de Acción por parte de las entidades del Estado</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</si>
  <si>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</si>
  <si>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Defensa Jurídica
Mejora Normativa
Control Interno</t>
  </si>
  <si>
    <t>IDENTIFICACIÓN DE REQUISITOS LEGALES Y/O NORMATIVOS  IDENTIFICACIÓN DEL REQUISITO</t>
  </si>
  <si>
    <t xml:space="preserve">NOMBRE DE LA ENTIDAD 
</t>
  </si>
  <si>
    <t>CLASIFICACIÓN NORMATIVA 
(TIPO DE REQUISITO LEGAL)</t>
  </si>
  <si>
    <t>FECHA DE EXPEDICIÓN
DD/MM/AA</t>
  </si>
  <si>
    <t>Contratación</t>
  </si>
  <si>
    <t>Departamento Nacional de Planeación República de Colombia,</t>
  </si>
  <si>
    <t>Por el cual se modifica el numeral 10 y se adiciona un numeral 11 al Artículo 2.2.12.1.3. del Decreto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</si>
  <si>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El presente Decreto rige a partir de la fecha de su publicación en el Diario Oficial, y modifica el numeral 10 y adiciona el numeral 11 al Artículo 2.2.12.1.3. del Capítulo 1 del Título 12 de la Parte 2 del Libro 2 del Decreto 1082 de 2015, Único Reglamentario del Sector Administrativo de Planeación Nacional.</t>
  </si>
  <si>
    <t>Departamento Nacional de Planeación República de Colombia</t>
  </si>
  <si>
    <t>Por el cual se realiza la depuración del Decreto 1082 de 2015, Único Reglamentario del Sector Administrativo de Planeación Nacional</t>
  </si>
  <si>
    <t>El presente Decreto rige a partir de la fecha de su publicación en el Diario Oficial, modifica los artículos 2.2.3.1.5.1., 2.2.3.1.5.2., 2.2.5.2.3., 2.2.5.10.2., 2.2.5.10.3., 2.2.6.1.1.3., 2.2.6.3.7., 2.2.7.1.3.1., 2.2.9.4.1., 2.2.9.4.4., 2.2.12.2.2. y 2.2.14.3.3., y el parágrafo 2 del artículo 2.2.7.1.3.2.; adiciona los artículos 2.2.7.1.1.3. y 2.2.13.1.1.7.; y deroga el Capítulo 4 del Título 7 de la Parte 2 del Libro 2, los artículos 2.2.3.1.1.1., 2.2.3.1.1.2., 2.2.3.1.2.1., 2.2.3.1.2.2., 2.2.3.1.2.3., 2.2.3.1.2.4., 2.2.3.1.2.5., 2.2.3.1.3.1., 2.2.3.1.3.2., 2.2.3.1.3.3., 2.2.3.1.3.4., 2.2.3.1.3.5., 2.2.3.1.4.1., 2.2.3.1.4.2., 2.2.3.2.1., 2.2.3.2.2., 2.2.3.2.3., 2.2.3.3.1., 2.2.3.3.2., 2.2.3.3.3., 2.2.3.3.4., 2.2.3.3.5., 2.2.3.3.6., 2.2.3.4.1., 2.2.3.4.2., 2.2.3.5.1., 2.2.3.5.2., 2.2.3.5.3., 2.2.3.5.4., 2.2.3.5.5., 2.2.3.6.1., 2.2.3.7.1., 2.2.3.7.2., 2.2.3.7.3., 2.2.5.4.1., 2.2.13.1.1.2., 2.2.13.1.1.4., 2.2.13.2.3. y 2.2.13.2.4., y el segundo inciso del parágrafo del artículo 2.2.6.3.1.1. por el criterio de obsolescencia; el artículo 2.2.9.4.3. por el criterio de duplicidad normativa; los artículos 2.2.1.2.2.1.2., 2.2.5.8.8., 2.2.9.2.1., 2.2.9.2.2., 2.2.9.2.3. y 2.2.9.2.8., por el criterio de cumplimiento del objeto de la norma; los artículos 2.2.5.3.3. y 2.2.9.8.1.8., los parágrafos transitorios de los artículos 2.2.5.1.2., 2.2.5.2.2. y 2.2.5.9.4., así como el segundo inciso del parágrafo del artículo 2.2.9.2.4. por el criterio de agotamiento del plazo o por ser transitorios; el artículo 2.2.5.10.4. y los Capítulos 5, 6, 7 y 9 del Título 9 de la Parte 2 del Libro 2, por el criterio de decaimiento y; el artículo 2.2.9.2.7. del Decreto 1082 de 2015.</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</si>
  <si>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</si>
  <si>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El presente Decreto rige a partir de la fecha de su publicación y adiciona un Capítulo 5 al Título 8 de la Parte 2 del Libro 2 del Decreto 1082 de 2015, Único Reglamentario del Sector Administrativo de Planeación Nacional.</t>
  </si>
  <si>
    <t xml:space="preserve">Judicial </t>
  </si>
  <si>
    <t xml:space="preserve">El Congreso de la República </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</si>
  <si>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</si>
  <si>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La presente ley deroga las normas que le sean contrarias y rige a partir de la fecha de su promulgación.</t>
  </si>
  <si>
    <t xml:space="preserve">Nacional </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</si>
  <si>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</si>
  <si>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El presente Decreto rige a partir de su publicación, adiciona el parágrafo transitorio 3 al artículo 2.2.1.1.1.5.2., y modifica los parágrafos transitorios
1 y 2 del artículo 2.2.1.1.1.5.6. del Decreto 1082 de 2015, Único Reglamentario del Sector Administrativo de Planeación Nacional. </t>
  </si>
  <si>
    <t xml:space="preserve">El Presidente de la República de Colombia </t>
  </si>
  <si>
    <t>Por el cual se crea la Comisión Intersectorial de Justicia del Ejecutivo y se modifica y adiciona al Título 3 de la Parte 1 del Libro 1 del Decreto 1069 de 2015, Decreto Único Reglamentario del Sector Justicia y del Derecho</t>
  </si>
  <si>
    <t>Por el cual se modifica el Decreto 1082 de 2015,Único reglamentario del Sector Administrativo de Planeación Nacional, con el fin de reglamentar el artículo 36 de la Ley 2069 de 2020 en lo relativo a la promoción de las compras públicas de tecnología e innovación.</t>
  </si>
  <si>
    <t>El Decreto rige a los seis (6) meses contados a partir del día siguiente de su expedición, y adiciona tanto los incisos 11 y 12 al artículo 2.2.1.1.1.3.1. de la Subsección 3 de la Sección 1 del Capítulo 1 del Título 1 de la Parte 2 del Libro 2, como los articulas 2.2.1.1.1.6.5 a 2.2.1.1.1.6.7 a la Subsección 6 de la Sección 1 del Capítulo 1 del Título 1 de la Parte 2 del Libro 2 del Decreto 1082 de 2015, Único Reglamentario del Sector Administrativo de Planeación Nacional, y deroga las disposiciones que le sean contrarias.</t>
  </si>
  <si>
    <t>Por medio de la cual se adoptan medidas en materia de transparencia, prevención y lucha contra la corrupción y se dictan oras disposiciones</t>
  </si>
  <si>
    <t>Rige a partir de su publicación y deroga las disposiciones que le sean contrarias</t>
  </si>
  <si>
    <t>Por el cual se modifica la estructura del Departamento Nacional de Planeación</t>
  </si>
  <si>
    <t>El  Decreto rige a partir de la fecha de su publicación, modifica el artículo 1.1.1.1. del Decreto 1082 de 2015, Único Reglamentario del Sector Administrativo de Planeación Nacional y deroga los artículos 1.2.1.3 y 1.2.2.1 del referido Decreto 1082 de 2015, así como el Decreto 2189 de 2017, y las demás disposiciones que le sean contrarias.</t>
  </si>
  <si>
    <t xml:space="preserve">El Presidente de la República de Colombia, </t>
  </si>
  <si>
    <t>"Por medio del cual se modifican los Artículos 2.2.4.2.6.1.1., 2.2.4.2.6.1.4., 2.2.4.2.6.2.1., 2.2.4.2.6.2.2., 2.2.4.2.6.2.3., 2.2.4.2.6.2.5., 2.2.4.2.9.6., 2.2.4.4.7.2., 2.2.6.13.2.1.1., 2.2.6.13.2.2.4., 2.2.6.13.2.2.6., 2.2.6.13.3.1.1. y 2.2.6.13.3.2.1. del Decreto 1069 de 2015, Decreto único Reglamentario del Sector Justicia y del Derecho"</t>
  </si>
  <si>
    <t xml:space="preserve">Por el cual se modifica y adiciona el Decreto 1082 de 2015, Único Reglamentario del Sector Administrativo de Planeación Nacional, con el fin de reglamentar los artículos 30,31,32,34,y 35 de la Ley 2069 de 2020, en lo relativo al sistema de compras públicas y se dictan otras disposiciones </t>
  </si>
  <si>
    <t xml:space="preserve">Las disposiciones del Decreto se aplicarán  a los procedimientos de selección cuya invitación, aviso  de convocatoria o documento equivalente se publique a los tres (3) meses contados a partir de su expedición. Este Decreto modifica la Subsección 5 de la Sección 1 del Capítulo 2 del Título 1 de la Parte 2 del Libro 2, así como los artículos 2.2.1.2.4.2.2., 2.2.1.2.4.2.3.,  2.2.1.2.4.2.4.,  2.2.1.2.1.2.2.  y  2.2.1.2.4.2.8.;  adiciona  los  artículos expida las modificaciones a que haya lugar, conforme con las disposiciones de esta reglamentación.
La Agencia tendrá un plazo máximo de seis (6) meses contados a partir de la expedición de este Decreto para adecuar los Documentos Tipo a las disposiciones previstas en este reglamento. Sin perjuicio de lo anterior, el artículo 5 del presente Decreto regirá en los procesos sometidos a los Documentos Tipo en las condiciones establecidas en este artículo.
</t>
  </si>
  <si>
    <t>Por el cual se adiciona el artículo 2.2.1.1.1. 7.2. a la Subsección 7 de la Sección 1 del Capítulo 1 del Título 1 de la Parle 2 del Libro 2 del Decreto 1082 de 2015, Único Reglamentario del Sector Administrativo de Planeación Nacional, con el fin de reglamentar las estampillas electrónicas</t>
  </si>
  <si>
    <t>El  Decreto rige partir de su publicación y adiciona el artículo 2.2.1.1.1.7.2. a la Subsección 7 de la Sección 1 del Capítulo 1 del Título 1 de la Parte 2 del Libro 2 del Decreto 1082 de 2015, Único Reglamentario del Sector Administrativo de Planeación Nacional.</t>
  </si>
  <si>
    <t>Por el cual se adiciona el Capítulo 3 al Título 14 de la Parte 2 del Libro 2 del Decreto 1082 de 2015, Único Reglamentario del Sector Administrativo de Planeación Nacional, con el fin de crear la Misión de Descentralización</t>
  </si>
  <si>
    <t>El  Decreto rige a partir de la fecha de su publicación.</t>
  </si>
  <si>
    <t>Por medio de la cual se modifica la Ley 80 de 1993 y la Ley 1150 de 2007</t>
  </si>
  <si>
    <t>Por el cual se adiciona la Sección 13 al Capítulo 1 del Título 2 de la Parte 2 del Libro 2 del Decreto 1082 de 2015, Único Reglamentario del Sector Administrativo de Planeación Nacional, con el objeto de definir los términos y condiciones en que podrán establecerse Unidades Funcionales de Vía Férrea en proyectos de Asociación Público Privada de infraestructura férrea, de conformidad con lo establecido en el parágrafo 6 del artículo 5 de la Ley 1508 de 2012</t>
  </si>
  <si>
    <t>El  Decreto rige a partir de la fecha de su publicación en el Diario Oficial y adiciona la Sección 13 al Capítulo 1 del Título 2 de la Parte 2 del Libro 2 del Decreto 1082 de 2015, Único Reglamentario del Sector Administrativo de Planeación Nacional. Las iniciativas privadas que a la fecha de entrada en vigencia de este Decreto no se encuentren radicadas en etapa de factibilidad, podrán ajustarse a lo dispuesto en el presente Decreto. Lo anterior, sin perjuicio del cumplimiento de los plazos establecidos en la Ley 1508 de 2012 y en el Decreto 1082 de 2015 para la presentación y evaluación de la respectiva iniciativa privada.</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</si>
  <si>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</si>
  <si>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El  Decreto rige a partir de la fecha de su publicación y adiciona los artículos 2.2.1.2.4.2.10., 2.2.1.2.4.2.11, 2.2.1.2.4.2.12. y 2.2.1.2.4.2.13. a la Subsección 2 de la Sección 4 del Capítulo 2 del Título 1 de la Parte 2 del Libro 2 del Decreto 1082 de 2015, Único Reglamentario del Sector Administrativo de Planeación Nacional.</t>
  </si>
  <si>
    <t>El Consejo Superior de la Judicatura</t>
  </si>
  <si>
    <t>PCSJA21-11840</t>
  </si>
  <si>
    <t>Por el cual se adoptan unas medidas para garantizar la prestación del servicio de justicia en los despachos judiciales y dependencias administrativas del territorio nacional</t>
  </si>
  <si>
    <t>2.2.1.2.4.2.14.,   2.2.1.2.4.2.15.,   2.2.1.2.4.2.16.,   2.2.1.2.4.2.17.   y   2.2.1.2.4.2.18.;</t>
  </si>
  <si>
    <t>Por medio de la cual se crea el registro de deudores alimentarios morosos (REDAM) y se dictan otras disposiciones</t>
  </si>
  <si>
    <t>adiciona un parágrafo al artículo 2.2.1.2.3.1.9; y deroga el artículo 2.2.1.1.2.2.9. del Decreto 1082 de 2015, Único Reglamentario del Sector Administrativo de Planeación Nacional.</t>
  </si>
  <si>
    <t>Por medio de la cual se reforma la Ley 1952 de 2019 y se dictan otras disposiciones</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</si>
  <si>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</si>
  <si>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 xml:space="preserve">El presente Decreto rige a partir de su publicación, modifica el artículo 2.2.1.1.1.3.1. y adiciona el artículo 2.2.1.2.4.2.9. al Decreto 1082 de 2015, Único Reglamentario del Sector Administrativo de Planeación Nacional y se aplicará a los Procesos de Contratación que inicien a partir de los dos (2) meses siguientes a la publicación del presente Decreto.
 </t>
  </si>
  <si>
    <t>Por el cual se adicionan dos parágrafos al artículo 2.2.2.1.2.2. del Decreto 1082 de 2015, Único Reglamentario del Sector Administrativo de Planeación Nacional</t>
  </si>
  <si>
    <t>El Decreto rige a partir de la fecha de su publicación en el Diario Oficial y adiciona dos parágrafos al artículo 2.2.2.1.2.2. de la Sección 2 del Capítulo 1 del Título 2 de la Parte 2 del Libro 2 del Decreto 1082 de 2015, Único Reglamentario del Sector Administrativo de Planeación Nacional.</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</si>
  <si>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</si>
  <si>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El  Decreto rige a partir de su publicación y sustituye los parágrafos transitorios del artículo 2.2.1.1.1.5.2., el parágrafo transitorio 1 del artículo 2.2.1.1.1.5.6., así como el parágrafo transitorio del artículo 2.2.1.1.1.6.2. del Decreto 1082 de 2015, Único Reglamentario del Sector Administrativo de Planeación Nacional.</t>
  </si>
  <si>
    <t>Por el cual se modifica el Capítulo 1 del Título 2 de la Parte 2 del Libro 2 del Decreto 1082 de 2015, Único Reglamentario del Sector Administrativo de Planeación Nacional</t>
  </si>
  <si>
    <t>El presente  rige a partir de la fecha de su publicación y modifica los artículos 2.2.2.1.2.2., 2.2.2.1.3.1., 2.2.2.1.3.2., 2.2.2.1.4.3., 2.2.2.1.5.1., 2.2.2.1.5.2., 2.2.2.1.5.3., 2.2.2.1.5.4., 2.2.2.1.5.5., 2.2.2.1.5.6., 2.2.2.1.5.7., 2.2.2.1.5.11., 2.2.2.1.5.12., 2.2.2.1.6.1., 2.2.2.1.6.2., 2.2.2.1.7.1., 2.2.2.1.7.2., 2.2.2.1.7.3., 2.2.2.1.8.4., 2.2.2.1.8.6. y 2.2.2.1.11.2. del Capítulo 1 del Título 2 de la Parte 2 del Libro 2 del Decreto 1082 de 2015, Único Reglamentario del Sector Administrativo de Planeación Nacional.</t>
  </si>
  <si>
    <t xml:space="preserve">Por el cual se modifican los artículos 2.2.1.1.2.1.1, 2.2.1.2.1.3.2 y 2.2.1.2.3.1.14 y se adicionan unos parágrafos transitorios a los artículos 2.2.1.1.1.5.2, 2.2.1.1.1.5.6 y 2.1.1.1.1.6.2 del Decreto 1082 de 2015, Único reglamentario del Sector Administrativo de Planeación Nacional </t>
  </si>
  <si>
    <t>"Por el cual se modifican los artículos 2.2.3.1.2.1, 2.2.3.1.2.4 y 2.2.3.1.2.5 del Decreto 1069 de 2015, Único Reglamentario del sector Justicia y del Derecho, referente a las reglas de reparto de la acción de tutela"</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</si>
  <si>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</si>
  <si>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medio de la cual se reforma el Código de Procedimiento Administrativo y de lo Contencioso Administrativo - Ley 1437 de 2011 - y se dictan otras disposiciones en materia de descongestión en los procesos que se tramitan ante la jurisdicción</t>
  </si>
  <si>
    <t xml:space="preserve">Vigente a partir de su publicación. Aplicación Art. 40 de la Ley 153 de 1887. </t>
  </si>
  <si>
    <t>Por medio del cual se impulsa el emprendimiento en Colombia</t>
  </si>
  <si>
    <t>General no aplica; y el articulo 2 del decreto 468 de 2020 tendrá vigencia hasta el 31 de diciembre de 2021</t>
  </si>
  <si>
    <t xml:space="preserve">Por el cual se reglamenta el literal j del numeral 1 del articulo 8 de la ley 80 de 1993, modificado por el articulo 2 de la ley 2014 de 2019 y se adiciona el decreto 1069 de 2015, Único reglamentario del sector Justicia y del derecho. </t>
  </si>
  <si>
    <t>PCSJA20-11632</t>
  </si>
  <si>
    <t>Por el cual se adoptan unas medidas para la prestación del servicio de justicia de Administración de Justicia para los despachos judiciales y dependencias administrativas en todo el territorio nacional, a partir del 1º de octubre de 2020</t>
  </si>
  <si>
    <t>Por la cual modifica el articulo 4 de la Ley 1882 de 2018 y se dictan otras disposiciones</t>
  </si>
  <si>
    <t xml:space="preserve"> PCSJA20-11581</t>
  </si>
  <si>
    <t>Por el cual se dictan disposiciones especiales sobre el levantamiento de términos previsto en el Acuerdo PCSJA20-11567 de 2020</t>
  </si>
  <si>
    <t>PCSJA20-11567</t>
  </si>
  <si>
    <t>“Por medio del cual se adoptan medidas para el levantamiento de los términos judiciales y se dictan otras disposiciones por motivos de salubridad pública y fuerza mayor</t>
  </si>
  <si>
    <t>Decreto Legislativo</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</si>
  <si>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 en todo el territorio Nacional.</t>
  </si>
  <si>
    <t>Vigencia de 2 años a partir de su publicación 4/06/2020 hasta 4/06/2022
Declarado Exequible de manera condicionada el Artículo 6, inciso 3 del Artículo 8 y el parágrafo del Artículo 9 y Exequibles sus demás disposiciones por la Corte Constitucional mediante Sentencia C - 420 de 2020</t>
  </si>
  <si>
    <t>Por el cual se adoptan medidas para la garantía de los derechos de los usuarios del sistema de justicia, en el marco del Estado de Emergencia Económica, Social y Ecológica</t>
  </si>
  <si>
    <t>Suspensión de términos de prescripción y caducidad y desistimiento tácito desde el 16 de marzo de 2020 hasta que el Consejo Superior de la Judicatura disponga su reanudación</t>
  </si>
  <si>
    <t>Por el cual se adoptan medidas en materia de contratación estatal en el marco del Estado de Emergencia, Social y Ecológica</t>
  </si>
  <si>
    <t xml:space="preserve">Hasta tanto se mantenga la Emergencia Sanitaria. ( resolución No. 385 del 12 de marzo de 2020) </t>
  </si>
  <si>
    <t>Procuraduría General de la Nación</t>
  </si>
  <si>
    <t>Por la cual se prorroga la restricción de la atención presencial en el Centro de Atención al Público CAP y las demás sedes de la Procuraduría General de la Nación y se establecen reglas para la radicación de conciliaciones</t>
  </si>
  <si>
    <t>Por el cual se adoptan medidas de urgencia para garantizar la atención y la prestación de los servicios por parte de las autoridades públicas y los particulares que cumplan funciones publicas y se toman medidas para la protección laboral y de los contratistas de prestación de servicios de las entidades públicas, en el marco del Estado de Emergencia Económica, Social y Ecológica</t>
  </si>
  <si>
    <t>Duración del estado de emergencia</t>
  </si>
  <si>
    <t>Por el cual se adoptan medidas de urgencia en materia de contratación estatal, con ocasión del Estado de Emergencia Económica, Social y Ecológica derivada de la Pandemia COVID-19</t>
  </si>
  <si>
    <t>Por la cual se suspende la atención al público en todas las sedes de la Procuraduría General de la Nación</t>
  </si>
  <si>
    <t>Por el cual se declara un estado de emergencia, social y ecológica en todo el territorio nacional</t>
  </si>
  <si>
    <t>Por medio de la cual se adoptan medidas para asegurar la prestación del servicio público e la conciliación extrajudicial en materia de lo contencioso administrativo en el marco de la emergencia sanitaria declarada por el Gobierno Nacional por causa del COVID-19 (Coronavirus)</t>
  </si>
  <si>
    <t>Vigente desde su expedición y esta supeditada su aplicación a las regulaciones que profieran las autoridades nacionales competentes.</t>
  </si>
  <si>
    <t xml:space="preserve">Distrital </t>
  </si>
  <si>
    <t>Alcaldía  Mayor de Bogotá, D.C.</t>
  </si>
  <si>
    <t>Por el cual se adopta el Modelo de Gestión Jurídica Pública del Distrito Capital y se dictan otras disposiciones</t>
  </si>
  <si>
    <t>Por la cual se adicionan, modifican y dictan disposiciones orientadas a fortalecer la contratación pública en Colombia, la ley de infraestructura y se dictan otras disposiciones.</t>
  </si>
  <si>
    <t>Por el cual se adiciona el Decreto número 1069 de 2015, Decreto Único Reglamentario del Sector de Justicia y del Derecho, y se reglamenta parcialmente el artículo 37 del Decreto número 2591 de 1991, en lo relativo a las reglas de reparto para acciones de tutela masivas</t>
  </si>
  <si>
    <t>Por la cual se dictan disposiciones en materia de promoción y protección del derecho a la participación democrática.</t>
  </si>
  <si>
    <t>Por medio del cual se expide el Decreto Único Reglamentario del Sector Administrativo de Planeación Nacional</t>
  </si>
  <si>
    <t>Por medio del cual se expide el Decreto Único Reglamentario del Sector de Función Pública</t>
  </si>
  <si>
    <t>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</si>
  <si>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“Por medio del cual se expide el Decreto Único Reglamentario del Sector Justicia y del Derecho”</t>
  </si>
  <si>
    <t>Por medio de la cual se crea la Ley de Transparencia y del Derecho de Acceso a la Información Pública Nacional y se dictan otras disposiciones</t>
  </si>
  <si>
    <t>1510</t>
  </si>
  <si>
    <t>Por el cual se reglamenta el sistema de compras y contratación pública</t>
  </si>
  <si>
    <t>Código General del Proceso</t>
  </si>
  <si>
    <t>1564</t>
  </si>
  <si>
    <t>Por medio de la cual se expide el Código General del Proceso y se dictan otras disposiciones</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</si>
  <si>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</si>
  <si>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Modificada por la Ley 1753 de 2015, "por la cual se expide el Plan Nacional de Desarrollo 2014-2018 “Todos por un nuevo país"
Modificado por la Ley 1607 de 2012, "por la cual se expiden normas en materia tributaria y se dictan otras disposiciones"
Modificado por la Ley 1564 de 2012, "por medio de la cual se expide el Código General del Proceso y se dictan otras disposiciones". Consultar los artículos 626 y 627 sobre las fechas y reglas de entrada en vigencia.
Modificado por la Ley 1562 de 2012, "por la cual se modifica el Sistema de Riesgos Laborales y se dictan otras disposiciones en materia de Salud Ocupacional'.
Decreto 53 de 2012, "se corrigen unos yerros en el Decreto Legislativo 19 de 2012, “por el cual se dictan normas para suprimir o reformar regulaciones, procedimientos y trámites innecesarios existentes en la Administración Pública".</t>
  </si>
  <si>
    <t>Por la cual se establece el régimen jurídico de las Asociaciones Público Privadas, se dictan normas orgánicas de presupuesto y se dictan otras disposiciones.</t>
  </si>
  <si>
    <t>Por el cual se crea la Agencia Nacional de Contratación Pública –Colombia Compra Eficiente–, se determinan sus objetivos y estructura</t>
  </si>
  <si>
    <t>Modificado por el Decreto 1822 de 2019, "por el cual se modifica parcialmente la estructura de la Agencia Nacional de Contratación Pública - Colombia Compra Eficiente"</t>
  </si>
  <si>
    <t>Modificada por la Ley 1954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</si>
  <si>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1437</t>
  </si>
  <si>
    <t>Por la cual se expide el Código de Procedimiento Administrativo y de lo Contencioso Administrativo</t>
  </si>
  <si>
    <t xml:space="preserve">
Modificada por la Ley 2080 de 2021 por medio POR MEDIO DE LA CUAL SE REFORMA EL CÓDIGO DE PROCEDIMIENTO ADMINISTRATIVO Y DE LO CONTENCIOSO ADMINISTRATIVO -LEY 1437 DE 2011- Y SE DICTAN OTRAS DISPOSICIONES EN MATERIA DE DESCONGESTIÓN EN LOS PROCESOS QUE SE TRAMITAN ANTE LA JURISDICCIÓN
Modificada por la Ley 1755 de 2015, "por medio de la cual se regula el Derecho Fundamental de Petición y se sustituye un título del Código de Procedimiento Administrativo y de lo Contencioso Administrativo".
Modificada por la Ley 1564 de 2012, "Por medio de la cual se expide el Código General del Proceso y se dictan otras disposiciones."
Modificada por la Ley 1450 de 2011, "Por la cual se expide el Plan Nacional de Desarrollo, 2010-2014"</t>
  </si>
  <si>
    <t>Por medio de la cual se derogan artículos de la Ley 472 de 1998 Acciones Populares y Grupo.</t>
  </si>
  <si>
    <t>Por el cual se reglamenta el artículo 13 de la Ley 1285 de 2009, el artículo 75 de la Ley 446 de 1998 y del Capítulo V de la Ley 640 de 2001</t>
  </si>
  <si>
    <t>Por medio de la cual se reforma la Ley 270 de 1996 Estatutaria de la Administración de Justicia.</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</si>
  <si>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</si>
  <si>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1150</t>
  </si>
  <si>
    <t>Por medio de la cual se introducen medidas para la eficiencia y la transparencia en la Ley 80 de 1993 y se dictan otras disposiciones generales sobre la contratación con Recursos Públicos</t>
  </si>
  <si>
    <t>Modificada por la Ley 1955 de 2019, "por el cual se expide el Plan Nacional de Desarrollo 2018-2022. “Pacto por Colombia, Pacto por la Equidad".
Modificada por la Ley 1882 de 2018, "por la cual se adicionan, modifican y dictan disposiciones orientadas a fortalecer la Contratación Pública en Colombia, la ley de infraestructura y se dictan otras disposiciones".
Modificada por la Ley 1753 de 2015, "por la cual se expide el Plan Nacional de Desarrollo 2014-2018 “Todos por un nuevo país"
Modificada por la Ley 1563 de 2012, "Por medio de la cual se expide el Estatuto de Arbitraje Nacional e Internacional y se dictan otras disposiciones".
Modificada por el Decreto 19 de 2012, "Por el cual se dictan normas para suprimir o reformar regulaciones, procedimientos y trámites innecesarios existentes en la Administración Pública"
Modificada por la Ley 1508 de 2012, "Por la cual se establece el régimen jurídico de las Asociaciones Público Privadas, se dictan normas orgánicas de presupuesto y se dictan otras disposiciones"
Modificada por la Ley 1474 de 2011, "Por la cual se dictan normas orientadas a fortalecer los mecanismos de prevención, investigación y sanción de actos de corrupción y la efectividad del control de la gestión pública".
Modificada por la Ley 1450 de 2011, "Por la cual se expide el Plan Nacional de Desarrollo, 2010-2014"</t>
  </si>
  <si>
    <t>Por la cual se dictan normas para la prevención, detección, investigación y sanción de la financiación del terrorismo y otras disposiciones</t>
  </si>
  <si>
    <t>por el cual se reglamenta parcialmente la prevención y el manejo de los residuos o desechos peligrosos generados en el marco de la gestión integral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</si>
  <si>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</si>
  <si>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la cual se dictan disposiciones sobre racionalización de trámites y procedimientos administrativos de los organismos y entidades del Estado y de los particulares que ejercen funciones</t>
  </si>
  <si>
    <t>Reglamentada parcialmente por el Decreto Nacional 4669 de 2005, Reglamentada parcialmente por el Decreto Nacional 1151 de 2008.</t>
  </si>
  <si>
    <t>Por la cual se expide el Código de Procedimiento Penal.</t>
  </si>
  <si>
    <t>Por la cual se modifica la reglamentación del ejercicio de la ingeniería, de sus profesiones afines y de sus profesiones auxiliares, se adopta el Código de Ética Profesional y se dictan otras disposiciones</t>
  </si>
  <si>
    <t>Por medio de la cual se apoya a la industria nacional a través de la contratación pública</t>
  </si>
  <si>
    <t>Directiva Presidencial</t>
  </si>
  <si>
    <t>12</t>
  </si>
  <si>
    <t xml:space="preserve">La presente directiva fija los lineamientos, criterios, medidas y acciones de corto y mediano plazo, que deberán cumplir las entidades públicas en materia de lucha contra la corrupción en la contratación estatal. </t>
  </si>
  <si>
    <t>El Procurador General de la Nación</t>
  </si>
  <si>
    <t>Por medio de la cual se reglamenta el sistema de información y registro de sanciones disciplinarias y penales y de las inhabilidades derivadas de las relaciones contractuales con el Estado, de los fallos con responsabilidad fiscal, de las declaraciones de pérdida de investidura y lo relativo a la expedición de antecedentes disciplinarios en la Procuraduría General de la Nación.</t>
  </si>
  <si>
    <t>por medio del cual se deroga el Decreto 2504 de 2001 y se reglamenta el parágrafo 3° del artículo 41 de la Ley 80 de 1993</t>
  </si>
  <si>
    <t>por medio de la cual se reglamenta la determinación de responsabilidad patrimonial de los agentes del Estado a través del ejercicio de la acción de repetición o de llamamiento en garantía con fines de repetición.</t>
  </si>
  <si>
    <t>Por la cual se modifican normas relativas a la conciliación y se dictan otras disposiciones</t>
  </si>
  <si>
    <t>Por la cual se expide el Código Penal</t>
  </si>
  <si>
    <t>Por el cual establecen reglas para el reparto de la acción de tutela</t>
  </si>
  <si>
    <t>Reglamentada Parcialmente por el Decreto Nacional 910 de 2000.
La presente Ley rige a partir de su promulgación y deroga las disposiciones que le sean contrarias, en especial los Decretos - leyes 1050 de 1968, 3130 de 1968 y 130 de 1976.</t>
  </si>
  <si>
    <t>Por la cual se desarrolla el artículo 88 de la Constitución Política de Colombia en relación con el ejercicio de las acciones populares y de grupo y se dictan otras disposiciones</t>
  </si>
  <si>
    <t>Declarado Exequible por la Corte Constitucional mediante Sentencia C-215 de 1999
Ver Fallo Consejo de Estado N° 003 de 2000, Ver Fallo Consejo de Estado 537 de 2012.</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</si>
  <si>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</si>
  <si>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la cual se desarrolla el artículo 87 de la Constitución Política (Acción de Cumplimiento).</t>
  </si>
  <si>
    <t>Estatutaria de la Administración de Justicia</t>
  </si>
  <si>
    <t>por el cual se reglamentan el Capítulo II del Título I y el Capítulo XV del Título II del Decreto 2150 de 1995.</t>
  </si>
  <si>
    <t>por medio del cual se reglamenta la Ley 190 de 1995 en materia de declaración de bienes y rentas e informe de actividad económica y así como el sistema de quejas y reclamos.</t>
  </si>
  <si>
    <t>Por el cual se suprimen y reforman regulaciones, procedimientos o trámites innecesarios existentes en la Administración Pública</t>
  </si>
  <si>
    <t>2150</t>
  </si>
  <si>
    <t>Por el cual Por el cual se suprimen y reforman regulaciones, procedimientos o trámites innecesarios existentes en la Administración Pública suprimen y reforman regulaciones, procedimientos o trámites innecesarios existentes en la Administración Pública</t>
  </si>
  <si>
    <t>Modificado por la Ley 1861 de 2017, 'por la cual se reglamenta el servicio de reclutamiento, control de reservas y la movilización.
Modificado por el Decreto 19 de 2012, 'Por el cual se dictan normas para suprimir o reformar regulaciones, procedimientos y trámites innecesarios existentes en la Administración Pública'
Modificado por la Ley 1438 de 2011, 'Por medio de la cual se reforma el Sistema General de Seguridad Social en Salud y se dictan otras disposiciones.</t>
  </si>
  <si>
    <t>Por la cual se dictan normas tendientes a preservar la moralidad en la Administración Pública y se fijan disposiciones con el fin de erradicar la corrupción administrativa.
Ver la Exposición de Motivos de la Ley 190 de 1995 , Ver la Ley 970 de 2005</t>
  </si>
  <si>
    <t>80</t>
  </si>
  <si>
    <t>Reglamentada por el Decreto Nacional 734 de 2012, Modificada  por la Ley 1150 de 2007, Reglamentada parcialmente por los Decretos Nacionales 679 de 1994, 626 de 2001, 2170 de 2002, 3629 y 3740 de 2004, 959, 2434 y 4375 de 2006; 2474 de 2008 y 2473 de 2010</t>
  </si>
  <si>
    <t>306</t>
  </si>
  <si>
    <t>Por el cual se reglamenta el Decreto 2591 de 1991</t>
  </si>
  <si>
    <t>2591</t>
  </si>
  <si>
    <t>Reglamentado por el Decreto Nacional 306 de 1992
Por el cual se reglamenta la acción de tutela consagrada en el artículo 86 de la Constitución Política</t>
  </si>
  <si>
    <t>Constitución política de Colombia</t>
  </si>
  <si>
    <t>Por medio de la cual se crean mecanismos para descongestionar los Despachos Judiciales, y se dictan otras disposiciones.
Reglamentada por el Decreto Nacional 800 de 1991</t>
  </si>
  <si>
    <t>por la cual se ordena la publicidad de los actos y documentos oficiales</t>
  </si>
  <si>
    <t xml:space="preserve">Código Civil-Ley </t>
  </si>
  <si>
    <t>26/05/1873</t>
  </si>
  <si>
    <t>Código Civil de los Estados Unidos de Colombia</t>
  </si>
  <si>
    <t xml:space="preserve">Código de Comercio- Decreto </t>
  </si>
  <si>
    <t>410</t>
  </si>
  <si>
    <t>Por el cual se expide el Código de Comercio</t>
  </si>
  <si>
    <t xml:space="preserve">Nombre: Andrés Albarracín </t>
  </si>
  <si>
    <t xml:space="preserve">Cargo y/o Rol </t>
  </si>
  <si>
    <t xml:space="preserve">Fecha: </t>
  </si>
  <si>
    <t xml:space="preserve">Comentarios </t>
  </si>
  <si>
    <t xml:space="preserve">Fecha : </t>
  </si>
  <si>
    <t xml:space="preserve">Sin comentarios </t>
  </si>
  <si>
    <t xml:space="preserve">  APLICACIÓN DEL REQUISITO LEGAL Y/O NORMATIVO</t>
  </si>
  <si>
    <t>SECRETARI JURIDICA DISTRITAL BOGOTA DC</t>
  </si>
  <si>
    <t>Por la cual adiciona el Manual Distrital de Procesos y Procedimientos Disciplinarios para la aplicación del Código General Disciplinario</t>
  </si>
  <si>
    <t>100-002</t>
  </si>
  <si>
    <t>Lineamientos organizacionales para la adecuación de las unidades u oficinas de instrucción y juzgamiento de control disciplinario interno en las entidades públicas.</t>
  </si>
  <si>
    <t>Las leyes 1952 de 2019 "Por medio de la cual se expide el código general disciplinario se derogan la ley 734 de 2002 y algunas disposiciones de la Ley 1474 de 2011, relacionadas con el derecho disciplinario", y la 2094 de 2021 "Por medio de la cual se reforma la Ley 1952 de 2019 y se dictan otras disposiciones"; establecieron lineamientos para que las entidades públicas organicen sus estructuras con el fin de garantizar la doble instancia en el proceso disciplinario, adecuando las unidades u oficinas existentes que permitan preservar la garantía de la doble instancia.</t>
  </si>
  <si>
    <t>Procesos y  Procedimientos</t>
  </si>
  <si>
    <t xml:space="preserve">La Alcaldesa Mayor de Bogotá D.C </t>
  </si>
  <si>
    <t xml:space="preserve">Directiva </t>
  </si>
  <si>
    <t>Lineamientos implementación ley 1952 de 2019 modificada por la ley 2094 de 2021.</t>
  </si>
  <si>
    <t>Corresponde a la Secretaría Jurídica Distrital diseñar e implementar las políticas públicas en materia disciplinaria que contribuyan al fortalecimiento institucional, al desarrollo de la Administración Distrital y a la lucha contra la corrupción.</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</si>
  <si>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</si>
  <si>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</si>
  <si>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Por medio del cual se reforma la Ley 1952 de 2019 y se dictan otras disposiciones.</t>
  </si>
  <si>
    <t xml:space="preserve">Gobierno Abierto </t>
  </si>
  <si>
    <t xml:space="preserve">Directrices sobre Gobierno Abierto Bogotá </t>
  </si>
  <si>
    <t>Directriz para la adecuada tipificación en los procesos disciplinarios de conductas violatorias del régimen de inhabilidades incompatibilidades y conflicto de intereses.</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</si>
  <si>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</si>
  <si>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Código general disciplinario</t>
  </si>
  <si>
    <t>La vigencia de esta norma fue diferida hasta el 29 de marzo del 2022.
Deroga la ley 734 de 2002 y algunas disposiciones de la ley 1474 de 2011, relacionadas con el derecho disciplinario</t>
  </si>
  <si>
    <t>1712</t>
  </si>
  <si>
    <t>SECRETARIA GENERAL ALCALDIA DE BOGOTA DC</t>
  </si>
  <si>
    <t>Por la cual se actualiza el “Manual Distrital de Procesos y Procedimientos Disciplinarios” para las entidades distritales a las que se aplica el Código Disciplinario Único</t>
  </si>
  <si>
    <t>Procesos y  Procedimientos /Plan Anticorrupción y de Atención al ciudadano</t>
  </si>
  <si>
    <t>LEY</t>
  </si>
  <si>
    <t xml:space="preserve">DIRECTIVA </t>
  </si>
  <si>
    <t>Implementación Control Disciplinario Interno</t>
  </si>
  <si>
    <t>Por medio del cual se adoptan medidas para prevenir, corregir y sancionar el acoso laboral y otros hostigamientos en el marco de las relaciones de trabajo</t>
  </si>
  <si>
    <t xml:space="preserve">     Se aplican los Artículo de acuerdo a la conducta a
investigar</t>
  </si>
  <si>
    <t>DECRETO</t>
  </si>
  <si>
    <t>"Por el cual se adoptan las estrategias, metodologías, técnicas y mecanismos de carácter administrativo y organizacional en materia disciplinaria para las entidades distritales a las que es aplicable el Código Disciplinario Único"</t>
  </si>
  <si>
    <t>Por el cual se expide el código de policía de Bogotá D.C.</t>
  </si>
  <si>
    <t xml:space="preserve">El Congreso de Colombia </t>
  </si>
  <si>
    <t xml:space="preserve">Constitución Política  de Colombia </t>
  </si>
  <si>
    <t xml:space="preserve">Constitución Política </t>
  </si>
  <si>
    <t>Nombre: Raúl Andrés Gutiérrez Sánchez</t>
  </si>
  <si>
    <t>Jefe Oficina Control Interno Disciplinario</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</si>
  <si>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</si>
  <si>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Alcaldía Mayor de Bogotá DC</t>
  </si>
  <si>
    <t>Contol Interno Disciplinario</t>
  </si>
  <si>
    <t>Gestión Ambiental (Componente)
Control interno</t>
  </si>
  <si>
    <t>Recursos Físicos</t>
  </si>
  <si>
    <t xml:space="preserve">LEY </t>
  </si>
  <si>
    <t xml:space="preserve">Ambiente </t>
  </si>
  <si>
    <t>Interna</t>
  </si>
  <si>
    <t>“Por la cual se modifica la Resolución interna 260 de 2020 ‘Por la cual se adopta la Política Ambiental de la Fundación Gilberto Alzate Avendaño’”</t>
  </si>
  <si>
    <t>DOCUMENTO PIGA 2021-2024</t>
  </si>
  <si>
    <t>Ambiente residuos</t>
  </si>
  <si>
    <t xml:space="preserve">MINISTERIO DE AMBIENTE Y DESARROLLO SOSTENIBLE </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</si>
  <si>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</si>
  <si>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PLAN DE GESTIÓN INTEGRAL DE RESDUOS PELIGROSOS - PGIRESPEL
INSTRUCTIVO DISPOSICIÓN FINAL DE APARATOS ELÉCTRICOS Y ELECTRÓNICOS (RAEE)</t>
  </si>
  <si>
    <t>Ambiente Residuos Sólidos</t>
  </si>
  <si>
    <t>Por medio del cual se reglamenta el Acuerdo Distrital No. 808 del 2021 y se establecen
medidas para reducir progresivamente la adquisición y consumo de plásticos de un solo uso
en las Entidades del Distrito Capital.</t>
  </si>
  <si>
    <t>Plan Institucional de Gestión Ambiental PIGA</t>
  </si>
  <si>
    <t>Mantenimiento</t>
  </si>
  <si>
    <t>Ministerio del Trabajo</t>
  </si>
  <si>
    <t>Por la cual se establecen los requisitos mínimos de seguridad para el desarrollo de trabajo en alturas</t>
  </si>
  <si>
    <t>Plan Anual de Mantenimiento</t>
  </si>
  <si>
    <t>Por el cual se adopta la actualización del Plan de Gestión Integral de Residuos Sólidos – PGIRS- del Distrito Capital, y se dictan otras disposiciones</t>
  </si>
  <si>
    <t>Plan de Acción Interna para el Aprovechamiento de los residuos solidos</t>
  </si>
  <si>
    <t>Ambiente Manejo de bolsas</t>
  </si>
  <si>
    <t>Ministerio de Ambiente y Desarrollo Sostenible</t>
  </si>
  <si>
    <t>Por la cual se modifica la Resolución 668 de 2016 sobre uso racional de bolsas plásticas y se adoptan otras disposiciones</t>
  </si>
  <si>
    <t>Nuevo código de colores empieza a regir desde el 1 de enero del 2021</t>
  </si>
  <si>
    <t>Manejo y Control de Bienes</t>
  </si>
  <si>
    <t>Por la cual se expide el Manual de Procedimientos Administrativos y Contables para el manejo y control de los bienes en las Entidades de Gobierno Distritales</t>
  </si>
  <si>
    <t>RF-PD-01 Procedimiento Manejo y Control de Bienes,         
RF-IN-01 Instructivo Toma física de inventarios, RF-GU-01 Guía de almacenamiento y manipulación de bienes, Formatos SIG Recursos Físicos</t>
  </si>
  <si>
    <t>Ambiente Luz</t>
  </si>
  <si>
    <t>Ministerio de Minas y Energía</t>
  </si>
  <si>
    <t>Por la cual se deroga la Resolución número 180606 de abril 28 de 2008 en la que se especifican los requisitos técnicos que deben tener las fuentes lumínicas de alta eficacia usadas en sedes de entidades públicas</t>
  </si>
  <si>
    <t>Plan Institucional de Gestión Ambiental - PIGA.
 Plan de mantenimiento</t>
  </si>
  <si>
    <t>Ambiente movilidad sostenible</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</si>
  <si>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</si>
  <si>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Resolución 108 de 2019 Secretaría Distrital de Movilidad - Adopta la Guía Práctica, 	Resolución 202030 de 2020 Ministerio de Transporte Reglamentan los Planes de Movilidad Sostenible y Segura, para municipios, distritos, áreas metropolitanas.</t>
  </si>
  <si>
    <t>Plan Integral de Movilidad Sostenible PIMS</t>
  </si>
  <si>
    <t xml:space="preserve">Por medio del cual se define la reglamentación urbanística aplicable a los bienes de Interés Cultural del ámbito Distrital y se dictan otras disposiciones </t>
  </si>
  <si>
    <t>Responsabilidad en el manejo de bienes.RF-PD-01 Procedimiento Manejo y Control de Bienes.</t>
  </si>
  <si>
    <t>Ministerio de Ambiente</t>
  </si>
  <si>
    <t>Por el cual se adiciona el Decreto número 1076 de 2015, Único Reglamentario del Sector Ambiente y Desarrollo Sostenible, en lo relacionado con la Gestión Integral de los Residuos de Aparatos Eléctricos y Electrónicos (RAEE) y se dictan otras disposiciones</t>
  </si>
  <si>
    <t xml:space="preserve">Plan Institucional de Gestión Ambiental PIGA
Instructivo </t>
  </si>
  <si>
    <t>Ambiente PIGA</t>
  </si>
  <si>
    <t>Por medio del cual se establecen los lineamientos para la formulación e implementación de los instrumentos operativos de planeación ambiental del Distrito PACA, PAL y PIGA, y se dictan otras disposiciones</t>
  </si>
  <si>
    <t>Plan Institucional de Gestión Ambiental - PIGA</t>
  </si>
  <si>
    <t>ICONTEC</t>
  </si>
  <si>
    <t>Norma técnica colombiana NTC</t>
  </si>
  <si>
    <t>Código colombiano de instalaciones hidráulicas y sanitarias</t>
  </si>
  <si>
    <t>Mantenimiento - Construcciones Sismorresistentes</t>
  </si>
  <si>
    <t>Presidencia de la República de Colombia</t>
  </si>
  <si>
    <t>Por el cual se modifica parcialmente el
Reglamento Colombiano de Construcciones
Sismorresistentes NSR-10.</t>
  </si>
  <si>
    <t>Ministerio de transportes</t>
  </si>
  <si>
    <t xml:space="preserve">Ley </t>
  </si>
  <si>
    <t>Por la cual se otorgan incentivos para promover el uso de la bicicleta en el territorio nacional y se modifica el Código Nacional de Tránsito.</t>
  </si>
  <si>
    <t>Por medio del cual se crea el Programa de aprovechamiento y/o valorización de llantas usadas en el Distrito Capital y se adoptan otras disposiciones</t>
  </si>
  <si>
    <t>Ambiente</t>
  </si>
  <si>
    <t>"Por medio del cual se establece el decreto único reglamentario del sector ambiente y desarrollo sostenible".</t>
  </si>
  <si>
    <t>Plan Institucional de Gestión Ambiental - PIGA.
 Plan de Gestión Integral de Residuos Peligrosos - PGIRESPEL</t>
  </si>
  <si>
    <t>Por medio del cual se expide  el Decreto Único Reglamentario del Sector Administrativo de Planeación General</t>
  </si>
  <si>
    <t>Por la cual se aclaran y corrigen unos yerros en el Anexo General del Reglamento Técnico de Instalaciones Eléctricas - RETIE, establecido mediante Resolución No. 90708 de 2013</t>
  </si>
  <si>
    <t>Ambiente Agua</t>
  </si>
  <si>
    <t>Concejo de Bogotá</t>
  </si>
  <si>
    <t>POR MEDIO DEL CUAL SE PROMUEVEN TECNOLOGÍAS Y SISTEMAS PARA REUTILIZAR Y AHORRAR EL AGUA EN EL DISTRITO CAPITAL Y SE DICTAN OTRAS DISPOSICIONES</t>
  </si>
  <si>
    <t>Plan Institucional de Gestión Ambiental - PIGA.
 Plan de Mantenimiento.</t>
  </si>
  <si>
    <t>Fondo de Prevención y Atención de Emergencias de Bogotá - FOPAE</t>
  </si>
  <si>
    <t>Por medio de la cual se adoptan los lineamientos técnicos para la revisión general anual de los sistemas de transporte vertical en edificaciones y puertas eléctricas en el Distrito Capital y se adopta el procedimiento para las visitas de verificación por parte del FOPAE</t>
  </si>
  <si>
    <t>Secretaría Distrital de Ambiente</t>
  </si>
  <si>
    <t>Por la cual se adoptan los lineamientos para la formulación, concertación, implementación, evaluación, control y seguimiento del Plan Institucional de Gestión Ambiental –PIGA</t>
  </si>
  <si>
    <t>Plan Institucional de Gestión Ambiental - PIGA.</t>
  </si>
  <si>
    <t>Ambiente Reciclaje</t>
  </si>
  <si>
    <t>Unidad Administrativa Especial de Servicios Públicos - UAESP</t>
  </si>
  <si>
    <t>Por medio de la cual se establece la Figura de Acuerdos de Corresponsabilidad con las Organizaciones de Recicladores como acción afirmativa de fortalecimiento</t>
  </si>
  <si>
    <t>Plan Institucional de Gestión Ambiental - PIGA.
 Plan de Acción Interno para el Aprovechamiento de los residuos solidos.</t>
  </si>
  <si>
    <t>Por medio del cual se establecen los lineamientos del programa distrital de compras verdes y se dictan otras disposiciones</t>
  </si>
  <si>
    <t>Ambiente Servicio de aseo</t>
  </si>
  <si>
    <t>Por el cual se reglamenta la prestación del servicio público de aseo</t>
  </si>
  <si>
    <t>Pago de facturas, Plan de Mantenimiento.</t>
  </si>
  <si>
    <t>Por la cual se expide el Reglamento Técnico de Instalaciones Eléctricas -RETIE</t>
  </si>
  <si>
    <t>Ambiente RAEE</t>
  </si>
  <si>
    <t>Por la cual se establecen los lineamientos para la
adopción de una política pública de gestión
integral de Residuos de Aparatos Eléctricos y
Electrónicos (RAEE), y se dictan otras
disposiciones</t>
  </si>
  <si>
    <t>Plan Institucional de Gestión Ambiental - PIGA.
 Plan de Gestión Integral de Residuos Peligrosos - PGIRESPEL</t>
  </si>
  <si>
    <t>Ambiente Cero papel</t>
  </si>
  <si>
    <t>EFICIENCIA ADMINISTRATIVA Y LINEAMIENTOS DE LA POLÍTICA CERO PAPEL EN LA ADMINISTRACIÓN PÚBLICA</t>
  </si>
  <si>
    <t>Plan de Eficiencia Administrativa y Cero Papel</t>
  </si>
  <si>
    <t>"Por el cual se reglamenta el Acuerdo Distrital 470 de 2011" para  prevenir la ocurrencia de accidentes en los sistemas de transporte vertical en edificaciones, tales como ascensores, escaleras mecánicas, rampas eléctricas, plataformas elevadoras y en similares, y en las puertas eléctricas que estén al servicio público y privado en el Distrito Capital, a través de la revisión general anual de los mismos.</t>
  </si>
  <si>
    <t>Por el cual se establece como obligatoria la revisión general anual de los sistemas de transporte vertical en edificaciones y puertas eléctricas en el Distrito Capital y se dictan otras disposiciones</t>
  </si>
  <si>
    <t>Reglamentado por el Decreto Distrital 663 de 2011</t>
  </si>
  <si>
    <t>Por el cual se reglamenta parcialmente el Título I de la Ley 9ª de 1979, así como el Capítulo II del Título VI -Parte III- Libro II del Decreto-ley 2811 de 1974 en cuanto a usos del agua y residuos líquidos y se dictan otras disposiciones</t>
  </si>
  <si>
    <t>Ministerio de Ambiente, Vivienda y Desarrollo Territorial</t>
  </si>
  <si>
    <t>Por la cual se establecen los Sistemas de Recolección Selectiva y Gestión Ambiental de Residuos de Bombillas y se adoptan otras disposiciones</t>
  </si>
  <si>
    <t>Por la cual se establecen los Sistemas de Recolección Selectiva y Gestión Ambiental de Residuos de Computadores y/o Periféricos y se adoptan otras disposiciones</t>
  </si>
  <si>
    <t>Plan Institucional de Gestión Ambiental - PIGA.
 Plan de Gestión Integral de Residuos Peligrosos - PGIRESPEL.
 Instructivo Disposición Final de aparatos eléctricos y electrónicos (RAEE).</t>
  </si>
  <si>
    <t>Por la cual se establecen los Sistemas de Recolección Selectiva y Gestión Ambiental de Residuos de Pilas y/o Acumuladores y se adoptan otras disposiciones</t>
  </si>
  <si>
    <t>"Por la cual se dictan normas prohibitivas en materia ambiental, referentes a los residuos y desechos peligrosos y se dictan otras disposiciones"</t>
  </si>
  <si>
    <t>Por el cual se dictan medidas tendientes al uso racional y eficiente de la energía eléctrica</t>
  </si>
  <si>
    <t>Por la cual se reglamenta el procedimiento para el registro, el desmonte de elementos de publicidad exterior visual y el procedimiento sancionatorio correspondiente en el Distrito Capital</t>
  </si>
  <si>
    <t>Por el cual se modifica y adiciona el Decreto 2331 de 2007 sobre uso racional y eficiente de energía eléctrica</t>
  </si>
  <si>
    <t>por la cual se establecen los requisitos y el procedimiento para el Registro de Generadores de Residuos o Desechos Peligrosos, a que hacen referencia los artículos 27 y 28 del Decreto 4741 del 30 de diciembre de 2005</t>
  </si>
  <si>
    <t>Por el cual se establecen lineamientos para aplicar las acciones afirmativas que garantizan la inclusión de los recicladores de oficio en condiciones de pobreza y vulnerabilidad en los procesos de la gestión y manejo integral de los residuos sólidos</t>
  </si>
  <si>
    <t>por el cual se establece el Sistema para la Protección y Control de la Calidad del Agua para Consumo Humano</t>
  </si>
  <si>
    <t>Plan Anual de Mantenimiento , Informe Lavado de tanques</t>
  </si>
  <si>
    <t>por la cual se desarrolla parcialmente el Decreto 4741 del 30 de diciembre de 2005, en materia de residuos o desechos peligrosos</t>
  </si>
  <si>
    <t>Por el cual se reglamenta parcialmente la prevención y el manejo de los residuos o desechos peligrosos generados en el marco de la gestión integral</t>
  </si>
  <si>
    <t>Desarrollado parcialmente por la Resolución del Min. Ambiente 1402 de 2006</t>
  </si>
  <si>
    <t>Por el cual se establece la Semana del Medio Ambiente</t>
  </si>
  <si>
    <t>Por la cual se adoptan guías ambientales como instrumento de autogestión y autorregulación.</t>
  </si>
  <si>
    <t xml:space="preserve"> Modificada por la Resolución 1935 de 2008, publicada en le Diario Oficial No. 47.171 de 12 de noviembre de 2008, 'Por la cual se modifica la Resolución 1023 de 2005'</t>
  </si>
  <si>
    <t>Por el cual se impulsa el aprovechamiento eficiente de los residuos sólidos producidos en las entidades distritales</t>
  </si>
  <si>
    <t>Plan de Acción Interna para el Aprovechamiento de los residuos solidos.
 Plan Institucional de Gestión Ambiental -PIGA</t>
  </si>
  <si>
    <t>Por el cual se reglamentan los Acuerdos 01 de 1998 y 12 de 2000, compilados en el Decreto 959 de 2000</t>
  </si>
  <si>
    <t>"Por el cual se impulsa en las entidades distritales, el aprovechamiento eficiente de residuos sólidos"</t>
  </si>
  <si>
    <t xml:space="preserve">VENTILACIÓN PARA UNA CALIDAD ACEPTABLEDEL AIRE EN ESPACIOS INTERIORES
 </t>
  </si>
  <si>
    <t>Ambiente Productos de limpieza</t>
  </si>
  <si>
    <t>Criterios para productos detergentes de limpieza. Esta norma específica los criterios ambientales
que deben cumplir los productos de limpieza
institucional, industrial y de uso doméstico, en
cualquier presentación (barra, polvo, líquido,
entre otros) para obtener el Sello Ambiental
Colombiano.</t>
  </si>
  <si>
    <t>Ambiente Publicidad</t>
  </si>
  <si>
    <t>Por el cual se compilan los textos del Acuerdo 01 de 1998 y del Acuerdo 12 de 2000, los cuales reglamentan la publicidad Exterior Visual en el Distrito Capital de Bogotá</t>
  </si>
  <si>
    <t>Por el cual se reglamenta el artículo 15 de la Ley 373 de 1997 en relación con la instalación de equipos, sistemas e implementos de bajo consumo de agua</t>
  </si>
  <si>
    <t>Por el cual se adoptan normas sobre
construcciones sismo resistentes</t>
  </si>
  <si>
    <t>Ambiente Fumigación</t>
  </si>
  <si>
    <t>Ministerio de Salud</t>
  </si>
  <si>
    <t>Por el cual se reglamentan parcialmente los títulos III, V, VI,VII y XI de la ley 9 de 1979 sobre uso y manejo de plaguicidas</t>
  </si>
  <si>
    <t>Plan Anual de Mantenimiento, Certificación de Fumigación</t>
  </si>
  <si>
    <t>Por la cual se dictan Medidas  Sanitarias</t>
  </si>
  <si>
    <t>Reglamentada Parcialmente por el Decreto Nacional 704 de 1986, Reglamentada Parcialmente por el Decreto Nacional 305 de 1988 , Reglamentada Parcialmente por el Decreto Nacional 1172 de 1989 , Reglamenta Parcialmente por el Decreto Nacional 374 de 1994 , Reglamentada Parcialmente por el Decreto Nacional 1546 de 1998 , Reglamentada Parcialmente por el Decreto Nacional 2493 de 2004 , Modificada por el art. 36, Decreto Nacional 126 de 2010, en lo relativo a las multas, Modificada por la Ley 1805 de 2016</t>
  </si>
  <si>
    <t>Plan Institucional de Gestión Ambiental - PIGA.
 Matriz de compatibilidad de sustancias (documento interno no controlado). Art. 101-104,</t>
  </si>
  <si>
    <t>Código Eléctrico Colombiano</t>
  </si>
  <si>
    <t>Mantenimiento - Planta Eléctrica</t>
  </si>
  <si>
    <t>Secretaría Distrital de Salud</t>
  </si>
  <si>
    <t>Por la cual se reglamenta el uso, ubicación e instalación de plantas productoras de electricidad "Plantas Eléctricas" dentro del perímetro urbano de la ciudad de Santa Fe de Bogotá, D.C.</t>
  </si>
  <si>
    <t>Transparencia, Acceso a la Información Pública y Lucha Contra la Corrupción
Integridad
Gestión del Conocimiento y la Innovación
Control Interno</t>
  </si>
  <si>
    <t>Gestión del Talento Humano</t>
  </si>
  <si>
    <t>Empleo juvenil</t>
  </si>
  <si>
    <t>POR MEDIO DE LA CUAL SE REGLAMENTA EL ARTÍCULO 196 DE LA LEY 1955 DE 2019, SE TOMAN MEDIDAS PARA FORTALECER LAS MEDIDAS QUE PROMUEVEN EL EMPLEO JUVENIL Y SE DICTAN OTRAS DISPOSICIONES</t>
  </si>
  <si>
    <t>Talento Humano</t>
  </si>
  <si>
    <t>Acoso laboral</t>
  </si>
  <si>
    <t>POR MEDIO DE LA CUAL SE MODIFICA EL ARTICULO 18 DE LA LEY 1010 DE 2006</t>
  </si>
  <si>
    <t>Instrucciones para la atención de la pandemia de Coronavirus.</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</si>
  <si>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</si>
  <si>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Protocolo de Bioseguridad</t>
  </si>
  <si>
    <t>Desconexión laboral</t>
  </si>
  <si>
    <t>POR MEDIO DE LA CUAL SE REGULA LA DESCONEXIÓN LABORAL - LEY DE DESCONEXIÓN LABORAL</t>
  </si>
  <si>
    <t>Protocolos de seguridad</t>
  </si>
  <si>
    <t>Por la cual se establecen los requisitos mínimos de seguridad para el desarrollo del trabajo de alturas</t>
  </si>
  <si>
    <t>Manual de Salud y Seguridad en el Trabajo</t>
  </si>
  <si>
    <t>Trabajo en casa</t>
  </si>
  <si>
    <t>Por el cual se adiciona el Decreto 1083 de 2015 Único Reglamentario del Sector de la Función Publica, en relación con la habilitación del trabajo en casa para los servidores públicos de los organismos y entidades que conforman las ramas del poder publico en sus distintos ordenes, sectores y niveles, órganos de control, órganos autónomos e independientes del Estado</t>
  </si>
  <si>
    <t>Estabilidad laboral</t>
  </si>
  <si>
    <t>EL MINISTRO DEL INTERIOR DE LA REPÚBLICA DE COLOMBIA, DELEGATARIO DE FUNCIONES PRESIDENCIALES</t>
  </si>
  <si>
    <t>"Por medio del cual se modifica y adiciona el Decreto 1083 de 2015 en lo relacionado a la Protección en caso de reestructuración administrativa o provisión definitiva de cargos para el personal que ostenten la condición de prepensionados"</t>
  </si>
  <si>
    <t>Protocolos de bio seguridad</t>
  </si>
  <si>
    <t>Ministerio de Salud y Protección Social</t>
  </si>
  <si>
    <t>Por medio de la cual se modifica la Resolución 777 de 2021 en el sentido de incrementar el aforo permitido en lugares o eventos masivos, públicos o privados</t>
  </si>
  <si>
    <t xml:space="preserve">Rige a partir de la fecha de su publicación y
modifica el artículo 4 de la Resolución 777 de 2021. </t>
  </si>
  <si>
    <t>Plan estratégico de seguridad vial</t>
  </si>
  <si>
    <t>Ministerio de transporte</t>
  </si>
  <si>
    <t>"Por el cual se modifica el literal a del artículo 2.3.2.1 del Título 2 de la Parte 3 del libro 2 y se sustituye el Capítulo 3 del Título 2 de la Parte 3 del Libro 2 del Decreto 107 de 2015, Único Reglamentario del Sector Transporte, en lo relacionado con los Planes Estratégicos de Seguridad Vial"</t>
  </si>
  <si>
    <t xml:space="preserve">Modifica el literal a) del artículo 2.3.2.1 del Título 2 de la Parte 3 del Libro 2 y sustituye el Capítulo 3 del Título 2 de la Parte 3 del Libro 2 del Decreto 1 079 de 2015, Único Reglamentario del Sector Transporte. </t>
  </si>
  <si>
    <t>Plan de seguridad vial</t>
  </si>
  <si>
    <t>Experiencia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</si>
  <si>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</si>
  <si>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Fuero de Paternidad</t>
  </si>
  <si>
    <t>"Por medio de la cual se modifican los artículos 239 y 240 del CST, con el fin de establecer el fuero de paternidad"</t>
  </si>
  <si>
    <t>Régimen de trabajo remoto</t>
  </si>
  <si>
    <t>"Por medio de la cual se crea el régimen de trabajo remoto y se establecen normas para promoverlo, regularlo y se dictan otras disposiciones"</t>
  </si>
  <si>
    <t>Licencia de paternidad</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</si>
  <si>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</si>
  <si>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Citaciones Administrativas</t>
  </si>
  <si>
    <t>Secretaria general  de la arcadia mayor de Bogotá D.C.
Directora DASCD</t>
  </si>
  <si>
    <t>Circular externa 
conjunta</t>
  </si>
  <si>
    <t>Instrucciones para el retorno seguro, escalonado y responsable a actividades laborales presenciales en el sector público de Bogotá, D.C.</t>
  </si>
  <si>
    <t>Practicas laborales</t>
  </si>
  <si>
    <t xml:space="preserve">Por el cual se adiciona el Parágrafo 2° al artículo 2.2.6.3.25 y la Sección 5 al Capítulo 2 del Título 6 de la Parte 2 del Libro 2 del Decreto 1072 de 2015, Decreto Único Reglamentario del Sector Trabajo, en lo relacionado con la equivalencia de experiencia profesional previa y se dictan otras disposiciones </t>
  </si>
  <si>
    <t>Practicas Laborales</t>
  </si>
  <si>
    <t>Ministerio de salud y protección social</t>
  </si>
  <si>
    <t>Por medio de la cual se definen los criterios y condiciones para el desarrollo de las actividades económicas , sociales y del estado  y se adopta el protocolo de bioseguridad  para la ejecución de esta</t>
  </si>
  <si>
    <t>"Por la cual se regula el trabajo en casa y se dictan otras disposiciones"</t>
  </si>
  <si>
    <t>Incremento Salarial</t>
  </si>
  <si>
    <t>Por medio del cual se fija el incremento salarial para los empleados públicos del Sector Central de la Administración Distrital de Bogotá, D.C.</t>
  </si>
  <si>
    <t>Liquidación de nómina</t>
  </si>
  <si>
    <t>Por medio de la cual se Modifica la resolución 666 de 2020 en el sentido de sustituir su anexo técnico.</t>
  </si>
  <si>
    <t>Auxilio de transporte</t>
  </si>
  <si>
    <t>Por el cual se fija el auxilio de transporte</t>
  </si>
  <si>
    <t>Salario mínimo</t>
  </si>
  <si>
    <t>Por el cual se fija el salario mínimo mensual legal</t>
  </si>
  <si>
    <t>Manual de funciones</t>
  </si>
  <si>
    <t>Por la cual se modifica el Manual de Funciones y Competencias Laborales para el empleo Jefe de Oficina Código 006 Grado 01 de la Oficina de Control Interno de la Fundación Gilberto Alzate Avendaño</t>
  </si>
  <si>
    <t>Procedimiento de vinculación</t>
  </si>
  <si>
    <t>Por medio de la cual se dictan normas para promover la inserción laboral y productiva de los jóvenes, y se dictan otras disposiciones.</t>
  </si>
  <si>
    <t>POR MEDIO DE LA CUAL SE ADOPTAN MEDIDAS PARA IMPULSAR EL TRABAJO PARA ADULTOS MAYORES Y SE DICTAN OTRAS DISPOSICIONES</t>
  </si>
  <si>
    <t>POR MEDIO DE LA CUAL SE RECONOCEN LAS PRÁCTICAS LABORALES COMO EXPERIENCIA PROFESIONAL Y/O RELACIONADA Y SE DICTAN OTRAS DISPOSICIONES</t>
  </si>
  <si>
    <t>Tabla de enfermedades profesionales</t>
  </si>
  <si>
    <t>Por el cual se incorpora una enfermedad directa a la tabla de enfermedades laborales y se dictan otras disposiciones</t>
  </si>
  <si>
    <t>Guía de enfermedad laboral</t>
  </si>
  <si>
    <t>Lineamientos para atender la emergencia sanitaria</t>
  </si>
  <si>
    <t>Por la cual se declara la emergencia sanitaria por causa del coronavirus COVID-19 y se adoptan medidas para hacer frente al virus</t>
  </si>
  <si>
    <t>Mientras se surte la mitigación de la pandemia</t>
  </si>
  <si>
    <t>Plan de Contingencia</t>
  </si>
  <si>
    <t>Remuneración de empleos</t>
  </si>
  <si>
    <t>304</t>
  </si>
  <si>
    <t>Por la cual se fijan las remuneraciones de los empleos que sean desempeñados por empleados públicos de la rama ejecutiva, corporaciones autónomas regionales y de desarrollo sostenible</t>
  </si>
  <si>
    <t>Por la cual modifica el Manual de Funciones y Competencias Laborales de la Fundación Gilberto Alzate Avendaño</t>
  </si>
  <si>
    <t xml:space="preserve">Plantas de Personal  y gastos </t>
  </si>
  <si>
    <t>Por el cual se expiden lineamientos generales sobre austeridad y transparencia del gasto público en las entidades y organismos del orden distrital y se dictan otras disposiciones.</t>
  </si>
  <si>
    <t>Talento Humano- Liquidación de nómina -</t>
  </si>
  <si>
    <t>Comité de Teletrabajo</t>
  </si>
  <si>
    <t>Por la cual se implementa la modalidad de teletrabajo en la Fundación Gilberto Alzate Avendaño</t>
  </si>
  <si>
    <t>Hasta que se cumpla el periodo para la nueva elección</t>
  </si>
  <si>
    <t>Carrera Administrativa</t>
  </si>
  <si>
    <t xml:space="preserve">Por el cual se modifican la Ley 909 de 2004, el Decreto Ley 1567 de 1998 y se dictan otras disposiciones
</t>
  </si>
  <si>
    <t>Por la cual se definen los Estándares Mínimos del Sistema de Gestión de Salud y Seguridad en el Trabajo</t>
  </si>
  <si>
    <t>Sistema Tipo de Evaluación del Desempeño Laboral</t>
  </si>
  <si>
    <t>Comisión Nacional del Servicio Civil -CNSC</t>
  </si>
  <si>
    <t xml:space="preserve">Acuerdo </t>
  </si>
  <si>
    <t>Por el cual se establece el Sistema Tipo de Evaluación del Desempeño Laboral de los Empleados Públicos de Carrera Administrativa y en Período de Prueba.</t>
  </si>
  <si>
    <t xml:space="preserve"> Planes de Acción</t>
  </si>
  <si>
    <t>"Por el cual se fijan directrices para la integración de los planes institucionales y estratégicos al Plan de Acción por parte de las entidades del Estado"</t>
  </si>
  <si>
    <t xml:space="preserve"> Adopción del Código de integridad de servidores públicos</t>
  </si>
  <si>
    <t xml:space="preserve">Decreto Código de Integridad: "Por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
</t>
  </si>
  <si>
    <t>Creación del programa Estado Joven</t>
  </si>
  <si>
    <t>“Por la cual se modifican parcialmente las resoluciones 4566 de 2016 y 1530 de 2017, sobre el financiamiento del programa “Estado joven” prácticas laborales en el sector público y se dictan otras disposiciones”.</t>
  </si>
  <si>
    <t>Por la cual modifica el manual de funciones de la Fundación Gilberto Alzate Avendaño</t>
  </si>
  <si>
    <t>Modificado parcialmente por la Resolución 020 de 2020 y Resolución 130 de 2020.</t>
  </si>
  <si>
    <t>Estructural organizacional</t>
  </si>
  <si>
    <t xml:space="preserve">Concejo de Bogotá </t>
  </si>
  <si>
    <t>Planta de Personal</t>
  </si>
  <si>
    <t xml:space="preserve">Por el cual se modifica la planta de personal de
la Fundación Gilberto Álzate Avendaño”
</t>
  </si>
  <si>
    <t>Actualización del Plan de Capacitación</t>
  </si>
  <si>
    <t xml:space="preserve">“Por la cual se actualiza el Plan Nacional de Formación y Capacitación”. </t>
  </si>
  <si>
    <t>Capacitación</t>
  </si>
  <si>
    <t>Norma en materia de empleo</t>
  </si>
  <si>
    <t>“Por el cual se dictan normas en materia de empleo público con el fin de facilitar y asegurar la implementación y desarrollo normativo del Acuerdo Final para la Terminación del conflicto y la Construcción de una Paz estable y duradera”.</t>
  </si>
  <si>
    <t>Nota: Declarado inexequible parcialmente (las expresiones “ y deroga toda las disposiciones que le sean contrarias ” ) Sentencia de la Corte Constitucional C-527 de 2017.</t>
  </si>
  <si>
    <t>Situaciones Administrativas</t>
  </si>
  <si>
    <t>Por el cual se modifica y adiciona el Decreto 1083 de 2015, Reglamentario  Único del Sector de la Función Pública</t>
  </si>
  <si>
    <t>Por la cual se modifica la Resolución 4566 de 2016, que creó el programa “Estado Joven” de incentivos para las prácticas laborales y judicatura en el sector público, se trasladan y adicionan recursos para su financiación y se dictan otras disposiciones</t>
  </si>
  <si>
    <t>Modificado parcialmente por la Resolución 5008 de 2017 artículo 4° del Ministerio del Trabajo</t>
  </si>
  <si>
    <t xml:space="preserve">Por medio del cual se modifica el artículo 2.2.4.6.37. del Decreto 1072 de 2015 Decreto Único Reglamentario del Sector Trabajo, sobre la transición para la implementación del Sistema de Gestión de la Seguridad y Salud en el Trabajo (SG-SST) </t>
  </si>
  <si>
    <t>Manual de Seguridad y Salud en el Trabajo</t>
  </si>
  <si>
    <t>Licencia de maternidad y paternidad</t>
  </si>
  <si>
    <t xml:space="preserve">Por medio de la cual se incentiva la adecuada atención y cuidado de la primera infancia, se modifican los artículos 236 y 239 del código sustantivo del trabajo y se dictan otras disposiciones.
 </t>
  </si>
  <si>
    <t xml:space="preserve"> Liquidación de nómina y situaciones administrativas</t>
  </si>
  <si>
    <t xml:space="preserve"> Promoción de transportes alternativos</t>
  </si>
  <si>
    <t xml:space="preserve">1811
</t>
  </si>
  <si>
    <t xml:space="preserve"> Por la cual se otorgan incentivos para promover el uso de la bicicleta en el territorio nacional y se modifica el código Nacional de Tránsito</t>
  </si>
  <si>
    <t>Reglamentación programa Estado Joven</t>
  </si>
  <si>
    <t>"Por la cual se promueve el empleo y el emprendimiento juvenil, se generan medidas para superar las barreras de acceso al mercado de trabajo.</t>
  </si>
  <si>
    <t>Reporte de accidentes graves y mortales</t>
  </si>
  <si>
    <t>Por el cual se modifica el articulo 3 de la resolución 156 de 2005</t>
  </si>
  <si>
    <t>Procedimiento de Accidentes de trabajo</t>
  </si>
  <si>
    <t>Único Reglamentario del Sector Trabajo</t>
  </si>
  <si>
    <t>Por medio del cual se expide el Decreto Único Reglamentario del Sector Trabajo</t>
  </si>
  <si>
    <t>Decreto Único Reglamentario del Sector de Función Pública.</t>
  </si>
  <si>
    <t>Modificado por Decreto 2106 de 2019
Reglamentado por art. 2.2.24.8 de Decreto 1083 de 2015 Sector de Función Pública
Reglamentado por art. 2.2.24.1 de Decreto 1083 de 2015 Sector de Función Pública
Reglamentado por art. 2.2.5.3.9 de Decreto 1077 de 2015 Sector Vivienda, Ciudad y Territorio
Reglamentado por art. 2.2.5.3.1 de Decreto 1077 de 2015 Sector Vivienda, Ciudad y Territorio
Reglamentado por art. 2.4.4.2.3.2.2 de Decreto 1075 de 2015 Sector Educación
Reglamentado por art. 2.2.6.10.5 de Decreto 1069 de 2015 Sector Justicia y del Derecho
Reglamentado por art. 2.2.6.8.7 de Decreto 1069 de 2015 Sector Justicia y del Derecho
Reglamentado por art. 2.2.6.10.1 de Decreto 1069 de 2015 Sector Justicia y del Derecho
Reglamentado por art. 2.2.6.8.1 de Decreto 1069 de 2015 Sector Justicia y del Derecho
Reglamentado por Decreto 1069 de 2015 Sector Justicia y del Derecho
Modificado por art. 185 de Decreto 19 de 2012
Modificado por art. 36 de Decreto 19 de 2012
Modificado por art. 26 de Decreto 19 de 2012
Modificado por Decreto 19 de 2012
Modificado por art. 39 de Decreto 19 de 2012
Adicionado por Ley 1481 de 2011
Adicionado por art. 1 de Ley 1481 de 2011
Reglamentado parcialmente por art. 9 de Ley 1212 de 2008
Derogado por Ley 1212 de 2008
Reglamentado por Decreto 1879 de 2008
Reglamentado por Decreto 1520 de 2008
Reglamentado por Decreto 1151 de 2008
Modificado por art. 1 de Decreto 3075 de 2005
Reglamentado por Decreto 3075 de 2005</t>
  </si>
  <si>
    <t>Multas por infracción a las Normas de Seguridad y Salud en el Trabajo y Riesgos Laborales</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</si>
  <si>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</si>
  <si>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Compilado en el Decreto 1072 de 2015</t>
  </si>
  <si>
    <t>Manual de seguridad y salud en el trabajo</t>
  </si>
  <si>
    <t>Por medio del cual se adopta el Protocolo para la prevención del acoso laboral y sexual laboral, procedimientos de denuncia y protección a sus víctimas en el Distrito Capital</t>
  </si>
  <si>
    <t>Comité de Convivencia Laboral</t>
  </si>
  <si>
    <t>Por el cual se expide la Tabla de Enfermedades Laborales.</t>
  </si>
  <si>
    <t>Modificado por Decreto 676 de 2020</t>
  </si>
  <si>
    <t>Implementación del SG - SST</t>
  </si>
  <si>
    <t>Por el cual se dictan disposiciones para la implementación del Sistema de Gestión
de la Seguridad y Salud en el Trabajo (SG-SST).</t>
  </si>
  <si>
    <t>Manual de seguridad y salud en el y trabajo</t>
  </si>
  <si>
    <t xml:space="preserve">Planta de personal </t>
  </si>
  <si>
    <t>"Por el cual se modifica la Planta de cargos y el Acuerdo No. 001 de 2007 que establece la escala salarial de los empleos de la Fundación Gilberto Alzate Avendaño y se dictan otras disposiciones"</t>
  </si>
  <si>
    <t>Modificado por el Acuerdo 004 de 2017 "Por medio del cual modifica la estructura organizacional de la Entidad"</t>
  </si>
  <si>
    <t xml:space="preserve">Gestión de Riesgos  </t>
  </si>
  <si>
    <t>Por el cual se reglamenta el Acuerdo 546 de 2013, se organizan las instancias de coordinación y orientación del Sistema Distrital de Gestión de Riesgos y Cambio Climático SDGR-CC y se definen lineamientos para su funcionamiento</t>
  </si>
  <si>
    <t>Procedimiento de identificación de los Peligros y la valoración de los riesgos</t>
  </si>
  <si>
    <t>Incapacidades</t>
  </si>
  <si>
    <t>Por el cual se modifica el parágrafo 1° del artículo 40 del Decreto 1406 de 1999</t>
  </si>
  <si>
    <t>Flexibilización de la jornada laboral.</t>
  </si>
  <si>
    <t xml:space="preserve">Circular externa de la Función Publica </t>
  </si>
  <si>
    <t xml:space="preserve">100-008 </t>
  </si>
  <si>
    <t xml:space="preserve"> Horarios flexibles para servidores públicos con hijos menores de edad o con algún tipo de discapacidad</t>
  </si>
  <si>
    <t>Quinquenio</t>
  </si>
  <si>
    <t>"Por el cual se modifica el acuerdo distrital No. 336 de 2008" sobre el Reconocimiento por Permanencia corresponde al 18% del total anual recibido en el quinto año por asignación básica mensual.</t>
  </si>
  <si>
    <t>Licencia de luto</t>
  </si>
  <si>
    <t>Por medio de la cual se establece la Licencia de Luto para los servidores públicos</t>
  </si>
  <si>
    <t>Reglamenta a los trabajadores independientes y afiliados voluntarios al Sistema General de Riesgos Profesionales</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</si>
  <si>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</si>
  <si>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Liquidación seguridad social</t>
  </si>
  <si>
    <t xml:space="preserve">Ampliación de los plazos de Conformación y funcionamiento de comité de convivencia laboral </t>
  </si>
  <si>
    <t>Por la cual se modifica parcialmente la Resolución 652 de 2012.</t>
  </si>
  <si>
    <t>Resolución de conformación del Comité de Convivencia Laboral</t>
  </si>
  <si>
    <t>Sistema de riesgo laborales</t>
  </si>
  <si>
    <t xml:space="preserve">Por la cual se modifica el Sistema de Riesgos Laborales y se dictan otras disposiciones en materia de salud ocupacional.  
</t>
  </si>
  <si>
    <t xml:space="preserve">Matriz de riesgos e identificación de peligros </t>
  </si>
  <si>
    <t>Norma Técnica Colombiana</t>
  </si>
  <si>
    <t>NTC GTC 45</t>
  </si>
  <si>
    <t>Guía para la identificación de los Peligros y la valoración de los riesgos en seguridad y salud ocupacional</t>
  </si>
  <si>
    <t xml:space="preserve">Conformación y funcionamiento de comité de convivencia laboral </t>
  </si>
  <si>
    <t>Por la cual se establece la conformación y funcionamiento del Comité de convivencia laboral en entidades públicas y empresas privadas y se dictan otras disposiciones.</t>
  </si>
  <si>
    <t>Se complementa con la Resolución del Min. Trabajo 652 de 2012,  art 3, 4,9 y 14 modificados por la resolución 1356 de  2012</t>
  </si>
  <si>
    <t>Política de gestión el riesgo</t>
  </si>
  <si>
    <t>Por la cual se adopta la política nacional de gestión del riesgo de desastres y se establece el Sistema Nacional de Gestión del Riesgo de Desastres y se dictan otras disposiciones</t>
  </si>
  <si>
    <t>Plan de emergencias</t>
  </si>
  <si>
    <t>Por la cual se promueve la formación de hábitos, comportamientos y conductas seguros en la vía y se dictan otras disposiciones.</t>
  </si>
  <si>
    <t>Educación vial</t>
  </si>
  <si>
    <t>Afiliación al Sistema General de Salud.</t>
  </si>
  <si>
    <t>Por el cual se adopta un mecanismo transitorio para garantizarla afiliación al Régimen Contributivo del Sistema General de Seguridad Social en Salud.</t>
  </si>
  <si>
    <t>Modificado por el Decreto 1623 de 2013</t>
  </si>
  <si>
    <t>Contratación de evaluaciones medicas ocupacionales</t>
  </si>
  <si>
    <t>Por la cual se modifican los artículos 11 y 17 de la Resolución 2346 de 2007 y se dictan otras disposiciones</t>
  </si>
  <si>
    <t>Manual de seguridad y salud en el trabajo, Informe de condiciones de salud</t>
  </si>
  <si>
    <t xml:space="preserve"> contraprestación directa y retributiva servidor publico </t>
  </si>
  <si>
    <t>Por el cual se modifica el Acuerdo 276 de 2007-. El Reconocimiento por Permanencia es una contraprestación directa y retributiva</t>
  </si>
  <si>
    <t>Riesgo psicosocial</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</si>
  <si>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</si>
  <si>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Manual de Seguridad  y Salud en el trabajo, informe de  aplicación de batería de riesgo psicosocial</t>
  </si>
  <si>
    <t>Regulación de Teletrabajo</t>
  </si>
  <si>
    <t>Por la cual se establecen normas para promover y regular el Teletrabajo y se dictan otras disposiciones</t>
  </si>
  <si>
    <t>Consumo de cigarrillo o de tabaco.</t>
  </si>
  <si>
    <t>Por la cual se adoptan medidas en relación con el consumo de cigarrillo o de tabaco.</t>
  </si>
  <si>
    <t>Política de la prevención de alcohol, tabaco y sustancias psicoactivas</t>
  </si>
  <si>
    <t>Planilla Integrada de Liquidación de Aportes</t>
  </si>
  <si>
    <t>por medio del cual se establecen las fechas de obligatoriedad del uso de la Planilla Integrada de Liquidación de Aportes para pequeños aportantes e independientes.</t>
  </si>
  <si>
    <t xml:space="preserve">Planilla de autoliquidación </t>
  </si>
  <si>
    <t>Evaluaciones médicas ocupacionales y el manejo de la historias clínicas ocupacionales</t>
  </si>
  <si>
    <t xml:space="preserve">Por la cual se regula la práctica de evaluaciones médicas ocupacionales y el manejo y contenido de las historias clínicas ocupacionales
</t>
  </si>
  <si>
    <t>Complemento Resolución del Min. Salud 1995 de 1999, Artículos 11 y 17: modificados por Res. 1918/2009</t>
  </si>
  <si>
    <t>Manual de seguridad y salud en el trabajo e Informes de condiciones de salud</t>
  </si>
  <si>
    <t>Investigación de incidentes y accidentes de trabajo</t>
  </si>
  <si>
    <t>Por la cual se reglamenta la investigación de incidentes y accidentes de trabajo.</t>
  </si>
  <si>
    <t xml:space="preserve"> Procedimiento de investigación de accidentes</t>
  </si>
  <si>
    <t xml:space="preserve">Reconocimiento por permanencia </t>
  </si>
  <si>
    <t>Por el cual se crea un reconocimiento por permanencia en el servicio público para empleados públicos del Distrito Capital</t>
  </si>
  <si>
    <t>Modificado por el art. 1, Acuerdo Distrital 336 de 2008
Modificado por el Acuerdo 528 de 2013 , modificó la base de cálculo al 18%</t>
  </si>
  <si>
    <t>Aspecto archivista de las historias clínicas</t>
  </si>
  <si>
    <t xml:space="preserve">Por la cual se deroga la Resolución 001715 de 2005
</t>
  </si>
  <si>
    <t>Manual de seguridad y salud en el trabajo, informes de condiciones de salud y batería de riesgo psicosocial</t>
  </si>
  <si>
    <t>Educación para el Trabajo</t>
  </si>
  <si>
    <t>“Por la cual se dictan normas para el apoyo y el fortalecimiento de la educación para el Trabajo y el Desarrollo Humano establecida como educación no formal en la ley general de educación”.</t>
  </si>
  <si>
    <t>Por medio del cual se establecen las fechas de obligatoriedad del uso de la Planilla Integrada de Liquidación de Aportes y se modifica parcialmente el Decreto 1465 de 2005</t>
  </si>
  <si>
    <t>Derogado parcialmente por el Decreto Nacional 728 de 2008</t>
  </si>
  <si>
    <t>Por medio de la cual se adoptan medidas para prevenir, corregir, y sancionar el acoso laboral y otros hostigamientos en el marco de las relaciones de trabajo.</t>
  </si>
  <si>
    <t>Lo complementa el Decreto Distrital 044 de 2015</t>
  </si>
  <si>
    <t>Racionalización de trámites y procedimientos administrativos</t>
  </si>
  <si>
    <t>“Por la cual se dictan disposiciones sobre racionalización de trámites y procedimientos administrativos de los organismos y entidades del Estado y de los particulares que ejercen funciones públicas o prestan servicios públicos.”</t>
  </si>
  <si>
    <t>ARTÍCULO  4º.(Modificado por el Decreto 19 de 2012, Art. 26), ARTÍCULO  16 (Modificado por el Art. 7 del Decreto 2106 de 2019), ARTÍCULO  24 (Modificado por el Decreto 19 de 2012, Art. 36), ARTÍCULO  27, (Reglamentado por Decreto 1879 de 2008).</t>
  </si>
  <si>
    <t>Recolección de información sst</t>
  </si>
  <si>
    <t>Por la cual se establecen las variables y mecanismos para recolección de información del Subsistema de Información en Salud Ocupacional y Riesgos Profesionales y se dictan otras disposiciones</t>
  </si>
  <si>
    <t>La complementa la Resolución del Ministerio de Trabajo 1016 de 1989</t>
  </si>
  <si>
    <t xml:space="preserve"> Manual de seguridad y salud en el trabajo</t>
  </si>
  <si>
    <t>Formatos de informe de accidente de trabajo y de enfermedad profesional</t>
  </si>
  <si>
    <t xml:space="preserve">Por la cual se adoptan los formatos de informe de accidente de trabajo y de enfermedad profesional y se dictan otras disposiciones” </t>
  </si>
  <si>
    <t>Formato de investigación de incidente y accidente de trabajo</t>
  </si>
  <si>
    <t>Empleo público, la carrera administrativa, gerencia pública</t>
  </si>
  <si>
    <t>“Por la cual se expiden normas que regulan el empleo público, la carrera administrativa, gerencia pública y se dictan otras disposiciones.”</t>
  </si>
  <si>
    <t>Contiene modificaciones y derogaciones, ARTÍCULO 29(Modificado por el Art. 2 de la Ley 1960 de 2019), ARTÍCULO 31 (Reglamentado por Decreto 4500 de 2005.), (Modificado parcialmente por Art. 14, Ley 1033 de 2006.) (Modificado por el Art. 6 de la Ley 1960 de 2019)(Derogado por el art. 14, Ley 1033 de 2006.) ARTÍCULO 41 (Reglamentado por el Decreto Nacional 3543 de 2004),  ARTÍCULO 46  (Modificado por el art. 228, Decreto Nacional 019 de 2012.), ARTÍCULO 55 (Modificado por el art. 228, Decreto Nacional 019 de 2012).</t>
  </si>
  <si>
    <t>Procedimiento de vinculación y desvinculación</t>
  </si>
  <si>
    <t>Afiliación y el pago de aportes en el Sistema General de Seguridad Social en Salud</t>
  </si>
  <si>
    <t>Por el cual se adoptan medidas para promover y controlar la afiliación y el pago de aportes en el Sistema General de Seguridad Social en Salud</t>
  </si>
  <si>
    <t xml:space="preserve">Ver el art. 1, Ley 828 de 2003, Ver el Concepto del Consejo de Estado 1832 de 2007, respecto a que no se debe aplicar el IBC de contratistas en contratos de prestación de servicios                                                                                                                                                                                                                                                                                                                                     Artículo 7°. Modificado art. 1 Decreto Nacional 2400 de 2002, Artículo  10. Modificado art. 2 Decreto Nacional 2400 de 2002, Artículo  14. Régimen de excepción. Modificado por el art. 1, Decreto Nacional 057 de 2015, Artículo 15.  Derogado por el art. 15, Decreto Nacional 3615 de 2005. Modificado art. 3 Decreto Nacional 2400 de 2002 , Artículo  17. Requisitos para autorización de afiliación colectiva.  Derogado por el art. 15, Decreto Nacional 3615 de 2005., Artículo 18. Modificado art. 4 Decreto Nacional 2400 de 2002, Artículo 21. Cancelación de la autorización para actuar como entidad agrupadora.  Derogado por el art. 15, Decreto Nacional 3615 de 2005, Artículo  22. Modificado art. 5 Decreto Nacional 2400 de 2002, Artículo 35. Modificado art. 6 Decreto Nacional 2400 de 2002, </t>
  </si>
  <si>
    <t>Planilla de autoliquidación y formularios de afiliación</t>
  </si>
  <si>
    <t>Por la cual se expide el Código Disciplinario Único</t>
  </si>
  <si>
    <t>La vigencia de la ley 1952 fue diferida hasta el 01 de julio de 2021". Por lo que se sugiere aclarar que dicha Norma rige a partir del 29 de marzo de 2022, salvo el artículo 2 relativo a las funciones jurisdiccionales que entrará a regir a partir del 29 de junio de 2021, y el artículo 33 entrará a regir a partir del 29 de diciembre de 2023 (Art. 265)</t>
  </si>
  <si>
    <t>Guía de Conflicto de Intereses</t>
  </si>
  <si>
    <t>Custodia de Historia Clínica</t>
  </si>
  <si>
    <t>Por la cual se establecen normas para el manejo de la Historia Clínica</t>
  </si>
  <si>
    <t>Modificado por la Resolución No. 00839 de 2017</t>
  </si>
  <si>
    <t>Manual de seguridad y salud en el trabajo, informes de condiciones de salud y batería de riesgo</t>
  </si>
  <si>
    <t>Mecanismos de integración social de la personas con limitación</t>
  </si>
  <si>
    <t>Mecanismos de integración social de las personas en situación de discapacidad y se dictan otras disposiciones</t>
  </si>
  <si>
    <t>Reglamentada por el Decreto Nacional 734 de 2012, Reglamentada parcialmente por el Decreto Nacional 1538 de 2005,  Adicionada por la Ley 1287 de 2009</t>
  </si>
  <si>
    <t>Reglamenta parcialmente el Sistema General de Riesgos Profesionales</t>
  </si>
  <si>
    <t xml:space="preserve">
Por el cual se reglamenta parcialmente la Ley 100 de 1993 y el Decreto Ley 1295 de 1994.</t>
  </si>
  <si>
    <t>Cesantías</t>
  </si>
  <si>
    <t>Por medio de la cual se fijan términos para el pago oportuno de cesantías para los servidores públicos, se establecen sanciones y se dictan otras disposiciones..</t>
  </si>
  <si>
    <t>Adicionada y Modificada por la Ley 1071 de 2006</t>
  </si>
  <si>
    <t>Tramitología de las personas cuando les ocurra un accidente de trabajo, como reembolsos, auxilio funerario, etc.</t>
  </si>
  <si>
    <t>Ministerio de Trabajo y Seguridad Social</t>
  </si>
  <si>
    <t>Por el cual se reglamenta parcialmente el decreto 1295 de 1994. Reglamenta la respectiva tramitología de las personas cuando les ocurra un accidente de trabajo, como reembolsos, auxilio funerario, etc.</t>
  </si>
  <si>
    <t>Procedimiento de accidentes de trabajo, guía de enfermedad laboral.</t>
  </si>
  <si>
    <t>Organización del sistema de riesgos profesionales</t>
  </si>
  <si>
    <t>Por medio del cual se determina la organización y administración del Sistema General de Riesgos Profesionales.</t>
  </si>
  <si>
    <t>Reglamentado por el Decreto Nacional 1771 de 1994 , Reglamentado por el Decreto Nacional 1530 de 1996</t>
  </si>
  <si>
    <t>Sistema de seguridad social integral </t>
  </si>
  <si>
    <t xml:space="preserve">100
</t>
  </si>
  <si>
    <t>Por la cual se crea el sistema de seguridad social integral y se dictan otras disposiciones</t>
  </si>
  <si>
    <t>Régimen especial para el Distrito Capital de Santafé de Bogotá</t>
  </si>
  <si>
    <t xml:space="preserve">  1421
</t>
  </si>
  <si>
    <t>Farmacodependencia, alcoholismo y tabaquismo en los SST</t>
  </si>
  <si>
    <t>Por la cual se reglamentan actividades en materia de Salud Ocupacional.</t>
  </si>
  <si>
    <t xml:space="preserve">Derecho al trabajo </t>
  </si>
  <si>
    <t>Constitución</t>
  </si>
  <si>
    <t>Art 54</t>
  </si>
  <si>
    <t>Es obligación del Estado y de los empleadores ofrecer formación y habilitación profesional y técnica a quienes lo requieran. El Estado debe propiciar la ubicación laboral de las personas en edad de trabajar y garantizar a los minusválidos el derecho a un trabajo acorde con sus condiciones de salud</t>
  </si>
  <si>
    <t>Exposición al ruido.</t>
  </si>
  <si>
    <t xml:space="preserve">1792
</t>
  </si>
  <si>
    <t>Por la cual se adoptan valores límites permisibles para la exposición ocupacional al ruido</t>
  </si>
  <si>
    <t>Higiene y seguridad</t>
  </si>
  <si>
    <t>NTC 1461</t>
  </si>
  <si>
    <t xml:space="preserve"> Higiene y seguridad. Colores y señales de seguridad</t>
  </si>
  <si>
    <t>Manual de seguridad y salud en el trabajo, Plan de emergencias</t>
  </si>
  <si>
    <t>Directrices para la conformación del COPASST en la entidad.</t>
  </si>
  <si>
    <t>Ministerio de Salud y Protección Social, Ministerio del Trabajo</t>
  </si>
  <si>
    <t>Por la cual se reglamenta la organización y funcionamiento de los Comités Paritarios de Seguridad y Salud en el Trabajo1 en los lugares de trabajo.</t>
  </si>
  <si>
    <t>Resolución de conformación COPASST</t>
  </si>
  <si>
    <t>Funcionamiento del COPASO</t>
  </si>
  <si>
    <t>Por lo cual se determina las bases de organización y administración gubernamental y, privada de la Salud Ocupacional</t>
  </si>
  <si>
    <t>Lo complementa la Resolución del Ministerio de Trabajo 1016 de 1989, Artículo 10º Compilado por el art. 2.2.4.6.38, Decreto Nacional 1072 de 2015, Artículo 11º Compilado por el art. 2.2.4.6.39, Decreto Nacional 1072 de 2015, Artículo 32º Compilado por el art. 2.2.4.6.40, Decreto Nacional 1072 de 2015, el Decreto Nacional 16 de 1997 lo deroga parcialmente.</t>
  </si>
  <si>
    <t xml:space="preserve"> COPASST (Comité Paritario de Seguridad y Salud en el Trabajo)</t>
  </si>
  <si>
    <t xml:space="preserve">Vivienda, Higiene y seguridad  en áreas de trabajo </t>
  </si>
  <si>
    <t xml:space="preserve">Por la cual se establecen algunas disposiciones sobre vivienda, higiene y seguridad en los establecimientos de trabajo. </t>
  </si>
  <si>
    <t>Manual de Seguridad y Salud en el Trabajo, Plan de Emergencias</t>
  </si>
  <si>
    <t>Prestaciones Sociales</t>
  </si>
  <si>
    <t>“Por el cual se fijan las reglas generales para la aplicación de las normas sobre prestaciones sociales de los empleados públicos y trabajadores oficiales del sector nacional.”</t>
  </si>
  <si>
    <t xml:space="preserve">ARTÍCULO  21 (Derogado por el Artículo 2 de la Ley 995 de 2005.), ARTÍCULO  27 Nota: (Declarado INEXEQUIBLE, mediante Sentencia C-105 de 1997 de la Corte Constitucional), ARTÍCULO  42. INEXEQUIBLE. De la retención del auxilio de cesantía, </t>
  </si>
  <si>
    <t>Seguridad social entre el sector público y el privado</t>
  </si>
  <si>
    <t>Por el cual se prevé la integración de la seguridad social entre el sector público y el privado y se regula el régimen prestacional de los empleados públicos y trabajadores oficiales</t>
  </si>
  <si>
    <t xml:space="preserve">ARTÍCULO  22 (Derogado por el Artículo 98 del Decreto 1295 de 1994), ARTÍCULO  23PARÁGRAFO . La pensión de invalidez excluye la indemnización (Derogado por el Artículo 98 del Decreto 1295 de 1994)., ARTÍCULO  25 (Derogado por el Artículo 98 del Decreto 1295 de 1994), ARTÍCULO  27 PARÁGRAFO  3 (Derogado por el artículo 25 Ley 33 de 1985)., ARTÍCULO  29 (Derogado por el artículo 25 Ley 33 de 1985)., ARTÍCULO  34 (Derogado por el Artículo 98 del Decreto 1295 de 1994), ARTÍCULO  35.(Derogado por el Artículo 98 del Decreto 1295 de 1994), ARTÍCULO  36 (Modificado por el Decreto 434 de 1971, art. 19), ARTÍCULO  38 (Derogado por el Artículo 98 del Decreto 1295 de 1994), ARTÍCULO  39 (Modificado por el Decreto 434 de 1971, art. 20), </t>
  </si>
  <si>
    <t xml:space="preserve">Administración  del personal </t>
  </si>
  <si>
    <t>Por el cual se modifican las normas que regulan la administración del personal civil y se dictan otras disposiciones</t>
  </si>
  <si>
    <t>Modificado por el Decreto 3074 de 1968 y otras normas sobre administración del personal civil.</t>
  </si>
  <si>
    <t xml:space="preserve"> Procedimiento de vinculación y desvinculación</t>
  </si>
  <si>
    <t>Nombre: Lina Stefania Arévalo Sanabria</t>
  </si>
  <si>
    <t>Profesional de apoyo Talento Humano</t>
  </si>
  <si>
    <t>Nombre : Andrés Felipe Albarracín - Nilson Aguirre</t>
  </si>
  <si>
    <t>Racionalización de Trámites
Servicio al Ciudadano
Control interno</t>
  </si>
  <si>
    <t>Servicio al ciudadano</t>
  </si>
  <si>
    <t>Atención a la ciudadanía y Política Pública Distrital de Servicio a la Ciudadanía</t>
  </si>
  <si>
    <t>Por el cual se modifican lineamientos en materia de servicio a la ciudadanía y de implementación de la Política Pública Distrital de Servicio a la Ciudadanía, y se dictan otras disposiciones</t>
  </si>
  <si>
    <t>Procedimiento para la atención de la ciudadanía y gestión de pqrs</t>
  </si>
  <si>
    <t>Manual Operativo del rol de Defensor de la Ciudadanía</t>
  </si>
  <si>
    <t>Socialización Manual Operativo del Defensor de la Ciudadanía en el Distrito Capital</t>
  </si>
  <si>
    <t>Procedimiento para la atención de la ciudadanía y gestión de pqrs
Defensor del Ciudadano</t>
  </si>
  <si>
    <t>Gestión de peticiones identificadas a través de redes sociales en las Entidades Distritales</t>
  </si>
  <si>
    <t>Lineamientos para la gestión de peticiones identificadas a través de redes sociales en las Entidades Distritales</t>
  </si>
  <si>
    <t>Atención y Gestión de denuncias por posibles actos de corrupción</t>
  </si>
  <si>
    <t>Directrices para la atención y gestión de denuncias por posibles actos de corrupción, y/o existencia de inhabilidades, incompatibilidades o conflicto de intereses y protección de identidad del denunciante.</t>
  </si>
  <si>
    <t>Procedimiento Para la atención de la ciudadanía y gestión de pqrs</t>
  </si>
  <si>
    <t>Racionalización de trámites, con el fin de facilitar, agilizar y garantizar el acceso al ejercicio de los derechos de las personas, el cumplimiento de sus obligaciones, combatir la corrupción y fomentar la competitividad.</t>
  </si>
  <si>
    <t>Racionalización de trámites y trámites en línea.</t>
  </si>
  <si>
    <t>Reglamentación del Defensor de la Ciudadanía en las entidades y organismos del Distrito Capital</t>
  </si>
  <si>
    <t>Por medio del cual se establecen y unifican lineamientos en materia de servicio a la ciudadanía y de implementación de la Política Pública Distrital de Servicio a la Ciudadanía, y se dictan otras disposiciones</t>
  </si>
  <si>
    <t>Lineamientos generales de la política de Gobierno Digital</t>
  </si>
  <si>
    <t>Presidencia de la
República</t>
  </si>
  <si>
    <t>Por el cual se establecen los lineamientos generales de la política de Gobierno  Digital y se subroga el capítulo 1 del titulo 9 de la parte 2 del libro 2 del Decreto 1078 de 2015, Decreto Único Reglamentario del sector de Tecnologías de la Información y las Comunicaciones
ÚLTIMA FECHA DE ACTUALIZACIÓN: 03 DE AGOSTO DE 2022</t>
  </si>
  <si>
    <t>Informes consolidados de PQRS</t>
  </si>
  <si>
    <t>Veeduría Distrital</t>
  </si>
  <si>
    <t>Implementación formato de elaboración y presentación de informes de quejas y reclamos</t>
  </si>
  <si>
    <t>Procedimiento para la atención de la ciudadanía y gestión de pqrs
Informes de gestión de pqrs</t>
  </si>
  <si>
    <t>política de gestión social y servicio a la ciudadanía</t>
  </si>
  <si>
    <t>Por medio del cual se fusionan y reorganizan los Observatorios Distritales con fundamento en las facultades extraordinarias otorgadas al Alcalde Mayor de Bogotá por el artículo 118 del Acuerdo 645 de 2016, y se dictan otras disposiciones</t>
  </si>
  <si>
    <t>Secretaria Jurídica Distrital</t>
  </si>
  <si>
    <t>Directrices relacionadas con la atención de denuncias y/o quejas por posibles actos de corrupción.</t>
  </si>
  <si>
    <t>Política pública de participación democrática</t>
  </si>
  <si>
    <t xml:space="preserve">Por la cual se dictan disposiciones en materia de promoción y protección  del  derecho a la participación democrática. </t>
  </si>
  <si>
    <t>Regulación del Derecho Fundamental de Petición</t>
  </si>
  <si>
    <t>Regula el derecho fundamental de petición y se sustituye un título del Código de Procedimiento Administrativo y de lo Contencioso Administrativo</t>
  </si>
  <si>
    <t>Por medio de la cual se regula el Derecho Fundamental de Petición y se sustituye un título del Código de Procedimiento Administrativo y de lo Contencioso Administrativo”.</t>
  </si>
  <si>
    <t xml:space="preserve">Términos y condiciones del uso del derecho fundamental de Petición. </t>
  </si>
  <si>
    <t xml:space="preserve">Ley de Transparencia y del Derecho de Acceso a la Información Pública Nacional </t>
  </si>
  <si>
    <t xml:space="preserve">Modificaciones al Decreto reglamentario  (https://www.alcaldiabogota.gov.co/sisjur/normas/Norma1.jsp?i=73845#0) </t>
  </si>
  <si>
    <t>Lineamientos generales de la Estrategia de Gobierno en línea</t>
  </si>
  <si>
    <t>Por el cual se establecen los lineamientos generales de la Estrategia de Gobierno en línea, se reglamenta parcialmente la Ley 1341 de 2009 y se dictan otras disposiciones.</t>
  </si>
  <si>
    <t>01/01/2015 en vigencia</t>
  </si>
  <si>
    <t>Política Pública Distrital de Servicio a la Ciudadanía en la ciudad de Bogotá D.C.</t>
  </si>
  <si>
    <t>Por medio del cual se adopta la Política Pública Distrital de Servicio a la Ciudadanía en la ciudad de Bogotá D.C.</t>
  </si>
  <si>
    <t>Reglamentada parcialmente por el Decreto Nacional 103 de 2015. Compilado en el Decreto Único Reglamentario 1081 de 2015 del Sector de la presidencia de la República</t>
  </si>
  <si>
    <t>Plan Anticorrupción Atención al Ciudadano
Oficina de quejas, sugerencias y reclamos</t>
  </si>
  <si>
    <t xml:space="preserve">Por el cual se reglamenta parcialmente la Ley 1581 de 2012- disposiciones generales para la protección de datos personales.
 </t>
  </si>
  <si>
    <t>Política de gestión social y servicio a la ciudadanía</t>
  </si>
  <si>
    <t>Por la cual se establecen las disposiciones para garantizar el pleno ejercicio de los derechos de las personas con discapacidad</t>
  </si>
  <si>
    <t>Plan Anticorrupción Atención al Ciudadano</t>
  </si>
  <si>
    <t>Por el cual se reglamentan los artículos 73 y 76 de la Ley 1474 de 2011.</t>
  </si>
  <si>
    <t xml:space="preserve">Por medio del cual se modifica el Acuerdo 137 de 2004, “Por medio del cual se establece el Sistema Distrital de Atención Integral de Personas en condición de discapacidad en el Distrito Capital y se modifica el Acuerdo 022 de 1999. Modificado
parcialmente por el Acuerdo Distrital 586 de 2015
</t>
  </si>
  <si>
    <t>Por la cual personales. se dictan disposiciones generales para la protección de datos</t>
  </si>
  <si>
    <t xml:space="preserve">Reglamentada parcialmente por el Decreto Nacional 1377 de 2013 " Por el cual se reglamenta parcialmente la Ley 1581 de 2012"
 </t>
  </si>
  <si>
    <t xml:space="preserve">Control de las actuaciones de la Administración, por parte de los ciudadanos
</t>
  </si>
  <si>
    <t>Por la cual se dictan normas para modernizar la organización y el funcionamiento de los municipios.</t>
  </si>
  <si>
    <t>En desarrollo de este principio, las autoridades municipales promoverán el control de las actuaciones de la Administración, por parte de los ciudadanos, a través de ejercicios que los involucren en la planeación, ejecución y rendición final de cuentas, como principio de responsabilidad política y administrativa de los asuntos oficiales, a fin de prevenir la ocurrencia de actos de corrupción relacionados con la ejecución del presupuesto y la contratación estatal, en cumplimiento de la legislación especial que se expida en la materia.
g) Participación. Las autoridades municipales garantizarán el acceso de los ciudadanos a lo público a través de la concertación y cooperación para que tomen parte activa en las decisiones que inciden en el ejercicio de sus derechos y libertades políticas, con arreglo a los postulados de la democracia participativa, vinculando activamente en estos procesos a particulares, organizaciones civiles, asociaciones residentes del sector y grupos de acción comunal.</t>
  </si>
  <si>
    <t>Presentación de solicitudes, quejas o reclamos, atención especial a infantes, mujeres gestantes, personas en situación de atención especial</t>
  </si>
  <si>
    <t>SDQS</t>
  </si>
  <si>
    <t>Estandarización de la información de identificación, caracterización, ubicación y contacto de los ciudadanos y ciudadanas que capturan las entidades del Distrito Capital.</t>
  </si>
  <si>
    <t>Política Pública de Participación Incidente para el Distrito Capital</t>
  </si>
  <si>
    <t>Plan Anticorrupción Atención al Ciudadano
Artículo 76: Oficina de quejas, sugerencias y reclamos; Artículo 78: Principios de democracia participativa y democratización de  la gestión pública</t>
  </si>
  <si>
    <t>Por la cual se dictan normas orientadas a fortalecer los mecanismos de prevención, investigación y sanción de actos de corrupción y la efectividad del control de  la gestión pública. Estatuto Anticorrupción.</t>
  </si>
  <si>
    <t>Artículo 4: Formas de iniciar la actuación administrativa; Artículo 5°: Derechos de las personas ante las autoridades; Artículo 7°: Deberes de las autoridades en la atención al público; Artículo 53: Procedimientos y trámites administrativos a través de medios electrónicos; Artículo 54: Registro para el uso de medios electrónicos; Artículo 55: Documento público en medio electrónico; Artículo  56: Notificación electrónica; Artículo 57: Acto administrativo electrónico; Artículo 60: Sede electrónica de toda autoridad; Artículo 62: Prueba de recepción y envío de mensajes de datos por la autoridad;</t>
  </si>
  <si>
    <t>Artículo 3°: De los procesos de atención al ciudadano, los sistemas de información y atención de las peticiones, quejas, reclamos y sugerencias de los ciudadanos, en el Distrito capital.</t>
  </si>
  <si>
    <t>Por el cual se establecen lineamientos para preservar y fortalecer la transparencia y para la prevención de la corrupción en las Entidades y Organismos del Distrito Capital</t>
  </si>
  <si>
    <t>Política Pública de Mujeres y Equidad de Género en el Distrito Capital</t>
  </si>
  <si>
    <t>Documento</t>
  </si>
  <si>
    <t>CONPES 3649 del 15 de marzo de 2010 del Programa Nacional de Servicio al Ciudadano, Política Nacional de Servicio al Ciudadano.</t>
  </si>
  <si>
    <t>Por el cual se crea el Sistema Nacional de Servicio al Ciudadano.</t>
  </si>
  <si>
    <t xml:space="preserve">Cartilla de Tramites Servicios
</t>
  </si>
  <si>
    <t>Por la cual se dictan disposiciones sobre racionalización de trámites y  procedimientos administrativos de los organismos y entidades del Estado y de los particulares que ejercen funciones públicas o prestan servicios públicos.</t>
  </si>
  <si>
    <t xml:space="preserve">Por medio de la cual se reglamentan las veedurías ciudadanas- Ver modificaciones del Decreto 403 de 2020. </t>
  </si>
  <si>
    <t>ESTRATEGIA NACIONAL DE LA POLÍTICA PÚBLICA INTEGRAL ANTICORRUPCIÓN</t>
  </si>
  <si>
    <t>CONPES - ESTRATEGIA NACIONAL DE LA POLÍTICA PÚBLICA INTEGRAL ANTICORRUPCIÓN</t>
  </si>
  <si>
    <t>Estrategia para el mejoramiento del acceso y la calidad de la información pública</t>
  </si>
  <si>
    <t xml:space="preserve">Ministerio de las TIC. </t>
  </si>
  <si>
    <t>Asamblea Nacional Constituyente</t>
  </si>
  <si>
    <r>
      <t>Constitución</t>
    </r>
    <r>
      <rPr>
        <u/>
        <sz val="11"/>
        <rFont val="Arial"/>
        <family val="2"/>
      </rPr>
      <t xml:space="preserve"> </t>
    </r>
    <r>
      <rPr>
        <sz val="11"/>
        <rFont val="Arial"/>
        <family val="2"/>
      </rPr>
      <t>Política de Colombia</t>
    </r>
  </si>
  <si>
    <t>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</si>
  <si>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Por el cual se adopta la Política Pública de Mujeres y Equidad de Género en el Distrito Capital y se dictan otras disposiciones. 
ver Acuerdo Distrital 584 de 2015.</t>
  </si>
  <si>
    <t xml:space="preserve">Por medio de la cual se establecen disposiciones transversales a la rama ejecutiva del nivel nacional y territorial y a los particulares que cumplan funciones públicas y/o administrativas, en relación con la racionalización de trámites y se dictan otras disposiciones
Ver Decreto 088 de 2022
</t>
  </si>
  <si>
    <t>Modificado por el artículo 9, Decreto Distrital 548 de 2016" Por medio del cual se fusionan y reorganizan los Observatorios Distritales con fundamento en las facultades extraordinarias otorgadas al Alcalde Mayor de Bogotá por el artículo 118 del Acuerdo 645 de 2016, y se dictan otras disposiciones"
Modificado parcialmente por el Acuerdo Distrital 586 de 2015.
Por medio del cual se modifica el Acuerdo 137 de 2004, “Por medio del cual se establece el Sistema Distrital de Atención Integral de Personas en condición de discapacidad en el Distrito Capital y se modifica el Acuerdo 022 de 1999
EL CONCEJO DE BOGOTÁ, D.C.</t>
  </si>
  <si>
    <t>Reglamentada parcialmente por el Decreto  Nacional 4669 de 2005 " Por por el cual se reglamenta parcialmente la Ley 962 de 2005" . Reglamentada  por el Decreto 2573 de 2014 " Por el cual se establecen los lineamientos generales de la Estrategia de Gobierno en línea, se reglamenta parcialmente la Ley 1341 de 2009 y se dictan otras disposiciones"
(julio 8)
Reglamentada parcialmente por los Decretos Nacionales 4669 de 2005 y 1151 de 2008
Por la cual se dictan disposiciones sobre racionalización de trámites y procedimientos administrativos de los organismos y entidades del Estado y de los particulares que ejercen funciones públicas o prestan servicios públicos
El Congreso de Colombia
Ver Decreto Nacional 2623 de 2009</t>
  </si>
  <si>
    <t xml:space="preserve">Elaborado por:  </t>
  </si>
  <si>
    <t xml:space="preserve">Cargo y/o Rol: </t>
  </si>
  <si>
    <t>Estándares y directrices para publicar información señalada en la Ley 1712 del 2014 y se definen los requisitos materia de acceso a la información publica, accesibilidad web, seguridad digital y datos abiertos</t>
  </si>
  <si>
    <t xml:space="preserve">Resolución </t>
  </si>
  <si>
    <t>Por la cual se definen los estándares y directrices para publicar la información señalada en la Ley 1712 del 2014 y se definen los requisitos materia de acceso a la información pública, accesibilidad web, seguridad digital, y datos abiertos</t>
  </si>
  <si>
    <t>La presente resolución rige a partir de su publicación en el Diario Oficial, y, deroga la Resolución MinTIC 3564 del 2015.</t>
  </si>
  <si>
    <t>Verificación de estándares de publicación de información, y accesibilidad web.  Tener en cuenta entidades obligadas: a) Toda entidad pública, incluyendo las pertenecientes a todas las Ramas del Poder Público, en todos los niveles de la estructura estatal, central o descentralizada por servicios o territorialmente, en los órdenes nacional, departamental, municipal y distrital.</t>
  </si>
  <si>
    <t>Gestión Presupuestal y Eficiencia del Gasto Público
Control interno</t>
  </si>
  <si>
    <t>Gestión Financiera</t>
  </si>
  <si>
    <t>Cajas menores</t>
  </si>
  <si>
    <t>Alcaldía Mayo de Bogotá D.C.</t>
  </si>
  <si>
    <t>Por el cual se actualiza el funcionamiento de las Cajas Menores y los Avances en Efectivo</t>
  </si>
  <si>
    <t>Por la cual se deroga la Resolución 109 del 17 de junio de 2020, que adicionó el formulario CGN2020_004_COVID_19 a la categoría información contable publica convergencia, hasta que durasen los efectos de la pandemia.</t>
  </si>
  <si>
    <t>LINEAMIENTOS REPORTE DE EXOGENA DISTRITAL</t>
  </si>
  <si>
    <t>SECRETARIA DISTRITAL DE HACIENDA</t>
  </si>
  <si>
    <t>Lineamientos de política para el Presupuesto Anual</t>
  </si>
  <si>
    <t>Lineamientos de Política para el Presupuesto Anual</t>
  </si>
  <si>
    <t>Liquidación Presupuesto vigencia fiscal 2022</t>
  </si>
  <si>
    <t>Aplicación de cada una de las apropiaciones definidas en el decreto para la entidad</t>
  </si>
  <si>
    <t>Programación de pagos</t>
  </si>
  <si>
    <t xml:space="preserve">Secretaría de Hacienda Distrital - Dirección Distrital de Tesorería </t>
  </si>
  <si>
    <t>Circular externa</t>
  </si>
  <si>
    <t>Se emitió una circular interna a los funcionarios y se estableció un cronograma para pagos y pac</t>
  </si>
  <si>
    <t>Plan Anualizado de Caja</t>
  </si>
  <si>
    <t>Por medio de la cual se establecen los procedimientos en relación con la distribución, consolidación, 
seguimiento y control del Programa Anual Mensualizado de Caja — PAC del Distrito Capital</t>
  </si>
  <si>
    <t>Se realizan los pagos de acuerdo con la programación o reprogramación de PAC</t>
  </si>
  <si>
    <t>LINEAMIENTOS REPORTE DE EXOGENA NACIONAL</t>
  </si>
  <si>
    <t>DIAN</t>
  </si>
  <si>
    <t>Por la cual se establece el grupo de obligados a suministrar información tributaria a la Unidad Administrativa Especial Dirección de Impuestos y Aduanas Nacionales -DIAN, por el año gravable 2022, se señala el contenido, características técnicas para la presentación y se fijan los plazos para la entrega.</t>
  </si>
  <si>
    <t>impuesto de industria y comercio,
avisos y tableros en el Distrito Capital de Bogotá</t>
  </si>
  <si>
    <t>Secretaria Distrital de Hacienda</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</si>
  <si>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</si>
  <si>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Estados de flujo de efectivo</t>
  </si>
  <si>
    <t>Contaduría General de la Nación</t>
  </si>
  <si>
    <t xml:space="preserve">   Por la cual se modifica el artículo 4º de la Resolución 533 de 2015, en lo relacionado con el plazo  de presentación del Estado de Flujos de Efectivo de las Entidades de Gobierno y de la Contaduría  General de la Nación, y se deroga la Resolución 033 de 2020.</t>
  </si>
  <si>
    <t>Obligatorio a partir de 2023</t>
  </si>
  <si>
    <t>Normas de pago en plazos justos en el ámbito mercantil y se dictan otras disposiciones en materia de pago y facturación.</t>
  </si>
  <si>
    <t>Congreso de la Republica</t>
  </si>
  <si>
    <t>Por medio de la cual se adoptan normas de pago en plazos justos en el ámbito mercantil y se dictan otras disposiciones en materia de pago y facturación.</t>
  </si>
  <si>
    <t>Secretaria Distrital de la Mujer</t>
  </si>
  <si>
    <t>Por medio del cual se establecen medidas afirmativas para promover la participación de las mujeres en la contratación del Distrito Capital</t>
  </si>
  <si>
    <t xml:space="preserve">Presidencia de la Republica </t>
  </si>
  <si>
    <t>Lineamiento tratamiento contable contable de las estampillas</t>
  </si>
  <si>
    <t>Secretaría de Hacienda Distrital</t>
  </si>
  <si>
    <t>Por el cual se actualiza el procedimiento para el reconocimiento contable de los descuentos por concepto de estampillas Universidad Distrital Francisco José de Caldas 50 años, Pro cultura. Bienestar del Adulto Mayor y 50 años de labor Universidad Pedagógica Nacional.</t>
  </si>
  <si>
    <t>Causación contable</t>
  </si>
  <si>
    <t>Plantilla para el reporte de notas</t>
  </si>
  <si>
    <t>Por la cual se incorpora a la Resolución No.706 de 2016 la Plantilla para el reporte uniforme de las notas a la Contaduría General de la Nación y la disponibilidad de Anexos de apoyo para su preparación.</t>
  </si>
  <si>
    <t>Revelaciones estados financieros aplica para el año 2020</t>
  </si>
  <si>
    <t>Comité de Inversión</t>
  </si>
  <si>
    <t>Por medio de la cual se establecen las políticas y lineamientos de inversión y de riesgo para el manejo de recursos administrados por los Establecimientos Públicos del Distrito Capital y la Contraloría de Bogotá D.C.</t>
  </si>
  <si>
    <t>Se cuenta con un comité de inversión que aprueba inversiones, y se remite a hacienda reporte de riesgos mensual.</t>
  </si>
  <si>
    <t>Por medio de la cual se adopta un nuevo protocolo de seguridad para tesorerías de órganos y entidades que hacen parte del presupuesto anual del Distrito Capital y los Fondos de desarrollo local.</t>
  </si>
  <si>
    <t>Se cuenta con firma dual, caja fuerte, cuadre diario de tesorería.</t>
  </si>
  <si>
    <t>Apertura, manejo, control y cierre de cuentas bancarias</t>
  </si>
  <si>
    <t>Circula DDT 6 d e2019 - Resolución SDH-323 del 29 de diciembre de 2017. Directrices apertura, manejo, control y cierre de cuentas bancarias distritales.
Identificación de cuentas bancarias como exentas del GMF</t>
  </si>
  <si>
    <t>Se solicitan los correspondientes permisos para apertura y cierre de cuentas bancarias</t>
  </si>
  <si>
    <t>Expide las políticas, lineamientos y/o metodologías para la gestión de las obligaciones contingentes distritales que de conformidad con la normativa vigente no surtan trámite ante el Ministerio de Hacienda y Crédito Público</t>
  </si>
  <si>
    <t>Por medio del cual se dictan disposiciones para la gestión de obligaciones contingentes en Bogotá, D.C</t>
  </si>
  <si>
    <t>Procedimientos envió de información sistema CHIP</t>
  </si>
  <si>
    <t>Po el cual se incorporan procedimientos para el envío de los reportes de la Categoría información contable pública - Convergencia, a la Contaduría General de la Nación, a través del Sistema Consolidado de Hacienda e Información Pública (CHIP).</t>
  </si>
  <si>
    <t>Radicado satisfactorio de envió de información</t>
  </si>
  <si>
    <t>Recursos entregados en administración</t>
  </si>
  <si>
    <t>Por la cual se incorpora, en el Marco Normativo para Entidades de Gobierno, el Procedimiento contable para el registro de los recursos entregados en administración y se modifica el Catálogo General de Cuentas de dicho Marco Normativo</t>
  </si>
  <si>
    <t>Comprobante de contabilidad</t>
  </si>
  <si>
    <t>Informe contable cambio de Representante Legal</t>
  </si>
  <si>
    <t>Por la cual se incorpora, en los Procedimientos Transversales del Régimen de Contabilidad Pública, el Procedimiento para la elaboración del informe contable cuando se produzca cambio de representante legal.</t>
  </si>
  <si>
    <t>Informe contable</t>
  </si>
  <si>
    <t>Obligaciones contingentes en Contratos Administrativos</t>
  </si>
  <si>
    <t>Secretaria Distrital de Hacienda-Contabilidad</t>
  </si>
  <si>
    <t>Actualización Procedimiento de Registro Contable de las Obligaciones Contingentes y embargos judiciales emitido mediante Resolución No. SHD-000397 de 2008</t>
  </si>
  <si>
    <t>Aplicación Estampilla Distrital</t>
  </si>
  <si>
    <t>Aplicación tarifa y distribución Estampilla Universidad Distrital Francisco José de Caldas 50 años.</t>
  </si>
  <si>
    <t>Se aplica la tarifa establecida en cada pago</t>
  </si>
  <si>
    <t>Pagos electrónicos</t>
  </si>
  <si>
    <t>Consolidación de las directrices relacionadas con la Política de Pagos electrónicos con recursos del Tesoro Distrital</t>
  </si>
  <si>
    <t xml:space="preserve">Por la cual se modifica parcialmente la Resolución SDH-243 de 2016, en materia de implementación de la política de pagos electrónicos con recursos del Tesoro Distrital." </t>
  </si>
  <si>
    <t>Lineamientos para la Depuración Contable Aplicable a las Entidades de Gobierno de Bogotá Distrito Capital.</t>
  </si>
  <si>
    <t>Comité contable</t>
  </si>
  <si>
    <t>Manual de Programación Presupuestal</t>
  </si>
  <si>
    <t>Secretaría de Hacienda Distrital - Dirección Distrital de Presupuesto</t>
  </si>
  <si>
    <t>Estatuto de Presupuesto</t>
  </si>
  <si>
    <t>Por el cual se reglamentan el Decreto 714 de 1996, Estatuto Orgánico de Presupuesto Distrital y se dictan otras disposiciones</t>
  </si>
  <si>
    <t xml:space="preserve">Plazos para reporte de información ante la Contaduría General de la Nación </t>
  </si>
  <si>
    <t>Contaduría general de la Nación</t>
  </si>
  <si>
    <t xml:space="preserve">Por la cual se establece la Información a reportar, los requisitos y los plazos de envío a la Contaduría General de la Nación </t>
  </si>
  <si>
    <t>Reporte trimestral a través de la plataforma CHIP</t>
  </si>
  <si>
    <t>Por la cual se establece la información a
reportar, los requisitos y los plazos de envió a la Contaduría General
de la Nación para las entidades públicas sujetas al ámbito de la Resolución 533 de 2015</t>
  </si>
  <si>
    <t xml:space="preserve">Aplicación estándares Internacionales de Información financiera </t>
  </si>
  <si>
    <t xml:space="preserve">Por la cual se incorpora, en el régimen de Contabilidad Pública, el marco normativo aplicable a entidades de gobierno y se dictan otras disposiciones. </t>
  </si>
  <si>
    <t xml:space="preserve">Rendición de cuentas a la Contraloría de Bogotá </t>
  </si>
  <si>
    <t xml:space="preserve">Por medio de la cual se prescriben los métodos y se establece la forma, términos y procedimientos para la rendición de la cuenta y la presentación de informes, se reglamenta su revisión y se unifica la información que se presenta a la Contraloría de Bogotá, D.C, y se dictan otras disposiciones.  </t>
  </si>
  <si>
    <t>Se presentará a través del SIVICOF, los estados contables al cierre de la vigencia.</t>
  </si>
  <si>
    <t>Base de retención de ICA</t>
  </si>
  <si>
    <t>concepto</t>
  </si>
  <si>
    <t>Aportes obligatorios de salud, pensión Y ARL son deducibles de la retención en la fuente efectuada a título de industria y comercio en los contratos de prestación de servicios. (Radicado 2022EE145143O1 del 22 de abril de 2022)</t>
  </si>
  <si>
    <t>N/H</t>
  </si>
  <si>
    <t>Por la cual se modifica el Plan General de Contabilidad Pública y el Manual de Procedimientos del Régimen de Contabilidad Pública</t>
  </si>
  <si>
    <t>Por medio de la cual se adopta el Manual de Procedimientos para la Gestión de las Obligaciones Contingentes en Bogotá D.C.</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</si>
  <si>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</si>
  <si>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Alcaldía de Bogotá</t>
  </si>
  <si>
    <t>Reglamentado por el Decreto Distrital 499 de 2003, Reglamentado por el Decreto Distrital 390 de 2008, Reglamentado por el Decreto Distrital 216 de 2017, Reglamentado por el Decreto Distrital 777 de 2019</t>
  </si>
  <si>
    <t>Presidencia de la Republica ( Ministerio de Gobierno)</t>
  </si>
  <si>
    <t>Decreto -Ley</t>
  </si>
  <si>
    <t xml:space="preserve">ESTATUTO TRIBUTARIO </t>
  </si>
  <si>
    <t>Por el cual se expide el Estatuto Tributario de los Impuestos Administrados por la Dirección General de Impuestos Nacionales</t>
  </si>
  <si>
    <t>Nombre: Yury Patricia Cortes López</t>
  </si>
  <si>
    <t>Validado por Apoyo Juridico</t>
  </si>
  <si>
    <t xml:space="preserve">Nombre : Andrés Albarracín </t>
  </si>
  <si>
    <t>PROFESIONAL UNIVERSITARIO - CONTABILIDAD</t>
  </si>
  <si>
    <t>Profesional de apoyo OAP</t>
  </si>
  <si>
    <t>Participación Ciudadana en la Gestión Pública</t>
  </si>
  <si>
    <t>Transformación cultural para la revitalización del centro</t>
  </si>
  <si>
    <t>Normas de transmisión de los saberes de los oficios artísticos</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</si>
  <si>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</si>
  <si>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Normativa  sostenibilidad, la valoración y la transmisión de los saberes de los oficios artísticos, de las industrias creativas y culturales, artesanales y del patrimonio cultural en Colombia y se dictan otras disposiciones.</t>
  </si>
  <si>
    <t>Normas relacionadas con las  acciones necesarias para  garantizar la protección, conservación y sostenibilidad de los BIC</t>
  </si>
  <si>
    <t xml:space="preserve">El Ministro de Cultura </t>
  </si>
  <si>
    <t>Por la cual se aprueba el Plan Especial de Manejo y Protección PEMP del Centro Histórico de Bogotá, declarado como bien de interés cultural del ámbito Nacional"</t>
  </si>
  <si>
    <t xml:space="preserve">Vigente. </t>
  </si>
  <si>
    <t>Destinación de recursos de inversión para la promoción de actividades artísticas y culturales, portafolio de estímulos de la entidad y la inversión en infraestructura cultural, proyecto de inversión BDC</t>
  </si>
  <si>
    <t>Normatividad relacionada con instrucciones en virtud de la emergencia sanitaria generada por la pandemia del Coronavirus COVID - 19, y el mantenimiento del orden público, se decreta el aislamiento selectivo con distanciamiento individual responsable y la reactivación económica segura</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</si>
  <si>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</si>
  <si>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 xml:space="preserve"> (Derogado por el Art. 12 del Decreto 580 de 2021)</t>
  </si>
  <si>
    <t xml:space="preserve">Implementación de medidas para la ejecución de la misionalidad de la entidad en medio de la pandemia del Covid 19, considerando para tales efectos, las medidas de bioseguridad correspondientes, así como las disposiciones referidas al control de aglomeraciones y realización de eventos en escenarios culturales y espacio público. </t>
  </si>
  <si>
    <t>Normativa por la cual se busca emprendimiento, el crecimiento, consolidación y sostenibilidad de las empresas</t>
  </si>
  <si>
    <t>Por medio del cual se impulsa el emprendimiento en Colombia.</t>
  </si>
  <si>
    <t>Modificado por Decreto 296 de 2021</t>
  </si>
  <si>
    <t>Destinación de recursos de inversión para la promoción de actividades artísticas y culturales, portafolio de estímulos de la entidad y la inversión en infraestructura cultural</t>
  </si>
  <si>
    <t>Normas relacionados con las áreas de desarrollo naranja.</t>
  </si>
  <si>
    <t xml:space="preserve">El Alcalde Mayor de Bogotá, D.C. </t>
  </si>
  <si>
    <t>"Por medio del cual se declaran, reconocen, delimitan Áreas de Desarrollo Naranja- Distritos Creativos en Bogotá D.C."</t>
  </si>
  <si>
    <t>Normas que regulan estrategias de articulación con los sectores públicos y privados para el desarrollo de las industrias creativas y culturales.</t>
  </si>
  <si>
    <t>"Por el cual se adiciona un título a la parte XII del Libro 2 del Decreto 1080 de 2015 Único Reglamentario del Sector Cultura, y se adopta la Política Pública integral de la Economía Creativa (Política Integral Naranja)</t>
  </si>
  <si>
    <t>Adiciona Decreto 1080 de 2015 Sector Cultura</t>
  </si>
  <si>
    <t>Normas que regulan el plan de Inversiones para Bogotá D. C. para el período 2020-2024</t>
  </si>
  <si>
    <t>El consejo de Bogotá D.C.</t>
  </si>
  <si>
    <t>"Por medio del cual se adopta el Plan de desarrollo económico, social, ambiental y de obras públicas del Distrito Capital 2020-2024 “Un nuevo contrato social y ambiental para la Bogotá del siglo XXI”</t>
  </si>
  <si>
    <t>Destinación de recursos de inversión para la promoción de actividades artísticas y culturales, portafolio de estímulos de la entidad y la inversión en infraestructura cultural. proyecto de inversión BDC</t>
  </si>
  <si>
    <t>Directrices relacionadas con la austeridad en el gasto público</t>
  </si>
  <si>
    <t xml:space="preserve">Directiva presidencial </t>
  </si>
  <si>
    <t>Directrices de austeridad del gasto</t>
  </si>
  <si>
    <t>Aplicabilidad en torno a la ejecución de procesos de contratación a través de acuerdos marco y demás herramientas que se dispongan desde Colombia Compra Eficiente.</t>
  </si>
  <si>
    <t xml:space="preserve">Normas que reglamenta las condiciones de las Áreas de Desarrollo Naranja </t>
  </si>
  <si>
    <t>"Por el cual se adiciona el Decreto 1080 de 2015, Único Reglamentario del Sector Cultura, y se reglamentan los artículos 179 y 180 de la Ley 1955 de 2019, Ley del Plan Nacional de Desarrollo 2018 - 2022, Pacto por Colombia, Pacto por la Equidad”</t>
  </si>
  <si>
    <t>Adiciona Decreto 1080 de 2015 Sector Cultura.</t>
  </si>
  <si>
    <t>Normas que regulan los BIC</t>
  </si>
  <si>
    <t>Por el cual se modifica y adiciona el decreto 1080 de 2015, Decreto Único Reglamentario del Sector Cultura, en lo relacionado con el Patrimonio Cultural Material e Inmaterial</t>
  </si>
  <si>
    <t>Modifica Decreto 1080 de 2015 Sector Cultura</t>
  </si>
  <si>
    <t>Regulación del espacio público de la Milla</t>
  </si>
  <si>
    <t xml:space="preserve">El Director Técnico de Administración de Infraestructura del Instituto de Desarrollo Urbano. </t>
  </si>
  <si>
    <t>"Por la cual el Instituto de Desarrollo Urano - IDU realiza entrega temporal en administración del espacio público denominado la Milla- Plazoleta ubicada en la carrera 15 entre las calles 9 y 10 para la integración al proyecto BRONX DISTRITO CREATIVO, a la FUNDACIÓN GILBERTO ALZATE AVENDAÑO-FUGA.</t>
  </si>
  <si>
    <t>regulación de Actividades Susceptibles de aprovechamiento económico</t>
  </si>
  <si>
    <t xml:space="preserve">La comisión Intersectorial del Espacio Público del Distrito Capital -CIEP, </t>
  </si>
  <si>
    <t>"Por la cual se actualiza los listados de las actividades susceptibles de aprovechamiento económico permitidas en el espacio público, los Elementos de espacio público donde se permiten las actividades susceptibles de aprovechamiento económico y las Entidades Gestoras del Aprovechamiento Económico del Espacio Público, contenidas en los artículos 8, 10,y 12 del Decreto Distrital 552 de 2018.</t>
  </si>
  <si>
    <t>Normas en derechos de autor</t>
  </si>
  <si>
    <t>por el cual se expide el Plan Nacional de Desarrollo 2018-2022. “Pacto por Colombia, Pacto por la Equidad”.</t>
  </si>
  <si>
    <t xml:space="preserve">Reglamentado parcial mente por Ley 2214 de 2022. -   Adicionado por Ley 2195 de 2022                                    -Modifica Ley 1508 de 2012                                                        -Adiciona Ley 1508 de 2012                                                         -    Modifica Ley 1801 de 2016                                                    -Modifica Ley 1951 de 2019                                                          -Adicionado por Decreto 538 de 2020                                 -Modificado por Decreto 575 de 2020                                 -Adicionado por Decreto 800 de 2020                                   -Adicionado parcialmente Ley 2099 de 2021           </t>
  </si>
  <si>
    <t>Normativa empleada para dar cumplimiento de las prerrogativas existentes en materia de propiedad intelectual. Particularmente es empleada en los programas misionales, a fin de realizar la verificación y posibilidad de uso de obras de arte que estén protegidas por derechos de autor y/o conexos.</t>
  </si>
  <si>
    <t>Normas que regulan la zona desarrollada pero subutilizada del voto nacional</t>
  </si>
  <si>
    <t>Decreto Distrital</t>
  </si>
  <si>
    <t>"Por medio de la cual se adopta el Plan Parcial de Renovación Urbana "Voto Nacional-La Estanzuela", ubicado en la localidad de Los Mártires y se dictan otras disposiciones"</t>
  </si>
  <si>
    <t>Normativa por la cual se abordan disposiciones relacionadas con el Código General Disciplinario</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</si>
  <si>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</si>
  <si>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Artículo 7 de la Ley 2094 de 2021 entrara a regir el 29 de diciembre del 2023, de acuerdo con el Artículo 73 de la Ley 2094 de 2021.</t>
  </si>
  <si>
    <t>Normativa referencia para el aprovechamiento del Espacio Público</t>
  </si>
  <si>
    <t>Por medio del cual se establece el Marco Regulatorio del Aprovechamiento Económico del Espacio Público en el Distrito Capital de Bogotá y se dictan otras disposiciones</t>
  </si>
  <si>
    <t>Declaratoria de Bien de interés cultural</t>
  </si>
  <si>
    <t>La secretaria del despacho</t>
  </si>
  <si>
    <t>"Por la cual se decide la inclusión en el listado de Bienes de Interés cultural de inmueble ubicado en la Carrera 15 9-11/57/41/73, Barrio voto Nacional, Localidad de Los Mártires en Bogotá D.C."</t>
  </si>
  <si>
    <t>Normas Generales sobre derechos de autor y conexos</t>
  </si>
  <si>
    <t>Por la cual se modifica la ley 23 de 1982 y se establecen otras disposiciones en materia de derecho de autor y derechos conexos.</t>
  </si>
  <si>
    <t>Normas relacionadas declaratoria de utilidad pública para la adquisición predial.</t>
  </si>
  <si>
    <t>Por medio del cual se anuncia un proyecto de renovación urbana en los barrios Voto Nacional y La Estanzuela, y se declaran los motivos de utilidad pública e interés social, así como la existencia de condiciones de urgencia para un sector del barrio Voto Nacional</t>
  </si>
  <si>
    <t>Normativa referida a la implementación del plan de acciones afirmativas para el reconocimiento de la diversidad cultural en Bogotá - población raizal</t>
  </si>
  <si>
    <t>Por medio del cual se adopta el Plan Integral de Acciones Afirmativas para el reconocimiento de la diversidad cultural y la garantía de los derechos de la Población Raizal residente en Bogotá, D.C.</t>
  </si>
  <si>
    <t>Normativa referida a la implementación del plan de acciones afirmativas para el reconocimiento de la diversidad cultural en Bogotá - población afro</t>
  </si>
  <si>
    <t>Por medio del cual se adopta el Plan Integral de Acciones Afirmativas para el Reconocimiento de la Diversidad Cultural y la Garantía de los Derechos de la población Negra, Afrodescendiente y Palenquera residente en Bogotá D.C.</t>
  </si>
  <si>
    <t>por la cual se modifica el artículo 98 de la Ley 23 de 1982 “Sobre derechos de autor”, se establece una remuneración por comunicación pública a los autores de obras cinematográficas o “Ley Pepe Sánchez”.</t>
  </si>
  <si>
    <t>Normas Generales de Contratación Pública con Personas Jurídicas sin animo de lucro</t>
  </si>
  <si>
    <t xml:space="preserve">Por el cual se reglamenta la contratación con entidades privadas sin ánimo
de lucro a la que hace referencia el inciso segundo del artículo 355 de la
Constitución Política </t>
  </si>
  <si>
    <t>Suspendido provisionalmente -  Concepto Colombia Compra Eficiente número: 4201713000004928</t>
  </si>
  <si>
    <t>Normativa referencia al Código Nacional de Policía</t>
  </si>
  <si>
    <t>Por la cual se expide el Código Nacional de Seguridad y Convivencia Ciudadana.</t>
  </si>
  <si>
    <t xml:space="preserve"> -Modificado por Ley 2220 de 2022.                                  ---Ley 2197 de 2022 corregida por el Decreto 207 de 2022, 'por el cual se corrigen unos yerros en la Ley 2197 de 2022 “por medio de la cual se dictan Normas Tendientes al Fortalecimiento de la Seguridad Ciudadana y se dictan otras disposiciones”', publicado en el Diario Oficial No. 51.942 de 8 de febrero de 2022.
- Modificada por la Ley 2197 de 2022, 'por medio de la cual se dictan normas tendientes al fortalecimiento de la seguridad ciudadana y se dictan otras disposiciones', publicada en el Diario Oficial No. 51.928 de 25 de enero de 2022.
- Modificada por la Ley 2054 de 2020, 'por la cual se modifica la Ley 1801 de 2016 y se dictan otras disposiciones', publicada en el Diario Oficial No. 51.426 de 03 de septiembre de 2020.
- Modificada por la Ley 2030 de 2020, 'por medio de la cual se modifica el artículo 38 de la Ley 1564 de 2012 y los artículos 205 y 206 de la Ley 1801 de 2016', publicada en el Diario Oficial No. 51.388 de 27 de julio de 2020.
- Modificada por el Decreto Legislativo 819 de 2020, 'por el cual se adoptan medidas para el sector de Vivienda, Ciudad y Territorio en el marco del Estado de Emergencia Económica, Social y Ecológica ordenada mediante Decreto 637 del 6 de mayo de 2020', publicado en el Diario Oficial No. 51.335 de 4 de junio de 2020.
- Modificada por la Ley 2000 de 2019, 'por medio de la cual se modifica el Código Nacional de Policía y Convivencia y el Código de la Infancia y la Adolescencia en materia de consumo, porte y distribución de sustancias psicoactivas en lugares con presencia de menores de edad y se dictan otras disposiciones', publicada en el Diario Oficial No. 51.137 de 14 de noviembre 2019.
- Modificada por la Ley 1955 de 2019, 'por el cual se expide el Plan Nacional de Desarrollo 2018-2022. “Pacto por Colombia, Pacto por la Equidad”', publicada en el Diario Oficial No. 50.964 de 25 de mayo 2019.
- Corregido por el Decreto 555 de 2017, 'por el cual se corrigen unos yerros en la Ley 1801 de 2016 “por la cual se expide el Código Nacional de Policía y Convivencia”', publicado en el Diario Oficial No. 50.191 de 30 de marzo de 2017.</t>
  </si>
  <si>
    <t>Normatividad relacionado 
con las bibliotecas públicas.</t>
  </si>
  <si>
    <t>EL CONCEJO DE BOGOTÁ, D.C.</t>
  </si>
  <si>
    <t xml:space="preserve">"Por el cual se institucionaliza la Red Distrital de Bibliotecas Públicas de Bogotá D.C., y se dictan otras disposiciones"
 </t>
  </si>
  <si>
    <t>Reglamentado por el Decreto Distrital 624 de 2016</t>
  </si>
  <si>
    <t>Resolución referida al registro como productor de espectáculo publico expedida por MIN CULTURA</t>
  </si>
  <si>
    <t>Ministerio de Cultura</t>
  </si>
  <si>
    <t>Por la cual se imparten instrucciones para el registro como productor de espectáculos públicos de las artes escénicas en cumplimiento del decreto 2380 de 2015 y se dictan otras disposiciones - PULEP</t>
  </si>
  <si>
    <t>Desarrollo normativo del sector del espectáculo público y las artes escénicas en Colombia</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</si>
  <si>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</si>
  <si>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Modifica Decreto 1080 de 2015 Sector Cultura l</t>
  </si>
  <si>
    <t>Desarrollo normativo aplicable a las entidades culturales en el país</t>
  </si>
  <si>
    <t>Por medio del cual se expide el Decreto Único Reglamentario del Sector Cultura”</t>
  </si>
  <si>
    <t>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</si>
  <si>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Gestión de permisos para actividades que impliquen aglomeración de públicos</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</si>
  <si>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</si>
  <si>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Modificado parcialmente por el Decreto Distrital 622 de 2016.</t>
  </si>
  <si>
    <t>Por el cual se adopta el Marco regulatorio del Aprovechamiento del Espacio Público en el Distrito Capital de Bogotá</t>
  </si>
  <si>
    <t>Derogado por el art. 32, Decreto Distrital 552 de 2018.</t>
  </si>
  <si>
    <t>Normativa referencia para el tratamiento de datos personales</t>
  </si>
  <si>
    <t>Por la cual se reglamenta parcialmente la Ley 1581 de 2012</t>
  </si>
  <si>
    <t>Espectáculos públicos</t>
  </si>
  <si>
    <t>Por el cual se reglamenta la Ley 1493 de 2011, se modifica el Decreto 1258 de 2012 y se dictan otras disposiciones</t>
  </si>
  <si>
    <t>Normativa empleada para dar cumplimiento de las prerrogativas existentes en materia de la Ley del Espectáculo Publico - LEP. Particularmente es empleada para la verificación de temas presupuestales en torno a la financiación de proyectos de infraestructura financiados con recursos LEP.</t>
  </si>
  <si>
    <t>modificado por el Decreto 397 de 2016 Alcaldía Mayor de Bogotá, D.C.</t>
  </si>
  <si>
    <t xml:space="preserve">                            -Reglamentado por Decreto 1377 de 2013.                                                                                                            -Reglamentado por Decreto 886 de 2014.                                    -Reglamentado por Decreto 1081 de 2015 Sector Presidencia de la República.</t>
  </si>
  <si>
    <t>Por el cual se reglamenta la Ley 1493 de 2011</t>
  </si>
  <si>
    <t>Normativa empleada para dar cumplimiento de las prerrogativas existentes en materia de aglomeración de públicos y espectáculos de las artes escénicas. Particularmente es empleada en los programas misionales, a fin de realizar la verificación de la complejidad de los eventos realizados en el teatro, el muelle y espacios alternativos</t>
  </si>
  <si>
    <t>Por la cual se resuelve impartir instrucciones sobre la aplicación de la Ley 1493 de 2011.</t>
  </si>
  <si>
    <t>Normativa empleada para dar cumplimiento de las prerrogativas existentes en materia de la Ley del Espectáculo Publico - LEP. Particularmente es empleada para la ejecución de proyectos de infraestructura que son financiados con recursos LEP.</t>
  </si>
  <si>
    <t>Normativa referencia con la supresión de trámites innecesarios</t>
  </si>
  <si>
    <t>Modificado por Decreto 2106 de 2019                                   Modifica Ley 962 de 2005                                                             Modifica Decreto Ley 356 de 1994                                          Modifica Decreto Ley 2535 de 1993</t>
  </si>
  <si>
    <t>“Por la cual se toman medidas para formalizar el sector del espectáculo público de las artes escénicas, se otorgan competencias de inspección, vigilancia y control sobre las sociedades de gestión colectiva y se dictan otras disposiciones.”</t>
  </si>
  <si>
    <t xml:space="preserve">Modificado por Ley 2070 de 2020                                 Adicionado por Ley 2070 2022                                                         Modifica Decreto 2106 de 2019                                      </t>
  </si>
  <si>
    <t>Plan decenal de cultura 2012-2021, marco sectorial donde se imparten políticas frente a la ejecución de planes, programas y proyectos artísticos y culturales en la ciudad de Bogotá</t>
  </si>
  <si>
    <t>Secretaria Distrital de Cultura, Recreación y Deporte</t>
  </si>
  <si>
    <t>Plan</t>
  </si>
  <si>
    <t xml:space="preserve">PLAN DECENAL DE CULTURAL </t>
  </si>
  <si>
    <t>PLAN DECENAL DE CULTURAL 2012-2021</t>
  </si>
  <si>
    <t>Normativa referencia a la prevención de actos de corrupción</t>
  </si>
  <si>
    <t xml:space="preserve"> Modificada por la Ley 2195 de 2022, 'por medio de la cual se adoptan medidas en materia de transparencia, prevención y lucha contra la corrupción y se dictan otras disposiciones', publicada en el Diario Oficial No. 51.921 de 18 de enero de 2022.
- El plazo de entrada en vigencia de la Ley 1952 de 2019 (Art. 265) se prorroga hasta el 29 de marzo de 2022 por el artículo 73 de la Ley 2094 de 2021, 'por medio de la cual se reforma la Ley 1952 de 2019 y se dictan otras disposiciones', publicada en el Diario Oficial No. 51.720 de 29 de junio de 2021.
- Modificada por el Decreto Legislativo 537 de 2020, 'por el cual se adoptan medidas en materia de contratación estatal, en el marco del Estado de Emergencia Económica, Social y Ecológica', publicado en el Diario Oficial No. 51.283 de 12 de abril 2020. Estará vigente mientras se mantenga la Emergencia Sanitaria declarada por el Ministerio de Salud y Protección Social, con ocasión de la pandemia derivada del Coronavirus COVID-19.
- Modificada por el Decreto Ley 403 de 2020, 'por el cual se dictan normas para la correcta implementación del Acto Legislativo 04 de 2019 y el fortalecimiento del control fiscal', publicado en el Diario Oficial No. 51.258 de 16 de marzo 2020.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</si>
  <si>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Normativa referencia de reglamentación del sistema único de gestión para registro, evaluación y autorización de aglomeración</t>
  </si>
  <si>
    <t>Por el cual se reglamenta el Acuerdo 424 de 2009, que creó el Sistema Único de Gestión para el registro, evaluación y autorización de actividades de aglomeración de público en el Distrito Capital, y se dictan otras disposiciones</t>
  </si>
  <si>
    <t xml:space="preserve"> Derogado por el art. 59, Decreto Distrital 599 de 2013.</t>
  </si>
  <si>
    <t>Por la cual se adiciona la Ley 23 de 1982, sobre Derechos de Autor, se establece una remuneración por comunicación pública a los artistas intérpretes o ejecutantes de obras y grabaciones audiovisuales o "Ley Fanny Mikey".</t>
  </si>
  <si>
    <t>Por la cual se organiza la red nacional de bibliotecas públicas y se dictan otras disposiciones.</t>
  </si>
  <si>
    <t>Normativa referencia a la ejecución de procesos editoriales e impresos</t>
  </si>
  <si>
    <t>"Por el cual modifica el artículo primero del Decreto Distrital 054 de 2008, por el cual se reglamenta la elaboración de impresos y publicaciones de las entidades y organismos de la Administración Distrital"</t>
  </si>
  <si>
    <t>Normatividad General sobre temas referentes a la protección del patrimonio inmueble en Colombia</t>
  </si>
  <si>
    <t>Por la cual se modifica y adiciona la Ley 397 de 1997
-Ley General de Cultura- y se dictan otras disposiciones.                                                                        Modifica el Artículo 4 de la Ley 397 de 1997. Modifíquese  el artículo 4° de la Ley 397 de 1997</t>
  </si>
  <si>
    <t>"Por el cual se reglamenta la elaboración de impresos y publicaciones de las entidades y organismos de la Administración Distrital".</t>
  </si>
  <si>
    <t>Instrumento legal mediante el cual se adopta el sistema distrital de arte, cultura y patrimonio en Bogotá</t>
  </si>
  <si>
    <t>"Por el cual se reforma el Sistema Distrital de Cultura y se establece el Sistema Distrital de Arte, Cultura y Patrimonio".</t>
  </si>
  <si>
    <t>Normativa referencia para la protección integral de los niños, las niñas y los adolescentes</t>
  </si>
  <si>
    <t>Por la cual se expide el Código de la Infancia y la Adolescencia.</t>
  </si>
  <si>
    <t>Modificada por el art. 36, Decreto Nacional 126 de 2010, en lo relativo a las multas, Reglamentada parcialmente por el Decreto Nacional 860 de 2010         Modificado por Ley 2126 de 2021                                             Adicionado por Ley 2126 de 2021</t>
  </si>
  <si>
    <t>Desarrollo del postulado constitucional señalado en los artículos 70, 71, y 72 de la Constitución Política de Colombia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</si>
  <si>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</si>
  <si>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Adicionado por Ley 2070 de 2020                 Modificado por Decreto 2106 de 2019
Reglamentado parcialmente por Decreto 2941 de 2009
Modificado por Ley 797 de 2003
Reglamentado parcialmente por Decreto 833 de 2002
Reglamentado parcialmente por Decreto 358 de 2000</t>
  </si>
  <si>
    <t>Normatividad relacionada con la Educación no formal en Colombia</t>
  </si>
  <si>
    <t>Por la cual se expide la ley general de educación.</t>
  </si>
  <si>
    <t xml:space="preserve">Adicionado por Decreto 660 de 2020
</t>
  </si>
  <si>
    <t>Comunitaria</t>
  </si>
  <si>
    <t>Comisión del Acuerdo de Cartagena</t>
  </si>
  <si>
    <t>Decisión Andina</t>
  </si>
  <si>
    <t xml:space="preserve">Régimen Común sobre Derecho
de Autor y Derechos Conexos </t>
  </si>
  <si>
    <t>Normas Generales de Contratación Pública</t>
  </si>
  <si>
    <t>Por la cual se expide el estatuto general de contratación de la administración pública</t>
  </si>
  <si>
    <t>Modificado por Ley 2195 de 2022                       Modificado parcialmente por Ley 2160 de 2021               Adicionado por Decreto 537 de 2020
Reglamentado por Decreto 734 de 2012
Reglamentado parcialmente por Decreto 2473 de 2010
Reglamentado parcialmente por Decreto 2474 de 2008
Modificado por Ley 1150 de 2007
Reglamentado parcialmente por Decreto 4375 de 2006
Reglamentado parcialmente por Decreto 2434 de 2006
Reglamentado parcialmente por Decreto 959 de 2006
Reglamentado parcialmente por Decreto 3740 de 2004
Reglamentado parcialmente por Decreto 3629 de 2004
Reglamentado parcialmente por Decreto 2170 de 2002
Reglamentado parcialmente por Decreto 626 de 2001
Reglamentado parcialmente por Decreto 679 de 1994</t>
  </si>
  <si>
    <t>por la cual se modifica y adiciona la ley 23 de 1982
y se modifica la ley 29 de 1944</t>
  </si>
  <si>
    <t>Deber del Estado del fomento al arte y la cultura, y acceso del mismo en igualdad de condiciones para la ciudadanía en general</t>
  </si>
  <si>
    <t>“Sobre derechos de autor”</t>
  </si>
  <si>
    <t>Seguimiento y Evaluación del Desempeño Institucional
Control interno</t>
  </si>
  <si>
    <t>Evaluación Independiente de la gestión</t>
  </si>
  <si>
    <t>El informe de evaluación independiente del estado del sistema de control interno (CBN -1022) con corte al 31 de diciembre de cada vigencia se debe rendir a más tardar el 01 de marzo de la siguiente vigencia acorde con los términos establecidos por el Departamento Administrativo de la Función Pública DAFP</t>
  </si>
  <si>
    <t>DISTRITAL</t>
  </si>
  <si>
    <t>ALCALDÍA MAYOR DE BOGOTÁ</t>
  </si>
  <si>
    <t>RESOLUCIÓN</t>
  </si>
  <si>
    <t>Por medio de la cual se reglamenta la forma y los términos para la rendición de la cuenta ante la Contraloría de Bogotá, D.C. y se dictan otras disposiciones</t>
  </si>
  <si>
    <t xml:space="preserve"> Artículos 16 y 18 EL INFORME DE EVALUACIÓN INDEPENDIENTE DEL ESTADO DEL SISTEMA DE CONTROL INTERNO. Se presentará a la Contraloría de Bogotá, D.C., a través del SIVICOF el CBN-1022, indicando el link de acceso en la página web donde fueron publicados los informes semestrales de la vigencia rendida, de conformidad con lo señalado en el artículo 14 de la Ley 87 de 1993 modificado por el artículo 156 del Decreto 2106 de 2019, el parágrafo 2 del artículo 61 del Decreto Ley 403 de 2020 y la Circular Externa 100-006 del 19 de diciembre de 2019 del Departamento Administrativo de la Función Pública (DAFP) o la vigente en el momento de la rendición.</t>
  </si>
  <si>
    <t xml:space="preserve">Formulación, ejecución y seguimiento del plan anual de auditoría por vigencia. </t>
  </si>
  <si>
    <t>Prevención de conductas irregulares con el incumplimiento de los manuales de funciones y competencias laborales y de los manuales de procedimientos institucionales, pérdida, o deterioro, o alteración o uso indebido de bienes, elementos, documentos públicos e información contenida en bases de datos y sistemas de información.</t>
  </si>
  <si>
    <t>DIRECTIVA</t>
  </si>
  <si>
    <t>Matriz de reporte de información</t>
  </si>
  <si>
    <t xml:space="preserve"> Seguimiento a la estrategia de racionalización de trámites a través del Sistema Único de Información de Trámites – SUIT.</t>
  </si>
  <si>
    <t>NACIONAL</t>
  </si>
  <si>
    <t>DEPARTAMENTO ADMINISTRATIVO DE LA FUNCIÓN PÚBLICA</t>
  </si>
  <si>
    <t>ARTÍCULO 15. Registro en el módulo de gestión de racionalización. Cada autoridad deberá registrar en el Sistema Único de Información de Trámites – SUIT, la estrategia de racionalización de trámites del Plan Anticorrupción y de Atención al Ciudadano de que trata la Ley 1474 de 2011. PARÁGRAFO 3. La Oficina de Control Interno o quien haga sus veces, en el marco de la función establecida en el Artículo 2.1.4.6 del Decreto 1081 de 2015, adelantará el seguimiento a la estrategia de racionalización de trámites a través del Sistema Único de Información de Trámites – SUIT.</t>
  </si>
  <si>
    <t>Rendición de cuenta anual y mensual a partir de enero 2021 ante la Contraloría de Bogotá</t>
  </si>
  <si>
    <t>CONTRALORÍA DE BOGOTÁ</t>
  </si>
  <si>
    <t>CIRCULAR</t>
  </si>
  <si>
    <t>Parámetros para la publicación de la información de la Oficina de Control Interno en el link de Transparencia en la página web de la entidad</t>
  </si>
  <si>
    <t>MINTIC</t>
  </si>
  <si>
    <t>Por la cual se definen los estándares y directrices para publicar la información señalada en la Ley 1712  del 2014 y se definen los requisitos materia de acceso a la información pública, accesibilidad web, seguridad digital, y datos abiertos</t>
  </si>
  <si>
    <t>Anexo 2 - Obligatoriedad de la información a publicar por parte de las Oficina de Control Interno</t>
  </si>
  <si>
    <t>Modificación  Informe de gestión judicial</t>
  </si>
  <si>
    <t>SECRETARÍA JURIDICA DISTRITAL</t>
  </si>
  <si>
    <t>Por la cual se modifica el artículo 30 de la Resolución 104 de 2018</t>
  </si>
  <si>
    <t xml:space="preserve">Artículo 1°.- Modificar el artículo 30 de la Resolución 104 de 2018, el cual quedará así:.
</t>
  </si>
  <si>
    <t>Articulación del Control Interno con las funciones de la Contraloría General de la República</t>
  </si>
  <si>
    <t>PRESIDENCIA DE LA REPÚBLICA</t>
  </si>
  <si>
    <t xml:space="preserve">403 </t>
  </si>
  <si>
    <t>Por el cual se dictan normas para la correcta implementación del Acto Legislativo 04 de 2019 y el fortalecimiento del control fiscal</t>
  </si>
  <si>
    <t>Adopta en el Distrito Capital el Sistema de Gestión de que trata el artículo 2.2.22.1.1 del Título 22 de la Parte 2 del Libro 2 del Decreto Nacional 1083 de 2015.</t>
  </si>
  <si>
    <t xml:space="preserve">807 </t>
  </si>
  <si>
    <t>Por medio del cual se reglamenta el Sistema de Gestión en el Distrito Capital y se dictan otras disposiciones"</t>
  </si>
  <si>
    <t>Fechas para la publicación del Informe Semestral de Evaluación Independiente del Estado del sistema de Control Interno</t>
  </si>
  <si>
    <t>100-006</t>
  </si>
  <si>
    <t>Lineamientos generales para el informe semestral de Evaluación Independiente del Estado del Sistema de Control Interno - Decreto 2106 de 2019</t>
  </si>
  <si>
    <t>Informe del estado del sistema de Control Interno</t>
  </si>
  <si>
    <t xml:space="preserve">2106 </t>
  </si>
  <si>
    <t>Por el cual se dictan normas para simplificar, suprimir y reformar trámites, procesos y procedimientos innecesarios existentes en la administración pública.</t>
  </si>
  <si>
    <t>Artículo 156. REPORTES DEL RESPONSABLE DE CONTROL INTERNO. El artículo 14 de la Ley 87 de 1993, modificado por los artículos 9o de la Ley 1474 de 2011 y 231 del Decreto 019 de 2012.</t>
  </si>
  <si>
    <t>Parámetros para la elaboración, modificación, seguimiento, reporte y evaluación del plan de mejoramiento que suscriban los sujetos de vigilancia y control fiscal de la Contraloría de Bogotá, D.C</t>
  </si>
  <si>
    <t>Por la cual se reglamenta el trámite del Plan de Mejoramiento que presentan los sujetos de vigilancia y control fiscal a la Contraloría de Bogotá, D.C., se adopta el procedimiento interno y se dictan otras disposiciones</t>
  </si>
  <si>
    <t>Modifica el Decreto 1083 de 2015 en lo relacionado con el Sistema de Control Interno y se crea la Red Anticorrupción</t>
  </si>
  <si>
    <t xml:space="preserve">338 </t>
  </si>
  <si>
    <t>Por el cual se modifica el Decreto 1083 de 2015, Único Reglamentario del Sector de Función Pública, en lo relacionado con el Sistema de Control Interno y se crea la Red Anticorrupción.</t>
  </si>
  <si>
    <t>Por el cual se corrige un yerro en el Decreto 338 de 2019 "Por el cual se modifica el Decreto 1083 de 2015, Único Reglamentario del Sector de Función Pública, en lo relacionado con el Sistema de Control Interno y se crea la Red Anticorrupción” ARTÍCULO  1º. Corríjase el yerro contenido en el Artículo 2, capítulo 7, artículo 2.2.21.7.3 "Asistencia a comités" del Decreto 338 de 2019, el cual quedará así:
"ARTÍCULO 2.2.21.7.4. Asistencia a comités. Los representantes legales de las diferentes entidades deberán invitar a los Comités Directivos o instancia que haga sus veces, con voz y sin voto a los Jefes de Control Interno, con el fin de brindar las alertas tempranas sobre acciones u omisiones que puedan afectar el manejo de los recursos de la entidad."</t>
  </si>
  <si>
    <t>Crea el Comité Distrital de Auditoría</t>
  </si>
  <si>
    <t xml:space="preserve">625 </t>
  </si>
  <si>
    <t>Por medio del cual se conforma el Comité Distrital de Auditoría y se dictan otras disposiciones</t>
  </si>
  <si>
    <t>Acceso a los SIJ por la OCI,  Informe de gestión judicial</t>
  </si>
  <si>
    <t>Por la cual se establecen los parámetros para la administración, seguridad y la gestión de la información jurídica a través de los Sistemas de Información Jurídica</t>
  </si>
  <si>
    <t>Artículo 5°. Acceso a los SIJ por las Oficinas de Control Interno. Los jefes de control interno de cada organismo, órgano o entidad distrital, podrán solicitar a la Secretaría Jurídica Distrital la autorización para obtener un rol básico de consulta, que les permita realizar la debida auditoría y control de la información registrada en aquellos SIJ que lo requieran.
Artículo 30. Informe de Gestión Judicial</t>
  </si>
  <si>
    <t>Se actualiza el Modelo Integrado de Planeación y Gestión del que trata el Título 22 de la Parte 2 del Libro 2 del Decreto 1083 de 2015.</t>
  </si>
  <si>
    <t xml:space="preserve"> Por medio del cual se modifica el Decreto 1083 de 2015, Decreto Único Reglamentario del Sector Función Pública, en lo relacionado con el Sistema de Gestión establecido en el artículo 133 de la Ley 1753 de 2015</t>
  </si>
  <si>
    <t xml:space="preserve">Relación estratégica y administrativa del jefe de
control interno, auditoría interna o quien haga sus veces </t>
  </si>
  <si>
    <t xml:space="preserve">648 </t>
  </si>
  <si>
    <t> Por el cual se modifica y adiciona el Decreto 1083 de 2015, Reglamentario Único del Sector de la Función Pública</t>
  </si>
  <si>
    <t>Establece medidas para el fortalecimiento del Sistema de Control Interno</t>
  </si>
  <si>
    <t>Consejo Asesor del Gobierno Nacional en materia de control interno de las entidades del orden nacional y territorial</t>
  </si>
  <si>
    <t xml:space="preserve">01 </t>
  </si>
  <si>
    <t>Fortalecimiento del Sistema de Control Interno frente a su función preventiva</t>
  </si>
  <si>
    <t>Integra en un solo Sistema de Gestión, los Sistemas de Gestión de la Calidad de que trata la Ley 872 de 2003 y de Desarrollo Administrativo de que trata la Ley 489 de 1998. Articula el Sistema de Gestión con los Sistemas Nacional e Institucional de Control Interno.</t>
  </si>
  <si>
    <t>CONGRESO DE LA REPÚBLICA</t>
  </si>
  <si>
    <t xml:space="preserve">1753 </t>
  </si>
  <si>
    <t>Por la cual se expide el Plan Nacional de Desarrollo 2014-2018 “Todos por un nuevo país”.</t>
  </si>
  <si>
    <t>Obligatoriedad de llevar a cabo la verificación del cumplimiento de las medidas de austeridad del gasto público</t>
  </si>
  <si>
    <t>MINISTERIO DE HACIENDA Y CREDITO PÚBLICO</t>
  </si>
  <si>
    <t>Por medio del cual se expide el Decreto Único Reglamentario del Sector Hacienda y Crédito Público</t>
  </si>
  <si>
    <t>Artículos 2.8.4.3.1.4 y 2.8.4.8.2</t>
  </si>
  <si>
    <t>Decreto Único Reglamentario del Sector Función Pública</t>
  </si>
  <si>
    <t xml:space="preserve">1083 </t>
  </si>
  <si>
    <t>Por medio del cual se expide el Decreto Único Reglamentario del Sector de Función Pública.</t>
  </si>
  <si>
    <t xml:space="preserve">Auditoría de cumplimiento del sistema de gestión de la seguridad y salud en el trabajo. SG-SST. </t>
  </si>
  <si>
    <t>ARTÍCULO 2.2.4.6.29. Auditoría de cumplimiento del sistema de gestión de la seguridad y salud en el trabajo. SG-SST. El empleador debe realizar una auditoría anual, la cual será planificada con la participación del Comité Paritario o Vigía de Seguridad y Salud en el Trabajo. Si la auditoría se realiza con personal interno de la entidad, debe ser independiente a la actividad, área o proceso objeto de verificación.</t>
  </si>
  <si>
    <t>Metodología para la estandarización de la elaboración y consolidación de informes por entidad u organismo y por sector que deben presentar los Jefes de Control Interno</t>
  </si>
  <si>
    <t>SECRETARÍA GENERAL</t>
  </si>
  <si>
    <t xml:space="preserve">10 </t>
  </si>
  <si>
    <t>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</si>
  <si>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Reportes del Plan de Manejo Archivístico (PMA)</t>
  </si>
  <si>
    <t xml:space="preserve">106 </t>
  </si>
  <si>
    <t xml:space="preserve">Por el cual se reglamenta el Título VIII de la Ley 594 de 2000 en materia de inspección, vigilancia y control a los archivos de las entidades del Estado y a los documentos de carácter privado declarados de interés cultural; y se dictan otras disposiciones.
 </t>
  </si>
  <si>
    <t>Informes de requerimientos legales a incluir en los Programas Anuales de Auditorias</t>
  </si>
  <si>
    <t xml:space="preserve">04 </t>
  </si>
  <si>
    <t>"Informes de requerimientos legales a incluir en los Programas Anuales de Auditorias.</t>
  </si>
  <si>
    <t>Lineamientos para la elaboración y consolidación de los informes que deben presentar los Jefes de Control Interno</t>
  </si>
  <si>
    <t xml:space="preserve">160  </t>
  </si>
  <si>
    <t>Lineamientos para la elaboración y consolidación de los informes que deben presentar los Jefes de Control Interno o quien haga sus veces al/la Alcalde/sa Mayor, en virtud del Acuerdo de Gestión que suscriban.</t>
  </si>
  <si>
    <t>Deber de las oficinas de Control Interno y Control Interno Disciplinario de verificar en forma mensual el cumplimiento de las disposiciones del Decreto 1737 de 1998.</t>
  </si>
  <si>
    <t xml:space="preserve">984 </t>
  </si>
  <si>
    <t>Por el cual se modifica el artículo 22 del Decreto 1737 de 1998.</t>
  </si>
  <si>
    <t>Artículo  1°. El artículo 22 del Decreto 1737 de 1998, quedará así:
"Artículo 22.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t>
  </si>
  <si>
    <t>Estatuto anticorrupción</t>
  </si>
  <si>
    <t xml:space="preserve">1474 </t>
  </si>
  <si>
    <t>ARTÍCULO 9o. REPORTES DEL RESPONSABLE DE CONTROL INTERNO. Ver modificaciones a este artículo directamente en la Ley 87 de 1993  Modifíquese el artículo 14 de la Ley 87 de 1993, que quedará así:
El jefe de la Unidad de la Oficina de Control Interno o quien haga sus veces en una entidad de la rama ejecutiva del orden nacional será un servidor público de libre nombramiento y remoción, designado por el Presidente de la República.
Este servidor público, sin perjuicio de las demás obligaciones legales, deberá reportar al Director del Departamento Administrativo de la Presidencia de la República, así como a los Organismos de Control, los posibles actos de corrupción e irregularidades que haya encontrado en el ejercicio de sus funciones.
El jefe de la Unidad de la Oficina de Control Interno deberá publicar cada cuatro (4) meses en la página web de la entidad, un informe pormenorizado del estado del control interno de dicha entidad, so pena de incurrir en falta disciplinaria grave.
Los informes de los funcionarios del control interno tendrán valor probatorio en los procesos disciplinarios, administrativos, judiciales y fiscales cuando las autoridades pertinentes así lo soliciten.</t>
  </si>
  <si>
    <t xml:space="preserve">Crea el acta de informe de gestión </t>
  </si>
  <si>
    <t xml:space="preserve">951 </t>
  </si>
  <si>
    <t>Por la cual se crea el acta de informe de gestión.</t>
  </si>
  <si>
    <t>Informes de evaluación de gestión de las dependencias</t>
  </si>
  <si>
    <t>Por la cual se expiden normas que regulan el empleo público, la carrera administrativa, gerencia pública y se dictan otras disposiciones.</t>
  </si>
  <si>
    <t>Adopta el Sistema de Gestión de Calidad</t>
  </si>
  <si>
    <t>CONCEJO DE BOGOTÁ</t>
  </si>
  <si>
    <t>ACUERDO</t>
  </si>
  <si>
    <t xml:space="preserve">122 </t>
  </si>
  <si>
    <r>
      <t>"</t>
    </r>
    <r>
      <rPr>
        <sz val="11"/>
        <rFont val="Arial"/>
        <family val="2"/>
      </rPr>
      <t xml:space="preserve">Por el cual se adopta en Bogotá, D.C. el sistema de gestión de la calidad creado por la Ley 872 de 2003" </t>
    </r>
  </si>
  <si>
    <t>Se dictan normas sobre el Sistema Nacional de Control Interno</t>
  </si>
  <si>
    <t xml:space="preserve">2145 </t>
  </si>
  <si>
    <t>Por el cual se dictan normas sobre el Sistema Nacional de Control Interno de las Entidades y Organismos de la Administración Pública del Orden Nacional y Territorial y se dictan otras disposiciones.</t>
  </si>
  <si>
    <t>Articulo 2o. Ámbito de Aplicación &lt;Artículo modificado por el artículo 1 del Decreto 2539 de 2000.                                                    Artículo 5º  parágrafo C. Modificado por el art. 2 del Decreto Nacional 2539 de 2000  , Modificado parcialmente por el Decreto Nacional 153 de 2007.                                       Artículo 6º.- Modificado por el art. 3 del Decreto Nacional 2539 de 2000 . Reguladores. Son los competentes para impartir las normas, políticas y directrices a que deben sujetarse los entes públicos en materia de Control Interno.      Artículo 16º.- Modificado por el art. 4 del Decreto Nacional 2539 de 2000 . Operatividad del Sistema Nacional de Control Interno.
Artículo 17º.- Modificado por el art. 5 del Decreto Nacional 2539 de 2000 . Consejo Asesor del Gobierno Nacional en materia de Control Interno de las Entidades del Orden Nacional y Territorial.
Artículo 18º.- Modificado por el art. 6 del Decreto Nacional 2539 de 2000 . Funciones del Consejo Asesor del Gobierno Nacional en materia de control.                                            Artículo 19º.- Modificado por el art. 7 del Decreto Nacional 2539 de 2000 . Comité Interinstitucional de Control Interno.                    Artículo 20º.- Modificado por el art. 8 del Decreto Nacional 2539 de 2000   , Modificado por el art. 1, Decreto Nacional 2756 de 2003. Nombramiento de los jefes de Control Interno.</t>
  </si>
  <si>
    <t>Crea el Sistema Nacional de Control Interno</t>
  </si>
  <si>
    <t xml:space="preserve">489 </t>
  </si>
  <si>
    <t>Normas sobre austeridad del gasto y lineamientos del informe que presenta la oficina de Control Interno</t>
  </si>
  <si>
    <t xml:space="preserve">1737 </t>
  </si>
  <si>
    <t>Por el cual se expiden medidas de austeridad y eficiencia y se someten a condiciones especiales la asunción de compromisos por parte de las entidades públicas que manejan recursos del Tesoro Público</t>
  </si>
  <si>
    <t xml:space="preserve"> Artículo 22.- Modificado por el art. 1, Decreto Nacional 984 de 2012. Las oficinas de Control Interno y Control Interno Disciplinario verificarán en forma mensual el cumplimiento de estas disposiciones, como de las demás de restricción de gasto que continúan vigentes; estas dependencias prepararán y enviarán al representante legal de las entidades, entre sus organismos respectivos, y a los organismos de fiscalización, un informe mensual, que determine el grado de cumplimiento de esas disposiciones y las acciones que se deben tomas al respecto.
En todo caso será responsabilidad de los secretarios generales, o quien haga sus veces, velar por el estricto cumplimiento de las disposiciones aquí contenidas.
</t>
  </si>
  <si>
    <t>Normas para el ejercicio del control interno</t>
  </si>
  <si>
    <t xml:space="preserve">87 </t>
  </si>
  <si>
    <t>Por la cual se establecen normas para el ejercicio del control interno en las entidades y organismos del estado y se dictan otras disposiciones</t>
  </si>
  <si>
    <t xml:space="preserve">Características del ejercicio del control Interno en las entidades del Distrito
</t>
  </si>
  <si>
    <t xml:space="preserve">1421 </t>
  </si>
  <si>
    <t>Por el cual se dicta el Régimen Especial para el Distrito Capital de Santafé de Bogotá</t>
  </si>
  <si>
    <t>La Constitución Política de Colombia establece la obligatoriedad de las entidades públicas de implementar el control interno</t>
  </si>
  <si>
    <t>ASAMBLEA NACIONAL CONSTITUYENTE</t>
  </si>
  <si>
    <t>CONSTITUCIÓN POLÍTICA</t>
  </si>
  <si>
    <t>Constitución Política de la República de Colombia</t>
  </si>
  <si>
    <t>ARTICULO 209.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Concordancias
Las autoridades administrativas deben coordinar sus actuaciones para el adecuado cumplimiento de los fines del Estado. La administración pública, en todos sus órdenes, tendrá un control interno que se ejercerá en los términos que señale la ley.</t>
  </si>
  <si>
    <t>Transparencia, Acceso a la Información Pública y Lucha Contra la Corrupción
Control Interno</t>
  </si>
  <si>
    <t>Gestión de las Comunicaciones</t>
  </si>
  <si>
    <t>Derechos de autor</t>
  </si>
  <si>
    <t>Secretaría Jurídica Distrital</t>
  </si>
  <si>
    <t xml:space="preserve">Lineamientos para la defensa del distrito capital por infracciones al derecho de autor en redes sociales y sitios web institucionales. </t>
  </si>
  <si>
    <t xml:space="preserve">A través del diligenciamiento de los formatos de consentimiento para uso de imágenes personales y la citación de fuentes en los productos audiovisuales y publicaciones web y de redes sociales. </t>
  </si>
  <si>
    <t>Transparencia y acceso a la información pública y manejo de página web</t>
  </si>
  <si>
    <t>Ministerio de Tecnologías de la Información y las Comunicaciones</t>
  </si>
  <si>
    <t>“Por la cual se definen los estándares y directrices para publicar la información señalada en la Ley 1712 del 2014 y se definen los requisitos en materia de acceso a la información pública, accesibilidad web, seguridad digital, y datos abiertos”.</t>
  </si>
  <si>
    <t>A través de la publicación oportuna de los requerimientos de transparencia remitidos por las oficinas, con la apropiación de los criterios de accesibilidad y usabilidad en las páginas web de la entidad</t>
  </si>
  <si>
    <t xml:space="preserve">
"Por la cual se modifica la Ley 23 de 1982 y se establecen otras disposiciones en matera de derecho de autor y derechos conexos"</t>
  </si>
  <si>
    <t>Manejo de páginas web</t>
  </si>
  <si>
    <t>Secretaría General - Alcaldía Mayor de Bogotá - Comisión Distrital de Sistemas CDS</t>
  </si>
  <si>
    <t>Por la cual se adopta la Guía de sitios Web para las entidades del Distrito Capital y se dictan otras disposiciones</t>
  </si>
  <si>
    <t>En la apropiación de los criterios de accesibilidad y usabilidad en las páginas web de la entidad</t>
  </si>
  <si>
    <t>Economía naranja</t>
  </si>
  <si>
    <t>Por medio de la cual se fomenta la economía creativa</t>
  </si>
  <si>
    <t xml:space="preserve">Por medio de la divulgación de información sobre el Bronx Distrito Creativo. </t>
  </si>
  <si>
    <t>Transparencia y acceso a la información pública</t>
  </si>
  <si>
    <r>
      <rPr>
        <sz val="12"/>
        <color rgb="FF000000"/>
        <rFont val="Calibri"/>
        <family val="2"/>
      </rPr>
      <t>Recomendaciones Procuraduría General de la Nación - Deber de Divulgación de Información sobre los Proyectos de Cooperación - Cumplimiento Ley </t>
    </r>
    <r>
      <rPr>
        <u/>
        <sz val="12"/>
        <color rgb="FF000000"/>
        <rFont val="Calibri"/>
        <family val="2"/>
      </rPr>
      <t>1712</t>
    </r>
    <r>
      <rPr>
        <sz val="12"/>
        <color rgb="FF000000"/>
        <rFont val="Calibri"/>
        <family val="2"/>
      </rPr>
      <t> de 2014 - Circulares </t>
    </r>
    <r>
      <rPr>
        <u/>
        <sz val="12"/>
        <color rgb="FF000000"/>
        <rFont val="Calibri"/>
        <family val="2"/>
      </rPr>
      <t>142</t>
    </r>
    <r>
      <rPr>
        <sz val="12"/>
        <color rgb="FF000000"/>
        <rFont val="Calibri"/>
        <family val="2"/>
      </rPr>
      <t> de 2014 y </t>
    </r>
    <r>
      <rPr>
        <u/>
        <sz val="12"/>
        <color rgb="FF000000"/>
        <rFont val="Calibri"/>
        <family val="2"/>
      </rPr>
      <t>043</t>
    </r>
    <r>
      <rPr>
        <sz val="12"/>
        <color rgb="FF000000"/>
        <rFont val="Calibri"/>
        <family val="2"/>
      </rPr>
      <t> de 2015 Secretaría General Alcaldía Mayor de Bogotá.</t>
    </r>
  </si>
  <si>
    <t>A través de la publicación oportuna de los requerimientos de transparencia remitidos por las oficinas</t>
  </si>
  <si>
    <t>Derecho de Acceso y Transparencia en la Información Pública Distrital - Socialización del Decreto 103 de 2015 - Por medio del cual se reglamenta parcialmente la Ley 1712 de 2014.</t>
  </si>
  <si>
    <t xml:space="preserve">Ver circular  030 DE 2015 IMPLEMENTACIÓN DE LA LEY DE TRANSPARENCIA (Ley 1712 de 2014 y Decreto 103 de 2015), </t>
  </si>
  <si>
    <t>Implementación de la Ley de Transparencia (Ley 1712 de 2014 y Decreto 103 de 2015)</t>
  </si>
  <si>
    <t xml:space="preserve">Ver circular 43 Derecho de Acceso y Transparencia en la Información Pública Distrital - Socialización del Decreto 103 de 2015 - Por medio del cual se reglamenta parcialmente la Ley 1712 de 2014.
 </t>
  </si>
  <si>
    <t>Compilado en el Decreto Único Reglamentario 1081 de 2015 del Sector Presidencia de la República
Por el cual se reglamenta parcialmente la Ley 1712 de 2014 y se dictan otras disposiciones</t>
  </si>
  <si>
    <t>Gobierno en Línea</t>
  </si>
  <si>
    <t>Por el cual se establecen los lineamientos generales de la Estrategia de Gobierno en línea, se reglamenta parcialmente la Ley 1341 de 2009 y se dictan otras disposiciones</t>
  </si>
  <si>
    <t xml:space="preserve">En la adecuación continua de la página web (publicación de información, publicación de la oferta artística y de servicios, entre otros criterios citados en la estrategia de gobierno en línea) </t>
  </si>
  <si>
    <t>NOTAS DE VIGENCIA:
- Corregida por el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                     Jurisprudencia Vigencia                                                                Corte Constitucional
- Mediante Sentencia C-274-13 de 5 de marzo de 2014, Magistrada Ponente Dra. María Victoria Calle Correa,  la Corte Constitucional -de conformidad con lo previsto en el artículo 241, numeral 8 de la Constitución- efectuó la revisión de constitucionalidad del Proyecto de Ley Estatutaria número 228 de 2012 Cámara, 156 de 2011 Senado y declaró EXEQUIBLE el proyecto de ley, por haber sido expedido conforme al procedimiento constitucional previsto.
Título  declarado EXEQUIBLE.</t>
  </si>
  <si>
    <t>Protección de datos personales</t>
  </si>
  <si>
    <t xml:space="preserve">Por el cual se reglamenta parcialmente la Ley 1581 de 2012. </t>
  </si>
  <si>
    <t>Derogado parcialmente por el Decreto 1081 de 2015</t>
  </si>
  <si>
    <t>Por medio del desarrollo de actividades propias del procedimiento de comunicaciones.</t>
  </si>
  <si>
    <t>Por la cual se dictan disposiciones generales para la protección de datos personales</t>
  </si>
  <si>
    <t>Jurisprudencia Vigencia                                                                  Corte Constitucional
- Mediante Sentencia C-748-11 de 6 de octubre de 2011, Magistrado Ponente Dr. Jorge Ignacio Pretelt Chaljub, la Corte Constitucional efectuó la revisión de constitucionalidad del Proyecto de Ley Estatutaria No. 184/10 Senado, 046/10 Cámara y declaró EXEQUIBLE el proyecto de ley, por su aspecto formal, salvo los artículos 29, 30 y 31 &lt;del proyecto de ley&gt; que se declaró INEXEQUIBLES por vicios de procedimiento en su aprobación.</t>
  </si>
  <si>
    <t>Corte Constitucional</t>
  </si>
  <si>
    <t>Sentencia</t>
  </si>
  <si>
    <t>C-748</t>
  </si>
  <si>
    <t>Control constitucional al Proyecto de Ley Estatutaria No. 184 de 2010 Senado; 046 de 2010 Cámara, "por la cual se dictan disposiciones generales para la protección de datos personales"</t>
  </si>
  <si>
    <t xml:space="preserve">Implementación de estrategias de comunicación </t>
  </si>
  <si>
    <t>NOTAS DE VIGENCIA: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</si>
  <si>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A través de la puesta en marcha de estrategias para la prevención de corrupción publicación efectiva de información de interés de la ciudadanía (contenidos relacionados con contratación, ejecución presupuestal, entre otros, en la página web)</t>
  </si>
  <si>
    <t>Fortalecimiento de la transparencia y prevención de la corrupción</t>
  </si>
  <si>
    <t>Por el cual se establecen los lineamientos para preservar y fortalecer la transparencia y para la prevención de la corrupción en las Entidades y Organismos del Distrito Capital.</t>
  </si>
  <si>
    <t>Difusión de la información interna y externa.</t>
  </si>
  <si>
    <t>Por el cual modifica el artículo primero del Decreto Distrital 054 de 2008, 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</si>
  <si>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</si>
  <si>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Por el cual se reglamenta la elaboración de impresos y publicaciones de las entidades y organismos de la Administración Distrital.</t>
  </si>
  <si>
    <t xml:space="preserve">Modificado por el Decreto Distrital 084 de 2008. Todas las entidades, organismos y órganos de control del Distrito Capital, deberán realizar sus trabajos de diagramación, diseños, impresiones y publicaciones oficiales a través de la Subdirección de Imprenta Distrital. </t>
  </si>
  <si>
    <t>Mensajes de texto</t>
  </si>
  <si>
    <t>Por medio de la cual se define y reglamenta el acceso y uso de los mensajes de datos, del comercio electrónico y de las firmas digitales, se establecen las entidades de certificación y se dictan otras disposiciones.</t>
  </si>
  <si>
    <t>NOTAS DE VIGENCIA:
- Modificada por el Decreto 19 de 2012, publicado en el Diario Oficial No. 48.308 de 10 de enero de 2012, 'Por el cual se dictan normas para suprimir o reformar regulaciones, procedimientos y trámites innecesarios existentes en la Administración Pública'</t>
  </si>
  <si>
    <t>Internacional</t>
  </si>
  <si>
    <t>Organización de los Estados Americanos</t>
  </si>
  <si>
    <t>Régimen común sobre derecho de autor y derechos conexos</t>
  </si>
  <si>
    <t>Por la cual se modifica y adiciona la ley 23 de 1982 y se modifica la ley 29 de 1944</t>
  </si>
  <si>
    <t>Sobre derechos de autor</t>
  </si>
  <si>
    <t>NOTAS DE VIGENCIA:
- Modificada por la Ley 1915 de 2018 POR LA CUAL SE MODIFICA LA LEY 23 DE 1982 Y SE ESTABLECEN OTRAS DISPOSICIONES EN MATERIA DE DERECHO DE AUTOR Y DERECHOS CONEXOS</t>
  </si>
  <si>
    <t>Nombre: Ingrid Neira</t>
  </si>
  <si>
    <t>Profesional de apoyo comunicaciones</t>
  </si>
  <si>
    <t xml:space="preserve">1. El Decreto Distrital 619 de 2007 está derogado. 
2. La ley 1581 de 2012 (protección de datos personales) debe tener el desarrollo reglamentario: Reglamentada parcialmente por el Decreto Nacional 1377 de 2013, Reglamentada Parcialmente por el Decreto 1081 de 2015. Ver sentencia C-748 de 2011. Ver Decreto 255 de 2022.
3. No hay referencia a normas relacionadas con derechos de autor. Es importante incluir, por lo menos, las siguientes: 
•Ley 23 de 1982 – Marco regulatorio general de derechos de autor.
•Ley 44 de 1993 – Modificatoria Ley 23 de 1982.
•Ley 1834 de 2017 – Ley de economía naranja
•Ley 1915 de 2018 – Modificatoria ley 23 de 1982.
•NOTA: DECISIÓN ANDINA 351 DE 1993 </t>
  </si>
  <si>
    <t>18/04/2022 y 27/04/2022</t>
  </si>
  <si>
    <t>Gestión Documental
Control interno</t>
  </si>
  <si>
    <t xml:space="preserve">Gestión Documental </t>
  </si>
  <si>
    <t xml:space="preserve">Protección de documentos de archivo en relación con la emergencia económica, social y ecológica. </t>
  </si>
  <si>
    <t>Secretaría  General Alcaldía
Mayor de Bogotá D.C.</t>
  </si>
  <si>
    <t>003</t>
  </si>
  <si>
    <t>Lineamientos para la protección de los documentos de archivo relacionados con la emergencia económica, social y ecológica declarada por el gobierno nacional con ocasión del covid-19</t>
  </si>
  <si>
    <t>Lineamientos técnicos para documentos electrónicos en razón al COVID-19.</t>
  </si>
  <si>
    <t>Secretaría  General Alcaldía
 Mayor de Bogotá D.C.</t>
  </si>
  <si>
    <t>047</t>
  </si>
  <si>
    <t>Lineamientos para uso de documentos electrónicos en ambientes de trabajo en casa por la contingencia generada por la emergencia sanitaria Covid-19.</t>
  </si>
  <si>
    <t>Procedimiento para la gestión de documentos y archivos institucionales
Instrumentos Archivísticos elaborados, adoptados e implementados
Planes y programas de archivos y gestión documental elaborados, adoptados e implementados</t>
  </si>
  <si>
    <t>Lineamientos para el manejo de expedientes y comunicaciones oficiales en razón al COVID-19.</t>
  </si>
  <si>
    <t>Archivo General de la Nación</t>
  </si>
  <si>
    <t>001</t>
  </si>
  <si>
    <t xml:space="preserve">Lineamientos para la administración de expedientes y comunicaciones oficiales. </t>
  </si>
  <si>
    <t>004</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</si>
  <si>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Distrital de Archivos</t>
  </si>
  <si>
    <t>828</t>
  </si>
  <si>
    <t>Por el cual se regula el Sistema Distrital de Archivos y se dictan otras disposiciones</t>
  </si>
  <si>
    <t>Organización de documentos relacionados a PQRS</t>
  </si>
  <si>
    <t>Directrices para la organización de documentos de archivo relacionados con PQRS en las entidades distritales</t>
  </si>
  <si>
    <t>Programa de Gestión Documental - PGD
Acceso a la Información Publica</t>
  </si>
  <si>
    <t>Por el cual se corrige un yerro en la Ley 1712 de 2014</t>
  </si>
  <si>
    <t>Programa de Gestión Documental - PGD
Programa de Gestión Documental - PGD
Acceso a la Información Publica</t>
  </si>
  <si>
    <t>Por el cual se corrigen yerros en la Ley 1712 de 2014</t>
  </si>
  <si>
    <t>Programa de Gestión Documental - PGD
Documentos registrados, radicados y digitalizados.
Distribución y entrega de documentos.
Sistema de Información de Gestión Documental.</t>
  </si>
  <si>
    <t>Por medio de la cual se regula el Derecho Fundamental de Petición y se sustituye un título del Código de Procedimiento Administrativo y de lo Contencioso Administrativo</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</si>
  <si>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</si>
  <si>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Programa de Gestión Documental - PGD; Sistema de Gestion de Documentos Electronicos de Archivo - SGDEA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</si>
  <si>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</si>
  <si>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</si>
  <si>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reglamenta el Título VIII de la Ley 594 de 2000 en materia de inspección, vigilancia y control a los archivos de las entidades del Estado y a los documentos de carácter privado declarados de interés cultural; y se dictan otras disposiciones</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</si>
  <si>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
Programa de Gestión Documental - PGD
Acceso a la Información Publica</t>
  </si>
  <si>
    <t>103</t>
  </si>
  <si>
    <t>Por el cual se reglamenta parcialmente la Ley 1712 de 2014 y se dictan otras disposiciones</t>
  </si>
  <si>
    <t>Compilado en el Decreto Único Reglamentario 1081 de 2015 del Sector Presidencia de la República" Por el cual se reglamenta parcialmente la Ley 1712 de 2014 y se dictan otras disposiciones"</t>
  </si>
  <si>
    <t>Programa de Gestión Documental - PGD
Plan anual de adquisiciones. Servicios de Gestión Documental
Estudios y documentos previos.
Pliegos de condiciones
Expedientes conformados y organizados para Archivos de Gestión.
Expedientes conformados y organizados por Tablas de Valoración y Retención Documental.
Inventario documental actualizado en el Sistema de Información de Gestión Documental y base de datos de Archivo.</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</si>
  <si>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</si>
  <si>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</si>
  <si>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Integrado de Conservación.</t>
  </si>
  <si>
    <t>006</t>
  </si>
  <si>
    <t>Por medio del cual se desarrollan los artículos 46, 47 y 48 del Título XI "Conservación de Documentos" de la Ley 594 de 2000</t>
  </si>
  <si>
    <t>Programa de Gestión Documental - PGD
Expedientes verificados.
Inventario documental actualizado con ubicación física en el Sistema de Información de Gestión Documental y base de datos de Archivo.</t>
  </si>
  <si>
    <t>Por el cual se reglamenta parcialmente la Ley 397 de 1997, modificada por la Ley 1185 de 2008 en lo relativo al Patrimonio Cultural de la Nación de naturaleza documental archivística y la Ley 594 de 2000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</si>
  <si>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t>
  </si>
  <si>
    <t>Reglamentada parcialmente por el Decreto Nacional 103 de 2015 " Por medio de la cual se crea la Ley de Transparencia y del Derecho de Acceso a la Información Pública Nacional y se dictan otras disposiciones".  Compilado en el Decreto Único Reglamentario 1081 de 2015 del Sector Presidencia de la República " Por el cual se reglamenta parcialmente la Ley 1712 de 2014 y se dictan otras disposiciones"</t>
  </si>
  <si>
    <t>Por el cual se corrige el artículo 8° y los literales 5 y 6 del artículo 12° del Decreto 1515 de 2013 que reglamenta las trasferencias secundarias y de documentos de valor históricos al Archivo General de la Nación y a los archivos generales territoriales</t>
  </si>
  <si>
    <t>Programa de Gestión Documental - PGD
Inventario documental actualizado con ubicación física en el Sistema de Información de Gestión Documental y base de datos de Archivo.</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</si>
  <si>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</si>
  <si>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Instrumentos Archivísticos: Tabla de Retención Documental - TRD.</t>
  </si>
  <si>
    <t>Por el cual se reglamentan parcialmente los Decretos 2578 y 2609 de 2012 y se modifica el procedimiento para la elaboración, presentación, evaluación, aprobación e implementación de las Tablas de Retención Documental y las Tablas de Valoración Documental.</t>
  </si>
  <si>
    <t>005</t>
  </si>
  <si>
    <t>Por el cual se establecen los criterios básicos para la clasificación, ordenación y descripción de los archivos en las entidades públicas y privadas que cumplen funciones públicas y se dictan otras disposiciones</t>
  </si>
  <si>
    <t>Administración de archivos del estado</t>
  </si>
  <si>
    <t>2578</t>
  </si>
  <si>
    <t>Por el cual se reglamenta el Sistema Nacional de Archivos, se establece la Red Nacional de Archivos, se deroga el Decreto número 4124 de 2004 y se dictan otras disposiciones relativas a la administración de los archivos del Estado</t>
  </si>
  <si>
    <t>2609</t>
  </si>
  <si>
    <t>Por el cual se reglamenta el Título V de la Ley 594 de 2000, parcialmente los artículos 58 y 59 de la Ley 1437 de 2011 y se dictan otras disposiciones en materia de Gestión Documental para todas las Entidades del Estado</t>
  </si>
  <si>
    <t>Eficiencia administrativa y lineamientos de la política cero papel en la administración pública</t>
  </si>
  <si>
    <t>Programa de Gestión Documental - PGD
Plan anual de adquisiciones.
Estudios y documentos previos.
Pliegos de condiciones</t>
  </si>
  <si>
    <t>Por el cual se establece que toda entidad pública a nivel Distrital debe tener un Subsistema Interno de Gestión Documental y Archivos (SIGA) como parte del Sistema de Información Administrativa del Sector Público</t>
  </si>
  <si>
    <t>002</t>
  </si>
  <si>
    <t>Por el cual se establecen los lineamientos básicos para la organización de fondos
acumulados</t>
  </si>
  <si>
    <t>Departamento Administrativo de la Función Pública y Archivo General de la Nación</t>
  </si>
  <si>
    <t>Organización de las Historias Laborales</t>
  </si>
  <si>
    <t>042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</si>
  <si>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</si>
  <si>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Programa de Gestión Documental - PGD, Gestión de Comunicaciones Oficiales
Documentos registrados, radicados y digitalizados.
Distribución y entrega de documentos.
Sistema de Información de Gestión Documental.</t>
  </si>
  <si>
    <t>060</t>
  </si>
  <si>
    <t>Por el cual se establecen pautas para la administración de las comunicaciones oficiales en las entidades públicas y las privadas que cumplen funciones públicas</t>
  </si>
  <si>
    <t>Programa de Gestión Documental - PGD
Plan anual de adquisiciones.
Estudios y documentos previos.
Pliegos de condiciones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Expedientes verificados.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Sistema Integrado de Conservación.
Solicitud de consulta al Archivo Central.
Préstamo de documentos en el Archivo Central.
Expedientes y/o documentos digitalizados.
Expedientes y/o documentos fotocopiados.</t>
  </si>
  <si>
    <t>594</t>
  </si>
  <si>
    <t>Por medio de la cual se dicta la Ley General de Archivos y se dictan otras disposiciones</t>
  </si>
  <si>
    <t xml:space="preserve">Reglamentada parcialmente por el Decreto Nacional 2578 de 2012 y el Decreto Nacional 1100 de 2014. Ver circular de la Procuraduría General 035 de 2009. Ver el documento de la Procuraduría General 1707 de 2009, Ver el parágrafo 3, artículo 144, Ley 1448 de 2011.                                                             </t>
  </si>
  <si>
    <t>Por medio de la cual se define y reglamenta el acceso y uso de los mensajes de datos, del comercio electrónico y de las firmas digitales, y se establecen las entidades de certificación y se dictan otras disposiciones.</t>
  </si>
  <si>
    <t>Ver el Decreto Distrital 619 de 2007, Ver el Concepto de la Sec. General 28 de 2010</t>
  </si>
  <si>
    <t>Documentos registrados, radicados y digitalizados.
Distribución y entrega de documentos.
Sistema de Información de Gestión Documental.
Sistema de Gestión de Documentos Electrónicos de Archivo - SGDEA.</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</si>
  <si>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Solicitud de consulta al Archivo Central.
Préstamo de documentos en el Archivo Central.
Expedientes y/o documentos digitalizados.
Expedientes y/o documentos fotocopiados.</t>
  </si>
  <si>
    <t>007</t>
  </si>
  <si>
    <t>Reglamento General de Archivos</t>
  </si>
  <si>
    <t>Gobierno Digital
Seguridad Digital
Control Interno</t>
  </si>
  <si>
    <t>Gestión TIC</t>
  </si>
  <si>
    <t xml:space="preserve">Conunicaciones TICs y Manejo de la información </t>
  </si>
  <si>
    <t>Lineamientos para el uso de servicios en la nube, inteligencia artificial, seguridad digital y gestión de datos</t>
  </si>
  <si>
    <t>Por el cual se reglamenta el Decreto Legislativo 491 del 28 de marzo de 2020, en lo relacionado con la seguridad de los documentos firmados durante el trabajo en casa</t>
  </si>
  <si>
    <t>Directrices sobre Gobierno Abierto de Bogota</t>
  </si>
  <si>
    <t>Tecnología CDS</t>
  </si>
  <si>
    <t>Secretaría General Alcaldía Mayor de Bogotá - Comisión Distrital de Sistemas</t>
  </si>
  <si>
    <t>Por el cual se establece el reglamento interno de la Comisión Distrital de Sistemas – CDS</t>
  </si>
  <si>
    <t>Tecnología Estrategia de Gobierno Electrónico</t>
  </si>
  <si>
    <t>Por medio de la cual se modifica el Código Penal, se crea un nuevo bien jurídico tutelado -denominado "de la protección de la información y de los datos"- y se preservan integralmente los sistemas que utilicen las tecnologías de la información y las comunicaciones, entre otras disposiciones.</t>
  </si>
  <si>
    <t>Tecnología Estrategia de Gobierno en línea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</si>
  <si>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</si>
  <si>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 xml:space="preserve">"Por medio del cual se expide el Decreto Reglamentario Único del Sector Presidencia de la República."Tit 1 DISPOSICIONES GENERALES EN MATERIA DE TRANSPARENCIA Y DEL DERECHO DE ACCESO A LA INFORMACIÓN PÚBLICA NACIONAL
</t>
  </si>
  <si>
    <t>Modificado por Decreto 1778 de 2020
Modificado por Decreto 1273 de 2020
Modificado por Decreto 1257 de 2020
Modificado por Decreto 2278 de 2019
Adicionado por Decreto 1438 de 2019
Adicionado por Decreto 1363 de 2018
Adicionado por Decreto 1289 de 2018
Adicionado por Decreto 362 de 2018
Adicionado por Decreto 2256 de 2017
Adicionado por Decreto 2199 de 2017
Modificado por Decreto 1832 de 2017
Modificado por Decreto 1787 de 2017
Modificado por Decreto 1686 de 2017
Adicionado por Decreto 1535 de 2017
Modificado por Decreto 270 de 2017
Modificado por Decreto 1753 de 2016
Adicionado por Decreto 1674 de 2016
Modificado por Decreto 1216 de 2016
Adicionado por Decreto 1189 de 2016
Adicionado por Decreto 958 de 2016
Modificado por Decreto 124 de 2016
Modificado por Decreto 1609 de 2015
Modificado por Decreto 1275 de 2015
Adicionado por Decreto 1275 de 2015</t>
  </si>
  <si>
    <t>Por el cual se establecen los lineamientos generales de la Estrategia de Gobierno digital, se reglamenta parcialmente la Ley 1341 de 2009 y se dictan otras disposiciones</t>
  </si>
  <si>
    <t>Por el cual se reglamenta parcialmente la Ley 1581 de 2012, Derogado Parcialmente por el Decreto 1081 de 2015</t>
  </si>
  <si>
    <t>Derogado Parcialmente por el Decreto 1081 de 2015.</t>
  </si>
  <si>
    <t>Tecnología Intercambio de información</t>
  </si>
  <si>
    <t>Tecnología Políticas uso de Software</t>
  </si>
  <si>
    <t>PROMOCIÓN Y USO DE SOFTWARE LIBRE EN EL DISTRITO CAPITAL</t>
  </si>
  <si>
    <t>Reglamentada parcialmente por el Decreto Nacional 1377 de 2013, Reglamentada Parcialmente por el Decreto 1081 de 2015. Ver sentencia C-748 de 2011.</t>
  </si>
  <si>
    <t>Ministerio de Interior y de Justicia</t>
  </si>
  <si>
    <t>por el cual se regula el intercambio de información entre entidades para el cumplimiento de funciones públicas</t>
  </si>
  <si>
    <t xml:space="preserve">nacional </t>
  </si>
  <si>
    <t>Por la cual se definen principios y conceptos sobre la sociedad de la información y la organización de las Tecnologías de la Información y las Comunicaciones –TIC–, se crea la Agencia Nacional de Espectro y se dictan otras disposiciones.</t>
  </si>
  <si>
    <t>Tecnología Políticas TI</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</si>
  <si>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</si>
  <si>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Por el cual se le asignan las funciones relacionadas con el Comité de Gobierno en Línea a la Comisión Distrital de Sistemas y se dictan otras disposiciones en la materia</t>
  </si>
  <si>
    <t>por el cual se establecen los lineamientos generales de la Estrategia de Gobierno en Línea de la República de Colombia, se reglamenta parcialmente la Ley 962 de 2005, y se dictan otras disposiciones.</t>
  </si>
  <si>
    <t>Por el cual se establece la Estrategia de Gobierno Electrónico de los organismos y de las entidades de Bogotá, Distrito Capital y se dictan otras disposiciones</t>
  </si>
  <si>
    <t>Por el cual se dictan los lineamientos para la Política de Promoción y Uso del Software libre en el Sector Central, el Sector Descentralizado y el Sector de las Localidades del Distrito Capital</t>
  </si>
  <si>
    <t>Tecnología Seguridad TI</t>
  </si>
  <si>
    <t>Norma Técnica ISO/IEC</t>
  </si>
  <si>
    <t>TECNOLOGÍA DE LA INFORMACIÓN. 
TÉCNICAS DE SEGURIDAD. SISTEMAS DE 
GESTIÓN DE LA SEGURIDAD DE LA 
INFORMACIÓN (SGSI). REQUISITOS</t>
  </si>
  <si>
    <t>Tecnología Políticas Generales de Tecnologías de Información y Comunicaciones</t>
  </si>
  <si>
    <t>Políticas Generales de Tecnologías de Información y Comunicaciones aplicables a las entidades del Distrito Capital</t>
  </si>
  <si>
    <t>Tecnología SDI</t>
  </si>
  <si>
    <t>Por el cual se dictan disposiciones generales para la implementación del Sistema Distrital de Información - SDI, se organiza la Comisión Distrital de Sistemas, y se dictan otras disposiciones</t>
  </si>
  <si>
    <t>Tecnología Derechos de autor software</t>
  </si>
  <si>
    <t>Respeto al derecho de autor y los derechos conexos, en lo referente a utilización de programas de ordenador (software)</t>
  </si>
  <si>
    <t>“Por el cual se dictan normas sobre asociación para actividades científicas y tecnológicas, proyectos de investigación y creación de tecnologías.”</t>
  </si>
  <si>
    <t>Instrucciones dirigidas a las ECP relacionadas con el cambio del
periodo contable 2022 - 2023, el reporte de información a la Contaduría General de la
Nación y otros asuntos del proceso contable.</t>
  </si>
  <si>
    <t>Instructivo</t>
  </si>
  <si>
    <t>Por la cual se modifica el Manual de Funciones y Competencias Laborales de la Fundación Gilberto Alzate Avendaño</t>
  </si>
  <si>
    <t>Seguridad vial</t>
  </si>
  <si>
    <t>POR LA CUAL SE DICTAN NORMAS PARA EL DISEÑO E IMPLEMENTACIÓN DE LA POLÍTICA DE SEGURIDAD VIAL CON ENFOQUE DE SISTEMA SEGURO Y SE DICTAN OTRAS DISPOSICIONES -LEY JULIÁN ESTEBAN</t>
  </si>
  <si>
    <t>Plan de Seguridad Vial</t>
  </si>
  <si>
    <t>Por la cual se modifica el Manual de Funciones y Competencias Laborales de la Fundación Gilberto
Álzate Avendaño</t>
  </si>
  <si>
    <t>Por el cual se modifica el Decreto 1083 de 2015, Único Reglamentario del Sector de Función Pública, en lo relacionado con las competencias laborales generales para los empleos públicos de los distintos niveles jerárquicos</t>
  </si>
  <si>
    <t>Archivo verificado el cual se encuentra actualizado y sin observaciones</t>
  </si>
  <si>
    <t>Cumple criterios metodológicos.</t>
  </si>
  <si>
    <t xml:space="preserve">Nombre: Jesús David López Camargo
</t>
  </si>
  <si>
    <t>Contratista Recursos Físicos</t>
  </si>
  <si>
    <t xml:space="preserve">Adicionado por Ley 2272 de 2022                        Modificado por Ley 2197 de 2022                              Modificado por Ley 2083 de 2021                        Modificado parcialmente por Ley 2098 de 2021             Modificado por Ley 2110 de 2021                         Sustituido por Ley 2111 de 2021                             Modificado por Ley 2111 de 2021                             Modificado por Ley 2168 de 2021                        Adicionado por Ley 2197 de 2022                           </t>
  </si>
  <si>
    <t>“por medio de la cual se fomenta la economía creativa Ley Naranja El Congreso de Colombia”</t>
  </si>
  <si>
    <t xml:space="preserve"> Desarrollar, fomentar, incentivar y proteger las industrias creativas. Estas serán entendidas como aquellas industrias que generan valor en razón de sus bienes y servicios, los cuales se fundamentan en la propiedad intelectual. </t>
  </si>
  <si>
    <t>Normatividad que anuncia el inició de la adquisición predial en virtud de la ley 388 de  1997</t>
  </si>
  <si>
    <t xml:space="preserve">“Por medio del cual se anuncia la puesta en marcha del componente urbanístico del proyecto de iniciativa publica denominado El Bronx, y se dictan otras disposiciones.” </t>
  </si>
  <si>
    <t xml:space="preserve">Nombre: Nataly Fajardo 
Elisa Bárcenas 
</t>
  </si>
  <si>
    <t>Profesionales de apoyo subdirección artística y cultural - Profesionales de apoyo subdirección centro</t>
  </si>
  <si>
    <t>Aplicación de tratados interrnacionales de derechos humanos y conveniso internacionalesde la OIT, por el Bloque de Constitucionalidad</t>
  </si>
  <si>
    <t>Inhabilidades e incompatibilidades.</t>
  </si>
  <si>
    <t>Por la cual se dictan normas tendientes a preservar la moralidad en la Administración Pública y se fijan disposiciones con el fin de erradicar la corrupción administrativa.</t>
  </si>
  <si>
    <t>Régimen de inhabilidades e incompatibilidades en materia de contratación estatal.</t>
  </si>
  <si>
    <t>Aplicación del Artículo 8 en materia de inhabildiad e nicompatibilidad para contratar. Así mismo, la norma se encuentra modificada por el Artículo 32 de la Ley 1150 de 2007.</t>
  </si>
  <si>
    <t>Aplicación del Artículo 113 en materia de inhabilidad e incompatibilidad para contratar.</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</si>
  <si>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</si>
  <si>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Por la cual se expide el Código de Procedimiento Penal</t>
  </si>
  <si>
    <t>Establecido en la Ley 1952 de 2019, entró en vigencia a partir del 28 de julio de 2020. Entendiendo que algunos procesos tentran su curso legal mediante esta norma.
- Modificada por la Ley 1709 de 2014, 'por medio de la cual se reforman algunos artículos de la Ley 65 de 1993, de la Ley 599 de 2000, de la Ley 55 de 1985 y se dictan otras disposiciones', publicada en el Diario Oficial No. 49.039 de 20 de enero de 2014.</t>
  </si>
  <si>
    <t>Aplicación como norma orientadora y supletiva en materia de terminos procesales, práctica de pruebas, desarrollo de diligencias y gestión procesal no regulada en el Código Disciplinario Único.</t>
  </si>
  <si>
    <t>Deroga parcialmente la Ley  443 de 1998. Actualmente reglamentada por el Decreto 1083 de 2015 del Sector de Función Pública.</t>
  </si>
  <si>
    <t>Aplicación al contexto propio de la conducta a investigar o investigada</t>
  </si>
  <si>
    <t>Por medio de la cual se aprueba la "Convención de las Naciones Unidas contra la Corrupción", adoptada por la Asamblea General de las Naciones Unidas,</t>
  </si>
  <si>
    <t>Por medio de la cual se introducen medidas para la eficiencia y la transparencia en la Ley 80 de 1993 y se dictan otras disposiciones generales sobre la contratación con Recursos Públicos.</t>
  </si>
  <si>
    <t>Art. 14. Marco general de funciones de la Dirección Distrital de Asuntos Disciplinarios</t>
  </si>
  <si>
    <t>Por medio del cual se establece la estructura organizacional de la Secretaría Jurídica Distrital, y se dictan otras disposiciones</t>
  </si>
  <si>
    <t>ARTÍCULO 140. PRÓRROGA CÓDIGO GENERAL DISCIPLINARIO. Prorróguese hasta el 1 de julio de 2021 la entrada en vigencia de la Ley 1952 de 2019.</t>
  </si>
  <si>
    <t>Plan Nacional de Desarrollo</t>
  </si>
  <si>
    <t>Por medio de la cual se reforma el códgo de procedimiento admisnitrativo y de lo contncioso administrativo-Ley 1437 de 2011- y se dictan otras disposiciones en materia de descongestión en los procesos que se tramitan ante la jurisdicción</t>
  </si>
  <si>
    <t xml:space="preserve">Por medio de la cual se reforma la Ley 1952 de 2019. Especialmente en materia de la entrada en vigencia del Artículo 7 para el 29 de diciembre de 2023. </t>
  </si>
  <si>
    <t>Derecho de petición/incidencias disciplinarias frente al incumplimiento a la atención y/o respuesta dentro de los terminos legales a las peticiones.</t>
  </si>
  <si>
    <t>Cicrular</t>
  </si>
  <si>
    <t>Abordaje disciplinario con enfoque de género y de derechos en casos de violencia y discriminación contra las servidoras y/o colaboradores del distrito capital</t>
  </si>
  <si>
    <t>Falta disciplinaria, conflicto de intereses, inhabilidades e incompatibilidades.</t>
  </si>
  <si>
    <t>Medidas cautelares en el proceso disciplinario</t>
  </si>
  <si>
    <t>La aceptación de cargos en el código general disciplinario- Ley 1952 de 2019.</t>
  </si>
  <si>
    <t>Metodologia del proceso disciplinario - Guia basica sobre el procedimiento contenido en la Ley 1952 de 2019.</t>
  </si>
  <si>
    <t>Alcance circular 044 del 23 de agosto del 2022, sobre la segunda instancia y doble conformidad.</t>
  </si>
  <si>
    <t>Procedimiento disciplinario segunda instancia y doble conformidad.</t>
  </si>
  <si>
    <t>Notificaciones y comunicaciones dentro del proceso disciplinario - Lry 1952 de 2019-</t>
  </si>
  <si>
    <t>El principio de favorabilidad en el Código General Disciplinario</t>
  </si>
  <si>
    <t>Se incorporaron las siguientes normas para verificación de los funcionarios del área: 
2.1. Aplicación de bloque de constitucionalidad: Convenios internacionales de derechos humanos y convenios de la OIT
2.2. Art. 8 Ley 80 de 1993. Régimen de inhabilidades e incompatibilidades en materia de contratación estatal.
2.3. Ley 190 de 1995. Art. 38. 
2.4. Ley 489 de 1998. Art. 113. inhabilidades e incompatibilidades
2.5. Ley 600 de 2000. Código de Procedimiento Penal. 
2.6. Ley 909 de 2004. Deroga parcialmente la Ley 443 de 1998. Actual reglamento Decreto 1083 de 2015.
2.7. Ley 970 de 2004. 
2.8 Ley 1150 de 2007
2.9. Ley 1564 de 2012
2.10. Ley 1955 Prórroga del CDU
2.11 Decret 323 de 2016 Alcaldía. Art. 14
2.12. Ley 2080 de 2021
2.13. Circular 49 de 2022. Notificaciones y comunicaciones
2.14. Circular 35 de 2022 Medidas cautelares
2.15. Circular 018 de 2022. Enfoque de Genero
2.16. Circular 017 de 2022. Incidencia disciplinarias derecho de petición 
2.17. Circular 055 de 2022. Principio de favorabilidad</t>
  </si>
  <si>
    <t>15/11/2022 -31/01/2023
Respuesta a Jurídica: Revisados cada uno de los numerales indicados por la oficina jurídica, para incorporar en el normograma le informo que estos en su gran mayoría ya se encontraban incluidos y los pocos que faltaban se incluyeron con la finalidad de contar con la actualización periódica del normograma correspondiente a la oficina de control interno  disciplinario.
Relación remitida:
2.1. Aplicación de bloque de constitucionalidad: Convenios internacionales de derechos humanos y convenios de la OIT  (YA ESTABA INCLUIDA)
2.1. Aplicación de bloque de constitucionalidad: Convenios internacionales de derechos humanos y convenios de la OIT ( SE INCLUYÓ)
2.2. Art. 8 Ley 80 de 1993. Régimen de inhabilidades e incompatibilidades en materia de contratación estatal. ( SE INCLUYÓ)
2.3. Ley 190 de 1995. Art. 38.  ( SE INCLUYÓ)
2.4. Ley 489 de 1998. Art. 113. inhabilidades e incompatibilidades ( SE INCLUYÓ)
2.5. Ley 600 de 2000. Código de Procedimiento Penal. ( SE INCLUYÓ)
2.6. Ley 909 de 2004. Deroga parcialmente la Ley 443 de 1998. Actual reglamento Decreto 1083 de 2015. (YA ESTABA INCLUIDA)
2.7. Ley 970 de 2004. (YA ESTABA INCLUIDA)
2.8 Ley 1150 de 2007 ( YA ESTABA INCLUIDA)
2.9. Ley 1564 de 2012 ( YA ESTABA INCLUIDA)
2.10. Ley 1955 Prórroga del CDU  ( YA ESTABA INCLUIDA)
2.11 Decret 323 de 2016 Alcaldía. Art. 14  ( YA ESTABA INCLUIDA)
2.12. Ley 2080 de 2021 ( YA ESTABA INCLUIDA)
2.13. Circular 49 de 2022. Notificaciones y comunicaciones ( YA ESTABA INCLUIDA)
2.14. Circular 35 de 2022 Medidas cautelares ( YA ESTABA INCLUIDA)
2.15. Circular 018 de 2022. Enfoque de Género ( YA ESTABA INCLUIDA)
2.16. Circular 017 de 2022. Incidencia disciplinarias derecho de petición ( YA ESTABA INCLUIDA)
2.17. Circular 055 de 2022. Principio de favorabilidad ( YA ESTABA INCLUIDA)</t>
  </si>
  <si>
    <t>Procedimiento Fondos Presupuestales Entidades</t>
  </si>
  <si>
    <t>"Por el cual se liquida el Presupuesto Anual de Rentas e Ingresos y de Gastos e Inversiones de Bogotá, Distrito Capital, para la vigencia fiscal comprendida entre el 1° de enero y el 31 de diciembre de 2023 y se dictan otras disposiciones, en cumplimiento de¡ Decreto 571 de¡ 14 de diciembre de 2022, expedido por la Alcaldesa Mayor de Bogotá, Distrito Capital.</t>
  </si>
  <si>
    <t>Se tramitan  reembolsos  mensualmente (Si hay gastos durante el mes) y al final de la vigencia se realiza el cierre de la caja menor.</t>
  </si>
  <si>
    <t>derogación de la Resolución 109 del 17 de junio de 2020, que adicionó el formulario CGN2020_004_COVID_19 a la categoría información contable pública convergencia,</t>
  </si>
  <si>
    <t>Procedimiento de asociación de cuentas bancarias a Fondos Presupuestales</t>
  </si>
  <si>
    <t>Participación de las mujeres en la contratación del Distrito</t>
  </si>
  <si>
    <t xml:space="preserve">Reporte bimensual radicado al área Jurídica de la FUGA </t>
  </si>
  <si>
    <t>Gestión tributaria y financiera</t>
  </si>
  <si>
    <t>Por medio del cual se establecen medidas para la gestión tributaria, financiera y presupuestal de las entidades territoriales, en el marco de la Emergencia Económica, social y ecológica declarada mediante el Decreto 637 de 2020</t>
  </si>
  <si>
    <t>Contraloría General de la Republica</t>
  </si>
  <si>
    <t>Protocolo de Seguridad de Tesorerías</t>
  </si>
  <si>
    <t>Envió información radicado en ORFEO los primeros 10 días cada 3 meses al correo obligacionescontingentes@shd.gov.co.</t>
  </si>
  <si>
    <t>Depuración Contable</t>
  </si>
  <si>
    <t xml:space="preserve">Por medio de la cual se adopta y consolida el Manual de Programación, Ejecución y Cierre Presupuestal del Distrito Capital. </t>
  </si>
  <si>
    <t>Modificado parcialmente mediante Resolución SDH-037 de 2019 "Por medio de la cual se modifica parcialmente el Manual de Programación, Ejecución y Cierre Presupuestal del Distrito Capital, adoptado y consolidado mediante Resolución No SDH000191 del 22 de septiembre de 2017</t>
  </si>
  <si>
    <t>Información a reportar, requisitos y plazos.</t>
  </si>
  <si>
    <t xml:space="preserve">Radicado de la información </t>
  </si>
  <si>
    <t xml:space="preserve">Implementación efectuada en 2018. </t>
  </si>
  <si>
    <t xml:space="preserve">Informes contables Bogotá Consolida  -Dirección Distrital de Contabilidad </t>
  </si>
  <si>
    <t>Secretaría Distrital de Hacienda Dirección Distrital de Contabilidad</t>
  </si>
  <si>
    <t xml:space="preserve">Mediante la cual se establecen los plazos, requisitos y procedimientos para la presentación de la información contable esencial en el proceso de consolidación en el Distrito Capital. </t>
  </si>
  <si>
    <t>Presentación  trimestral de la información en la plataforma Bogotá Consolida .
Actividades de cierre conciliación con otras áreas,</t>
  </si>
  <si>
    <t>Plan general y manual de procedimientos Contaduría publica</t>
  </si>
  <si>
    <t>consulta al plan general de cuentas y aplicando los procedimientos del régimen de contabilidad</t>
  </si>
  <si>
    <t>Racionalización del gasto público</t>
  </si>
  <si>
    <t>Régimen especial del Distrito Capital</t>
  </si>
  <si>
    <t>“Por medio de la cual se crea y reglamenta el Comité del Plan Anual de Adquisiciones de la Fundación Gilberto Alzate Avendaño y se dictan otras disposiciones”</t>
  </si>
  <si>
    <t>Plan Anual de Adquisiciones y su comité</t>
  </si>
  <si>
    <t>“Por la cual se adopta la actualización de la Plataforma Estratégica de la Fundación Gilberto Álzate Avendaño y se deroga la Resolución 035 de 2021”</t>
  </si>
  <si>
    <t>Lineamientos para la transición y puesta en marcha de la Plataforma Integrada de Inversión Pública - PIIP</t>
  </si>
  <si>
    <t>A nivel nacional se avanza en el diseño de la Pataforma PIIP que integra los diferentes sistemas de información que soportan el ciclo de la inversión pública, en particular MGA web, el SUIFP (PGN, SGR y Territorio), el SPI y el Gesproy. Para su funcionamiento es necesario surtir una etapa de transición entre los años 2023 y 2024, término durante el cual se migrarán de forma gradual hacia la nueva plataforma, los diferentes mecanismos de gestión de proyectos.</t>
  </si>
  <si>
    <t>Procedimientos de Formulación, Modificación y Seguimiento a Proyectos de Inversión.</t>
  </si>
  <si>
    <t>DDP - 000004</t>
  </si>
  <si>
    <t>Lineamientos de política para la programación presupuestal 2024</t>
  </si>
  <si>
    <t>Fortalecimiento Organizacional y Simplificación de Procesos
  Seguimiento y Evaluación del Desempeño Institucional
  Control Interno</t>
  </si>
  <si>
    <t>Guía para la construcciónde mapas de aseguramiento</t>
  </si>
  <si>
    <t>En esta publicación se cuenta con la "Guía para la construcción de mapas de aseguramiento" y el "Formato Lineas de Defensa y mapa de aseguramiento".</t>
  </si>
  <si>
    <t>Mapa de aseguramiento</t>
  </si>
  <si>
    <t>Documento Técnico</t>
  </si>
  <si>
    <t>Documento para que las entidades distritales adapten y adopten controles de gestión y de administración de riesgos que permitan la prevención del lavado de activos y financiación del terrorismo, con el fin de (i), evitar que las entidades públicas del Distrito Capital sean utilizadas para dar apariencia de legalidad a activos provenientes de actividades delictivas sin que se hagan los reportes a los organismos de control de este delito; (ii) evitar el enriquecimiento ilícito de sus servidores; (iii) mitigar que los terroristas puedan disponer de mayores recursos que se canalicen hacia sus actividades; (iv) ayudar a los funcionarios a conocer los delitos de LA/FT; (v) identificar esos riesgos; (vi) sugerir una metodología y acompañamiento y (vii) apoyar la labor de las autoridades en la lucha contra el LA/FT.</t>
  </si>
  <si>
    <t>Matriz de riesgos de la FUGA</t>
  </si>
  <si>
    <t>Lineamientos para la administración del Riesgo y el diseño de controles en entidades públicas V6</t>
  </si>
  <si>
    <t>GM-CA-01 Proceso gestión de mejora 
  - GM-FT-11 Plan Implementación y Sostenibilidad 
  - GM-PD-05 Procedimiento Autoevaluación de la gestión institucional</t>
  </si>
  <si>
    <t>GM-CA-01 Proceso gestión de mejora 
  Todos los procesos- GM-FT-08 Listado maestro de documentos
  GM-PO-01 Política de Administración del Riesgo
  GM-FT-10 - Matriz de riesgos Institucional e Informe de Seguimiento
  GM-PD-05 Procedimiento Autoevaluación de la gestión institucional
  Plan de Mejoramiento del Sistema de Control Interno
  Información Sistema Gestión MIPG -PAAC y Riesgos publicada en pág. web institucional - Ley Transparencia</t>
  </si>
  <si>
    <t>GM-CA-01 Proceso gestión de mejora 
  GM-PO-01 Política de Administración de Riesgos
  GM-FT-10- Matriz de Riesgos Institucional
  -GM-PD-05 Procedimiento Autoevaluación de la gestión institucional</t>
  </si>
  <si>
    <t>GM-CA-01 Proceso gestión de mejora y procedimientos asociados
  GM-FT-11 Plan Implementación y Sostenibilidad MIPG
  . Plan de Mejoramiento del Sistema de Control Interno
  - GM-PD-05 Procedimiento Autoevaluación de la gestión institucional</t>
  </si>
  <si>
    <t>GM-CA-01 Proceso gestión de mejora y procedimientos asociados
  GM-FT-11 Plan Implementación y Sostenibilidad MIPG
  . Plan de Mejoramiento del Sistema de Control Interno
  - GM-PD-04 Procedimiento Control de documentos del sistema de gestión
  - GM-IN-01 Instructivo diseño y estructura de los documentos del SIG</t>
  </si>
  <si>
    <t>GM-CA-01 Proceso gestión de mejora 
  Comité Institucional Gestión y Desempeño
  GM-FT-11 Plan Implementación y sostenibilidad MIPG
  . Plan de Mejoramiento del Sistema de Control Interno
  Todos los procesos - GM-FT-08 Listado maestro de documentos
  - GM-PD-05 Procedimiento Autoevaluación de la gestión institucional</t>
  </si>
  <si>
    <t>GM-CA-01 Proceso gestión de mejora 
  GM-FT-11 Plan Implementación y Sostenibilidad MIPG
  . Plan de Mejoramiento del Sistema de Control Interno
  - GM-PD-01 Procedimiento Planes de Mejoramiento</t>
  </si>
  <si>
    <t>GM-CA-01 Proceso gestión de mejora 
  Comité Institucional Gestión y Desempeño
  Todos los procesos- GM-FT-08 Listado maestro de documentos
  - GM-FT-11 Plan Implementación y Sostenibilidad MIPG
  . Plan de Mejoramiento del Sistema de Control Interno
  - GM-PD-05 Procedimiento Autoevaluación de la gestión institucional</t>
  </si>
  <si>
    <t>GM-CA-01 Proceso gestión de mejora y procedimientos asociados
  - GM-FT-11 Plan Implementación y Sostenibilidad MIPG
  . Plan de Mejoramiento del Sistema de Control Interno
  - GM-IN-03 Instructivo Indicadores de Proceso
  - GM-PD-05 Procedimiento Autoevaluación de la gestión institucional</t>
  </si>
  <si>
    <t>Lineamientos actualizados con el decreto distrital 807 del 24 de diciembre de 2019 - Por medio del cual se reglamenta el Sistema de Gestión en e/Distrito Capital y se dictan
  otras disposiciones"</t>
  </si>
  <si>
    <t>GM-CA-01 Proceso gestión de mejora 
  Todos los procesos- GM-FT-08 Listado maestro de documentos
  - GM-FT-11 Plan Implementación y Sostenibilidad MIPG
  . Plan de Mejoramiento del Sistema de Control Interno
  - GM-PD-05 Procedimiento Autoevaluación de la gestión institucional</t>
  </si>
  <si>
    <t>GM-CA-01 Proceso gestión de mejora 
  Todos los procesos - GM-FT-08 Listado maestro de documentos
  Información Sistema Gestión MIPG publicada en pág. web institucional - Ley Transparencia
  - GM-FT-11 Plan Implementación y Sostenibilidad MIPG
  . Plan de Mejoramiento del Sistema de Control Interno
  - GM-PD-05 Procedimiento Autoevaluación de la gestión institucional</t>
  </si>
  <si>
    <t>Modificada por la ley 2195 de 2022 en los Articulos 34, 34-1, 34-2, 34-3, 34-4, 34-5, 34-6 y 34-7</t>
  </si>
  <si>
    <t>GM-CA-01 Proceso gestión de mejora 
  GM-PO-01 Política de Administración de Riesgos
  GM-PD-01 Procedimiento Plan de Mejoramiento 
  GM-PD-02 Procedimiento Identificación Periódica de lo Legal
  GM-PD-04 Procedimiento Control de documentos y registros
  - GM-PD-05 Procedimiento Autoevaluación de la gestión institucional
  Información Sistema Gestión MIPG- publicada en pág. web institucional - Ley Transparencia 
  - Plan de mejoramiento del sistema de control interno - PAAC</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</si>
  <si>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
  -</t>
  </si>
  <si>
    <t>Columna1</t>
  </si>
  <si>
    <t>Columna2</t>
  </si>
  <si>
    <t>Columna3</t>
  </si>
  <si>
    <t>Columna4</t>
  </si>
  <si>
    <t>Columna5</t>
  </si>
  <si>
    <t>Columna6</t>
  </si>
  <si>
    <t>Columna7</t>
  </si>
  <si>
    <t>Columna8</t>
  </si>
  <si>
    <t>Columna9</t>
  </si>
  <si>
    <t>Norma de garantia de los derechos culturales de los ciudadanos</t>
  </si>
  <si>
    <t>Por la cual se adopta el Plan Nacional de Cultura 2022-2032 - Plan Decenal de Cultura “Cultura para la protección de la diversidad de la vida y el territorio”</t>
  </si>
  <si>
    <t>Plan Nacional de Cultura 2022-2032 - Plan Decenal de Cultura “Cultura para la protección de la diversidad de la vida y el territorio” como herramienta para el diseño, gestión, implementación, seguimiento y evaluación de políticas, planes, programas y proyectos del ámbito nacional, en articulación con los departamentos, distritos y municipios, y de los sectores con los que se compartan competencias e injerencias en la garantía de los derechos culturales de los ciudadanos.</t>
  </si>
  <si>
    <t>Nombre: Deisy Estupiñan, Luz Mery Pongutá, Tatiana Lopez</t>
  </si>
  <si>
    <t>Nombre: Soledad Gama, Juana Osorio, Anggie Ramírez - Claudía Delgado</t>
  </si>
  <si>
    <t>No se generan observaciones</t>
  </si>
  <si>
    <t>Derecho de petición / Incidencias disciplinarias frente al incumplimiento a la atención y/o respuesta dentro de los términos legales a las peticiones</t>
  </si>
  <si>
    <t xml:space="preserve">Modificación de los numerales 1 y 9, adición de los numerales 10 y 11 del artículo 5 de la ley 1437 del 2011. Peticiones  por medios tecnologicos </t>
  </si>
  <si>
    <t>POR MEDIO DE LA CUAL SE REFORMA EL CÓDIGO DE PROCEDIMIENTO ADMINISTRATIVO Y DE LO CONTENCIOSO ADMINISTRATIVO -LEY 1437 DE 2011- Y SE DICTAN OTRAS DISPOSICIONES EN MATERIA DE DESCONGESTIÓN EN LOS PROCESOS QUE SE TRAMITAN ANTE LA JURISDICCIÓN</t>
  </si>
  <si>
    <t>1. Presentar peticiones en cualquiera de sus modalidades, verbalmente, o por escrito, o por cualquier otro medio idóneo y sin necesidad de apoderado, así como a obtener información oportuna y orientación acerca de los requisitos que las disposiciones vigentes exijan para tal efecto.
Las anteriores actuaciones podrán ser adelantadas o promovidas por cualquier medio tecnológico o electrónico disponible en la entidad o integradas en medios de acceso unificado a la administración pública, aún por fuera 1e las horas y días de atención al público.
9. A relacionarse con las autoridades por cualquier medio tecnológico o electrónico disponible en la entidad o integrados en medios de acceso unificado a la administración pública. 10. Identificarse ante las autoridades a través de medios de autenticación digital.
11. Cualquier otro que le reconozca la Constitución y las leyes</t>
  </si>
  <si>
    <t>Atención a la ciudadanía y Defensor de la Ciudadania</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</si>
  <si>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</si>
  <si>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Regulación del Derecho Fundamental de Peticiones presentadas verbalmente</t>
  </si>
  <si>
    <t>Decreto Único Reglamentario del Sector Justicia y del Derecho, relacionado con la presentación, tratamiento y radicación de las peticiones presentadas verbalmente</t>
  </si>
  <si>
    <t>Reglamentada por el Decreto Nacional 734 de 2012, Reglamentada parcialmente por el Decreto Nacional 4632 de 2011</t>
  </si>
  <si>
    <t>Gala Margarita Forero Yanquén
Jesus David Lopez Camargo</t>
  </si>
  <si>
    <t>Profesional Servicio al Ciudadano
Contratista</t>
  </si>
  <si>
    <t>Derecho de autor y los derechos conexos, en lo referente a utilización de programas de ordenador</t>
  </si>
  <si>
    <t>Procedimiento para la evaluación del control interno contable</t>
  </si>
  <si>
    <t>CONTRALORÍA GENERAL DE LA NACION</t>
  </si>
  <si>
    <t>Por la cual se Incorpora, en los Procedimientos Transversales del Régimen de Contabilidad Publica,
el Procedimiento para la evaluación del control interno contable</t>
  </si>
  <si>
    <t>El jefe de Ia oficina de control interno, o quien haga sus veces, tendra la responsabilidad de evaluar ia efectividad del control interno contable necesario para generar la information financiera de la entidad</t>
  </si>
  <si>
    <t xml:space="preserve">Compilatorio </t>
  </si>
  <si>
    <t>Seguimiento a la estrategia de lucha contra la corrupción y de atención al ciudadano</t>
  </si>
  <si>
    <t>Las entidades del orden nacional, departamental y municipal deberán publicar en un medio de fácil acceso al ciudadano su Plan Anticorrupción y de Atención al Ciudadano a más tardar el 31 de enero de cada año.</t>
  </si>
  <si>
    <t>Lineamientos para preservar y fortalecer la transparencia y para la prevención de la corrupción en las Entidades y Organismos del Distrito Capital</t>
  </si>
  <si>
    <t>Por el cual se modifica parcialmente el Decreto 2145 de noviembre 4 de 1999</t>
  </si>
  <si>
    <t>Nombre: Laura Juliana Fandiño Cubillos</t>
  </si>
  <si>
    <t>Profesional de apoyo OCI</t>
  </si>
  <si>
    <t>26/04/2023 - 28/04/2023</t>
  </si>
  <si>
    <t>Se propone la incorporación de la siguiente normatividad: Resolución 193 - Ley 1757 - Dectreto 2641</t>
  </si>
  <si>
    <t>POR MEDIO DE LA CUAL SE ADOPTA UNA REFORMA TRIBUTARIA PARA LA IGUALDAD Y LA JUSTICIA SOCIAL Y SE DICTAN OTRAS DISPOSICIONES</t>
  </si>
  <si>
    <t>Presidencia de la Republica</t>
  </si>
  <si>
    <t>Resolucion</t>
  </si>
  <si>
    <t>“Por la cual se establecen las personas naturales, jurídicas, consorcios, uniones temporales y/o
sociedades de hecho, el contenido y las características de la información que deben suministrar a
la Dirección Distrital de Impuestos de Bogotá”.</t>
  </si>
  <si>
    <t>Lineamientos Presupuesto vigencia 2024</t>
  </si>
  <si>
    <t>Rendición de cuentas Sivicof</t>
  </si>
  <si>
    <t>Contraloría de Bogotá D.C.</t>
  </si>
  <si>
    <t>Modificaciones rendición de cuenta</t>
  </si>
  <si>
    <t>A partir de la cuenta anual 2022 y cuenta mensual enero 2023.</t>
  </si>
  <si>
    <t>Procedimientos Transversales del Régimen del Contabilidad Pública, el Procedimiento para la preparación, presentación y publicación de los informes financieros y contables</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</si>
  <si>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</si>
  <si>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Por la cual se modifica el Catálogo General de Cuentas del Marco Normativo
para Entidades de Gobierno</t>
  </si>
  <si>
    <t>Por la cual se modifica el Catálogo General de Cuentas del Marco Normativo 
para Entidades de Gobierno</t>
  </si>
  <si>
    <t>Adaptación de medidas de prevención y mitigación del riesgo del lavado de activos, financiación del terrorismo en las entidades del Distrito Capital.</t>
  </si>
  <si>
    <t>Documento Tecnico</t>
  </si>
  <si>
    <t>DOC TECNICO</t>
  </si>
  <si>
    <t>Vigencia 2023 - Programación de Pagos y Cierre de Operaciones de Tesorería</t>
  </si>
  <si>
    <t>Procedimiento de asociacion de cuentas bancarias a Fondos Presupuestales</t>
  </si>
  <si>
    <t>Profesional Apoyo OAP</t>
  </si>
  <si>
    <t xml:space="preserve">Contratacion Estatal </t>
  </si>
  <si>
    <t>Por medio del cual se reglamenta el Acuerdo 813 de 2021 y se dictan otras disposiciones</t>
  </si>
  <si>
    <t>reglamenta el Acuerdo 813 de 2021 y se dictan otras disposiciones</t>
  </si>
  <si>
    <t>Secretaria Juridica Distrital</t>
  </si>
  <si>
    <t>ADOPCIÓN DE LA POLÍTICA DE COMPRAS Y CONTRATACIÓN PÚBLICA PARA EL DISTRITO CAPITAL.</t>
  </si>
  <si>
    <t>Politica de compras publicas del distrito.</t>
  </si>
  <si>
    <t>Por el cual se modifica y adiciona el Decreto 1082 de 2015, Único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</si>
  <si>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Convenios Solidarios</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</si>
  <si>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</si>
  <si>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</si>
  <si>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</si>
  <si>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</si>
  <si>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</si>
  <si>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</si>
  <si>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</si>
  <si>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</si>
  <si>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</si>
  <si>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</si>
  <si>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</si>
  <si>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</si>
  <si>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</si>
  <si>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</si>
  <si>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</si>
  <si>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</si>
  <si>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</si>
  <si>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</si>
  <si>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</si>
  <si>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</si>
  <si>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</si>
  <si>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</si>
  <si>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</si>
  <si>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</si>
  <si>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</si>
  <si>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</si>
  <si>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</si>
  <si>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</si>
  <si>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</si>
  <si>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</si>
  <si>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</si>
  <si>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</si>
  <si>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</si>
  <si>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</si>
  <si>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</si>
  <si>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</si>
  <si>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</si>
  <si>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</si>
  <si>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</si>
  <si>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</si>
  <si>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</si>
  <si>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</si>
  <si>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</si>
  <si>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</si>
  <si>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</si>
  <si>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</si>
  <si>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</si>
  <si>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</si>
  <si>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</si>
  <si>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</si>
  <si>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</si>
  <si>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</si>
  <si>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</si>
  <si>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</si>
  <si>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</si>
  <si>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</si>
  <si>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</si>
  <si>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</si>
  <si>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</si>
  <si>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</si>
  <si>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</si>
  <si>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</si>
  <si>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</si>
  <si>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</si>
  <si>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</si>
  <si>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</si>
  <si>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</si>
  <si>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</si>
  <si>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</si>
  <si>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</si>
  <si>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</si>
  <si>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</si>
  <si>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</si>
  <si>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</si>
  <si>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</si>
  <si>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</si>
  <si>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</si>
  <si>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</si>
  <si>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</si>
  <si>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</si>
  <si>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</si>
  <si>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</si>
  <si>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</si>
  <si>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</si>
  <si>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</si>
  <si>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</si>
  <si>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</si>
  <si>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</si>
  <si>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</si>
  <si>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</si>
  <si>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</si>
  <si>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</si>
  <si>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</si>
  <si>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</si>
  <si>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</si>
  <si>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</si>
  <si>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</si>
  <si>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</si>
  <si>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</si>
  <si>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</si>
  <si>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</si>
  <si>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</si>
  <si>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</si>
  <si>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</si>
  <si>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</si>
  <si>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</si>
  <si>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</si>
  <si>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</si>
  <si>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</si>
  <si>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</si>
  <si>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</si>
  <si>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</si>
  <si>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</si>
  <si>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</si>
  <si>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</si>
  <si>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</si>
  <si>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</si>
  <si>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</si>
  <si>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</si>
  <si>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</si>
  <si>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</si>
  <si>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</si>
  <si>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</si>
  <si>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</si>
  <si>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</si>
  <si>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</si>
  <si>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</si>
  <si>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</si>
  <si>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</si>
  <si>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</si>
  <si>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</si>
  <si>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</si>
  <si>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</si>
  <si>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</si>
  <si>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</si>
  <si>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</si>
  <si>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Columna312</t>
  </si>
  <si>
    <t>Columna313</t>
  </si>
  <si>
    <t>Columna314</t>
  </si>
  <si>
    <t>Columna315</t>
  </si>
  <si>
    <t>Columna316</t>
  </si>
  <si>
    <t>Columna317</t>
  </si>
  <si>
    <t>Columna318</t>
  </si>
  <si>
    <t>Columna319</t>
  </si>
  <si>
    <t>Columna320</t>
  </si>
  <si>
    <t>Columna321</t>
  </si>
  <si>
    <t>Columna322</t>
  </si>
  <si>
    <t>Columna323</t>
  </si>
  <si>
    <t>Columna324</t>
  </si>
  <si>
    <t>Columna325</t>
  </si>
  <si>
    <t>Columna326</t>
  </si>
  <si>
    <t>Columna327</t>
  </si>
  <si>
    <t>Columna328</t>
  </si>
  <si>
    <t>Columna329</t>
  </si>
  <si>
    <t>Columna330</t>
  </si>
  <si>
    <t>Columna331</t>
  </si>
  <si>
    <t>Columna332</t>
  </si>
  <si>
    <t>Columna333</t>
  </si>
  <si>
    <t>Columna334</t>
  </si>
  <si>
    <t>Columna335</t>
  </si>
  <si>
    <t>Columna336</t>
  </si>
  <si>
    <t>Columna337</t>
  </si>
  <si>
    <t>Columna338</t>
  </si>
  <si>
    <t>Columna339</t>
  </si>
  <si>
    <t>Columna340</t>
  </si>
  <si>
    <t>Columna341</t>
  </si>
  <si>
    <t>Columna342</t>
  </si>
  <si>
    <t>Columna343</t>
  </si>
  <si>
    <t>Columna344</t>
  </si>
  <si>
    <t>Columna345</t>
  </si>
  <si>
    <t>Columna346</t>
  </si>
  <si>
    <t>Columna347</t>
  </si>
  <si>
    <t>Columna348</t>
  </si>
  <si>
    <t>Columna349</t>
  </si>
  <si>
    <t>Columna350</t>
  </si>
  <si>
    <t>Columna351</t>
  </si>
  <si>
    <t>Columna352</t>
  </si>
  <si>
    <t>Columna353</t>
  </si>
  <si>
    <t>Columna354</t>
  </si>
  <si>
    <t>Columna355</t>
  </si>
  <si>
    <t>Columna356</t>
  </si>
  <si>
    <t>Columna357</t>
  </si>
  <si>
    <t>Columna358</t>
  </si>
  <si>
    <t>Columna359</t>
  </si>
  <si>
    <t>Columna360</t>
  </si>
  <si>
    <t>Columna361</t>
  </si>
  <si>
    <t>Columna362</t>
  </si>
  <si>
    <t>Columna363</t>
  </si>
  <si>
    <t>Columna364</t>
  </si>
  <si>
    <t>Columna365</t>
  </si>
  <si>
    <t>Columna366</t>
  </si>
  <si>
    <t>Columna367</t>
  </si>
  <si>
    <t>Columna368</t>
  </si>
  <si>
    <t>Columna369</t>
  </si>
  <si>
    <t>Columna370</t>
  </si>
  <si>
    <t>Columna371</t>
  </si>
  <si>
    <t>Columna372</t>
  </si>
  <si>
    <t>Columna373</t>
  </si>
  <si>
    <t>Columna374</t>
  </si>
  <si>
    <t>Columna375</t>
  </si>
  <si>
    <t>Columna376</t>
  </si>
  <si>
    <t>Columna377</t>
  </si>
  <si>
    <t>Columna378</t>
  </si>
  <si>
    <t>Columna379</t>
  </si>
  <si>
    <t>Columna380</t>
  </si>
  <si>
    <t>Columna381</t>
  </si>
  <si>
    <t>Columna382</t>
  </si>
  <si>
    <t>Columna383</t>
  </si>
  <si>
    <t>Columna384</t>
  </si>
  <si>
    <t>Columna385</t>
  </si>
  <si>
    <t>Columna386</t>
  </si>
  <si>
    <t>Columna387</t>
  </si>
  <si>
    <t>Columna388</t>
  </si>
  <si>
    <t>Columna389</t>
  </si>
  <si>
    <t>Columna390</t>
  </si>
  <si>
    <t>Columna391</t>
  </si>
  <si>
    <t>Columna392</t>
  </si>
  <si>
    <t>Columna393</t>
  </si>
  <si>
    <t>Columna394</t>
  </si>
  <si>
    <t>Columna395</t>
  </si>
  <si>
    <t>Columna396</t>
  </si>
  <si>
    <t>Columna397</t>
  </si>
  <si>
    <t>Columna398</t>
  </si>
  <si>
    <t>Columna399</t>
  </si>
  <si>
    <t>Columna400</t>
  </si>
  <si>
    <t>Columna401</t>
  </si>
  <si>
    <t>Columna402</t>
  </si>
  <si>
    <t>Columna403</t>
  </si>
  <si>
    <t>Columna404</t>
  </si>
  <si>
    <t>Columna405</t>
  </si>
  <si>
    <t>Columna406</t>
  </si>
  <si>
    <t>Columna407</t>
  </si>
  <si>
    <t>Columna408</t>
  </si>
  <si>
    <t>Columna409</t>
  </si>
  <si>
    <t>Columna410</t>
  </si>
  <si>
    <t>Columna411</t>
  </si>
  <si>
    <t>Columna412</t>
  </si>
  <si>
    <t>Columna413</t>
  </si>
  <si>
    <t>Columna414</t>
  </si>
  <si>
    <t>Columna415</t>
  </si>
  <si>
    <t>Columna416</t>
  </si>
  <si>
    <t>Columna417</t>
  </si>
  <si>
    <t>Columna418</t>
  </si>
  <si>
    <t>Columna419</t>
  </si>
  <si>
    <t>Columna420</t>
  </si>
  <si>
    <t>Columna421</t>
  </si>
  <si>
    <t>Columna422</t>
  </si>
  <si>
    <t>Columna423</t>
  </si>
  <si>
    <t>Columna424</t>
  </si>
  <si>
    <t>Columna425</t>
  </si>
  <si>
    <t>Columna426</t>
  </si>
  <si>
    <t>Columna427</t>
  </si>
  <si>
    <t>Columna428</t>
  </si>
  <si>
    <t>Columna429</t>
  </si>
  <si>
    <t>Columna430</t>
  </si>
  <si>
    <t>Columna431</t>
  </si>
  <si>
    <t>Columna432</t>
  </si>
  <si>
    <t>Columna433</t>
  </si>
  <si>
    <t>Columna434</t>
  </si>
  <si>
    <t>Columna435</t>
  </si>
  <si>
    <t>Columna436</t>
  </si>
  <si>
    <t>Columna437</t>
  </si>
  <si>
    <t>Columna438</t>
  </si>
  <si>
    <t>Columna439</t>
  </si>
  <si>
    <t>Columna440</t>
  </si>
  <si>
    <t>Columna441</t>
  </si>
  <si>
    <t>Columna442</t>
  </si>
  <si>
    <t>Columna443</t>
  </si>
  <si>
    <t>Columna444</t>
  </si>
  <si>
    <t>Columna445</t>
  </si>
  <si>
    <t>Columna446</t>
  </si>
  <si>
    <t>Columna447</t>
  </si>
  <si>
    <t>Columna448</t>
  </si>
  <si>
    <t>Columna449</t>
  </si>
  <si>
    <t>Columna450</t>
  </si>
  <si>
    <t>Columna451</t>
  </si>
  <si>
    <t>Columna452</t>
  </si>
  <si>
    <t>Columna453</t>
  </si>
  <si>
    <t>Columna454</t>
  </si>
  <si>
    <t>Columna455</t>
  </si>
  <si>
    <t>Columna456</t>
  </si>
  <si>
    <t>Columna457</t>
  </si>
  <si>
    <t>Columna458</t>
  </si>
  <si>
    <t>Columna459</t>
  </si>
  <si>
    <t>Columna460</t>
  </si>
  <si>
    <t>Columna461</t>
  </si>
  <si>
    <t>Columna462</t>
  </si>
  <si>
    <t>Columna463</t>
  </si>
  <si>
    <t>Columna464</t>
  </si>
  <si>
    <t>Columna465</t>
  </si>
  <si>
    <t>Columna466</t>
  </si>
  <si>
    <t>Columna467</t>
  </si>
  <si>
    <t>Columna468</t>
  </si>
  <si>
    <t>Columna469</t>
  </si>
  <si>
    <t>Columna470</t>
  </si>
  <si>
    <t>Columna471</t>
  </si>
  <si>
    <t>Columna472</t>
  </si>
  <si>
    <t>Columna473</t>
  </si>
  <si>
    <t>Columna474</t>
  </si>
  <si>
    <t>Columna475</t>
  </si>
  <si>
    <t>Columna476</t>
  </si>
  <si>
    <t>Columna477</t>
  </si>
  <si>
    <t>Columna478</t>
  </si>
  <si>
    <t>Columna479</t>
  </si>
  <si>
    <t>Columna480</t>
  </si>
  <si>
    <t>Columna481</t>
  </si>
  <si>
    <t>Columna482</t>
  </si>
  <si>
    <t>Columna483</t>
  </si>
  <si>
    <t>Columna484</t>
  </si>
  <si>
    <t>Columna485</t>
  </si>
  <si>
    <t>Columna486</t>
  </si>
  <si>
    <t>Columna487</t>
  </si>
  <si>
    <t>Columna488</t>
  </si>
  <si>
    <t>Columna489</t>
  </si>
  <si>
    <t>Columna490</t>
  </si>
  <si>
    <t>Columna491</t>
  </si>
  <si>
    <t>Columna492</t>
  </si>
  <si>
    <t>Columna493</t>
  </si>
  <si>
    <t>Columna494</t>
  </si>
  <si>
    <t>Columna495</t>
  </si>
  <si>
    <t>Columna496</t>
  </si>
  <si>
    <t>Columna497</t>
  </si>
  <si>
    <t>Columna498</t>
  </si>
  <si>
    <t>Columna499</t>
  </si>
  <si>
    <t>Columna500</t>
  </si>
  <si>
    <t>Columna501</t>
  </si>
  <si>
    <t>Columna502</t>
  </si>
  <si>
    <t>Columna503</t>
  </si>
  <si>
    <t>Columna504</t>
  </si>
  <si>
    <t>Columna505</t>
  </si>
  <si>
    <t>Columna506</t>
  </si>
  <si>
    <t>Columna507</t>
  </si>
  <si>
    <t>Columna508</t>
  </si>
  <si>
    <t>Columna509</t>
  </si>
  <si>
    <t>Columna510</t>
  </si>
  <si>
    <t>Columna511</t>
  </si>
  <si>
    <t>Columna512</t>
  </si>
  <si>
    <t>Columna513</t>
  </si>
  <si>
    <t>Columna514</t>
  </si>
  <si>
    <t>Columna515</t>
  </si>
  <si>
    <t>Columna516</t>
  </si>
  <si>
    <t>Columna517</t>
  </si>
  <si>
    <t>Columna518</t>
  </si>
  <si>
    <t>Columna519</t>
  </si>
  <si>
    <t>Columna520</t>
  </si>
  <si>
    <t>Columna521</t>
  </si>
  <si>
    <t>Columna522</t>
  </si>
  <si>
    <t>Columna523</t>
  </si>
  <si>
    <t>Columna524</t>
  </si>
  <si>
    <t>Columna525</t>
  </si>
  <si>
    <t>Columna526</t>
  </si>
  <si>
    <t>Columna527</t>
  </si>
  <si>
    <t>Columna528</t>
  </si>
  <si>
    <t>Columna529</t>
  </si>
  <si>
    <t>Columna530</t>
  </si>
  <si>
    <t>Columna531</t>
  </si>
  <si>
    <t>Columna532</t>
  </si>
  <si>
    <t>Columna533</t>
  </si>
  <si>
    <t>Columna534</t>
  </si>
  <si>
    <t>Columna535</t>
  </si>
  <si>
    <t>Columna536</t>
  </si>
  <si>
    <t>Columna537</t>
  </si>
  <si>
    <t>Columna538</t>
  </si>
  <si>
    <t>Columna539</t>
  </si>
  <si>
    <t>Columna540</t>
  </si>
  <si>
    <t>Columna541</t>
  </si>
  <si>
    <t>Columna542</t>
  </si>
  <si>
    <t>Columna543</t>
  </si>
  <si>
    <t>Columna544</t>
  </si>
  <si>
    <t>Columna545</t>
  </si>
  <si>
    <t>Columna546</t>
  </si>
  <si>
    <t>Columna547</t>
  </si>
  <si>
    <t>Columna548</t>
  </si>
  <si>
    <t>Columna549</t>
  </si>
  <si>
    <t>Columna550</t>
  </si>
  <si>
    <t>Columna551</t>
  </si>
  <si>
    <t>Columna552</t>
  </si>
  <si>
    <t>Columna553</t>
  </si>
  <si>
    <t>Columna554</t>
  </si>
  <si>
    <t>Columna555</t>
  </si>
  <si>
    <t>Columna556</t>
  </si>
  <si>
    <t>Columna557</t>
  </si>
  <si>
    <t>Columna558</t>
  </si>
  <si>
    <t>Columna559</t>
  </si>
  <si>
    <t>Columna560</t>
  </si>
  <si>
    <t>Columna561</t>
  </si>
  <si>
    <t>Columna562</t>
  </si>
  <si>
    <t>Columna563</t>
  </si>
  <si>
    <t>Columna564</t>
  </si>
  <si>
    <t>Columna565</t>
  </si>
  <si>
    <t>Columna566</t>
  </si>
  <si>
    <t>Columna567</t>
  </si>
  <si>
    <t>Columna568</t>
  </si>
  <si>
    <t>Columna569</t>
  </si>
  <si>
    <t>Columna570</t>
  </si>
  <si>
    <t>Columna571</t>
  </si>
  <si>
    <t>Columna572</t>
  </si>
  <si>
    <t>Columna573</t>
  </si>
  <si>
    <t>Columna574</t>
  </si>
  <si>
    <t>Columna575</t>
  </si>
  <si>
    <t>Columna576</t>
  </si>
  <si>
    <t>Columna577</t>
  </si>
  <si>
    <t>Columna578</t>
  </si>
  <si>
    <t>Columna579</t>
  </si>
  <si>
    <t>Columna580</t>
  </si>
  <si>
    <t>Columna581</t>
  </si>
  <si>
    <t>Columna582</t>
  </si>
  <si>
    <t>Columna583</t>
  </si>
  <si>
    <t>Columna584</t>
  </si>
  <si>
    <t>Columna585</t>
  </si>
  <si>
    <t>Columna586</t>
  </si>
  <si>
    <t>Columna587</t>
  </si>
  <si>
    <t>Columna588</t>
  </si>
  <si>
    <t>Columna589</t>
  </si>
  <si>
    <t>Columna590</t>
  </si>
  <si>
    <t>Columna591</t>
  </si>
  <si>
    <t>Columna592</t>
  </si>
  <si>
    <t>Columna593</t>
  </si>
  <si>
    <t>Columna594</t>
  </si>
  <si>
    <t>Columna595</t>
  </si>
  <si>
    <t>Columna596</t>
  </si>
  <si>
    <t>Columna597</t>
  </si>
  <si>
    <t>Columna598</t>
  </si>
  <si>
    <t>Columna599</t>
  </si>
  <si>
    <t>Columna600</t>
  </si>
  <si>
    <t>Columna601</t>
  </si>
  <si>
    <t>Columna602</t>
  </si>
  <si>
    <t>Columna603</t>
  </si>
  <si>
    <t>Columna604</t>
  </si>
  <si>
    <t>Columna605</t>
  </si>
  <si>
    <t>Columna606</t>
  </si>
  <si>
    <t>Columna607</t>
  </si>
  <si>
    <t>Columna608</t>
  </si>
  <si>
    <t>Columna609</t>
  </si>
  <si>
    <t>Columna610</t>
  </si>
  <si>
    <t>Columna611</t>
  </si>
  <si>
    <t>Columna612</t>
  </si>
  <si>
    <t>Columna613</t>
  </si>
  <si>
    <t>Columna614</t>
  </si>
  <si>
    <t>Columna615</t>
  </si>
  <si>
    <t>Columna616</t>
  </si>
  <si>
    <t>Columna617</t>
  </si>
  <si>
    <t>Columna618</t>
  </si>
  <si>
    <t>Columna619</t>
  </si>
  <si>
    <t>Columna620</t>
  </si>
  <si>
    <t>Columna621</t>
  </si>
  <si>
    <t>Columna622</t>
  </si>
  <si>
    <t>Columna623</t>
  </si>
  <si>
    <t>Columna624</t>
  </si>
  <si>
    <t>Columna625</t>
  </si>
  <si>
    <t>Columna626</t>
  </si>
  <si>
    <t>Columna627</t>
  </si>
  <si>
    <t>Columna628</t>
  </si>
  <si>
    <t>Columna629</t>
  </si>
  <si>
    <t>Columna630</t>
  </si>
  <si>
    <t>Columna631</t>
  </si>
  <si>
    <t>Columna632</t>
  </si>
  <si>
    <t>Columna633</t>
  </si>
  <si>
    <t>Columna634</t>
  </si>
  <si>
    <t>Columna635</t>
  </si>
  <si>
    <t>Columna636</t>
  </si>
  <si>
    <t>Columna637</t>
  </si>
  <si>
    <t>Columna638</t>
  </si>
  <si>
    <t>Columna639</t>
  </si>
  <si>
    <t>Columna640</t>
  </si>
  <si>
    <t>Columna641</t>
  </si>
  <si>
    <t>Columna642</t>
  </si>
  <si>
    <t>Columna643</t>
  </si>
  <si>
    <t>Columna644</t>
  </si>
  <si>
    <t>Columna645</t>
  </si>
  <si>
    <t>Columna646</t>
  </si>
  <si>
    <t>Columna647</t>
  </si>
  <si>
    <t>Columna648</t>
  </si>
  <si>
    <t>Columna649</t>
  </si>
  <si>
    <t>Columna650</t>
  </si>
  <si>
    <t>Columna651</t>
  </si>
  <si>
    <t>Columna652</t>
  </si>
  <si>
    <t>Columna653</t>
  </si>
  <si>
    <t>Columna654</t>
  </si>
  <si>
    <t>Columna655</t>
  </si>
  <si>
    <t>Columna656</t>
  </si>
  <si>
    <t>Columna657</t>
  </si>
  <si>
    <t>Columna658</t>
  </si>
  <si>
    <t>Columna659</t>
  </si>
  <si>
    <t>Columna660</t>
  </si>
  <si>
    <t>Columna661</t>
  </si>
  <si>
    <t>Columna662</t>
  </si>
  <si>
    <t>Columna663</t>
  </si>
  <si>
    <t>Columna664</t>
  </si>
  <si>
    <t>Columna665</t>
  </si>
  <si>
    <t>Columna666</t>
  </si>
  <si>
    <t>Columna667</t>
  </si>
  <si>
    <t>Columna668</t>
  </si>
  <si>
    <t>Columna669</t>
  </si>
  <si>
    <t>Columna670</t>
  </si>
  <si>
    <t>Columna671</t>
  </si>
  <si>
    <t>Columna672</t>
  </si>
  <si>
    <t>Columna673</t>
  </si>
  <si>
    <t>Columna674</t>
  </si>
  <si>
    <t>Columna675</t>
  </si>
  <si>
    <t>Columna676</t>
  </si>
  <si>
    <t>Columna677</t>
  </si>
  <si>
    <t>Columna678</t>
  </si>
  <si>
    <t>Columna679</t>
  </si>
  <si>
    <t>Columna680</t>
  </si>
  <si>
    <t>Columna681</t>
  </si>
  <si>
    <t>Columna682</t>
  </si>
  <si>
    <t>Columna683</t>
  </si>
  <si>
    <t>Columna684</t>
  </si>
  <si>
    <t>Columna685</t>
  </si>
  <si>
    <t>Columna686</t>
  </si>
  <si>
    <t>Columna687</t>
  </si>
  <si>
    <t>Columna688</t>
  </si>
  <si>
    <t>Columna689</t>
  </si>
  <si>
    <t>Columna690</t>
  </si>
  <si>
    <t>Columna691</t>
  </si>
  <si>
    <t>Columna692</t>
  </si>
  <si>
    <t>Columna693</t>
  </si>
  <si>
    <t>Columna694</t>
  </si>
  <si>
    <t>Columna695</t>
  </si>
  <si>
    <t>Columna696</t>
  </si>
  <si>
    <t>Columna697</t>
  </si>
  <si>
    <t>Columna698</t>
  </si>
  <si>
    <t>Columna699</t>
  </si>
  <si>
    <t>Columna700</t>
  </si>
  <si>
    <t>Columna701</t>
  </si>
  <si>
    <t>Columna702</t>
  </si>
  <si>
    <t>Columna703</t>
  </si>
  <si>
    <t>Columna704</t>
  </si>
  <si>
    <t>Columna705</t>
  </si>
  <si>
    <t>Columna706</t>
  </si>
  <si>
    <t>Columna707</t>
  </si>
  <si>
    <t>Columna708</t>
  </si>
  <si>
    <t>Columna709</t>
  </si>
  <si>
    <t>Columna710</t>
  </si>
  <si>
    <t>Columna711</t>
  </si>
  <si>
    <t>Columna712</t>
  </si>
  <si>
    <t>Columna713</t>
  </si>
  <si>
    <t>Columna714</t>
  </si>
  <si>
    <t>Columna715</t>
  </si>
  <si>
    <t>Columna716</t>
  </si>
  <si>
    <t>Columna717</t>
  </si>
  <si>
    <t>Columna718</t>
  </si>
  <si>
    <t>Columna719</t>
  </si>
  <si>
    <t>Columna720</t>
  </si>
  <si>
    <t>Columna721</t>
  </si>
  <si>
    <t>Columna722</t>
  </si>
  <si>
    <t>Columna723</t>
  </si>
  <si>
    <t>Columna724</t>
  </si>
  <si>
    <t>Columna725</t>
  </si>
  <si>
    <t>Columna726</t>
  </si>
  <si>
    <t>Columna727</t>
  </si>
  <si>
    <t>Columna728</t>
  </si>
  <si>
    <t>Columna729</t>
  </si>
  <si>
    <t>Columna730</t>
  </si>
  <si>
    <t>Columna731</t>
  </si>
  <si>
    <t>Columna732</t>
  </si>
  <si>
    <t>Columna733</t>
  </si>
  <si>
    <t>Columna734</t>
  </si>
  <si>
    <t>Columna735</t>
  </si>
  <si>
    <t>Columna736</t>
  </si>
  <si>
    <t>Columna737</t>
  </si>
  <si>
    <t>Columna738</t>
  </si>
  <si>
    <t>Columna739</t>
  </si>
  <si>
    <t>Columna740</t>
  </si>
  <si>
    <t>Columna741</t>
  </si>
  <si>
    <t>Columna742</t>
  </si>
  <si>
    <t>Columna743</t>
  </si>
  <si>
    <t>Columna744</t>
  </si>
  <si>
    <t>Columna745</t>
  </si>
  <si>
    <t>Columna746</t>
  </si>
  <si>
    <t>Columna747</t>
  </si>
  <si>
    <t>Columna748</t>
  </si>
  <si>
    <t>Columna749</t>
  </si>
  <si>
    <t>Columna750</t>
  </si>
  <si>
    <t>Columna751</t>
  </si>
  <si>
    <t>Columna752</t>
  </si>
  <si>
    <t>Columna753</t>
  </si>
  <si>
    <t>Columna754</t>
  </si>
  <si>
    <t>Columna755</t>
  </si>
  <si>
    <t>Columna756</t>
  </si>
  <si>
    <t>Columna757</t>
  </si>
  <si>
    <t>Columna758</t>
  </si>
  <si>
    <t>Columna759</t>
  </si>
  <si>
    <t>Columna760</t>
  </si>
  <si>
    <t>Columna761</t>
  </si>
  <si>
    <t>Columna762</t>
  </si>
  <si>
    <t>Columna763</t>
  </si>
  <si>
    <t>Columna764</t>
  </si>
  <si>
    <t>Columna765</t>
  </si>
  <si>
    <t>Columna766</t>
  </si>
  <si>
    <t>Columna767</t>
  </si>
  <si>
    <t>Columna768</t>
  </si>
  <si>
    <t>Columna769</t>
  </si>
  <si>
    <t>Columna770</t>
  </si>
  <si>
    <t>Columna771</t>
  </si>
  <si>
    <t>Columna772</t>
  </si>
  <si>
    <t>Columna773</t>
  </si>
  <si>
    <t>Columna774</t>
  </si>
  <si>
    <t>Columna775</t>
  </si>
  <si>
    <t>Columna776</t>
  </si>
  <si>
    <t>Columna777</t>
  </si>
  <si>
    <t>Columna778</t>
  </si>
  <si>
    <t>Columna779</t>
  </si>
  <si>
    <t>Columna780</t>
  </si>
  <si>
    <t>Columna781</t>
  </si>
  <si>
    <t>Columna782</t>
  </si>
  <si>
    <t>Columna783</t>
  </si>
  <si>
    <t>Columna784</t>
  </si>
  <si>
    <t>Columna785</t>
  </si>
  <si>
    <t>Columna786</t>
  </si>
  <si>
    <t>Columna787</t>
  </si>
  <si>
    <t>Columna788</t>
  </si>
  <si>
    <t>Columna789</t>
  </si>
  <si>
    <t>Columna790</t>
  </si>
  <si>
    <t>Columna791</t>
  </si>
  <si>
    <t>Columna792</t>
  </si>
  <si>
    <t>Columna793</t>
  </si>
  <si>
    <t>Columna794</t>
  </si>
  <si>
    <t>Columna795</t>
  </si>
  <si>
    <t>Columna796</t>
  </si>
  <si>
    <t>Columna797</t>
  </si>
  <si>
    <t>Columna798</t>
  </si>
  <si>
    <t>Columna799</t>
  </si>
  <si>
    <t>Columna800</t>
  </si>
  <si>
    <t>Columna801</t>
  </si>
  <si>
    <t>Columna802</t>
  </si>
  <si>
    <t>Columna803</t>
  </si>
  <si>
    <t>Columna804</t>
  </si>
  <si>
    <t>Columna805</t>
  </si>
  <si>
    <t>Columna806</t>
  </si>
  <si>
    <t>Columna807</t>
  </si>
  <si>
    <t>Columna808</t>
  </si>
  <si>
    <t>Columna809</t>
  </si>
  <si>
    <t>Columna810</t>
  </si>
  <si>
    <t>Columna811</t>
  </si>
  <si>
    <t>Columna812</t>
  </si>
  <si>
    <t>Columna813</t>
  </si>
  <si>
    <t>Columna814</t>
  </si>
  <si>
    <t>Columna815</t>
  </si>
  <si>
    <t>Columna816</t>
  </si>
  <si>
    <t>Columna817</t>
  </si>
  <si>
    <t>Columna818</t>
  </si>
  <si>
    <t>Columna819</t>
  </si>
  <si>
    <t>Columna820</t>
  </si>
  <si>
    <t>Columna821</t>
  </si>
  <si>
    <t>Columna822</t>
  </si>
  <si>
    <t>Columna823</t>
  </si>
  <si>
    <t>Columna824</t>
  </si>
  <si>
    <t>Columna825</t>
  </si>
  <si>
    <t>Columna826</t>
  </si>
  <si>
    <t>Columna827</t>
  </si>
  <si>
    <t>Columna828</t>
  </si>
  <si>
    <t>Columna829</t>
  </si>
  <si>
    <t>Columna830</t>
  </si>
  <si>
    <t>Columna831</t>
  </si>
  <si>
    <t>Columna832</t>
  </si>
  <si>
    <t>Columna833</t>
  </si>
  <si>
    <t>Columna834</t>
  </si>
  <si>
    <t>Columna835</t>
  </si>
  <si>
    <t>Columna836</t>
  </si>
  <si>
    <t>Columna837</t>
  </si>
  <si>
    <t>Columna838</t>
  </si>
  <si>
    <t>Columna839</t>
  </si>
  <si>
    <t>Columna840</t>
  </si>
  <si>
    <t>Columna841</t>
  </si>
  <si>
    <t>Columna842</t>
  </si>
  <si>
    <t>Columna843</t>
  </si>
  <si>
    <t>Columna844</t>
  </si>
  <si>
    <t>Columna845</t>
  </si>
  <si>
    <t>Columna846</t>
  </si>
  <si>
    <t>Columna847</t>
  </si>
  <si>
    <t>Columna848</t>
  </si>
  <si>
    <t>Columna849</t>
  </si>
  <si>
    <t>Columna850</t>
  </si>
  <si>
    <t>Columna851</t>
  </si>
  <si>
    <t>Columna852</t>
  </si>
  <si>
    <t>Columna853</t>
  </si>
  <si>
    <t>Columna854</t>
  </si>
  <si>
    <t>Columna855</t>
  </si>
  <si>
    <t>Columna856</t>
  </si>
  <si>
    <t>Columna857</t>
  </si>
  <si>
    <t>Columna858</t>
  </si>
  <si>
    <t>Columna859</t>
  </si>
  <si>
    <t>Columna860</t>
  </si>
  <si>
    <t>Columna861</t>
  </si>
  <si>
    <t>Columna862</t>
  </si>
  <si>
    <t>Columna863</t>
  </si>
  <si>
    <t>Columna864</t>
  </si>
  <si>
    <t>Columna865</t>
  </si>
  <si>
    <t>Columna866</t>
  </si>
  <si>
    <t>Columna867</t>
  </si>
  <si>
    <t>Columna868</t>
  </si>
  <si>
    <t>Columna869</t>
  </si>
  <si>
    <t>Columna870</t>
  </si>
  <si>
    <t>Columna871</t>
  </si>
  <si>
    <t>Columna872</t>
  </si>
  <si>
    <t>Columna873</t>
  </si>
  <si>
    <t>Columna874</t>
  </si>
  <si>
    <t>Columna875</t>
  </si>
  <si>
    <t>Columna876</t>
  </si>
  <si>
    <t>Columna877</t>
  </si>
  <si>
    <t>Columna878</t>
  </si>
  <si>
    <t>Columna879</t>
  </si>
  <si>
    <t>Columna880</t>
  </si>
  <si>
    <t>Columna881</t>
  </si>
  <si>
    <t>Columna882</t>
  </si>
  <si>
    <t>Columna883</t>
  </si>
  <si>
    <t>Columna884</t>
  </si>
  <si>
    <t>Columna885</t>
  </si>
  <si>
    <t>Columna886</t>
  </si>
  <si>
    <t>Columna887</t>
  </si>
  <si>
    <t>Columna888</t>
  </si>
  <si>
    <t>Columna889</t>
  </si>
  <si>
    <t>Columna890</t>
  </si>
  <si>
    <t>Columna891</t>
  </si>
  <si>
    <t>Columna892</t>
  </si>
  <si>
    <t>Columna893</t>
  </si>
  <si>
    <t>Columna894</t>
  </si>
  <si>
    <t>Columna895</t>
  </si>
  <si>
    <t>Columna896</t>
  </si>
  <si>
    <t>Columna897</t>
  </si>
  <si>
    <t>Columna898</t>
  </si>
  <si>
    <t>Columna899</t>
  </si>
  <si>
    <t>Columna900</t>
  </si>
  <si>
    <t>Columna901</t>
  </si>
  <si>
    <t>Columna902</t>
  </si>
  <si>
    <t>Columna903</t>
  </si>
  <si>
    <t>Columna904</t>
  </si>
  <si>
    <t>Columna905</t>
  </si>
  <si>
    <t>Columna906</t>
  </si>
  <si>
    <t>Columna907</t>
  </si>
  <si>
    <t>Columna908</t>
  </si>
  <si>
    <t>Columna909</t>
  </si>
  <si>
    <t>Columna910</t>
  </si>
  <si>
    <t>Columna911</t>
  </si>
  <si>
    <t>Columna912</t>
  </si>
  <si>
    <t>Columna913</t>
  </si>
  <si>
    <t>Columna914</t>
  </si>
  <si>
    <t>Columna915</t>
  </si>
  <si>
    <t>Columna916</t>
  </si>
  <si>
    <t>Columna917</t>
  </si>
  <si>
    <t>Columna918</t>
  </si>
  <si>
    <t>Columna919</t>
  </si>
  <si>
    <t>Columna920</t>
  </si>
  <si>
    <t>Columna921</t>
  </si>
  <si>
    <t>Columna922</t>
  </si>
  <si>
    <t>Columna923</t>
  </si>
  <si>
    <t>Columna924</t>
  </si>
  <si>
    <t>Columna925</t>
  </si>
  <si>
    <t>Columna926</t>
  </si>
  <si>
    <t>Columna927</t>
  </si>
  <si>
    <t>Columna928</t>
  </si>
  <si>
    <t>Columna929</t>
  </si>
  <si>
    <t>Columna930</t>
  </si>
  <si>
    <t>Columna931</t>
  </si>
  <si>
    <t>Columna932</t>
  </si>
  <si>
    <t>Columna933</t>
  </si>
  <si>
    <t>Columna934</t>
  </si>
  <si>
    <t>Columna935</t>
  </si>
  <si>
    <t>Columna936</t>
  </si>
  <si>
    <t>Columna937</t>
  </si>
  <si>
    <t>Columna938</t>
  </si>
  <si>
    <t>Columna939</t>
  </si>
  <si>
    <t>Columna940</t>
  </si>
  <si>
    <t>Columna941</t>
  </si>
  <si>
    <t>Columna942</t>
  </si>
  <si>
    <t>Columna943</t>
  </si>
  <si>
    <t>Columna944</t>
  </si>
  <si>
    <t>Columna945</t>
  </si>
  <si>
    <t>Columna946</t>
  </si>
  <si>
    <t>Columna947</t>
  </si>
  <si>
    <t>Columna948</t>
  </si>
  <si>
    <t>Columna949</t>
  </si>
  <si>
    <t>Columna950</t>
  </si>
  <si>
    <t>Columna951</t>
  </si>
  <si>
    <t>Columna952</t>
  </si>
  <si>
    <t>Columna953</t>
  </si>
  <si>
    <t>Columna954</t>
  </si>
  <si>
    <t>Columna955</t>
  </si>
  <si>
    <t>Columna956</t>
  </si>
  <si>
    <t>Columna957</t>
  </si>
  <si>
    <t>Columna958</t>
  </si>
  <si>
    <t>Columna959</t>
  </si>
  <si>
    <t>Columna960</t>
  </si>
  <si>
    <t>Columna961</t>
  </si>
  <si>
    <t>Columna962</t>
  </si>
  <si>
    <t>Columna963</t>
  </si>
  <si>
    <t>Columna964</t>
  </si>
  <si>
    <t>Columna965</t>
  </si>
  <si>
    <t>Columna966</t>
  </si>
  <si>
    <t>Columna967</t>
  </si>
  <si>
    <t>Columna968</t>
  </si>
  <si>
    <t>Columna969</t>
  </si>
  <si>
    <t>Columna970</t>
  </si>
  <si>
    <t>Columna971</t>
  </si>
  <si>
    <t>Columna972</t>
  </si>
  <si>
    <t>Columna973</t>
  </si>
  <si>
    <t>Columna974</t>
  </si>
  <si>
    <t>Columna975</t>
  </si>
  <si>
    <t>Columna976</t>
  </si>
  <si>
    <t>Columna977</t>
  </si>
  <si>
    <t>Columna978</t>
  </si>
  <si>
    <t>Columna979</t>
  </si>
  <si>
    <t>Columna980</t>
  </si>
  <si>
    <t>Columna981</t>
  </si>
  <si>
    <t>Columna982</t>
  </si>
  <si>
    <t>Columna983</t>
  </si>
  <si>
    <t>Columna984</t>
  </si>
  <si>
    <t>Columna985</t>
  </si>
  <si>
    <t>Columna986</t>
  </si>
  <si>
    <t>Columna987</t>
  </si>
  <si>
    <t>Columna988</t>
  </si>
  <si>
    <t>Columna989</t>
  </si>
  <si>
    <t>Columna990</t>
  </si>
  <si>
    <t>Columna991</t>
  </si>
  <si>
    <t>Columna992</t>
  </si>
  <si>
    <t>Columna993</t>
  </si>
  <si>
    <t>Columna994</t>
  </si>
  <si>
    <t>Columna995</t>
  </si>
  <si>
    <t>Columna996</t>
  </si>
  <si>
    <t>Columna997</t>
  </si>
  <si>
    <t>Columna998</t>
  </si>
  <si>
    <t>Columna999</t>
  </si>
  <si>
    <t>Columna1000</t>
  </si>
  <si>
    <t>Columna1001</t>
  </si>
  <si>
    <t>Columna1002</t>
  </si>
  <si>
    <t>Columna1003</t>
  </si>
  <si>
    <t>Columna1004</t>
  </si>
  <si>
    <t>Columna1005</t>
  </si>
  <si>
    <t>Columna1006</t>
  </si>
  <si>
    <t>Columna1007</t>
  </si>
  <si>
    <t>Columna1008</t>
  </si>
  <si>
    <t>Columna1009</t>
  </si>
  <si>
    <t>Columna1010</t>
  </si>
  <si>
    <t>Columna1011</t>
  </si>
  <si>
    <t>Columna1012</t>
  </si>
  <si>
    <t>Columna1013</t>
  </si>
  <si>
    <t>Columna1014</t>
  </si>
  <si>
    <t>Columna1015</t>
  </si>
  <si>
    <t>Columna1016</t>
  </si>
  <si>
    <t>Columna1017</t>
  </si>
  <si>
    <t>Columna1018</t>
  </si>
  <si>
    <t>Columna1019</t>
  </si>
  <si>
    <t>Columna1020</t>
  </si>
  <si>
    <t>Columna1021</t>
  </si>
  <si>
    <t>Columna1022</t>
  </si>
  <si>
    <t>Columna1023</t>
  </si>
  <si>
    <t>Columna1024</t>
  </si>
  <si>
    <t>Columna1025</t>
  </si>
  <si>
    <t>Columna1026</t>
  </si>
  <si>
    <t>Columna1027</t>
  </si>
  <si>
    <t>Columna1028</t>
  </si>
  <si>
    <t>Columna1029</t>
  </si>
  <si>
    <t>Columna1030</t>
  </si>
  <si>
    <t>Columna1031</t>
  </si>
  <si>
    <t>Columna1032</t>
  </si>
  <si>
    <t>Columna1033</t>
  </si>
  <si>
    <t>Columna1034</t>
  </si>
  <si>
    <t>Columna1035</t>
  </si>
  <si>
    <t>Columna1036</t>
  </si>
  <si>
    <t>Columna1037</t>
  </si>
  <si>
    <t>Columna1038</t>
  </si>
  <si>
    <t>Columna1039</t>
  </si>
  <si>
    <t>Columna1040</t>
  </si>
  <si>
    <t>Columna1041</t>
  </si>
  <si>
    <t>Columna1042</t>
  </si>
  <si>
    <t>Columna1043</t>
  </si>
  <si>
    <t>Columna1044</t>
  </si>
  <si>
    <t>Columna1045</t>
  </si>
  <si>
    <t>Columna1046</t>
  </si>
  <si>
    <t>Columna1047</t>
  </si>
  <si>
    <t>Columna1048</t>
  </si>
  <si>
    <t>Columna1049</t>
  </si>
  <si>
    <t>Columna1050</t>
  </si>
  <si>
    <t>Columna1051</t>
  </si>
  <si>
    <t>Columna1052</t>
  </si>
  <si>
    <t>Columna1053</t>
  </si>
  <si>
    <t>Columna1054</t>
  </si>
  <si>
    <t>Columna1055</t>
  </si>
  <si>
    <t>Columna1056</t>
  </si>
  <si>
    <t>Columna1057</t>
  </si>
  <si>
    <t>Columna1058</t>
  </si>
  <si>
    <t>Columna1059</t>
  </si>
  <si>
    <t>Columna1060</t>
  </si>
  <si>
    <t>Columna1061</t>
  </si>
  <si>
    <t>Columna1062</t>
  </si>
  <si>
    <t>Columna1063</t>
  </si>
  <si>
    <t>Columna1064</t>
  </si>
  <si>
    <t>Columna1065</t>
  </si>
  <si>
    <t>Columna1066</t>
  </si>
  <si>
    <t>Columna1067</t>
  </si>
  <si>
    <t>Columna1068</t>
  </si>
  <si>
    <t>Columna1069</t>
  </si>
  <si>
    <t>Columna1070</t>
  </si>
  <si>
    <t>Columna1071</t>
  </si>
  <si>
    <t>Columna1072</t>
  </si>
  <si>
    <t>Columna1073</t>
  </si>
  <si>
    <t>Columna1074</t>
  </si>
  <si>
    <t>Columna1075</t>
  </si>
  <si>
    <t>Columna1076</t>
  </si>
  <si>
    <t>Columna1077</t>
  </si>
  <si>
    <t>Columna1078</t>
  </si>
  <si>
    <t>Columna1079</t>
  </si>
  <si>
    <t>Columna1080</t>
  </si>
  <si>
    <t>Columna1081</t>
  </si>
  <si>
    <t>Columna1082</t>
  </si>
  <si>
    <t>Columna1083</t>
  </si>
  <si>
    <t>Columna1084</t>
  </si>
  <si>
    <t>Columna1085</t>
  </si>
  <si>
    <t>Columna1086</t>
  </si>
  <si>
    <t>Columna1087</t>
  </si>
  <si>
    <t>Columna1088</t>
  </si>
  <si>
    <t>Columna1089</t>
  </si>
  <si>
    <t>Columna1090</t>
  </si>
  <si>
    <t>Columna1091</t>
  </si>
  <si>
    <t>Columna1092</t>
  </si>
  <si>
    <t>Columna1093</t>
  </si>
  <si>
    <t>Columna1094</t>
  </si>
  <si>
    <t>Columna1095</t>
  </si>
  <si>
    <t>Columna1096</t>
  </si>
  <si>
    <t>Columna1097</t>
  </si>
  <si>
    <t>Columna1098</t>
  </si>
  <si>
    <t>Columna1099</t>
  </si>
  <si>
    <t>Columna1100</t>
  </si>
  <si>
    <t>Columna1101</t>
  </si>
  <si>
    <t>Columna1102</t>
  </si>
  <si>
    <t>Columna1103</t>
  </si>
  <si>
    <t>Columna1104</t>
  </si>
  <si>
    <t>Columna1105</t>
  </si>
  <si>
    <t>Columna1106</t>
  </si>
  <si>
    <t>Columna1107</t>
  </si>
  <si>
    <t>Columna1108</t>
  </si>
  <si>
    <t>Columna1109</t>
  </si>
  <si>
    <t>Columna1110</t>
  </si>
  <si>
    <t>Columna1111</t>
  </si>
  <si>
    <t>Columna1112</t>
  </si>
  <si>
    <t>Columna1113</t>
  </si>
  <si>
    <t>Columna1114</t>
  </si>
  <si>
    <t>Columna1115</t>
  </si>
  <si>
    <t>Columna1116</t>
  </si>
  <si>
    <t>Columna1117</t>
  </si>
  <si>
    <t>Columna1118</t>
  </si>
  <si>
    <t>Columna1119</t>
  </si>
  <si>
    <t>Columna1120</t>
  </si>
  <si>
    <t>Columna1121</t>
  </si>
  <si>
    <t>Columna1122</t>
  </si>
  <si>
    <t>Columna1123</t>
  </si>
  <si>
    <t>Columna1124</t>
  </si>
  <si>
    <t>Columna1125</t>
  </si>
  <si>
    <t>Columna1126</t>
  </si>
  <si>
    <t>Columna1127</t>
  </si>
  <si>
    <t>Columna1128</t>
  </si>
  <si>
    <t>Columna1129</t>
  </si>
  <si>
    <t>Columna1130</t>
  </si>
  <si>
    <t>Columna1131</t>
  </si>
  <si>
    <t>Columna1132</t>
  </si>
  <si>
    <t>Columna1133</t>
  </si>
  <si>
    <t>Columna1134</t>
  </si>
  <si>
    <t>Columna1135</t>
  </si>
  <si>
    <t>Columna1136</t>
  </si>
  <si>
    <t>Columna1137</t>
  </si>
  <si>
    <t>Columna1138</t>
  </si>
  <si>
    <t>Columna1139</t>
  </si>
  <si>
    <t>Columna1140</t>
  </si>
  <si>
    <t>Columna1141</t>
  </si>
  <si>
    <t>Columna1142</t>
  </si>
  <si>
    <t>Columna1143</t>
  </si>
  <si>
    <t>Columna1144</t>
  </si>
  <si>
    <t>Columna1145</t>
  </si>
  <si>
    <t>Columna1146</t>
  </si>
  <si>
    <t>Columna1147</t>
  </si>
  <si>
    <t>Columna1148</t>
  </si>
  <si>
    <t>Columna1149</t>
  </si>
  <si>
    <t>Columna1150</t>
  </si>
  <si>
    <t>Columna1151</t>
  </si>
  <si>
    <t>Columna1152</t>
  </si>
  <si>
    <t>Columna1153</t>
  </si>
  <si>
    <t>Columna1154</t>
  </si>
  <si>
    <t>Columna1155</t>
  </si>
  <si>
    <t>Columna1156</t>
  </si>
  <si>
    <t>Columna1157</t>
  </si>
  <si>
    <t>Columna1158</t>
  </si>
  <si>
    <t>Columna1159</t>
  </si>
  <si>
    <t>Columna1160</t>
  </si>
  <si>
    <t>Columna1161</t>
  </si>
  <si>
    <t>Columna1162</t>
  </si>
  <si>
    <t>Columna1163</t>
  </si>
  <si>
    <t>Columna1164</t>
  </si>
  <si>
    <t>Columna1165</t>
  </si>
  <si>
    <t>Columna1166</t>
  </si>
  <si>
    <t>Columna1167</t>
  </si>
  <si>
    <t>Columna1168</t>
  </si>
  <si>
    <t>Columna1169</t>
  </si>
  <si>
    <t>Columna1170</t>
  </si>
  <si>
    <t>Columna1171</t>
  </si>
  <si>
    <t>Columna1172</t>
  </si>
  <si>
    <t>Columna1173</t>
  </si>
  <si>
    <t>Columna1174</t>
  </si>
  <si>
    <t>Columna1175</t>
  </si>
  <si>
    <t>Columna1176</t>
  </si>
  <si>
    <t>Columna1177</t>
  </si>
  <si>
    <t>Columna1178</t>
  </si>
  <si>
    <t>Columna1179</t>
  </si>
  <si>
    <t>Columna1180</t>
  </si>
  <si>
    <t>Columna1181</t>
  </si>
  <si>
    <t>Columna1182</t>
  </si>
  <si>
    <t>Columna1183</t>
  </si>
  <si>
    <t>Columna1184</t>
  </si>
  <si>
    <t>Columna1185</t>
  </si>
  <si>
    <t>Columna1186</t>
  </si>
  <si>
    <t>Columna1187</t>
  </si>
  <si>
    <t>Columna1188</t>
  </si>
  <si>
    <t>Columna1189</t>
  </si>
  <si>
    <t>Columna1190</t>
  </si>
  <si>
    <t>Columna1191</t>
  </si>
  <si>
    <t>Columna1192</t>
  </si>
  <si>
    <t>Columna1193</t>
  </si>
  <si>
    <t>Columna1194</t>
  </si>
  <si>
    <t>Columna1195</t>
  </si>
  <si>
    <t>Columna1196</t>
  </si>
  <si>
    <t>Columna1197</t>
  </si>
  <si>
    <t>Columna1198</t>
  </si>
  <si>
    <t>Columna1199</t>
  </si>
  <si>
    <t>Columna1200</t>
  </si>
  <si>
    <t>Columna1201</t>
  </si>
  <si>
    <t>Columna1202</t>
  </si>
  <si>
    <t>Columna1203</t>
  </si>
  <si>
    <t>Columna1204</t>
  </si>
  <si>
    <t>Columna1205</t>
  </si>
  <si>
    <t>Columna1206</t>
  </si>
  <si>
    <t>Columna1207</t>
  </si>
  <si>
    <t>Columna1208</t>
  </si>
  <si>
    <t>Columna1209</t>
  </si>
  <si>
    <t>Columna1210</t>
  </si>
  <si>
    <t>Columna1211</t>
  </si>
  <si>
    <t>Columna1212</t>
  </si>
  <si>
    <t>Columna1213</t>
  </si>
  <si>
    <t>Columna1214</t>
  </si>
  <si>
    <t>Columna1215</t>
  </si>
  <si>
    <t>Columna1216</t>
  </si>
  <si>
    <t>Columna1217</t>
  </si>
  <si>
    <t>Columna1218</t>
  </si>
  <si>
    <t>Columna1219</t>
  </si>
  <si>
    <t>Columna1220</t>
  </si>
  <si>
    <t>Columna1221</t>
  </si>
  <si>
    <t>Columna1222</t>
  </si>
  <si>
    <t>Columna1223</t>
  </si>
  <si>
    <t>Columna1224</t>
  </si>
  <si>
    <t>Columna1225</t>
  </si>
  <si>
    <t>Columna1226</t>
  </si>
  <si>
    <t>Columna1227</t>
  </si>
  <si>
    <t>Columna1228</t>
  </si>
  <si>
    <t>Columna1229</t>
  </si>
  <si>
    <t>Columna1230</t>
  </si>
  <si>
    <t>Columna1231</t>
  </si>
  <si>
    <t>Columna1232</t>
  </si>
  <si>
    <t>Columna1233</t>
  </si>
  <si>
    <t>Columna1234</t>
  </si>
  <si>
    <t>Columna1235</t>
  </si>
  <si>
    <t>Columna1236</t>
  </si>
  <si>
    <t>Columna1237</t>
  </si>
  <si>
    <t>Columna1238</t>
  </si>
  <si>
    <t>Columna1239</t>
  </si>
  <si>
    <t>Columna1240</t>
  </si>
  <si>
    <t>Columna1241</t>
  </si>
  <si>
    <t>Columna1242</t>
  </si>
  <si>
    <t>Columna1243</t>
  </si>
  <si>
    <t>Columna1244</t>
  </si>
  <si>
    <t>Columna1245</t>
  </si>
  <si>
    <t>Columna1246</t>
  </si>
  <si>
    <t>Columna1247</t>
  </si>
  <si>
    <t>Columna1248</t>
  </si>
  <si>
    <t>Columna1249</t>
  </si>
  <si>
    <t>Columna1250</t>
  </si>
  <si>
    <t>Columna1251</t>
  </si>
  <si>
    <t>Columna1252</t>
  </si>
  <si>
    <t>Columna1253</t>
  </si>
  <si>
    <t>Columna1254</t>
  </si>
  <si>
    <t>Columna1255</t>
  </si>
  <si>
    <t>Columna1256</t>
  </si>
  <si>
    <t>Columna1257</t>
  </si>
  <si>
    <t>Columna1258</t>
  </si>
  <si>
    <t>Columna1259</t>
  </si>
  <si>
    <t>Columna1260</t>
  </si>
  <si>
    <t>Columna1261</t>
  </si>
  <si>
    <t>Columna1262</t>
  </si>
  <si>
    <t>Columna1263</t>
  </si>
  <si>
    <t>Columna1264</t>
  </si>
  <si>
    <t>Columna1265</t>
  </si>
  <si>
    <t>Columna1266</t>
  </si>
  <si>
    <t>Columna1267</t>
  </si>
  <si>
    <t>Columna1268</t>
  </si>
  <si>
    <t>Columna1269</t>
  </si>
  <si>
    <t>Columna1270</t>
  </si>
  <si>
    <t>Columna1271</t>
  </si>
  <si>
    <t>Columna1272</t>
  </si>
  <si>
    <t>Columna1273</t>
  </si>
  <si>
    <t>Columna1274</t>
  </si>
  <si>
    <t>Columna1275</t>
  </si>
  <si>
    <t>Columna1276</t>
  </si>
  <si>
    <t>Columna1277</t>
  </si>
  <si>
    <t>Columna1278</t>
  </si>
  <si>
    <t>Columna1279</t>
  </si>
  <si>
    <t>Columna1280</t>
  </si>
  <si>
    <t>Columna1281</t>
  </si>
  <si>
    <t>Columna1282</t>
  </si>
  <si>
    <t>Columna1283</t>
  </si>
  <si>
    <t>Columna1284</t>
  </si>
  <si>
    <t>Columna1285</t>
  </si>
  <si>
    <t>Columna1286</t>
  </si>
  <si>
    <t>Columna1287</t>
  </si>
  <si>
    <t>Columna1288</t>
  </si>
  <si>
    <t>Columna1289</t>
  </si>
  <si>
    <t>Columna1290</t>
  </si>
  <si>
    <t>Columna1291</t>
  </si>
  <si>
    <t>Columna1292</t>
  </si>
  <si>
    <t>Columna1293</t>
  </si>
  <si>
    <t>Columna1294</t>
  </si>
  <si>
    <t>Columna1295</t>
  </si>
  <si>
    <t>Columna1296</t>
  </si>
  <si>
    <t>Columna1297</t>
  </si>
  <si>
    <t>Columna1298</t>
  </si>
  <si>
    <t>Columna1299</t>
  </si>
  <si>
    <t>Columna1300</t>
  </si>
  <si>
    <t>Columna1301</t>
  </si>
  <si>
    <t>Columna1302</t>
  </si>
  <si>
    <t>Columna1303</t>
  </si>
  <si>
    <t>Columna1304</t>
  </si>
  <si>
    <t>Columna1305</t>
  </si>
  <si>
    <t>Columna1306</t>
  </si>
  <si>
    <t>Columna1307</t>
  </si>
  <si>
    <t>Columna1308</t>
  </si>
  <si>
    <t>Columna1309</t>
  </si>
  <si>
    <t>Columna1310</t>
  </si>
  <si>
    <t>Columna1311</t>
  </si>
  <si>
    <t>Columna1312</t>
  </si>
  <si>
    <t>Columna1313</t>
  </si>
  <si>
    <t>Columna1314</t>
  </si>
  <si>
    <t>Columna1315</t>
  </si>
  <si>
    <t>Columna1316</t>
  </si>
  <si>
    <t>Columna1317</t>
  </si>
  <si>
    <t>Columna1318</t>
  </si>
  <si>
    <t>Columna1319</t>
  </si>
  <si>
    <t>Columna1320</t>
  </si>
  <si>
    <t>Columna1321</t>
  </si>
  <si>
    <t>Columna1322</t>
  </si>
  <si>
    <t>Columna1323</t>
  </si>
  <si>
    <t>Columna1324</t>
  </si>
  <si>
    <t>Columna1325</t>
  </si>
  <si>
    <t>Columna1326</t>
  </si>
  <si>
    <t>Columna1327</t>
  </si>
  <si>
    <t>Columna1328</t>
  </si>
  <si>
    <t>Columna1329</t>
  </si>
  <si>
    <t>Columna1330</t>
  </si>
  <si>
    <t>Columna1331</t>
  </si>
  <si>
    <t>Columna1332</t>
  </si>
  <si>
    <t>Columna1333</t>
  </si>
  <si>
    <t>Columna1334</t>
  </si>
  <si>
    <t>Columna1335</t>
  </si>
  <si>
    <t>Columna1336</t>
  </si>
  <si>
    <t>Columna1337</t>
  </si>
  <si>
    <t>Columna1338</t>
  </si>
  <si>
    <t>Columna1339</t>
  </si>
  <si>
    <t>Columna1340</t>
  </si>
  <si>
    <t>Columna1341</t>
  </si>
  <si>
    <t>Columna1342</t>
  </si>
  <si>
    <t>Columna1343</t>
  </si>
  <si>
    <t>Columna1344</t>
  </si>
  <si>
    <t>Columna1345</t>
  </si>
  <si>
    <t>Columna1346</t>
  </si>
  <si>
    <t>Columna1347</t>
  </si>
  <si>
    <t>Columna1348</t>
  </si>
  <si>
    <t>Columna1349</t>
  </si>
  <si>
    <t>Columna1350</t>
  </si>
  <si>
    <t>Columna1351</t>
  </si>
  <si>
    <t>Columna1352</t>
  </si>
  <si>
    <t>Columna1353</t>
  </si>
  <si>
    <t>Columna1354</t>
  </si>
  <si>
    <t>Columna1355</t>
  </si>
  <si>
    <t>Columna1356</t>
  </si>
  <si>
    <t>Columna1357</t>
  </si>
  <si>
    <t>Columna1358</t>
  </si>
  <si>
    <t>Columna1359</t>
  </si>
  <si>
    <t>Columna1360</t>
  </si>
  <si>
    <t>Columna1361</t>
  </si>
  <si>
    <t>Columna1362</t>
  </si>
  <si>
    <t>Columna1363</t>
  </si>
  <si>
    <t>Columna1364</t>
  </si>
  <si>
    <t>Columna1365</t>
  </si>
  <si>
    <t>Columna1366</t>
  </si>
  <si>
    <t>Columna1367</t>
  </si>
  <si>
    <t>Columna1368</t>
  </si>
  <si>
    <t>Columna1369</t>
  </si>
  <si>
    <t>Columna1370</t>
  </si>
  <si>
    <t>Columna1371</t>
  </si>
  <si>
    <t>Columna1372</t>
  </si>
  <si>
    <t>Columna1373</t>
  </si>
  <si>
    <t>Columna1374</t>
  </si>
  <si>
    <t>Columna1375</t>
  </si>
  <si>
    <t>Columna1376</t>
  </si>
  <si>
    <t>Columna1377</t>
  </si>
  <si>
    <t>Columna1378</t>
  </si>
  <si>
    <t>Columna1379</t>
  </si>
  <si>
    <t>Columna1380</t>
  </si>
  <si>
    <t>Columna1381</t>
  </si>
  <si>
    <t>Columna1382</t>
  </si>
  <si>
    <t>Columna1383</t>
  </si>
  <si>
    <t>Columna1384</t>
  </si>
  <si>
    <t>Columna1385</t>
  </si>
  <si>
    <t>Columna1386</t>
  </si>
  <si>
    <t>Columna1387</t>
  </si>
  <si>
    <t>Columna1388</t>
  </si>
  <si>
    <t>Columna1389</t>
  </si>
  <si>
    <t>Columna1390</t>
  </si>
  <si>
    <t>Columna1391</t>
  </si>
  <si>
    <t>Columna1392</t>
  </si>
  <si>
    <t>Columna1393</t>
  </si>
  <si>
    <t>Columna1394</t>
  </si>
  <si>
    <t>Columna1395</t>
  </si>
  <si>
    <t>Columna1396</t>
  </si>
  <si>
    <t>Columna1397</t>
  </si>
  <si>
    <t>Columna1398</t>
  </si>
  <si>
    <t>Columna1399</t>
  </si>
  <si>
    <t>Columna1400</t>
  </si>
  <si>
    <t>Columna1401</t>
  </si>
  <si>
    <t>Columna1402</t>
  </si>
  <si>
    <t>Columna1403</t>
  </si>
  <si>
    <t>Columna1404</t>
  </si>
  <si>
    <t>Columna1405</t>
  </si>
  <si>
    <t>Columna1406</t>
  </si>
  <si>
    <t>Columna1407</t>
  </si>
  <si>
    <t>Columna1408</t>
  </si>
  <si>
    <t>Columna1409</t>
  </si>
  <si>
    <t>Columna1410</t>
  </si>
  <si>
    <t>Columna1411</t>
  </si>
  <si>
    <t>Columna1412</t>
  </si>
  <si>
    <t>Columna1413</t>
  </si>
  <si>
    <t>Columna1414</t>
  </si>
  <si>
    <t>Columna1415</t>
  </si>
  <si>
    <t>Columna1416</t>
  </si>
  <si>
    <t>Columna1417</t>
  </si>
  <si>
    <t>Columna1418</t>
  </si>
  <si>
    <t>Columna1419</t>
  </si>
  <si>
    <t>Columna1420</t>
  </si>
  <si>
    <t>Columna1421</t>
  </si>
  <si>
    <t>Columna1422</t>
  </si>
  <si>
    <t>Columna1423</t>
  </si>
  <si>
    <t>Columna1424</t>
  </si>
  <si>
    <t>Columna1425</t>
  </si>
  <si>
    <t>Columna1426</t>
  </si>
  <si>
    <t>Columna1427</t>
  </si>
  <si>
    <t>Columna1428</t>
  </si>
  <si>
    <t>Columna1429</t>
  </si>
  <si>
    <t>Columna1430</t>
  </si>
  <si>
    <t>Columna1431</t>
  </si>
  <si>
    <t>Columna1432</t>
  </si>
  <si>
    <t>Columna1433</t>
  </si>
  <si>
    <t>Columna1434</t>
  </si>
  <si>
    <t>Columna1435</t>
  </si>
  <si>
    <t>Columna1436</t>
  </si>
  <si>
    <t>Columna1437</t>
  </si>
  <si>
    <t>Columna1438</t>
  </si>
  <si>
    <t>Columna1439</t>
  </si>
  <si>
    <t>Columna1440</t>
  </si>
  <si>
    <t>Columna1441</t>
  </si>
  <si>
    <t>Columna1442</t>
  </si>
  <si>
    <t>Columna1443</t>
  </si>
  <si>
    <t>Columna1444</t>
  </si>
  <si>
    <t>Columna1445</t>
  </si>
  <si>
    <t>Columna1446</t>
  </si>
  <si>
    <t>Columna1447</t>
  </si>
  <si>
    <t>Columna1448</t>
  </si>
  <si>
    <t>Columna1449</t>
  </si>
  <si>
    <t>Columna1450</t>
  </si>
  <si>
    <t>Columna1451</t>
  </si>
  <si>
    <t>Columna1452</t>
  </si>
  <si>
    <t>Columna1453</t>
  </si>
  <si>
    <t>Columna1454</t>
  </si>
  <si>
    <t>Columna1455</t>
  </si>
  <si>
    <t>Columna1456</t>
  </si>
  <si>
    <t>Columna1457</t>
  </si>
  <si>
    <t>Columna1458</t>
  </si>
  <si>
    <t>Columna1459</t>
  </si>
  <si>
    <t>Columna1460</t>
  </si>
  <si>
    <t>Columna1461</t>
  </si>
  <si>
    <t>Columna1462</t>
  </si>
  <si>
    <t>Columna1463</t>
  </si>
  <si>
    <t>Columna1464</t>
  </si>
  <si>
    <t>Columna1465</t>
  </si>
  <si>
    <t>Columna1466</t>
  </si>
  <si>
    <t>Columna1467</t>
  </si>
  <si>
    <t>Columna1468</t>
  </si>
  <si>
    <t>Columna1469</t>
  </si>
  <si>
    <t>Columna1470</t>
  </si>
  <si>
    <t>Columna1471</t>
  </si>
  <si>
    <t>Columna1472</t>
  </si>
  <si>
    <t>Columna1473</t>
  </si>
  <si>
    <t>Columna1474</t>
  </si>
  <si>
    <t>Columna1475</t>
  </si>
  <si>
    <t>Columna1476</t>
  </si>
  <si>
    <t>Columna1477</t>
  </si>
  <si>
    <t>Columna1478</t>
  </si>
  <si>
    <t>Columna1479</t>
  </si>
  <si>
    <t>Columna1480</t>
  </si>
  <si>
    <t>Columna1481</t>
  </si>
  <si>
    <t>Columna1482</t>
  </si>
  <si>
    <t>Columna1483</t>
  </si>
  <si>
    <t>Columna1484</t>
  </si>
  <si>
    <t>Columna1485</t>
  </si>
  <si>
    <t>Columna1486</t>
  </si>
  <si>
    <t>Columna1487</t>
  </si>
  <si>
    <t>Columna1488</t>
  </si>
  <si>
    <t>Columna1489</t>
  </si>
  <si>
    <t>Columna1490</t>
  </si>
  <si>
    <t>Columna1491</t>
  </si>
  <si>
    <t>Columna1492</t>
  </si>
  <si>
    <t>Columna1493</t>
  </si>
  <si>
    <t>Columna1494</t>
  </si>
  <si>
    <t>Columna1495</t>
  </si>
  <si>
    <t>Columna1496</t>
  </si>
  <si>
    <t>Columna1497</t>
  </si>
  <si>
    <t>Columna1498</t>
  </si>
  <si>
    <t>Columna1499</t>
  </si>
  <si>
    <t>Columna1500</t>
  </si>
  <si>
    <t>Columna1501</t>
  </si>
  <si>
    <t>Columna1502</t>
  </si>
  <si>
    <t>Columna1503</t>
  </si>
  <si>
    <t>Columna1504</t>
  </si>
  <si>
    <t>Columna1505</t>
  </si>
  <si>
    <t>Columna1506</t>
  </si>
  <si>
    <t>Columna1507</t>
  </si>
  <si>
    <t>Columna1508</t>
  </si>
  <si>
    <t>Columna1509</t>
  </si>
  <si>
    <t>Columna1510</t>
  </si>
  <si>
    <t>Columna1511</t>
  </si>
  <si>
    <t>Columna1512</t>
  </si>
  <si>
    <t>Columna1513</t>
  </si>
  <si>
    <t>Columna1514</t>
  </si>
  <si>
    <t>Columna1515</t>
  </si>
  <si>
    <t>Columna1516</t>
  </si>
  <si>
    <t>Columna1517</t>
  </si>
  <si>
    <t>Columna1518</t>
  </si>
  <si>
    <t>Columna1519</t>
  </si>
  <si>
    <t>Columna1520</t>
  </si>
  <si>
    <t>Columna1521</t>
  </si>
  <si>
    <t>Columna1522</t>
  </si>
  <si>
    <t>Columna1523</t>
  </si>
  <si>
    <t>Columna1524</t>
  </si>
  <si>
    <t>Columna1525</t>
  </si>
  <si>
    <t>Columna1526</t>
  </si>
  <si>
    <t>Columna1527</t>
  </si>
  <si>
    <t>Columna1528</t>
  </si>
  <si>
    <t>Columna1529</t>
  </si>
  <si>
    <t>Columna1530</t>
  </si>
  <si>
    <t>Columna1531</t>
  </si>
  <si>
    <t>Columna1532</t>
  </si>
  <si>
    <t>Columna1533</t>
  </si>
  <si>
    <t>Columna1534</t>
  </si>
  <si>
    <t>Columna1535</t>
  </si>
  <si>
    <t>Columna1536</t>
  </si>
  <si>
    <t>Columna1537</t>
  </si>
  <si>
    <t>Columna1538</t>
  </si>
  <si>
    <t>Columna1539</t>
  </si>
  <si>
    <t>Columna1540</t>
  </si>
  <si>
    <t>Columna1541</t>
  </si>
  <si>
    <t>Columna1542</t>
  </si>
  <si>
    <t>Columna1543</t>
  </si>
  <si>
    <t>Columna1544</t>
  </si>
  <si>
    <t>Columna1545</t>
  </si>
  <si>
    <t>Columna1546</t>
  </si>
  <si>
    <t>Columna1547</t>
  </si>
  <si>
    <t>Columna1548</t>
  </si>
  <si>
    <t>Columna1549</t>
  </si>
  <si>
    <t>Columna1550</t>
  </si>
  <si>
    <t>Columna1551</t>
  </si>
  <si>
    <t>Columna1552</t>
  </si>
  <si>
    <t>Columna1553</t>
  </si>
  <si>
    <t>Columna1554</t>
  </si>
  <si>
    <t>Columna1555</t>
  </si>
  <si>
    <t>Columna1556</t>
  </si>
  <si>
    <t>Columna1557</t>
  </si>
  <si>
    <t>Columna1558</t>
  </si>
  <si>
    <t>Columna1559</t>
  </si>
  <si>
    <t>Columna1560</t>
  </si>
  <si>
    <t>Columna1561</t>
  </si>
  <si>
    <t>Columna1562</t>
  </si>
  <si>
    <t>Columna1563</t>
  </si>
  <si>
    <t>Columna1564</t>
  </si>
  <si>
    <t>Columna1565</t>
  </si>
  <si>
    <t>Columna1566</t>
  </si>
  <si>
    <t>Columna1567</t>
  </si>
  <si>
    <t>Columna1568</t>
  </si>
  <si>
    <t>Columna1569</t>
  </si>
  <si>
    <t>Columna1570</t>
  </si>
  <si>
    <t>Columna1571</t>
  </si>
  <si>
    <t>Columna1572</t>
  </si>
  <si>
    <t>Columna1573</t>
  </si>
  <si>
    <t>Columna1574</t>
  </si>
  <si>
    <t>Columna1575</t>
  </si>
  <si>
    <t>Columna1576</t>
  </si>
  <si>
    <t>Columna1577</t>
  </si>
  <si>
    <t>Columna1578</t>
  </si>
  <si>
    <t>Columna1579</t>
  </si>
  <si>
    <t>Columna1580</t>
  </si>
  <si>
    <t>Columna1581</t>
  </si>
  <si>
    <t>Columna1582</t>
  </si>
  <si>
    <t>Columna1583</t>
  </si>
  <si>
    <t>Columna1584</t>
  </si>
  <si>
    <t>Columna1585</t>
  </si>
  <si>
    <t>Columna1586</t>
  </si>
  <si>
    <t>Columna1587</t>
  </si>
  <si>
    <t>Columna1588</t>
  </si>
  <si>
    <t>Columna1589</t>
  </si>
  <si>
    <t>Columna1590</t>
  </si>
  <si>
    <t>Columna1591</t>
  </si>
  <si>
    <t>Columna1592</t>
  </si>
  <si>
    <t>Columna1593</t>
  </si>
  <si>
    <t>Columna1594</t>
  </si>
  <si>
    <t>Columna1595</t>
  </si>
  <si>
    <t>Columna1596</t>
  </si>
  <si>
    <t>Columna1597</t>
  </si>
  <si>
    <t>Columna1598</t>
  </si>
  <si>
    <t>Columna1599</t>
  </si>
  <si>
    <t>Columna1600</t>
  </si>
  <si>
    <t>Columna1601</t>
  </si>
  <si>
    <t>Columna1602</t>
  </si>
  <si>
    <t>Columna1603</t>
  </si>
  <si>
    <t>Columna1604</t>
  </si>
  <si>
    <t>Columna1605</t>
  </si>
  <si>
    <t>Columna1606</t>
  </si>
  <si>
    <t>Columna1607</t>
  </si>
  <si>
    <t>Columna1608</t>
  </si>
  <si>
    <t>Columna1609</t>
  </si>
  <si>
    <t>Columna1610</t>
  </si>
  <si>
    <t>Columna1611</t>
  </si>
  <si>
    <t>Columna1612</t>
  </si>
  <si>
    <t>Columna1613</t>
  </si>
  <si>
    <t>Columna1614</t>
  </si>
  <si>
    <t>Columna1615</t>
  </si>
  <si>
    <t>Columna1616</t>
  </si>
  <si>
    <t>Columna1617</t>
  </si>
  <si>
    <t>Columna1618</t>
  </si>
  <si>
    <t>Columna1619</t>
  </si>
  <si>
    <t>Columna1620</t>
  </si>
  <si>
    <t>Columna1621</t>
  </si>
  <si>
    <t>Columna1622</t>
  </si>
  <si>
    <t>Columna1623</t>
  </si>
  <si>
    <t>Columna1624</t>
  </si>
  <si>
    <t>Columna1625</t>
  </si>
  <si>
    <t>Columna1626</t>
  </si>
  <si>
    <t>Columna1627</t>
  </si>
  <si>
    <t>Columna1628</t>
  </si>
  <si>
    <t>Columna1629</t>
  </si>
  <si>
    <t>Columna1630</t>
  </si>
  <si>
    <t>Columna1631</t>
  </si>
  <si>
    <t>Columna1632</t>
  </si>
  <si>
    <t>Columna1633</t>
  </si>
  <si>
    <t>Columna1634</t>
  </si>
  <si>
    <t>Columna1635</t>
  </si>
  <si>
    <t>Columna1636</t>
  </si>
  <si>
    <t>Columna1637</t>
  </si>
  <si>
    <t>Columna1638</t>
  </si>
  <si>
    <t>Columna1639</t>
  </si>
  <si>
    <t>Columna1640</t>
  </si>
  <si>
    <t>Columna1641</t>
  </si>
  <si>
    <t>Columna1642</t>
  </si>
  <si>
    <t>Columna1643</t>
  </si>
  <si>
    <t>Columna1644</t>
  </si>
  <si>
    <t>Columna1645</t>
  </si>
  <si>
    <t>Columna1646</t>
  </si>
  <si>
    <t>Columna1647</t>
  </si>
  <si>
    <t>Columna1648</t>
  </si>
  <si>
    <t>Columna1649</t>
  </si>
  <si>
    <t>Columna1650</t>
  </si>
  <si>
    <t>Columna1651</t>
  </si>
  <si>
    <t>Columna1652</t>
  </si>
  <si>
    <t>Columna1653</t>
  </si>
  <si>
    <t>Columna1654</t>
  </si>
  <si>
    <t>Columna1655</t>
  </si>
  <si>
    <t>Columna1656</t>
  </si>
  <si>
    <t>Columna1657</t>
  </si>
  <si>
    <t>Columna1658</t>
  </si>
  <si>
    <t>Columna1659</t>
  </si>
  <si>
    <t>Columna1660</t>
  </si>
  <si>
    <t>Columna1661</t>
  </si>
  <si>
    <t>Columna1662</t>
  </si>
  <si>
    <t>Columna1663</t>
  </si>
  <si>
    <t>Columna1664</t>
  </si>
  <si>
    <t>Columna1665</t>
  </si>
  <si>
    <t>Columna1666</t>
  </si>
  <si>
    <t>Columna1667</t>
  </si>
  <si>
    <t>Columna1668</t>
  </si>
  <si>
    <t>Columna1669</t>
  </si>
  <si>
    <t>Columna1670</t>
  </si>
  <si>
    <t>Columna1671</t>
  </si>
  <si>
    <t>Columna1672</t>
  </si>
  <si>
    <t>Columna1673</t>
  </si>
  <si>
    <t>Columna1674</t>
  </si>
  <si>
    <t>Columna1675</t>
  </si>
  <si>
    <t>Columna1676</t>
  </si>
  <si>
    <t>Columna1677</t>
  </si>
  <si>
    <t>Columna1678</t>
  </si>
  <si>
    <t>Columna1679</t>
  </si>
  <si>
    <t>Columna1680</t>
  </si>
  <si>
    <t>Columna1681</t>
  </si>
  <si>
    <t>Columna1682</t>
  </si>
  <si>
    <t>Columna1683</t>
  </si>
  <si>
    <t>Columna1684</t>
  </si>
  <si>
    <t>Columna1685</t>
  </si>
  <si>
    <t>Columna1686</t>
  </si>
  <si>
    <t>Columna1687</t>
  </si>
  <si>
    <t>Columna1688</t>
  </si>
  <si>
    <t>Columna1689</t>
  </si>
  <si>
    <t>Columna1690</t>
  </si>
  <si>
    <t>Columna1691</t>
  </si>
  <si>
    <t>Columna1692</t>
  </si>
  <si>
    <t>Columna1693</t>
  </si>
  <si>
    <t>Columna1694</t>
  </si>
  <si>
    <t>Columna1695</t>
  </si>
  <si>
    <t>Columna1696</t>
  </si>
  <si>
    <t>Columna1697</t>
  </si>
  <si>
    <t>Columna1698</t>
  </si>
  <si>
    <t>Columna1699</t>
  </si>
  <si>
    <t>Columna1700</t>
  </si>
  <si>
    <t>Columna1701</t>
  </si>
  <si>
    <t>Columna1702</t>
  </si>
  <si>
    <t>Columna1703</t>
  </si>
  <si>
    <t>Columna1704</t>
  </si>
  <si>
    <t>Columna1705</t>
  </si>
  <si>
    <t>Columna1706</t>
  </si>
  <si>
    <t>Columna1707</t>
  </si>
  <si>
    <t>Columna1708</t>
  </si>
  <si>
    <t>Columna1709</t>
  </si>
  <si>
    <t>Columna1710</t>
  </si>
  <si>
    <t>Columna1711</t>
  </si>
  <si>
    <t>Columna1712</t>
  </si>
  <si>
    <t>Columna1713</t>
  </si>
  <si>
    <t>Columna1714</t>
  </si>
  <si>
    <t>Columna1715</t>
  </si>
  <si>
    <t>Columna1716</t>
  </si>
  <si>
    <t>Columna1717</t>
  </si>
  <si>
    <t>Columna1718</t>
  </si>
  <si>
    <t>Columna1719</t>
  </si>
  <si>
    <t>Columna1720</t>
  </si>
  <si>
    <t>Columna1721</t>
  </si>
  <si>
    <t>Columna1722</t>
  </si>
  <si>
    <t>Columna1723</t>
  </si>
  <si>
    <t>Columna1724</t>
  </si>
  <si>
    <t>Columna1725</t>
  </si>
  <si>
    <t>Columna1726</t>
  </si>
  <si>
    <t>Columna1727</t>
  </si>
  <si>
    <t>Columna1728</t>
  </si>
  <si>
    <t>Columna1729</t>
  </si>
  <si>
    <t>Columna1730</t>
  </si>
  <si>
    <t>Columna1731</t>
  </si>
  <si>
    <t>Columna1732</t>
  </si>
  <si>
    <t>Columna1733</t>
  </si>
  <si>
    <t>Columna1734</t>
  </si>
  <si>
    <t>Columna1735</t>
  </si>
  <si>
    <t>Columna1736</t>
  </si>
  <si>
    <t>Columna1737</t>
  </si>
  <si>
    <t>Columna1738</t>
  </si>
  <si>
    <t>Columna1739</t>
  </si>
  <si>
    <t>Columna1740</t>
  </si>
  <si>
    <t>Columna1741</t>
  </si>
  <si>
    <t>Columna1742</t>
  </si>
  <si>
    <t>Columna1743</t>
  </si>
  <si>
    <t>Columna1744</t>
  </si>
  <si>
    <t>Columna1745</t>
  </si>
  <si>
    <t>Columna1746</t>
  </si>
  <si>
    <t>Columna1747</t>
  </si>
  <si>
    <t>Columna1748</t>
  </si>
  <si>
    <t>Columna1749</t>
  </si>
  <si>
    <t>Columna1750</t>
  </si>
  <si>
    <t>Columna1751</t>
  </si>
  <si>
    <t>Columna1752</t>
  </si>
  <si>
    <t>Columna1753</t>
  </si>
  <si>
    <t>Columna1754</t>
  </si>
  <si>
    <t>Columna1755</t>
  </si>
  <si>
    <t>Columna1756</t>
  </si>
  <si>
    <t>Columna1757</t>
  </si>
  <si>
    <t>Columna1758</t>
  </si>
  <si>
    <t>Columna1759</t>
  </si>
  <si>
    <t>Columna1760</t>
  </si>
  <si>
    <t>Columna1761</t>
  </si>
  <si>
    <t>Columna1762</t>
  </si>
  <si>
    <t>Columna1763</t>
  </si>
  <si>
    <t>Columna1764</t>
  </si>
  <si>
    <t>Columna1765</t>
  </si>
  <si>
    <t>Columna1766</t>
  </si>
  <si>
    <t>Columna1767</t>
  </si>
  <si>
    <t>Columna1768</t>
  </si>
  <si>
    <t>Columna1769</t>
  </si>
  <si>
    <t>Columna1770</t>
  </si>
  <si>
    <t>Columna1771</t>
  </si>
  <si>
    <t>Columna1772</t>
  </si>
  <si>
    <t>Columna1773</t>
  </si>
  <si>
    <t>Columna1774</t>
  </si>
  <si>
    <t>Columna1775</t>
  </si>
  <si>
    <t>Columna1776</t>
  </si>
  <si>
    <t>Columna1777</t>
  </si>
  <si>
    <t>Columna1778</t>
  </si>
  <si>
    <t>Columna1779</t>
  </si>
  <si>
    <t>Columna1780</t>
  </si>
  <si>
    <t>Columna1781</t>
  </si>
  <si>
    <t>Columna1782</t>
  </si>
  <si>
    <t>Columna1783</t>
  </si>
  <si>
    <t>Columna1784</t>
  </si>
  <si>
    <t>Columna1785</t>
  </si>
  <si>
    <t>Columna1786</t>
  </si>
  <si>
    <t>Columna1787</t>
  </si>
  <si>
    <t>Columna1788</t>
  </si>
  <si>
    <t>Columna1789</t>
  </si>
  <si>
    <t>Columna1790</t>
  </si>
  <si>
    <t>Columna1791</t>
  </si>
  <si>
    <t>Columna1792</t>
  </si>
  <si>
    <t>Columna1793</t>
  </si>
  <si>
    <t>Columna1794</t>
  </si>
  <si>
    <t>Columna1795</t>
  </si>
  <si>
    <t>Columna1796</t>
  </si>
  <si>
    <t>Columna1797</t>
  </si>
  <si>
    <t>Columna1798</t>
  </si>
  <si>
    <t>Columna1799</t>
  </si>
  <si>
    <t>Columna1800</t>
  </si>
  <si>
    <t>Columna1801</t>
  </si>
  <si>
    <t>Columna1802</t>
  </si>
  <si>
    <t>Columna1803</t>
  </si>
  <si>
    <t>Columna1804</t>
  </si>
  <si>
    <t>Columna1805</t>
  </si>
  <si>
    <t>Columna1806</t>
  </si>
  <si>
    <t>Columna1807</t>
  </si>
  <si>
    <t>Columna1808</t>
  </si>
  <si>
    <t>Columna1809</t>
  </si>
  <si>
    <t>Columna1810</t>
  </si>
  <si>
    <t>Columna1811</t>
  </si>
  <si>
    <t>Columna1812</t>
  </si>
  <si>
    <t>Columna1813</t>
  </si>
  <si>
    <t>Columna1814</t>
  </si>
  <si>
    <t>Columna1815</t>
  </si>
  <si>
    <t>Columna1816</t>
  </si>
  <si>
    <t>Columna1817</t>
  </si>
  <si>
    <t>Columna1818</t>
  </si>
  <si>
    <t>Columna1819</t>
  </si>
  <si>
    <t>Columna1820</t>
  </si>
  <si>
    <t>Columna1821</t>
  </si>
  <si>
    <t>Columna1822</t>
  </si>
  <si>
    <t>Columna1823</t>
  </si>
  <si>
    <t>Columna1824</t>
  </si>
  <si>
    <t>Columna1825</t>
  </si>
  <si>
    <t>Columna1826</t>
  </si>
  <si>
    <t>Columna1827</t>
  </si>
  <si>
    <t>Columna1828</t>
  </si>
  <si>
    <t>Columna1829</t>
  </si>
  <si>
    <t>Columna1830</t>
  </si>
  <si>
    <t>Columna1831</t>
  </si>
  <si>
    <t>Columna1832</t>
  </si>
  <si>
    <t>Columna1833</t>
  </si>
  <si>
    <t>Columna1834</t>
  </si>
  <si>
    <t>Columna1835</t>
  </si>
  <si>
    <t>Columna1836</t>
  </si>
  <si>
    <t>Columna1837</t>
  </si>
  <si>
    <t>Columna1838</t>
  </si>
  <si>
    <t>Columna1839</t>
  </si>
  <si>
    <t>Columna1840</t>
  </si>
  <si>
    <t>Columna1841</t>
  </si>
  <si>
    <t>Columna1842</t>
  </si>
  <si>
    <t>Columna1843</t>
  </si>
  <si>
    <t>Columna1844</t>
  </si>
  <si>
    <t>Columna1845</t>
  </si>
  <si>
    <t>Columna1846</t>
  </si>
  <si>
    <t>Columna1847</t>
  </si>
  <si>
    <t>Columna1848</t>
  </si>
  <si>
    <t>Columna1849</t>
  </si>
  <si>
    <t>Columna1850</t>
  </si>
  <si>
    <t>Columna1851</t>
  </si>
  <si>
    <t>Columna1852</t>
  </si>
  <si>
    <t>Columna1853</t>
  </si>
  <si>
    <t>Columna1854</t>
  </si>
  <si>
    <t>Columna1855</t>
  </si>
  <si>
    <t>Columna1856</t>
  </si>
  <si>
    <t>Columna1857</t>
  </si>
  <si>
    <t>Columna1858</t>
  </si>
  <si>
    <t>Columna1859</t>
  </si>
  <si>
    <t>Columna1860</t>
  </si>
  <si>
    <t>Columna1861</t>
  </si>
  <si>
    <t>Columna1862</t>
  </si>
  <si>
    <t>Columna1863</t>
  </si>
  <si>
    <t>Columna1864</t>
  </si>
  <si>
    <t>Columna1865</t>
  </si>
  <si>
    <t>Columna1866</t>
  </si>
  <si>
    <t>Columna1867</t>
  </si>
  <si>
    <t>Columna1868</t>
  </si>
  <si>
    <t>Columna1869</t>
  </si>
  <si>
    <t>Columna1870</t>
  </si>
  <si>
    <t>Columna1871</t>
  </si>
  <si>
    <t>Columna1872</t>
  </si>
  <si>
    <t>Columna1873</t>
  </si>
  <si>
    <t>Columna1874</t>
  </si>
  <si>
    <t>Columna1875</t>
  </si>
  <si>
    <t>Columna1876</t>
  </si>
  <si>
    <t>Columna1877</t>
  </si>
  <si>
    <t>Columna1878</t>
  </si>
  <si>
    <t>Columna1879</t>
  </si>
  <si>
    <t>Columna1880</t>
  </si>
  <si>
    <t>Columna1881</t>
  </si>
  <si>
    <t>Columna1882</t>
  </si>
  <si>
    <t>Columna1883</t>
  </si>
  <si>
    <t>Columna1884</t>
  </si>
  <si>
    <t>Columna1885</t>
  </si>
  <si>
    <t>Columna1886</t>
  </si>
  <si>
    <t>Columna1887</t>
  </si>
  <si>
    <t>Columna1888</t>
  </si>
  <si>
    <t>Columna1889</t>
  </si>
  <si>
    <t>Columna1890</t>
  </si>
  <si>
    <t>Columna1891</t>
  </si>
  <si>
    <t>Columna1892</t>
  </si>
  <si>
    <t>Columna1893</t>
  </si>
  <si>
    <t>Columna1894</t>
  </si>
  <si>
    <t>Columna1895</t>
  </si>
  <si>
    <t>Columna1896</t>
  </si>
  <si>
    <t>Columna1897</t>
  </si>
  <si>
    <t>Columna1898</t>
  </si>
  <si>
    <t>Columna1899</t>
  </si>
  <si>
    <t>Columna1900</t>
  </si>
  <si>
    <t>Columna1901</t>
  </si>
  <si>
    <t>Columna1902</t>
  </si>
  <si>
    <t>Columna1903</t>
  </si>
  <si>
    <t>Columna1904</t>
  </si>
  <si>
    <t>Columna1905</t>
  </si>
  <si>
    <t>Columna1906</t>
  </si>
  <si>
    <t>Columna1907</t>
  </si>
  <si>
    <t>Columna1908</t>
  </si>
  <si>
    <t>Columna1909</t>
  </si>
  <si>
    <t>Columna1910</t>
  </si>
  <si>
    <t>Columna1911</t>
  </si>
  <si>
    <t>Columna1912</t>
  </si>
  <si>
    <t>Columna1913</t>
  </si>
  <si>
    <t>Columna1914</t>
  </si>
  <si>
    <t>Columna1915</t>
  </si>
  <si>
    <t>Columna1916</t>
  </si>
  <si>
    <t>Columna1917</t>
  </si>
  <si>
    <t>Columna1918</t>
  </si>
  <si>
    <t>Columna1919</t>
  </si>
  <si>
    <t>Columna1920</t>
  </si>
  <si>
    <t>Columna1921</t>
  </si>
  <si>
    <t>Columna1922</t>
  </si>
  <si>
    <t>Columna1923</t>
  </si>
  <si>
    <t>Columna1924</t>
  </si>
  <si>
    <t>Columna1925</t>
  </si>
  <si>
    <t>Columna1926</t>
  </si>
  <si>
    <t>Columna1927</t>
  </si>
  <si>
    <t>Columna1928</t>
  </si>
  <si>
    <t>Columna1929</t>
  </si>
  <si>
    <t>Columna1930</t>
  </si>
  <si>
    <t>Columna1931</t>
  </si>
  <si>
    <t>Columna1932</t>
  </si>
  <si>
    <t>Columna1933</t>
  </si>
  <si>
    <t>Columna1934</t>
  </si>
  <si>
    <t>Columna1935</t>
  </si>
  <si>
    <t>Columna1936</t>
  </si>
  <si>
    <t>Columna1937</t>
  </si>
  <si>
    <t>Columna1938</t>
  </si>
  <si>
    <t>Columna1939</t>
  </si>
  <si>
    <t>Columna1940</t>
  </si>
  <si>
    <t>Columna1941</t>
  </si>
  <si>
    <t>Columna1942</t>
  </si>
  <si>
    <t>Columna1943</t>
  </si>
  <si>
    <t>Columna1944</t>
  </si>
  <si>
    <t>Columna1945</t>
  </si>
  <si>
    <t>Columna1946</t>
  </si>
  <si>
    <t>Columna1947</t>
  </si>
  <si>
    <t>Columna1948</t>
  </si>
  <si>
    <t>Columna1949</t>
  </si>
  <si>
    <t>Columna1950</t>
  </si>
  <si>
    <t>Columna1951</t>
  </si>
  <si>
    <t>Columna1952</t>
  </si>
  <si>
    <t>Columna1953</t>
  </si>
  <si>
    <t>Columna1954</t>
  </si>
  <si>
    <t>Columna1955</t>
  </si>
  <si>
    <t>Columna1956</t>
  </si>
  <si>
    <t>Columna1957</t>
  </si>
  <si>
    <t>Columna1958</t>
  </si>
  <si>
    <t>Columna1959</t>
  </si>
  <si>
    <t>Columna1960</t>
  </si>
  <si>
    <t>Columna1961</t>
  </si>
  <si>
    <t>Columna1962</t>
  </si>
  <si>
    <t>Columna1963</t>
  </si>
  <si>
    <t>Columna1964</t>
  </si>
  <si>
    <t>Columna1965</t>
  </si>
  <si>
    <t>Columna1966</t>
  </si>
  <si>
    <t>Columna1967</t>
  </si>
  <si>
    <t>Columna1968</t>
  </si>
  <si>
    <t>Columna1969</t>
  </si>
  <si>
    <t>Columna1970</t>
  </si>
  <si>
    <t>Columna1971</t>
  </si>
  <si>
    <t>Columna1972</t>
  </si>
  <si>
    <t>Columna1973</t>
  </si>
  <si>
    <t>Columna1974</t>
  </si>
  <si>
    <t>Columna1975</t>
  </si>
  <si>
    <t>Columna1976</t>
  </si>
  <si>
    <t>Columna1977</t>
  </si>
  <si>
    <t>Columna1978</t>
  </si>
  <si>
    <t>Columna1979</t>
  </si>
  <si>
    <t>Columna1980</t>
  </si>
  <si>
    <t>Columna1981</t>
  </si>
  <si>
    <t>Columna1982</t>
  </si>
  <si>
    <t>Columna1983</t>
  </si>
  <si>
    <t>Columna1984</t>
  </si>
  <si>
    <t>Columna1985</t>
  </si>
  <si>
    <t>Columna1986</t>
  </si>
  <si>
    <t>Columna1987</t>
  </si>
  <si>
    <t>Columna1988</t>
  </si>
  <si>
    <t>Columna1989</t>
  </si>
  <si>
    <t>Columna1990</t>
  </si>
  <si>
    <t>Columna1991</t>
  </si>
  <si>
    <t>Columna1992</t>
  </si>
  <si>
    <t>Columna1993</t>
  </si>
  <si>
    <t>Columna1994</t>
  </si>
  <si>
    <t>Columna1995</t>
  </si>
  <si>
    <t>Columna1996</t>
  </si>
  <si>
    <t>Columna1997</t>
  </si>
  <si>
    <t>Columna1998</t>
  </si>
  <si>
    <t>Columna1999</t>
  </si>
  <si>
    <t>Columna2000</t>
  </si>
  <si>
    <t>Columna2001</t>
  </si>
  <si>
    <t>Columna2002</t>
  </si>
  <si>
    <t>Columna2003</t>
  </si>
  <si>
    <t>Columna2004</t>
  </si>
  <si>
    <t>Columna2005</t>
  </si>
  <si>
    <t>Columna2006</t>
  </si>
  <si>
    <t>Columna2007</t>
  </si>
  <si>
    <t>Columna2008</t>
  </si>
  <si>
    <t>Columna2009</t>
  </si>
  <si>
    <t>Columna2010</t>
  </si>
  <si>
    <t>Columna2011</t>
  </si>
  <si>
    <t>Columna2012</t>
  </si>
  <si>
    <t>Columna2013</t>
  </si>
  <si>
    <t>Columna2014</t>
  </si>
  <si>
    <t>Columna2015</t>
  </si>
  <si>
    <t>Columna2016</t>
  </si>
  <si>
    <t>Columna2017</t>
  </si>
  <si>
    <t>Columna2018</t>
  </si>
  <si>
    <t>Columna2019</t>
  </si>
  <si>
    <t>Columna2020</t>
  </si>
  <si>
    <t>Columna2021</t>
  </si>
  <si>
    <t>Columna2022</t>
  </si>
  <si>
    <t>Columna2023</t>
  </si>
  <si>
    <t>Columna2024</t>
  </si>
  <si>
    <t>Columna2025</t>
  </si>
  <si>
    <t>Columna2026</t>
  </si>
  <si>
    <t>Columna2027</t>
  </si>
  <si>
    <t>Columna2028</t>
  </si>
  <si>
    <t>Columna2029</t>
  </si>
  <si>
    <t>Columna2030</t>
  </si>
  <si>
    <t>Columna2031</t>
  </si>
  <si>
    <t>Columna2032</t>
  </si>
  <si>
    <t>Columna2033</t>
  </si>
  <si>
    <t>Columna2034</t>
  </si>
  <si>
    <t>Columna2035</t>
  </si>
  <si>
    <t>Columna2036</t>
  </si>
  <si>
    <t>Columna2037</t>
  </si>
  <si>
    <t>Columna2038</t>
  </si>
  <si>
    <t>Columna2039</t>
  </si>
  <si>
    <t>Columna2040</t>
  </si>
  <si>
    <t>Columna2041</t>
  </si>
  <si>
    <t>Columna2042</t>
  </si>
  <si>
    <t>Columna2043</t>
  </si>
  <si>
    <t>Columna2044</t>
  </si>
  <si>
    <t>Columna2045</t>
  </si>
  <si>
    <t>Columna2046</t>
  </si>
  <si>
    <t>Columna2047</t>
  </si>
  <si>
    <t>Columna2048</t>
  </si>
  <si>
    <t>Columna2049</t>
  </si>
  <si>
    <t>Columna2050</t>
  </si>
  <si>
    <t>Columna2051</t>
  </si>
  <si>
    <t>Columna2052</t>
  </si>
  <si>
    <t>Columna2053</t>
  </si>
  <si>
    <t>Columna2054</t>
  </si>
  <si>
    <t>Columna2055</t>
  </si>
  <si>
    <t>Columna2056</t>
  </si>
  <si>
    <t>Columna2057</t>
  </si>
  <si>
    <t>Columna2058</t>
  </si>
  <si>
    <t>Columna2059</t>
  </si>
  <si>
    <t>Columna2060</t>
  </si>
  <si>
    <t>Columna2061</t>
  </si>
  <si>
    <t>Columna2062</t>
  </si>
  <si>
    <t>Columna2063</t>
  </si>
  <si>
    <t>Columna2064</t>
  </si>
  <si>
    <t>Columna2065</t>
  </si>
  <si>
    <t>Columna2066</t>
  </si>
  <si>
    <t>Columna2067</t>
  </si>
  <si>
    <t>Columna2068</t>
  </si>
  <si>
    <t>Columna2069</t>
  </si>
  <si>
    <t>Columna2070</t>
  </si>
  <si>
    <t>Columna2071</t>
  </si>
  <si>
    <t>Columna2072</t>
  </si>
  <si>
    <t>Columna2073</t>
  </si>
  <si>
    <t>Columna2074</t>
  </si>
  <si>
    <t>Columna2075</t>
  </si>
  <si>
    <t>Columna2076</t>
  </si>
  <si>
    <t>Columna2077</t>
  </si>
  <si>
    <t>Columna2078</t>
  </si>
  <si>
    <t>Columna2079</t>
  </si>
  <si>
    <t>Columna2080</t>
  </si>
  <si>
    <t>Columna2081</t>
  </si>
  <si>
    <t>Columna2082</t>
  </si>
  <si>
    <t>Columna2083</t>
  </si>
  <si>
    <t>Columna2084</t>
  </si>
  <si>
    <t>Columna2085</t>
  </si>
  <si>
    <t>Columna2086</t>
  </si>
  <si>
    <t>Columna2087</t>
  </si>
  <si>
    <t>Columna2088</t>
  </si>
  <si>
    <t>Columna2089</t>
  </si>
  <si>
    <t>Columna2090</t>
  </si>
  <si>
    <t>Columna2091</t>
  </si>
  <si>
    <t>Columna2092</t>
  </si>
  <si>
    <t>Columna2093</t>
  </si>
  <si>
    <t>Columna2094</t>
  </si>
  <si>
    <t>Columna2095</t>
  </si>
  <si>
    <t>Columna2096</t>
  </si>
  <si>
    <t>Columna2097</t>
  </si>
  <si>
    <t>Columna2098</t>
  </si>
  <si>
    <t>Columna2099</t>
  </si>
  <si>
    <t>Columna2100</t>
  </si>
  <si>
    <t>Columna2101</t>
  </si>
  <si>
    <t>Columna2102</t>
  </si>
  <si>
    <t>Columna2103</t>
  </si>
  <si>
    <t>Columna2104</t>
  </si>
  <si>
    <t>Columna2105</t>
  </si>
  <si>
    <t>Columna2106</t>
  </si>
  <si>
    <t>Columna2107</t>
  </si>
  <si>
    <t>Columna2108</t>
  </si>
  <si>
    <t>Columna2109</t>
  </si>
  <si>
    <t>Columna2110</t>
  </si>
  <si>
    <t>Columna2111</t>
  </si>
  <si>
    <t>Columna2112</t>
  </si>
  <si>
    <t>Columna2113</t>
  </si>
  <si>
    <t>Columna2114</t>
  </si>
  <si>
    <t>Columna2115</t>
  </si>
  <si>
    <t>Columna2116</t>
  </si>
  <si>
    <t>Columna2117</t>
  </si>
  <si>
    <t>Columna2118</t>
  </si>
  <si>
    <t>Columna2119</t>
  </si>
  <si>
    <t>Columna2120</t>
  </si>
  <si>
    <t>Columna2121</t>
  </si>
  <si>
    <t>Columna2122</t>
  </si>
  <si>
    <t>Columna2123</t>
  </si>
  <si>
    <t>Columna2124</t>
  </si>
  <si>
    <t>Columna2125</t>
  </si>
  <si>
    <t>Columna2126</t>
  </si>
  <si>
    <t>Columna2127</t>
  </si>
  <si>
    <t>Columna2128</t>
  </si>
  <si>
    <t>Columna2129</t>
  </si>
  <si>
    <t>Columna2130</t>
  </si>
  <si>
    <t>Columna2131</t>
  </si>
  <si>
    <t>Columna2132</t>
  </si>
  <si>
    <t>Columna2133</t>
  </si>
  <si>
    <t>Columna2134</t>
  </si>
  <si>
    <t>Columna2135</t>
  </si>
  <si>
    <t>Columna2136</t>
  </si>
  <si>
    <t>Columna2137</t>
  </si>
  <si>
    <t>Columna2138</t>
  </si>
  <si>
    <t>Columna2139</t>
  </si>
  <si>
    <t>Columna2140</t>
  </si>
  <si>
    <t>Columna2141</t>
  </si>
  <si>
    <t>Columna2142</t>
  </si>
  <si>
    <t>Columna2143</t>
  </si>
  <si>
    <t>Columna2144</t>
  </si>
  <si>
    <t>Columna2145</t>
  </si>
  <si>
    <t>Columna2146</t>
  </si>
  <si>
    <t>Columna2147</t>
  </si>
  <si>
    <t>Columna2148</t>
  </si>
  <si>
    <t>Columna2149</t>
  </si>
  <si>
    <t>Columna2150</t>
  </si>
  <si>
    <t>Columna2151</t>
  </si>
  <si>
    <t>Columna2152</t>
  </si>
  <si>
    <t>Columna2153</t>
  </si>
  <si>
    <t>Columna2154</t>
  </si>
  <si>
    <t>Columna2155</t>
  </si>
  <si>
    <t>Columna2156</t>
  </si>
  <si>
    <t>Columna2157</t>
  </si>
  <si>
    <t>Columna2158</t>
  </si>
  <si>
    <t>Columna2159</t>
  </si>
  <si>
    <t>Columna2160</t>
  </si>
  <si>
    <t>Columna2161</t>
  </si>
  <si>
    <t>Columna2162</t>
  </si>
  <si>
    <t>Columna2163</t>
  </si>
  <si>
    <t>Columna2164</t>
  </si>
  <si>
    <t>Columna2165</t>
  </si>
  <si>
    <t>Columna2166</t>
  </si>
  <si>
    <t>Columna2167</t>
  </si>
  <si>
    <t>Columna2168</t>
  </si>
  <si>
    <t>Columna2169</t>
  </si>
  <si>
    <t>Columna2170</t>
  </si>
  <si>
    <t>Columna2171</t>
  </si>
  <si>
    <t>Columna2172</t>
  </si>
  <si>
    <t>Columna2173</t>
  </si>
  <si>
    <t>Columna2174</t>
  </si>
  <si>
    <t>Columna2175</t>
  </si>
  <si>
    <t>Columna2176</t>
  </si>
  <si>
    <t>Columna2177</t>
  </si>
  <si>
    <t>Columna2178</t>
  </si>
  <si>
    <t>Columna2179</t>
  </si>
  <si>
    <t>Columna2180</t>
  </si>
  <si>
    <t>Columna2181</t>
  </si>
  <si>
    <t>Columna2182</t>
  </si>
  <si>
    <t>Columna2183</t>
  </si>
  <si>
    <t>Columna2184</t>
  </si>
  <si>
    <t>Columna2185</t>
  </si>
  <si>
    <t>Columna2186</t>
  </si>
  <si>
    <t>Columna2187</t>
  </si>
  <si>
    <t>Columna2188</t>
  </si>
  <si>
    <t>Columna2189</t>
  </si>
  <si>
    <t>Columna2190</t>
  </si>
  <si>
    <t>Columna2191</t>
  </si>
  <si>
    <t>Columna2192</t>
  </si>
  <si>
    <t>Columna2193</t>
  </si>
  <si>
    <t>Columna2194</t>
  </si>
  <si>
    <t>Columna2195</t>
  </si>
  <si>
    <t>Columna2196</t>
  </si>
  <si>
    <t>Columna2197</t>
  </si>
  <si>
    <t>Columna2198</t>
  </si>
  <si>
    <t>Columna2199</t>
  </si>
  <si>
    <t>Columna2200</t>
  </si>
  <si>
    <t>Columna2201</t>
  </si>
  <si>
    <t>Columna2202</t>
  </si>
  <si>
    <t>Columna2203</t>
  </si>
  <si>
    <t>Columna2204</t>
  </si>
  <si>
    <t>Columna2205</t>
  </si>
  <si>
    <t>Columna2206</t>
  </si>
  <si>
    <t>Columna2207</t>
  </si>
  <si>
    <t>Columna2208</t>
  </si>
  <si>
    <t>Columna2209</t>
  </si>
  <si>
    <t>Columna2210</t>
  </si>
  <si>
    <t>Columna2211</t>
  </si>
  <si>
    <t>Columna2212</t>
  </si>
  <si>
    <t>Columna2213</t>
  </si>
  <si>
    <t>Columna2214</t>
  </si>
  <si>
    <t>Columna2215</t>
  </si>
  <si>
    <t>Columna2216</t>
  </si>
  <si>
    <t>Columna2217</t>
  </si>
  <si>
    <t>Columna2218</t>
  </si>
  <si>
    <t>Columna2219</t>
  </si>
  <si>
    <t>Columna2220</t>
  </si>
  <si>
    <t>Columna2221</t>
  </si>
  <si>
    <t>Columna2222</t>
  </si>
  <si>
    <t>Columna2223</t>
  </si>
  <si>
    <t>Columna2224</t>
  </si>
  <si>
    <t>Columna2225</t>
  </si>
  <si>
    <t>Columna2226</t>
  </si>
  <si>
    <t>Columna2227</t>
  </si>
  <si>
    <t>Columna2228</t>
  </si>
  <si>
    <t>Columna2229</t>
  </si>
  <si>
    <t>Columna2230</t>
  </si>
  <si>
    <t>Columna2231</t>
  </si>
  <si>
    <t>Columna2232</t>
  </si>
  <si>
    <t>Columna2233</t>
  </si>
  <si>
    <t>Columna2234</t>
  </si>
  <si>
    <t>Columna2235</t>
  </si>
  <si>
    <t>Columna2236</t>
  </si>
  <si>
    <t>Columna2237</t>
  </si>
  <si>
    <t>Columna2238</t>
  </si>
  <si>
    <t>Columna2239</t>
  </si>
  <si>
    <t>Columna2240</t>
  </si>
  <si>
    <t>Columna2241</t>
  </si>
  <si>
    <t>Columna2242</t>
  </si>
  <si>
    <t>Columna2243</t>
  </si>
  <si>
    <t>Columna2244</t>
  </si>
  <si>
    <t>Columna2245</t>
  </si>
  <si>
    <t>Columna2246</t>
  </si>
  <si>
    <t>Columna2247</t>
  </si>
  <si>
    <t>Columna2248</t>
  </si>
  <si>
    <t>Columna2249</t>
  </si>
  <si>
    <t>Columna2250</t>
  </si>
  <si>
    <t>Columna2251</t>
  </si>
  <si>
    <t>Columna2252</t>
  </si>
  <si>
    <t>Columna2253</t>
  </si>
  <si>
    <t>Columna2254</t>
  </si>
  <si>
    <t>Columna2255</t>
  </si>
  <si>
    <t>Columna2256</t>
  </si>
  <si>
    <t>Columna2257</t>
  </si>
  <si>
    <t>Columna2258</t>
  </si>
  <si>
    <t>Columna2259</t>
  </si>
  <si>
    <t>Columna2260</t>
  </si>
  <si>
    <t>Columna2261</t>
  </si>
  <si>
    <t>Columna2262</t>
  </si>
  <si>
    <t>Columna2263</t>
  </si>
  <si>
    <t>Columna2264</t>
  </si>
  <si>
    <t>Columna2265</t>
  </si>
  <si>
    <t>Columna2266</t>
  </si>
  <si>
    <t>Columna2267</t>
  </si>
  <si>
    <t>Columna2268</t>
  </si>
  <si>
    <t>Columna2269</t>
  </si>
  <si>
    <t>Columna2270</t>
  </si>
  <si>
    <t>Columna2271</t>
  </si>
  <si>
    <t>Columna2272</t>
  </si>
  <si>
    <t>Columna2273</t>
  </si>
  <si>
    <t>Columna2274</t>
  </si>
  <si>
    <t>Columna2275</t>
  </si>
  <si>
    <t>Columna2276</t>
  </si>
  <si>
    <t>Columna2277</t>
  </si>
  <si>
    <t>Columna2278</t>
  </si>
  <si>
    <t>Columna2279</t>
  </si>
  <si>
    <t>Columna2280</t>
  </si>
  <si>
    <t>Columna2281</t>
  </si>
  <si>
    <t>Columna2282</t>
  </si>
  <si>
    <t>Columna2283</t>
  </si>
  <si>
    <t>Columna2284</t>
  </si>
  <si>
    <t>Columna2285</t>
  </si>
  <si>
    <t>Columna2286</t>
  </si>
  <si>
    <t>Columna2287</t>
  </si>
  <si>
    <t>Columna2288</t>
  </si>
  <si>
    <t>Columna2289</t>
  </si>
  <si>
    <t>Columna2290</t>
  </si>
  <si>
    <t>Columna2291</t>
  </si>
  <si>
    <t>Columna2292</t>
  </si>
  <si>
    <t>Columna2293</t>
  </si>
  <si>
    <t>Columna2294</t>
  </si>
  <si>
    <t>Columna2295</t>
  </si>
  <si>
    <t>Columna2296</t>
  </si>
  <si>
    <t>Columna2297</t>
  </si>
  <si>
    <t>Columna2298</t>
  </si>
  <si>
    <t>Columna2299</t>
  </si>
  <si>
    <t>Columna2300</t>
  </si>
  <si>
    <t>Columna2301</t>
  </si>
  <si>
    <t>Columna2302</t>
  </si>
  <si>
    <t>Columna2303</t>
  </si>
  <si>
    <t>Columna2304</t>
  </si>
  <si>
    <t>Columna2305</t>
  </si>
  <si>
    <t>Columna2306</t>
  </si>
  <si>
    <t>Columna2307</t>
  </si>
  <si>
    <t>Columna2308</t>
  </si>
  <si>
    <t>Columna2309</t>
  </si>
  <si>
    <t>Columna2310</t>
  </si>
  <si>
    <t>Columna2311</t>
  </si>
  <si>
    <t>Columna2312</t>
  </si>
  <si>
    <t>Columna2313</t>
  </si>
  <si>
    <t>Columna2314</t>
  </si>
  <si>
    <t>Columna2315</t>
  </si>
  <si>
    <t>Columna2316</t>
  </si>
  <si>
    <t>Columna2317</t>
  </si>
  <si>
    <t>Columna2318</t>
  </si>
  <si>
    <t>Columna2319</t>
  </si>
  <si>
    <t>Columna2320</t>
  </si>
  <si>
    <t>Columna2321</t>
  </si>
  <si>
    <t>Columna2322</t>
  </si>
  <si>
    <t>Columna2323</t>
  </si>
  <si>
    <t>Columna2324</t>
  </si>
  <si>
    <t>Columna2325</t>
  </si>
  <si>
    <t>Columna2326</t>
  </si>
  <si>
    <t>Columna2327</t>
  </si>
  <si>
    <t>Columna2328</t>
  </si>
  <si>
    <t>Columna2329</t>
  </si>
  <si>
    <t>Columna2330</t>
  </si>
  <si>
    <t>Columna2331</t>
  </si>
  <si>
    <t>Columna2332</t>
  </si>
  <si>
    <t>Columna2333</t>
  </si>
  <si>
    <t>Columna2334</t>
  </si>
  <si>
    <t>Columna2335</t>
  </si>
  <si>
    <t>Columna2336</t>
  </si>
  <si>
    <t>Columna2337</t>
  </si>
  <si>
    <t>Columna2338</t>
  </si>
  <si>
    <t>Columna2339</t>
  </si>
  <si>
    <t>Columna2340</t>
  </si>
  <si>
    <t>Columna2341</t>
  </si>
  <si>
    <t>Columna2342</t>
  </si>
  <si>
    <t>Columna2343</t>
  </si>
  <si>
    <t>Columna2344</t>
  </si>
  <si>
    <t>Columna2345</t>
  </si>
  <si>
    <t>Columna2346</t>
  </si>
  <si>
    <t>Columna2347</t>
  </si>
  <si>
    <t>Columna2348</t>
  </si>
  <si>
    <t>Columna2349</t>
  </si>
  <si>
    <t>Columna2350</t>
  </si>
  <si>
    <t>Columna2351</t>
  </si>
  <si>
    <t>Columna2352</t>
  </si>
  <si>
    <t>Columna2353</t>
  </si>
  <si>
    <t>Columna2354</t>
  </si>
  <si>
    <t>Columna2355</t>
  </si>
  <si>
    <t>Columna2356</t>
  </si>
  <si>
    <t>Columna2357</t>
  </si>
  <si>
    <t>Columna2358</t>
  </si>
  <si>
    <t>Columna2359</t>
  </si>
  <si>
    <t>Columna2360</t>
  </si>
  <si>
    <t>Columna2361</t>
  </si>
  <si>
    <t>Columna2362</t>
  </si>
  <si>
    <t>Columna2363</t>
  </si>
  <si>
    <t>Columna2364</t>
  </si>
  <si>
    <t>Columna2365</t>
  </si>
  <si>
    <t>Columna2366</t>
  </si>
  <si>
    <t>Columna2367</t>
  </si>
  <si>
    <t>Columna2368</t>
  </si>
  <si>
    <t>Columna2369</t>
  </si>
  <si>
    <t>Columna2370</t>
  </si>
  <si>
    <t>Columna2371</t>
  </si>
  <si>
    <t>Columna2372</t>
  </si>
  <si>
    <t>Columna2373</t>
  </si>
  <si>
    <t>Columna2374</t>
  </si>
  <si>
    <t>Columna2375</t>
  </si>
  <si>
    <t>Columna2376</t>
  </si>
  <si>
    <t>Columna2377</t>
  </si>
  <si>
    <t>Columna2378</t>
  </si>
  <si>
    <t>Columna2379</t>
  </si>
  <si>
    <t>Columna2380</t>
  </si>
  <si>
    <t>Columna2381</t>
  </si>
  <si>
    <t>Columna2382</t>
  </si>
  <si>
    <t>Columna2383</t>
  </si>
  <si>
    <t>Columna2384</t>
  </si>
  <si>
    <t>Columna2385</t>
  </si>
  <si>
    <t>Columna2386</t>
  </si>
  <si>
    <t>Columna2387</t>
  </si>
  <si>
    <t>Columna2388</t>
  </si>
  <si>
    <t>Columna2389</t>
  </si>
  <si>
    <t>Columna2390</t>
  </si>
  <si>
    <t>Columna2391</t>
  </si>
  <si>
    <t>Columna2392</t>
  </si>
  <si>
    <t>Columna2393</t>
  </si>
  <si>
    <t>Columna2394</t>
  </si>
  <si>
    <t>Columna2395</t>
  </si>
  <si>
    <t>Columna2396</t>
  </si>
  <si>
    <t>Columna2397</t>
  </si>
  <si>
    <t>Columna2398</t>
  </si>
  <si>
    <t>Columna2399</t>
  </si>
  <si>
    <t>Columna2400</t>
  </si>
  <si>
    <t>Columna2401</t>
  </si>
  <si>
    <t>Columna2402</t>
  </si>
  <si>
    <t>Columna2403</t>
  </si>
  <si>
    <t>Columna2404</t>
  </si>
  <si>
    <t>Columna2405</t>
  </si>
  <si>
    <t>Columna2406</t>
  </si>
  <si>
    <t>Columna2407</t>
  </si>
  <si>
    <t>Columna2408</t>
  </si>
  <si>
    <t>Columna2409</t>
  </si>
  <si>
    <t>Columna2410</t>
  </si>
  <si>
    <t>Columna2411</t>
  </si>
  <si>
    <t>Columna2412</t>
  </si>
  <si>
    <t>Columna2413</t>
  </si>
  <si>
    <t>Columna2414</t>
  </si>
  <si>
    <t>Columna2415</t>
  </si>
  <si>
    <t>Columna2416</t>
  </si>
  <si>
    <t>Columna2417</t>
  </si>
  <si>
    <t>Columna2418</t>
  </si>
  <si>
    <t>Columna2419</t>
  </si>
  <si>
    <t>Columna2420</t>
  </si>
  <si>
    <t>Columna2421</t>
  </si>
  <si>
    <t>Columna2422</t>
  </si>
  <si>
    <t>Columna2423</t>
  </si>
  <si>
    <t>Columna2424</t>
  </si>
  <si>
    <t>Columna2425</t>
  </si>
  <si>
    <t>Columna2426</t>
  </si>
  <si>
    <t>Columna2427</t>
  </si>
  <si>
    <t>Columna2428</t>
  </si>
  <si>
    <t>Columna2429</t>
  </si>
  <si>
    <t>Columna2430</t>
  </si>
  <si>
    <t>Columna2431</t>
  </si>
  <si>
    <t>Columna2432</t>
  </si>
  <si>
    <t>Columna2433</t>
  </si>
  <si>
    <t>Columna2434</t>
  </si>
  <si>
    <t>Columna2435</t>
  </si>
  <si>
    <t>Columna2436</t>
  </si>
  <si>
    <t>Columna2437</t>
  </si>
  <si>
    <t>Columna2438</t>
  </si>
  <si>
    <t>Columna2439</t>
  </si>
  <si>
    <t>Columna2440</t>
  </si>
  <si>
    <t>Columna2441</t>
  </si>
  <si>
    <t>Columna2442</t>
  </si>
  <si>
    <t>Columna2443</t>
  </si>
  <si>
    <t>Columna2444</t>
  </si>
  <si>
    <t>Columna2445</t>
  </si>
  <si>
    <t>Columna2446</t>
  </si>
  <si>
    <t>Columna2447</t>
  </si>
  <si>
    <t>Columna2448</t>
  </si>
  <si>
    <t>Columna2449</t>
  </si>
  <si>
    <t>Columna2450</t>
  </si>
  <si>
    <t>Columna2451</t>
  </si>
  <si>
    <t>Columna2452</t>
  </si>
  <si>
    <t>Columna2453</t>
  </si>
  <si>
    <t>Columna2454</t>
  </si>
  <si>
    <t>Columna2455</t>
  </si>
  <si>
    <t>Columna2456</t>
  </si>
  <si>
    <t>Columna2457</t>
  </si>
  <si>
    <t>Columna2458</t>
  </si>
  <si>
    <t>Columna2459</t>
  </si>
  <si>
    <t>Columna2460</t>
  </si>
  <si>
    <t>Columna2461</t>
  </si>
  <si>
    <t>Columna2462</t>
  </si>
  <si>
    <t>Columna2463</t>
  </si>
  <si>
    <t>Columna2464</t>
  </si>
  <si>
    <t>Columna2465</t>
  </si>
  <si>
    <t>Columna2466</t>
  </si>
  <si>
    <t>Columna2467</t>
  </si>
  <si>
    <t>Columna2468</t>
  </si>
  <si>
    <t>Columna2469</t>
  </si>
  <si>
    <t>Columna2470</t>
  </si>
  <si>
    <t>Columna2471</t>
  </si>
  <si>
    <t>Columna2472</t>
  </si>
  <si>
    <t>Columna2473</t>
  </si>
  <si>
    <t>Columna2474</t>
  </si>
  <si>
    <t>Columna2475</t>
  </si>
  <si>
    <t>Columna2476</t>
  </si>
  <si>
    <t>Columna2477</t>
  </si>
  <si>
    <t>Columna2478</t>
  </si>
  <si>
    <t>Columna2479</t>
  </si>
  <si>
    <t>Columna2480</t>
  </si>
  <si>
    <t>Columna2481</t>
  </si>
  <si>
    <t>Columna2482</t>
  </si>
  <si>
    <t>Columna2483</t>
  </si>
  <si>
    <t>Columna2484</t>
  </si>
  <si>
    <t>Columna2485</t>
  </si>
  <si>
    <t>Columna2486</t>
  </si>
  <si>
    <t>Columna2487</t>
  </si>
  <si>
    <t>Columna2488</t>
  </si>
  <si>
    <t>Columna2489</t>
  </si>
  <si>
    <t>Columna2490</t>
  </si>
  <si>
    <t>Columna2491</t>
  </si>
  <si>
    <t>Columna2492</t>
  </si>
  <si>
    <t>Columna2493</t>
  </si>
  <si>
    <t>Columna2494</t>
  </si>
  <si>
    <t>Columna2495</t>
  </si>
  <si>
    <t>Columna2496</t>
  </si>
  <si>
    <t>Columna2497</t>
  </si>
  <si>
    <t>Columna2498</t>
  </si>
  <si>
    <t>Columna2499</t>
  </si>
  <si>
    <t>Columna2500</t>
  </si>
  <si>
    <t>Columna2501</t>
  </si>
  <si>
    <t>Columna2502</t>
  </si>
  <si>
    <t>Columna2503</t>
  </si>
  <si>
    <t>Columna2504</t>
  </si>
  <si>
    <t>Columna2505</t>
  </si>
  <si>
    <t>Columna2506</t>
  </si>
  <si>
    <t>Columna2507</t>
  </si>
  <si>
    <t>Columna2508</t>
  </si>
  <si>
    <t>Columna2509</t>
  </si>
  <si>
    <t>Columna2510</t>
  </si>
  <si>
    <t>Columna2511</t>
  </si>
  <si>
    <t>Columna2512</t>
  </si>
  <si>
    <t>Columna2513</t>
  </si>
  <si>
    <t>Columna2514</t>
  </si>
  <si>
    <t>Columna2515</t>
  </si>
  <si>
    <t>Columna2516</t>
  </si>
  <si>
    <t>Columna2517</t>
  </si>
  <si>
    <t>Columna2518</t>
  </si>
  <si>
    <t>Columna2519</t>
  </si>
  <si>
    <t>Columna2520</t>
  </si>
  <si>
    <t>Columna2521</t>
  </si>
  <si>
    <t>Columna2522</t>
  </si>
  <si>
    <t>Columna2523</t>
  </si>
  <si>
    <t>Columna2524</t>
  </si>
  <si>
    <t>Columna2525</t>
  </si>
  <si>
    <t>Columna2526</t>
  </si>
  <si>
    <t>Columna2527</t>
  </si>
  <si>
    <t>Columna2528</t>
  </si>
  <si>
    <t>Columna2529</t>
  </si>
  <si>
    <t>Columna2530</t>
  </si>
  <si>
    <t>Columna2531</t>
  </si>
  <si>
    <t>Columna2532</t>
  </si>
  <si>
    <t>Columna2533</t>
  </si>
  <si>
    <t>Columna2534</t>
  </si>
  <si>
    <t>Columna2535</t>
  </si>
  <si>
    <t>Columna2536</t>
  </si>
  <si>
    <t>Columna2537</t>
  </si>
  <si>
    <t>Columna2538</t>
  </si>
  <si>
    <t>Columna2539</t>
  </si>
  <si>
    <t>Columna2540</t>
  </si>
  <si>
    <t>Columna2541</t>
  </si>
  <si>
    <t>Columna2542</t>
  </si>
  <si>
    <t>Columna2543</t>
  </si>
  <si>
    <t>Columna2544</t>
  </si>
  <si>
    <t>Columna2545</t>
  </si>
  <si>
    <t>Columna2546</t>
  </si>
  <si>
    <t>Columna2547</t>
  </si>
  <si>
    <t>Columna2548</t>
  </si>
  <si>
    <t>Columna2549</t>
  </si>
  <si>
    <t>Columna2550</t>
  </si>
  <si>
    <t>Columna2551</t>
  </si>
  <si>
    <t>Columna2552</t>
  </si>
  <si>
    <t>Columna2553</t>
  </si>
  <si>
    <t>Columna2554</t>
  </si>
  <si>
    <t>Columna2555</t>
  </si>
  <si>
    <t>Columna2556</t>
  </si>
  <si>
    <t>Columna2557</t>
  </si>
  <si>
    <t>Columna2558</t>
  </si>
  <si>
    <t>Columna2559</t>
  </si>
  <si>
    <t>Columna2560</t>
  </si>
  <si>
    <t>Columna2561</t>
  </si>
  <si>
    <t>Columna2562</t>
  </si>
  <si>
    <t>Columna2563</t>
  </si>
  <si>
    <t>Columna2564</t>
  </si>
  <si>
    <t>Columna2565</t>
  </si>
  <si>
    <t>Columna2566</t>
  </si>
  <si>
    <t>Columna2567</t>
  </si>
  <si>
    <t>Columna2568</t>
  </si>
  <si>
    <t>Columna2569</t>
  </si>
  <si>
    <t>Columna2570</t>
  </si>
  <si>
    <t>Columna2571</t>
  </si>
  <si>
    <t>Columna2572</t>
  </si>
  <si>
    <t>Columna2573</t>
  </si>
  <si>
    <t>Columna2574</t>
  </si>
  <si>
    <t>Columna2575</t>
  </si>
  <si>
    <t>Columna2576</t>
  </si>
  <si>
    <t>Columna2577</t>
  </si>
  <si>
    <t>Columna2578</t>
  </si>
  <si>
    <t>Columna2579</t>
  </si>
  <si>
    <t>Columna2580</t>
  </si>
  <si>
    <t>Columna2581</t>
  </si>
  <si>
    <t>Columna2582</t>
  </si>
  <si>
    <t>Columna2583</t>
  </si>
  <si>
    <t>Columna2584</t>
  </si>
  <si>
    <t>Columna2585</t>
  </si>
  <si>
    <t>Columna2586</t>
  </si>
  <si>
    <t>Columna2587</t>
  </si>
  <si>
    <t>Columna2588</t>
  </si>
  <si>
    <t>Columna2589</t>
  </si>
  <si>
    <t>Columna2590</t>
  </si>
  <si>
    <t>Columna2591</t>
  </si>
  <si>
    <t>Columna2592</t>
  </si>
  <si>
    <t>Columna2593</t>
  </si>
  <si>
    <t>Columna2594</t>
  </si>
  <si>
    <t>Columna2595</t>
  </si>
  <si>
    <t>Columna2596</t>
  </si>
  <si>
    <t>Columna2597</t>
  </si>
  <si>
    <t>Columna2598</t>
  </si>
  <si>
    <t>Columna2599</t>
  </si>
  <si>
    <t>Columna2600</t>
  </si>
  <si>
    <t>Columna2601</t>
  </si>
  <si>
    <t>Columna2602</t>
  </si>
  <si>
    <t>Columna2603</t>
  </si>
  <si>
    <t>Columna2604</t>
  </si>
  <si>
    <t>Columna2605</t>
  </si>
  <si>
    <t>Columna2606</t>
  </si>
  <si>
    <t>Columna2607</t>
  </si>
  <si>
    <t>Columna2608</t>
  </si>
  <si>
    <t>Columna2609</t>
  </si>
  <si>
    <t>Columna2610</t>
  </si>
  <si>
    <t>Columna2611</t>
  </si>
  <si>
    <t>Columna2612</t>
  </si>
  <si>
    <t>Columna2613</t>
  </si>
  <si>
    <t>Columna2614</t>
  </si>
  <si>
    <t>Columna2615</t>
  </si>
  <si>
    <t>Columna2616</t>
  </si>
  <si>
    <t>Columna2617</t>
  </si>
  <si>
    <t>Columna2618</t>
  </si>
  <si>
    <t>Columna2619</t>
  </si>
  <si>
    <t>Columna2620</t>
  </si>
  <si>
    <t>Columna2621</t>
  </si>
  <si>
    <t>Columna2622</t>
  </si>
  <si>
    <t>Columna2623</t>
  </si>
  <si>
    <t>Columna2624</t>
  </si>
  <si>
    <t>Columna2625</t>
  </si>
  <si>
    <t>Columna2626</t>
  </si>
  <si>
    <t>Columna2627</t>
  </si>
  <si>
    <t>Columna2628</t>
  </si>
  <si>
    <t>Columna2629</t>
  </si>
  <si>
    <t>Columna2630</t>
  </si>
  <si>
    <t>Columna2631</t>
  </si>
  <si>
    <t>Columna2632</t>
  </si>
  <si>
    <t>Columna2633</t>
  </si>
  <si>
    <t>Columna2634</t>
  </si>
  <si>
    <t>Columna2635</t>
  </si>
  <si>
    <t>Columna2636</t>
  </si>
  <si>
    <t>Columna2637</t>
  </si>
  <si>
    <t>Columna2638</t>
  </si>
  <si>
    <t>Columna2639</t>
  </si>
  <si>
    <t>Columna2640</t>
  </si>
  <si>
    <t>Columna2641</t>
  </si>
  <si>
    <t>Columna2642</t>
  </si>
  <si>
    <t>Columna2643</t>
  </si>
  <si>
    <t>Columna2644</t>
  </si>
  <si>
    <t>Columna2645</t>
  </si>
  <si>
    <t>Columna2646</t>
  </si>
  <si>
    <t>Columna2647</t>
  </si>
  <si>
    <t>Columna2648</t>
  </si>
  <si>
    <t>Columna2649</t>
  </si>
  <si>
    <t>Columna2650</t>
  </si>
  <si>
    <t>Columna2651</t>
  </si>
  <si>
    <t>Columna2652</t>
  </si>
  <si>
    <t>Columna2653</t>
  </si>
  <si>
    <t>Columna2654</t>
  </si>
  <si>
    <t>Columna2655</t>
  </si>
  <si>
    <t>Columna2656</t>
  </si>
  <si>
    <t>Columna2657</t>
  </si>
  <si>
    <t>Columna2658</t>
  </si>
  <si>
    <t>Columna2659</t>
  </si>
  <si>
    <t>Columna2660</t>
  </si>
  <si>
    <t>Columna2661</t>
  </si>
  <si>
    <t>Columna2662</t>
  </si>
  <si>
    <t>Columna2663</t>
  </si>
  <si>
    <t>Columna2664</t>
  </si>
  <si>
    <t>Columna2665</t>
  </si>
  <si>
    <t>Columna2666</t>
  </si>
  <si>
    <t>Columna2667</t>
  </si>
  <si>
    <t>Columna2668</t>
  </si>
  <si>
    <t>Columna2669</t>
  </si>
  <si>
    <t>Columna2670</t>
  </si>
  <si>
    <t>Columna2671</t>
  </si>
  <si>
    <t>Columna2672</t>
  </si>
  <si>
    <t>Columna2673</t>
  </si>
  <si>
    <t>Columna2674</t>
  </si>
  <si>
    <t>Columna2675</t>
  </si>
  <si>
    <t>Columna2676</t>
  </si>
  <si>
    <t>Columna2677</t>
  </si>
  <si>
    <t>Columna2678</t>
  </si>
  <si>
    <t>Columna2679</t>
  </si>
  <si>
    <t>Columna2680</t>
  </si>
  <si>
    <t>Columna2681</t>
  </si>
  <si>
    <t>Columna2682</t>
  </si>
  <si>
    <t>Columna2683</t>
  </si>
  <si>
    <t>Columna2684</t>
  </si>
  <si>
    <t>Columna2685</t>
  </si>
  <si>
    <t>Columna2686</t>
  </si>
  <si>
    <t>Columna2687</t>
  </si>
  <si>
    <t>Columna2688</t>
  </si>
  <si>
    <t>Columna2689</t>
  </si>
  <si>
    <t>Columna2690</t>
  </si>
  <si>
    <t>Columna2691</t>
  </si>
  <si>
    <t>Columna2692</t>
  </si>
  <si>
    <t>Columna2693</t>
  </si>
  <si>
    <t>Columna2694</t>
  </si>
  <si>
    <t>Columna2695</t>
  </si>
  <si>
    <t>Columna2696</t>
  </si>
  <si>
    <t>Columna2697</t>
  </si>
  <si>
    <t>Columna2698</t>
  </si>
  <si>
    <t>Columna2699</t>
  </si>
  <si>
    <t>Columna2700</t>
  </si>
  <si>
    <t>Columna2701</t>
  </si>
  <si>
    <t>Columna2702</t>
  </si>
  <si>
    <t>Columna2703</t>
  </si>
  <si>
    <t>Columna2704</t>
  </si>
  <si>
    <t>Columna2705</t>
  </si>
  <si>
    <t>Columna2706</t>
  </si>
  <si>
    <t>Columna2707</t>
  </si>
  <si>
    <t>Columna2708</t>
  </si>
  <si>
    <t>Columna2709</t>
  </si>
  <si>
    <t>Columna2710</t>
  </si>
  <si>
    <t>Columna2711</t>
  </si>
  <si>
    <t>Columna2712</t>
  </si>
  <si>
    <t>Columna2713</t>
  </si>
  <si>
    <t>Columna2714</t>
  </si>
  <si>
    <t>Columna2715</t>
  </si>
  <si>
    <t>Columna2716</t>
  </si>
  <si>
    <t>Columna2717</t>
  </si>
  <si>
    <t>Columna2718</t>
  </si>
  <si>
    <t>Columna2719</t>
  </si>
  <si>
    <t>Columna2720</t>
  </si>
  <si>
    <t>Columna2721</t>
  </si>
  <si>
    <t>Columna2722</t>
  </si>
  <si>
    <t>Columna2723</t>
  </si>
  <si>
    <t>Columna2724</t>
  </si>
  <si>
    <t>Columna2725</t>
  </si>
  <si>
    <t>Columna2726</t>
  </si>
  <si>
    <t>Columna2727</t>
  </si>
  <si>
    <t>Columna2728</t>
  </si>
  <si>
    <t>Columna2729</t>
  </si>
  <si>
    <t>Columna2730</t>
  </si>
  <si>
    <t>Columna2731</t>
  </si>
  <si>
    <t>Columna2732</t>
  </si>
  <si>
    <t>Columna2733</t>
  </si>
  <si>
    <t>Columna2734</t>
  </si>
  <si>
    <t>Columna2735</t>
  </si>
  <si>
    <t>Columna2736</t>
  </si>
  <si>
    <t>Columna2737</t>
  </si>
  <si>
    <t>Columna2738</t>
  </si>
  <si>
    <t>Columna2739</t>
  </si>
  <si>
    <t>Columna2740</t>
  </si>
  <si>
    <t>Columna2741</t>
  </si>
  <si>
    <t>Columna2742</t>
  </si>
  <si>
    <t>Columna2743</t>
  </si>
  <si>
    <t>Columna2744</t>
  </si>
  <si>
    <t>Columna2745</t>
  </si>
  <si>
    <t>Columna2746</t>
  </si>
  <si>
    <t>Columna2747</t>
  </si>
  <si>
    <t>Columna2748</t>
  </si>
  <si>
    <t>Columna2749</t>
  </si>
  <si>
    <t>Columna2750</t>
  </si>
  <si>
    <t>Columna2751</t>
  </si>
  <si>
    <t>Columna2752</t>
  </si>
  <si>
    <t>Columna2753</t>
  </si>
  <si>
    <t>Columna2754</t>
  </si>
  <si>
    <t>Columna2755</t>
  </si>
  <si>
    <t>Columna2756</t>
  </si>
  <si>
    <t>Columna2757</t>
  </si>
  <si>
    <t>Columna2758</t>
  </si>
  <si>
    <t>Columna2759</t>
  </si>
  <si>
    <t>Columna2760</t>
  </si>
  <si>
    <t>Columna2761</t>
  </si>
  <si>
    <t>Columna2762</t>
  </si>
  <si>
    <t>Columna2763</t>
  </si>
  <si>
    <t>Columna2764</t>
  </si>
  <si>
    <t>Columna2765</t>
  </si>
  <si>
    <t>Columna2766</t>
  </si>
  <si>
    <t>Columna2767</t>
  </si>
  <si>
    <t>Columna2768</t>
  </si>
  <si>
    <t>Columna2769</t>
  </si>
  <si>
    <t>Columna2770</t>
  </si>
  <si>
    <t>Columna2771</t>
  </si>
  <si>
    <t>Columna2772</t>
  </si>
  <si>
    <t>Columna2773</t>
  </si>
  <si>
    <t>Columna2774</t>
  </si>
  <si>
    <t>Columna2775</t>
  </si>
  <si>
    <t>Columna2776</t>
  </si>
  <si>
    <t>Columna2777</t>
  </si>
  <si>
    <t>Columna2778</t>
  </si>
  <si>
    <t>Columna2779</t>
  </si>
  <si>
    <t>Columna2780</t>
  </si>
  <si>
    <t>Columna2781</t>
  </si>
  <si>
    <t>Columna2782</t>
  </si>
  <si>
    <t>Columna2783</t>
  </si>
  <si>
    <t>Columna2784</t>
  </si>
  <si>
    <t>Columna2785</t>
  </si>
  <si>
    <t>Columna2786</t>
  </si>
  <si>
    <t>Columna2787</t>
  </si>
  <si>
    <t>Columna2788</t>
  </si>
  <si>
    <t>Columna2789</t>
  </si>
  <si>
    <t>Columna2790</t>
  </si>
  <si>
    <t>Columna2791</t>
  </si>
  <si>
    <t>Columna2792</t>
  </si>
  <si>
    <t>Columna2793</t>
  </si>
  <si>
    <t>Columna2794</t>
  </si>
  <si>
    <t>Columna2795</t>
  </si>
  <si>
    <t>Columna2796</t>
  </si>
  <si>
    <t>Columna2797</t>
  </si>
  <si>
    <t>Columna2798</t>
  </si>
  <si>
    <t>Columna2799</t>
  </si>
  <si>
    <t>Columna2800</t>
  </si>
  <si>
    <t>Columna2801</t>
  </si>
  <si>
    <t>Columna2802</t>
  </si>
  <si>
    <t>Columna2803</t>
  </si>
  <si>
    <t>Columna2804</t>
  </si>
  <si>
    <t>Columna2805</t>
  </si>
  <si>
    <t>Columna2806</t>
  </si>
  <si>
    <t>Columna2807</t>
  </si>
  <si>
    <t>Columna2808</t>
  </si>
  <si>
    <t>Columna2809</t>
  </si>
  <si>
    <t>Columna2810</t>
  </si>
  <si>
    <t>Columna2811</t>
  </si>
  <si>
    <t>Columna2812</t>
  </si>
  <si>
    <t>Columna2813</t>
  </si>
  <si>
    <t>Columna2814</t>
  </si>
  <si>
    <t>Columna2815</t>
  </si>
  <si>
    <t>Columna2816</t>
  </si>
  <si>
    <t>Columna2817</t>
  </si>
  <si>
    <t>Columna2818</t>
  </si>
  <si>
    <t>Columna2819</t>
  </si>
  <si>
    <t>Columna2820</t>
  </si>
  <si>
    <t>Columna2821</t>
  </si>
  <si>
    <t>Columna2822</t>
  </si>
  <si>
    <t>Columna2823</t>
  </si>
  <si>
    <t>Columna2824</t>
  </si>
  <si>
    <t>Columna2825</t>
  </si>
  <si>
    <t>Columna2826</t>
  </si>
  <si>
    <t>Columna2827</t>
  </si>
  <si>
    <t>Columna2828</t>
  </si>
  <si>
    <t>Columna2829</t>
  </si>
  <si>
    <t>Columna2830</t>
  </si>
  <si>
    <t>Columna2831</t>
  </si>
  <si>
    <t>Columna2832</t>
  </si>
  <si>
    <t>Columna2833</t>
  </si>
  <si>
    <t>Columna2834</t>
  </si>
  <si>
    <t>Columna2835</t>
  </si>
  <si>
    <t>Columna2836</t>
  </si>
  <si>
    <t>Columna2837</t>
  </si>
  <si>
    <t>Columna2838</t>
  </si>
  <si>
    <t>Columna2839</t>
  </si>
  <si>
    <t>Columna2840</t>
  </si>
  <si>
    <t>Columna2841</t>
  </si>
  <si>
    <t>Columna2842</t>
  </si>
  <si>
    <t>Columna2843</t>
  </si>
  <si>
    <t>Columna2844</t>
  </si>
  <si>
    <t>Columna2845</t>
  </si>
  <si>
    <t>Columna2846</t>
  </si>
  <si>
    <t>Columna2847</t>
  </si>
  <si>
    <t>Columna2848</t>
  </si>
  <si>
    <t>Columna2849</t>
  </si>
  <si>
    <t>Columna2850</t>
  </si>
  <si>
    <t>Columna2851</t>
  </si>
  <si>
    <t>Columna2852</t>
  </si>
  <si>
    <t>Columna2853</t>
  </si>
  <si>
    <t>Columna2854</t>
  </si>
  <si>
    <t>Columna2855</t>
  </si>
  <si>
    <t>Columna2856</t>
  </si>
  <si>
    <t>Columna2857</t>
  </si>
  <si>
    <t>Columna2858</t>
  </si>
  <si>
    <t>Columna2859</t>
  </si>
  <si>
    <t>Columna2860</t>
  </si>
  <si>
    <t>Columna2861</t>
  </si>
  <si>
    <t>Columna2862</t>
  </si>
  <si>
    <t>Columna2863</t>
  </si>
  <si>
    <t>Columna2864</t>
  </si>
  <si>
    <t>Columna2865</t>
  </si>
  <si>
    <t>Columna2866</t>
  </si>
  <si>
    <t>Columna2867</t>
  </si>
  <si>
    <t>Columna2868</t>
  </si>
  <si>
    <t>Columna2869</t>
  </si>
  <si>
    <t>Columna2870</t>
  </si>
  <si>
    <t>Columna2871</t>
  </si>
  <si>
    <t>Columna2872</t>
  </si>
  <si>
    <t>Columna2873</t>
  </si>
  <si>
    <t>Columna2874</t>
  </si>
  <si>
    <t>Columna2875</t>
  </si>
  <si>
    <t>Columna2876</t>
  </si>
  <si>
    <t>Columna2877</t>
  </si>
  <si>
    <t>Columna2878</t>
  </si>
  <si>
    <t>Columna2879</t>
  </si>
  <si>
    <t>Columna2880</t>
  </si>
  <si>
    <t>Columna2881</t>
  </si>
  <si>
    <t>Columna2882</t>
  </si>
  <si>
    <t>Columna2883</t>
  </si>
  <si>
    <t>Columna2884</t>
  </si>
  <si>
    <t>Columna2885</t>
  </si>
  <si>
    <t>Columna2886</t>
  </si>
  <si>
    <t>Columna2887</t>
  </si>
  <si>
    <t>Columna2888</t>
  </si>
  <si>
    <t>Columna2889</t>
  </si>
  <si>
    <t>Columna2890</t>
  </si>
  <si>
    <t>Columna2891</t>
  </si>
  <si>
    <t>Columna2892</t>
  </si>
  <si>
    <t>Columna2893</t>
  </si>
  <si>
    <t>Columna2894</t>
  </si>
  <si>
    <t>Columna2895</t>
  </si>
  <si>
    <t>Columna2896</t>
  </si>
  <si>
    <t>Columna2897</t>
  </si>
  <si>
    <t>Columna2898</t>
  </si>
  <si>
    <t>Columna2899</t>
  </si>
  <si>
    <t>Columna2900</t>
  </si>
  <si>
    <t>Columna2901</t>
  </si>
  <si>
    <t>Columna2902</t>
  </si>
  <si>
    <t>Columna2903</t>
  </si>
  <si>
    <t>Columna2904</t>
  </si>
  <si>
    <t>Columna2905</t>
  </si>
  <si>
    <t>Columna2906</t>
  </si>
  <si>
    <t>Columna2907</t>
  </si>
  <si>
    <t>Columna2908</t>
  </si>
  <si>
    <t>Columna2909</t>
  </si>
  <si>
    <t>Columna2910</t>
  </si>
  <si>
    <t>Columna2911</t>
  </si>
  <si>
    <t>Columna2912</t>
  </si>
  <si>
    <t>Columna2913</t>
  </si>
  <si>
    <t>Columna2914</t>
  </si>
  <si>
    <t>Columna2915</t>
  </si>
  <si>
    <t>Columna2916</t>
  </si>
  <si>
    <t>Columna2917</t>
  </si>
  <si>
    <t>Columna2918</t>
  </si>
  <si>
    <t>Columna2919</t>
  </si>
  <si>
    <t>Columna2920</t>
  </si>
  <si>
    <t>Columna2921</t>
  </si>
  <si>
    <t>Columna2922</t>
  </si>
  <si>
    <t>Columna2923</t>
  </si>
  <si>
    <t>Columna2924</t>
  </si>
  <si>
    <t>Columna2925</t>
  </si>
  <si>
    <t>Columna2926</t>
  </si>
  <si>
    <t>Columna2927</t>
  </si>
  <si>
    <t>Columna2928</t>
  </si>
  <si>
    <t>Columna2929</t>
  </si>
  <si>
    <t>Columna2930</t>
  </si>
  <si>
    <t>Columna2931</t>
  </si>
  <si>
    <t>Columna2932</t>
  </si>
  <si>
    <t>Columna2933</t>
  </si>
  <si>
    <t>Columna2934</t>
  </si>
  <si>
    <t>Columna2935</t>
  </si>
  <si>
    <t>Columna2936</t>
  </si>
  <si>
    <t>Columna2937</t>
  </si>
  <si>
    <t>Columna2938</t>
  </si>
  <si>
    <t>Columna2939</t>
  </si>
  <si>
    <t>Columna2940</t>
  </si>
  <si>
    <t>Columna2941</t>
  </si>
  <si>
    <t>Columna2942</t>
  </si>
  <si>
    <t>Columna2943</t>
  </si>
  <si>
    <t>Columna2944</t>
  </si>
  <si>
    <t>Columna2945</t>
  </si>
  <si>
    <t>Columna2946</t>
  </si>
  <si>
    <t>Columna2947</t>
  </si>
  <si>
    <t>Columna2948</t>
  </si>
  <si>
    <t>Columna2949</t>
  </si>
  <si>
    <t>Columna2950</t>
  </si>
  <si>
    <t>Columna2951</t>
  </si>
  <si>
    <t>Columna2952</t>
  </si>
  <si>
    <t>Columna2953</t>
  </si>
  <si>
    <t>Columna2954</t>
  </si>
  <si>
    <t>Columna2955</t>
  </si>
  <si>
    <t>Columna2956</t>
  </si>
  <si>
    <t>Columna2957</t>
  </si>
  <si>
    <t>Columna2958</t>
  </si>
  <si>
    <t>Columna2959</t>
  </si>
  <si>
    <t>Columna2960</t>
  </si>
  <si>
    <t>Columna2961</t>
  </si>
  <si>
    <t>Columna2962</t>
  </si>
  <si>
    <t>Columna2963</t>
  </si>
  <si>
    <t>Columna2964</t>
  </si>
  <si>
    <t>Columna2965</t>
  </si>
  <si>
    <t>Columna2966</t>
  </si>
  <si>
    <t>Columna2967</t>
  </si>
  <si>
    <t>Columna2968</t>
  </si>
  <si>
    <t>Columna2969</t>
  </si>
  <si>
    <t>Columna2970</t>
  </si>
  <si>
    <t>Columna2971</t>
  </si>
  <si>
    <t>Columna2972</t>
  </si>
  <si>
    <t>Columna2973</t>
  </si>
  <si>
    <t>Columna2974</t>
  </si>
  <si>
    <t>Columna2975</t>
  </si>
  <si>
    <t>Columna2976</t>
  </si>
  <si>
    <t>Columna2977</t>
  </si>
  <si>
    <t>Columna2978</t>
  </si>
  <si>
    <t>Columna2979</t>
  </si>
  <si>
    <t>Columna2980</t>
  </si>
  <si>
    <t>Columna2981</t>
  </si>
  <si>
    <t>Columna2982</t>
  </si>
  <si>
    <t>Columna2983</t>
  </si>
  <si>
    <t>Columna2984</t>
  </si>
  <si>
    <t>Columna2985</t>
  </si>
  <si>
    <t>Columna2986</t>
  </si>
  <si>
    <t>Columna2987</t>
  </si>
  <si>
    <t>Columna2988</t>
  </si>
  <si>
    <t>Columna2989</t>
  </si>
  <si>
    <t>Columna2990</t>
  </si>
  <si>
    <t>Columna2991</t>
  </si>
  <si>
    <t>Columna2992</t>
  </si>
  <si>
    <t>Columna2993</t>
  </si>
  <si>
    <t>Columna2994</t>
  </si>
  <si>
    <t>Columna2995</t>
  </si>
  <si>
    <t>Columna2996</t>
  </si>
  <si>
    <t>Columna2997</t>
  </si>
  <si>
    <t>Columna2998</t>
  </si>
  <si>
    <t>Columna2999</t>
  </si>
  <si>
    <t>Columna3000</t>
  </si>
  <si>
    <t>Columna3001</t>
  </si>
  <si>
    <t>Columna3002</t>
  </si>
  <si>
    <t>Columna3003</t>
  </si>
  <si>
    <t>Columna3004</t>
  </si>
  <si>
    <t>Columna3005</t>
  </si>
  <si>
    <t>Columna3006</t>
  </si>
  <si>
    <t>Columna3007</t>
  </si>
  <si>
    <t>Columna3008</t>
  </si>
  <si>
    <t>Columna3009</t>
  </si>
  <si>
    <t>Columna3010</t>
  </si>
  <si>
    <t>Columna3011</t>
  </si>
  <si>
    <t>Columna3012</t>
  </si>
  <si>
    <t>Columna3013</t>
  </si>
  <si>
    <t>Columna3014</t>
  </si>
  <si>
    <t>Columna3015</t>
  </si>
  <si>
    <t>Columna3016</t>
  </si>
  <si>
    <t>Columna3017</t>
  </si>
  <si>
    <t>Columna3018</t>
  </si>
  <si>
    <t>Columna3019</t>
  </si>
  <si>
    <t>Columna3020</t>
  </si>
  <si>
    <t>Columna3021</t>
  </si>
  <si>
    <t>Columna3022</t>
  </si>
  <si>
    <t>Columna3023</t>
  </si>
  <si>
    <t>Columna3024</t>
  </si>
  <si>
    <t>Columna3025</t>
  </si>
  <si>
    <t>Columna3026</t>
  </si>
  <si>
    <t>Columna3027</t>
  </si>
  <si>
    <t>Columna3028</t>
  </si>
  <si>
    <t>Columna3029</t>
  </si>
  <si>
    <t>Columna3030</t>
  </si>
  <si>
    <t>Columna3031</t>
  </si>
  <si>
    <t>Columna3032</t>
  </si>
  <si>
    <t>Columna3033</t>
  </si>
  <si>
    <t>Columna3034</t>
  </si>
  <si>
    <t>Columna3035</t>
  </si>
  <si>
    <t>Columna3036</t>
  </si>
  <si>
    <t>Columna3037</t>
  </si>
  <si>
    <t>Columna3038</t>
  </si>
  <si>
    <t>Columna3039</t>
  </si>
  <si>
    <t>Columna3040</t>
  </si>
  <si>
    <t>Columna3041</t>
  </si>
  <si>
    <t>Columna3042</t>
  </si>
  <si>
    <t>Columna3043</t>
  </si>
  <si>
    <t>Columna3044</t>
  </si>
  <si>
    <t>Columna3045</t>
  </si>
  <si>
    <t>Columna3046</t>
  </si>
  <si>
    <t>Columna3047</t>
  </si>
  <si>
    <t>Columna3048</t>
  </si>
  <si>
    <t>Columna3049</t>
  </si>
  <si>
    <t>Columna3050</t>
  </si>
  <si>
    <t>Columna3051</t>
  </si>
  <si>
    <t>Columna3052</t>
  </si>
  <si>
    <t>Columna3053</t>
  </si>
  <si>
    <t>Columna3054</t>
  </si>
  <si>
    <t>Columna3055</t>
  </si>
  <si>
    <t>Columna3056</t>
  </si>
  <si>
    <t>Columna3057</t>
  </si>
  <si>
    <t>Columna3058</t>
  </si>
  <si>
    <t>Columna3059</t>
  </si>
  <si>
    <t>Columna3060</t>
  </si>
  <si>
    <t>Columna3061</t>
  </si>
  <si>
    <t>Columna3062</t>
  </si>
  <si>
    <t>Columna3063</t>
  </si>
  <si>
    <t>Columna3064</t>
  </si>
  <si>
    <t>Columna3065</t>
  </si>
  <si>
    <t>Columna3066</t>
  </si>
  <si>
    <t>Columna3067</t>
  </si>
  <si>
    <t>Columna3068</t>
  </si>
  <si>
    <t>Columna3069</t>
  </si>
  <si>
    <t>Columna3070</t>
  </si>
  <si>
    <t>Columna3071</t>
  </si>
  <si>
    <t>Columna3072</t>
  </si>
  <si>
    <t>Columna3073</t>
  </si>
  <si>
    <t>Columna3074</t>
  </si>
  <si>
    <t>Columna3075</t>
  </si>
  <si>
    <t>Columna3076</t>
  </si>
  <si>
    <t>Columna3077</t>
  </si>
  <si>
    <t>Columna3078</t>
  </si>
  <si>
    <t>Columna3079</t>
  </si>
  <si>
    <t>Columna3080</t>
  </si>
  <si>
    <t>Columna3081</t>
  </si>
  <si>
    <t>Columna3082</t>
  </si>
  <si>
    <t>Columna3083</t>
  </si>
  <si>
    <t>Columna3084</t>
  </si>
  <si>
    <t>Columna3085</t>
  </si>
  <si>
    <t>Columna3086</t>
  </si>
  <si>
    <t>Columna3087</t>
  </si>
  <si>
    <t>Columna3088</t>
  </si>
  <si>
    <t>Columna3089</t>
  </si>
  <si>
    <t>Columna3090</t>
  </si>
  <si>
    <t>Columna3091</t>
  </si>
  <si>
    <t>Columna3092</t>
  </si>
  <si>
    <t>Columna3093</t>
  </si>
  <si>
    <t>Columna3094</t>
  </si>
  <si>
    <t>Columna3095</t>
  </si>
  <si>
    <t>Columna3096</t>
  </si>
  <si>
    <t>Columna3097</t>
  </si>
  <si>
    <t>Columna3098</t>
  </si>
  <si>
    <t>Columna3099</t>
  </si>
  <si>
    <t>Columna3100</t>
  </si>
  <si>
    <t>Columna3101</t>
  </si>
  <si>
    <t>Columna3102</t>
  </si>
  <si>
    <t>Columna3103</t>
  </si>
  <si>
    <t>Columna3104</t>
  </si>
  <si>
    <t>Columna3105</t>
  </si>
  <si>
    <t>Columna3106</t>
  </si>
  <si>
    <t>Columna3107</t>
  </si>
  <si>
    <t>Columna3108</t>
  </si>
  <si>
    <t>Columna3109</t>
  </si>
  <si>
    <t>Columna3110</t>
  </si>
  <si>
    <t>Columna3111</t>
  </si>
  <si>
    <t>Columna3112</t>
  </si>
  <si>
    <t>Columna3113</t>
  </si>
  <si>
    <t>Columna3114</t>
  </si>
  <si>
    <t>Columna3115</t>
  </si>
  <si>
    <t>Columna3116</t>
  </si>
  <si>
    <t>Columna3117</t>
  </si>
  <si>
    <t>Columna3118</t>
  </si>
  <si>
    <t>Columna3119</t>
  </si>
  <si>
    <t>Columna3120</t>
  </si>
  <si>
    <t>Columna3121</t>
  </si>
  <si>
    <t>Columna3122</t>
  </si>
  <si>
    <t>Columna3123</t>
  </si>
  <si>
    <t>Columna3124</t>
  </si>
  <si>
    <t>Columna3125</t>
  </si>
  <si>
    <t>Columna3126</t>
  </si>
  <si>
    <t>Columna3127</t>
  </si>
  <si>
    <t>Columna3128</t>
  </si>
  <si>
    <t>Columna3129</t>
  </si>
  <si>
    <t>Columna3130</t>
  </si>
  <si>
    <t>Columna3131</t>
  </si>
  <si>
    <t>Columna3132</t>
  </si>
  <si>
    <t>Columna3133</t>
  </si>
  <si>
    <t>Columna3134</t>
  </si>
  <si>
    <t>Columna3135</t>
  </si>
  <si>
    <t>Columna3136</t>
  </si>
  <si>
    <t>Columna3137</t>
  </si>
  <si>
    <t>Columna3138</t>
  </si>
  <si>
    <t>Columna3139</t>
  </si>
  <si>
    <t>Columna3140</t>
  </si>
  <si>
    <t>Columna3141</t>
  </si>
  <si>
    <t>Columna3142</t>
  </si>
  <si>
    <t>Columna3143</t>
  </si>
  <si>
    <t>Columna3144</t>
  </si>
  <si>
    <t>Columna3145</t>
  </si>
  <si>
    <t>Columna3146</t>
  </si>
  <si>
    <t>Columna3147</t>
  </si>
  <si>
    <t>Columna3148</t>
  </si>
  <si>
    <t>Columna3149</t>
  </si>
  <si>
    <t>Columna3150</t>
  </si>
  <si>
    <t>Columna3151</t>
  </si>
  <si>
    <t>Columna3152</t>
  </si>
  <si>
    <t>Columna3153</t>
  </si>
  <si>
    <t>Columna3154</t>
  </si>
  <si>
    <t>Columna3155</t>
  </si>
  <si>
    <t>Columna3156</t>
  </si>
  <si>
    <t>Columna3157</t>
  </si>
  <si>
    <t>Columna3158</t>
  </si>
  <si>
    <t>Columna3159</t>
  </si>
  <si>
    <t>Columna3160</t>
  </si>
  <si>
    <t>Columna3161</t>
  </si>
  <si>
    <t>Columna3162</t>
  </si>
  <si>
    <t>Columna3163</t>
  </si>
  <si>
    <t>Columna3164</t>
  </si>
  <si>
    <t>Columna3165</t>
  </si>
  <si>
    <t>Columna3166</t>
  </si>
  <si>
    <t>Columna3167</t>
  </si>
  <si>
    <t>Columna3168</t>
  </si>
  <si>
    <t>Columna3169</t>
  </si>
  <si>
    <t>Columna3170</t>
  </si>
  <si>
    <t>Columna3171</t>
  </si>
  <si>
    <t>Columna3172</t>
  </si>
  <si>
    <t>Columna3173</t>
  </si>
  <si>
    <t>Columna3174</t>
  </si>
  <si>
    <t>Columna3175</t>
  </si>
  <si>
    <t>Columna3176</t>
  </si>
  <si>
    <t>Columna3177</t>
  </si>
  <si>
    <t>Columna3178</t>
  </si>
  <si>
    <t>Columna3179</t>
  </si>
  <si>
    <t>Columna3180</t>
  </si>
  <si>
    <t>Columna3181</t>
  </si>
  <si>
    <t>Columna3182</t>
  </si>
  <si>
    <t>Columna3183</t>
  </si>
  <si>
    <t>Columna3184</t>
  </si>
  <si>
    <t>Columna3185</t>
  </si>
  <si>
    <t>Columna3186</t>
  </si>
  <si>
    <t>Columna3187</t>
  </si>
  <si>
    <t>Columna3188</t>
  </si>
  <si>
    <t>Columna3189</t>
  </si>
  <si>
    <t>Columna3190</t>
  </si>
  <si>
    <t>Columna3191</t>
  </si>
  <si>
    <t>Columna3192</t>
  </si>
  <si>
    <t>Columna3193</t>
  </si>
  <si>
    <t>Columna3194</t>
  </si>
  <si>
    <t>Columna3195</t>
  </si>
  <si>
    <t>Columna3196</t>
  </si>
  <si>
    <t>Columna3197</t>
  </si>
  <si>
    <t>Columna3198</t>
  </si>
  <si>
    <t>Columna3199</t>
  </si>
  <si>
    <t>Columna3200</t>
  </si>
  <si>
    <t>Columna3201</t>
  </si>
  <si>
    <t>Columna3202</t>
  </si>
  <si>
    <t>Columna3203</t>
  </si>
  <si>
    <t>Columna3204</t>
  </si>
  <si>
    <t>Columna3205</t>
  </si>
  <si>
    <t>Columna3206</t>
  </si>
  <si>
    <t>Columna3207</t>
  </si>
  <si>
    <t>Columna3208</t>
  </si>
  <si>
    <t>Columna3209</t>
  </si>
  <si>
    <t>Columna3210</t>
  </si>
  <si>
    <t>Columna3211</t>
  </si>
  <si>
    <t>Columna3212</t>
  </si>
  <si>
    <t>Columna3213</t>
  </si>
  <si>
    <t>Columna3214</t>
  </si>
  <si>
    <t>Columna3215</t>
  </si>
  <si>
    <t>Columna3216</t>
  </si>
  <si>
    <t>Columna3217</t>
  </si>
  <si>
    <t>Columna3218</t>
  </si>
  <si>
    <t>Columna3219</t>
  </si>
  <si>
    <t>Columna3220</t>
  </si>
  <si>
    <t>Columna3221</t>
  </si>
  <si>
    <t>Columna3222</t>
  </si>
  <si>
    <t>Columna3223</t>
  </si>
  <si>
    <t>Columna3224</t>
  </si>
  <si>
    <t>Columna3225</t>
  </si>
  <si>
    <t>Columna3226</t>
  </si>
  <si>
    <t>Columna3227</t>
  </si>
  <si>
    <t>Columna3228</t>
  </si>
  <si>
    <t>Columna3229</t>
  </si>
  <si>
    <t>Columna3230</t>
  </si>
  <si>
    <t>Columna3231</t>
  </si>
  <si>
    <t>Columna3232</t>
  </si>
  <si>
    <t>Columna3233</t>
  </si>
  <si>
    <t>Columna3234</t>
  </si>
  <si>
    <t>Columna3235</t>
  </si>
  <si>
    <t>Columna3236</t>
  </si>
  <si>
    <t>Columna3237</t>
  </si>
  <si>
    <t>Columna3238</t>
  </si>
  <si>
    <t>Columna3239</t>
  </si>
  <si>
    <t>Columna3240</t>
  </si>
  <si>
    <t>Columna3241</t>
  </si>
  <si>
    <t>Columna3242</t>
  </si>
  <si>
    <t>Columna3243</t>
  </si>
  <si>
    <t>Columna3244</t>
  </si>
  <si>
    <t>Columna3245</t>
  </si>
  <si>
    <t>Columna3246</t>
  </si>
  <si>
    <t>Columna3247</t>
  </si>
  <si>
    <t>Columna3248</t>
  </si>
  <si>
    <t>Columna3249</t>
  </si>
  <si>
    <t>Columna3250</t>
  </si>
  <si>
    <t>Columna3251</t>
  </si>
  <si>
    <t>Columna3252</t>
  </si>
  <si>
    <t>Columna3253</t>
  </si>
  <si>
    <t>Columna3254</t>
  </si>
  <si>
    <t>Columna3255</t>
  </si>
  <si>
    <t>Columna3256</t>
  </si>
  <si>
    <t>Columna3257</t>
  </si>
  <si>
    <t>Columna3258</t>
  </si>
  <si>
    <t>Columna3259</t>
  </si>
  <si>
    <t>Columna3260</t>
  </si>
  <si>
    <t>Columna3261</t>
  </si>
  <si>
    <t>Columna3262</t>
  </si>
  <si>
    <t>Columna3263</t>
  </si>
  <si>
    <t>Columna3264</t>
  </si>
  <si>
    <t>Columna3265</t>
  </si>
  <si>
    <t>Columna3266</t>
  </si>
  <si>
    <t>Columna3267</t>
  </si>
  <si>
    <t>Columna3268</t>
  </si>
  <si>
    <t>Columna3269</t>
  </si>
  <si>
    <t>Columna3270</t>
  </si>
  <si>
    <t>Columna3271</t>
  </si>
  <si>
    <t>Columna3272</t>
  </si>
  <si>
    <t>Columna3273</t>
  </si>
  <si>
    <t>Columna3274</t>
  </si>
  <si>
    <t>Columna3275</t>
  </si>
  <si>
    <t>Columna3276</t>
  </si>
  <si>
    <t>Columna3277</t>
  </si>
  <si>
    <t>Columna3278</t>
  </si>
  <si>
    <t>Columna3279</t>
  </si>
  <si>
    <t>Columna3280</t>
  </si>
  <si>
    <t>Columna3281</t>
  </si>
  <si>
    <t>Columna3282</t>
  </si>
  <si>
    <t>Columna3283</t>
  </si>
  <si>
    <t>Columna3284</t>
  </si>
  <si>
    <t>Columna3285</t>
  </si>
  <si>
    <t>Columna3286</t>
  </si>
  <si>
    <t>Columna3287</t>
  </si>
  <si>
    <t>Columna3288</t>
  </si>
  <si>
    <t>Columna3289</t>
  </si>
  <si>
    <t>Columna3290</t>
  </si>
  <si>
    <t>Columna3291</t>
  </si>
  <si>
    <t>Columna3292</t>
  </si>
  <si>
    <t>Columna3293</t>
  </si>
  <si>
    <t>Columna3294</t>
  </si>
  <si>
    <t>Columna3295</t>
  </si>
  <si>
    <t>Columna3296</t>
  </si>
  <si>
    <t>Columna3297</t>
  </si>
  <si>
    <t>Columna3298</t>
  </si>
  <si>
    <t>Columna3299</t>
  </si>
  <si>
    <t>Columna3300</t>
  </si>
  <si>
    <t>Columna3301</t>
  </si>
  <si>
    <t>Columna3302</t>
  </si>
  <si>
    <t>Columna3303</t>
  </si>
  <si>
    <t>Columna3304</t>
  </si>
  <si>
    <t>Columna3305</t>
  </si>
  <si>
    <t>Columna3306</t>
  </si>
  <si>
    <t>Columna3307</t>
  </si>
  <si>
    <t>Columna3308</t>
  </si>
  <si>
    <t>Columna3309</t>
  </si>
  <si>
    <t>Columna3310</t>
  </si>
  <si>
    <t>Columna3311</t>
  </si>
  <si>
    <t>Columna3312</t>
  </si>
  <si>
    <t>Columna3313</t>
  </si>
  <si>
    <t>Columna3314</t>
  </si>
  <si>
    <t>Columna3315</t>
  </si>
  <si>
    <t>Columna3316</t>
  </si>
  <si>
    <t>Columna3317</t>
  </si>
  <si>
    <t>Columna3318</t>
  </si>
  <si>
    <t>Columna3319</t>
  </si>
  <si>
    <t>Columna3320</t>
  </si>
  <si>
    <t>Columna3321</t>
  </si>
  <si>
    <t>Columna3322</t>
  </si>
  <si>
    <t>Columna3323</t>
  </si>
  <si>
    <t>Columna3324</t>
  </si>
  <si>
    <t>Columna3325</t>
  </si>
  <si>
    <t>Columna3326</t>
  </si>
  <si>
    <t>Columna3327</t>
  </si>
  <si>
    <t>Columna3328</t>
  </si>
  <si>
    <t>Columna3329</t>
  </si>
  <si>
    <t>Columna3330</t>
  </si>
  <si>
    <t>Columna3331</t>
  </si>
  <si>
    <t>Columna3332</t>
  </si>
  <si>
    <t>Columna3333</t>
  </si>
  <si>
    <t>Columna3334</t>
  </si>
  <si>
    <t>Columna3335</t>
  </si>
  <si>
    <t>Columna3336</t>
  </si>
  <si>
    <t>Columna3337</t>
  </si>
  <si>
    <t>Columna3338</t>
  </si>
  <si>
    <t>Columna3339</t>
  </si>
  <si>
    <t>Columna3340</t>
  </si>
  <si>
    <t>Columna3341</t>
  </si>
  <si>
    <t>Columna3342</t>
  </si>
  <si>
    <t>Columna3343</t>
  </si>
  <si>
    <t>Columna3344</t>
  </si>
  <si>
    <t>Columna3345</t>
  </si>
  <si>
    <t>Columna3346</t>
  </si>
  <si>
    <t>Columna3347</t>
  </si>
  <si>
    <t>Columna3348</t>
  </si>
  <si>
    <t>Columna3349</t>
  </si>
  <si>
    <t>Columna3350</t>
  </si>
  <si>
    <t>Columna3351</t>
  </si>
  <si>
    <t>Columna3352</t>
  </si>
  <si>
    <t>Columna3353</t>
  </si>
  <si>
    <t>Columna3354</t>
  </si>
  <si>
    <t>Columna3355</t>
  </si>
  <si>
    <t>Columna3356</t>
  </si>
  <si>
    <t>Columna3357</t>
  </si>
  <si>
    <t>Columna3358</t>
  </si>
  <si>
    <t>Columna3359</t>
  </si>
  <si>
    <t>Columna3360</t>
  </si>
  <si>
    <t>Columna3361</t>
  </si>
  <si>
    <t>Columna3362</t>
  </si>
  <si>
    <t>Columna3363</t>
  </si>
  <si>
    <t>Columna3364</t>
  </si>
  <si>
    <t>Columna3365</t>
  </si>
  <si>
    <t>Columna3366</t>
  </si>
  <si>
    <t>Columna3367</t>
  </si>
  <si>
    <t>Columna3368</t>
  </si>
  <si>
    <t>Columna3369</t>
  </si>
  <si>
    <t>Columna3370</t>
  </si>
  <si>
    <t>Columna3371</t>
  </si>
  <si>
    <t>Columna3372</t>
  </si>
  <si>
    <t>Columna3373</t>
  </si>
  <si>
    <t>Columna3374</t>
  </si>
  <si>
    <t>Columna3375</t>
  </si>
  <si>
    <t>Columna3376</t>
  </si>
  <si>
    <t>Columna3377</t>
  </si>
  <si>
    <t>Columna3378</t>
  </si>
  <si>
    <t>Columna3379</t>
  </si>
  <si>
    <t>Columna3380</t>
  </si>
  <si>
    <t>Columna3381</t>
  </si>
  <si>
    <t>Columna3382</t>
  </si>
  <si>
    <t>Columna3383</t>
  </si>
  <si>
    <t>Columna3384</t>
  </si>
  <si>
    <t>Columna3385</t>
  </si>
  <si>
    <t>Columna3386</t>
  </si>
  <si>
    <t>Columna3387</t>
  </si>
  <si>
    <t>Columna3388</t>
  </si>
  <si>
    <t>Columna3389</t>
  </si>
  <si>
    <t>Columna3390</t>
  </si>
  <si>
    <t>Columna3391</t>
  </si>
  <si>
    <t>Columna3392</t>
  </si>
  <si>
    <t>Columna3393</t>
  </si>
  <si>
    <t>Columna3394</t>
  </si>
  <si>
    <t>Columna3395</t>
  </si>
  <si>
    <t>Columna3396</t>
  </si>
  <si>
    <t>Columna3397</t>
  </si>
  <si>
    <t>Columna3398</t>
  </si>
  <si>
    <t>Columna3399</t>
  </si>
  <si>
    <t>Columna3400</t>
  </si>
  <si>
    <t>Columna3401</t>
  </si>
  <si>
    <t>Columna3402</t>
  </si>
  <si>
    <t>Columna3403</t>
  </si>
  <si>
    <t>Columna3404</t>
  </si>
  <si>
    <t>Columna3405</t>
  </si>
  <si>
    <t>Columna3406</t>
  </si>
  <si>
    <t>Columna3407</t>
  </si>
  <si>
    <t>Columna3408</t>
  </si>
  <si>
    <t>Columna3409</t>
  </si>
  <si>
    <t>Columna3410</t>
  </si>
  <si>
    <t>Columna3411</t>
  </si>
  <si>
    <t>Columna3412</t>
  </si>
  <si>
    <t>Columna3413</t>
  </si>
  <si>
    <t>Columna3414</t>
  </si>
  <si>
    <t>Columna3415</t>
  </si>
  <si>
    <t>Columna3416</t>
  </si>
  <si>
    <t>Columna3417</t>
  </si>
  <si>
    <t>Columna3418</t>
  </si>
  <si>
    <t>Columna3419</t>
  </si>
  <si>
    <t>Columna3420</t>
  </si>
  <si>
    <t>Columna3421</t>
  </si>
  <si>
    <t>Columna3422</t>
  </si>
  <si>
    <t>Columna3423</t>
  </si>
  <si>
    <t>Columna3424</t>
  </si>
  <si>
    <t>Columna3425</t>
  </si>
  <si>
    <t>Columna3426</t>
  </si>
  <si>
    <t>Columna3427</t>
  </si>
  <si>
    <t>Columna3428</t>
  </si>
  <si>
    <t>Columna3429</t>
  </si>
  <si>
    <t>Columna3430</t>
  </si>
  <si>
    <t>Columna3431</t>
  </si>
  <si>
    <t>Columna3432</t>
  </si>
  <si>
    <t>Columna3433</t>
  </si>
  <si>
    <t>Columna3434</t>
  </si>
  <si>
    <t>Columna3435</t>
  </si>
  <si>
    <t>Columna3436</t>
  </si>
  <si>
    <t>Columna3437</t>
  </si>
  <si>
    <t>Columna3438</t>
  </si>
  <si>
    <t>Columna3439</t>
  </si>
  <si>
    <t>Columna3440</t>
  </si>
  <si>
    <t>Columna3441</t>
  </si>
  <si>
    <t>Columna3442</t>
  </si>
  <si>
    <t>Columna3443</t>
  </si>
  <si>
    <t>Columna3444</t>
  </si>
  <si>
    <t>Columna3445</t>
  </si>
  <si>
    <t>Columna3446</t>
  </si>
  <si>
    <t>Columna3447</t>
  </si>
  <si>
    <t>Columna3448</t>
  </si>
  <si>
    <t>Columna3449</t>
  </si>
  <si>
    <t>Columna3450</t>
  </si>
  <si>
    <t>Columna3451</t>
  </si>
  <si>
    <t>Columna3452</t>
  </si>
  <si>
    <t>Columna3453</t>
  </si>
  <si>
    <t>Columna3454</t>
  </si>
  <si>
    <t>Columna3455</t>
  </si>
  <si>
    <t>Columna3456</t>
  </si>
  <si>
    <t>Columna3457</t>
  </si>
  <si>
    <t>Columna3458</t>
  </si>
  <si>
    <t>Columna3459</t>
  </si>
  <si>
    <t>Columna3460</t>
  </si>
  <si>
    <t>Columna3461</t>
  </si>
  <si>
    <t>Columna3462</t>
  </si>
  <si>
    <t>Columna3463</t>
  </si>
  <si>
    <t>Columna3464</t>
  </si>
  <si>
    <t>Columna3465</t>
  </si>
  <si>
    <t>Columna3466</t>
  </si>
  <si>
    <t>Columna3467</t>
  </si>
  <si>
    <t>Columna3468</t>
  </si>
  <si>
    <t>Columna3469</t>
  </si>
  <si>
    <t>Columna3470</t>
  </si>
  <si>
    <t>Columna3471</t>
  </si>
  <si>
    <t>Columna3472</t>
  </si>
  <si>
    <t>Columna3473</t>
  </si>
  <si>
    <t>Columna3474</t>
  </si>
  <si>
    <t>Columna3475</t>
  </si>
  <si>
    <t>Columna3476</t>
  </si>
  <si>
    <t>Columna3477</t>
  </si>
  <si>
    <t>Columna3478</t>
  </si>
  <si>
    <t>Columna3479</t>
  </si>
  <si>
    <t>Columna3480</t>
  </si>
  <si>
    <t>Columna3481</t>
  </si>
  <si>
    <t>Columna3482</t>
  </si>
  <si>
    <t>Columna3483</t>
  </si>
  <si>
    <t>Columna3484</t>
  </si>
  <si>
    <t>Columna3485</t>
  </si>
  <si>
    <t>Columna3486</t>
  </si>
  <si>
    <t>Columna3487</t>
  </si>
  <si>
    <t>Columna3488</t>
  </si>
  <si>
    <t>Columna3489</t>
  </si>
  <si>
    <t>Columna3490</t>
  </si>
  <si>
    <t>Columna3491</t>
  </si>
  <si>
    <t>Columna3492</t>
  </si>
  <si>
    <t>Columna3493</t>
  </si>
  <si>
    <t>Columna3494</t>
  </si>
  <si>
    <t>Columna3495</t>
  </si>
  <si>
    <t>Columna3496</t>
  </si>
  <si>
    <t>Columna3497</t>
  </si>
  <si>
    <t>Columna3498</t>
  </si>
  <si>
    <t>Columna3499</t>
  </si>
  <si>
    <t>Columna3500</t>
  </si>
  <si>
    <t>Columna3501</t>
  </si>
  <si>
    <t>Columna3502</t>
  </si>
  <si>
    <t>Columna3503</t>
  </si>
  <si>
    <t>Columna3504</t>
  </si>
  <si>
    <t>Columna3505</t>
  </si>
  <si>
    <t>Columna3506</t>
  </si>
  <si>
    <t>Columna3507</t>
  </si>
  <si>
    <t>Columna3508</t>
  </si>
  <si>
    <t>Columna3509</t>
  </si>
  <si>
    <t>Columna3510</t>
  </si>
  <si>
    <t>Columna3511</t>
  </si>
  <si>
    <t>Columna3512</t>
  </si>
  <si>
    <t>Columna3513</t>
  </si>
  <si>
    <t>Columna3514</t>
  </si>
  <si>
    <t>Columna3515</t>
  </si>
  <si>
    <t>Columna3516</t>
  </si>
  <si>
    <t>Columna3517</t>
  </si>
  <si>
    <t>Columna3518</t>
  </si>
  <si>
    <t>Columna3519</t>
  </si>
  <si>
    <t>Columna3520</t>
  </si>
  <si>
    <t>Columna3521</t>
  </si>
  <si>
    <t>Columna3522</t>
  </si>
  <si>
    <t>Columna3523</t>
  </si>
  <si>
    <t>Columna3524</t>
  </si>
  <si>
    <t>Columna3525</t>
  </si>
  <si>
    <t>Columna3526</t>
  </si>
  <si>
    <t>Columna3527</t>
  </si>
  <si>
    <t>Columna3528</t>
  </si>
  <si>
    <t>Columna3529</t>
  </si>
  <si>
    <t>Columna3530</t>
  </si>
  <si>
    <t>Columna3531</t>
  </si>
  <si>
    <t>Columna3532</t>
  </si>
  <si>
    <t>Columna3533</t>
  </si>
  <si>
    <t>Columna3534</t>
  </si>
  <si>
    <t>Columna3535</t>
  </si>
  <si>
    <t>Columna3536</t>
  </si>
  <si>
    <t>Columna3537</t>
  </si>
  <si>
    <t>Columna3538</t>
  </si>
  <si>
    <t>Columna3539</t>
  </si>
  <si>
    <t>Columna3540</t>
  </si>
  <si>
    <t>Columna3541</t>
  </si>
  <si>
    <t>Columna3542</t>
  </si>
  <si>
    <t>Columna3543</t>
  </si>
  <si>
    <t>Columna3544</t>
  </si>
  <si>
    <t>Columna3545</t>
  </si>
  <si>
    <t>Columna3546</t>
  </si>
  <si>
    <t>Columna3547</t>
  </si>
  <si>
    <t>Columna3548</t>
  </si>
  <si>
    <t>Columna3549</t>
  </si>
  <si>
    <t>Columna3550</t>
  </si>
  <si>
    <t>Columna3551</t>
  </si>
  <si>
    <t>Columna3552</t>
  </si>
  <si>
    <t>Columna3553</t>
  </si>
  <si>
    <t>Columna3554</t>
  </si>
  <si>
    <t>Columna3555</t>
  </si>
  <si>
    <t>Columna3556</t>
  </si>
  <si>
    <t>Columna3557</t>
  </si>
  <si>
    <t>Columna3558</t>
  </si>
  <si>
    <t>Columna3559</t>
  </si>
  <si>
    <t>Columna3560</t>
  </si>
  <si>
    <t>Columna3561</t>
  </si>
  <si>
    <t>Columna3562</t>
  </si>
  <si>
    <t>Columna3563</t>
  </si>
  <si>
    <t>Columna3564</t>
  </si>
  <si>
    <t>Columna3565</t>
  </si>
  <si>
    <t>Columna3566</t>
  </si>
  <si>
    <t>Columna3567</t>
  </si>
  <si>
    <t>Columna3568</t>
  </si>
  <si>
    <t>Columna3569</t>
  </si>
  <si>
    <t>Columna3570</t>
  </si>
  <si>
    <t>Columna3571</t>
  </si>
  <si>
    <t>Columna3572</t>
  </si>
  <si>
    <t>Columna3573</t>
  </si>
  <si>
    <t>Columna3574</t>
  </si>
  <si>
    <t>Columna3575</t>
  </si>
  <si>
    <t>Columna3576</t>
  </si>
  <si>
    <t>Columna3577</t>
  </si>
  <si>
    <t>Columna3578</t>
  </si>
  <si>
    <t>Columna3579</t>
  </si>
  <si>
    <t>Columna3580</t>
  </si>
  <si>
    <t>Columna3581</t>
  </si>
  <si>
    <t>Columna3582</t>
  </si>
  <si>
    <t>Columna3583</t>
  </si>
  <si>
    <t>Columna3584</t>
  </si>
  <si>
    <t>Columna3585</t>
  </si>
  <si>
    <t>Columna3586</t>
  </si>
  <si>
    <t>Columna3587</t>
  </si>
  <si>
    <t>Columna3588</t>
  </si>
  <si>
    <t>Columna3589</t>
  </si>
  <si>
    <t>Columna3590</t>
  </si>
  <si>
    <t>Columna3591</t>
  </si>
  <si>
    <t>Columna3592</t>
  </si>
  <si>
    <t>Columna3593</t>
  </si>
  <si>
    <t>Columna3594</t>
  </si>
  <si>
    <t>Columna3595</t>
  </si>
  <si>
    <t>Columna3596</t>
  </si>
  <si>
    <t>Columna3597</t>
  </si>
  <si>
    <t>Columna3598</t>
  </si>
  <si>
    <t>Columna3599</t>
  </si>
  <si>
    <t>Columna3600</t>
  </si>
  <si>
    <t>Columna3601</t>
  </si>
  <si>
    <t>Columna3602</t>
  </si>
  <si>
    <t>Columna3603</t>
  </si>
  <si>
    <t>Columna3604</t>
  </si>
  <si>
    <t>Columna3605</t>
  </si>
  <si>
    <t>Columna3606</t>
  </si>
  <si>
    <t>Columna3607</t>
  </si>
  <si>
    <t>Columna3608</t>
  </si>
  <si>
    <t>Columna3609</t>
  </si>
  <si>
    <t>Columna3610</t>
  </si>
  <si>
    <t>Columna3611</t>
  </si>
  <si>
    <t>Columna3612</t>
  </si>
  <si>
    <t>Columna3613</t>
  </si>
  <si>
    <t>Columna3614</t>
  </si>
  <si>
    <t>Columna3615</t>
  </si>
  <si>
    <t>Columna3616</t>
  </si>
  <si>
    <t>Columna3617</t>
  </si>
  <si>
    <t>Columna3618</t>
  </si>
  <si>
    <t>Columna3619</t>
  </si>
  <si>
    <t>Columna3620</t>
  </si>
  <si>
    <t>Columna3621</t>
  </si>
  <si>
    <t>Columna3622</t>
  </si>
  <si>
    <t>Columna3623</t>
  </si>
  <si>
    <t>Columna3624</t>
  </si>
  <si>
    <t>Columna3625</t>
  </si>
  <si>
    <t>Columna3626</t>
  </si>
  <si>
    <t>Columna3627</t>
  </si>
  <si>
    <t>Columna3628</t>
  </si>
  <si>
    <t>Columna3629</t>
  </si>
  <si>
    <t>Columna3630</t>
  </si>
  <si>
    <t>Columna3631</t>
  </si>
  <si>
    <t>Columna3632</t>
  </si>
  <si>
    <t>Columna3633</t>
  </si>
  <si>
    <t>Columna3634</t>
  </si>
  <si>
    <t>Columna3635</t>
  </si>
  <si>
    <t>Columna3636</t>
  </si>
  <si>
    <t>Columna3637</t>
  </si>
  <si>
    <t>Columna3638</t>
  </si>
  <si>
    <t>Columna3639</t>
  </si>
  <si>
    <t>Columna3640</t>
  </si>
  <si>
    <t>Columna3641</t>
  </si>
  <si>
    <t>Columna3642</t>
  </si>
  <si>
    <t>Columna3643</t>
  </si>
  <si>
    <t>Columna3644</t>
  </si>
  <si>
    <t>Columna3645</t>
  </si>
  <si>
    <t>Columna3646</t>
  </si>
  <si>
    <t>Columna3647</t>
  </si>
  <si>
    <t>Columna3648</t>
  </si>
  <si>
    <t>Columna3649</t>
  </si>
  <si>
    <t>Columna3650</t>
  </si>
  <si>
    <t>Columna3651</t>
  </si>
  <si>
    <t>Columna3652</t>
  </si>
  <si>
    <t>Columna3653</t>
  </si>
  <si>
    <t>Columna3654</t>
  </si>
  <si>
    <t>Columna3655</t>
  </si>
  <si>
    <t>Columna3656</t>
  </si>
  <si>
    <t>Columna3657</t>
  </si>
  <si>
    <t>Columna3658</t>
  </si>
  <si>
    <t>Columna3659</t>
  </si>
  <si>
    <t>Columna3660</t>
  </si>
  <si>
    <t>Columna3661</t>
  </si>
  <si>
    <t>Columna3662</t>
  </si>
  <si>
    <t>Columna3663</t>
  </si>
  <si>
    <t>Columna3664</t>
  </si>
  <si>
    <t>Columna3665</t>
  </si>
  <si>
    <t>Columna3666</t>
  </si>
  <si>
    <t>Columna3667</t>
  </si>
  <si>
    <t>Columna3668</t>
  </si>
  <si>
    <t>Columna3669</t>
  </si>
  <si>
    <t>Columna3670</t>
  </si>
  <si>
    <t>Columna3671</t>
  </si>
  <si>
    <t>Columna3672</t>
  </si>
  <si>
    <t>Columna3673</t>
  </si>
  <si>
    <t>Columna3674</t>
  </si>
  <si>
    <t>Columna3675</t>
  </si>
  <si>
    <t>Columna3676</t>
  </si>
  <si>
    <t>Columna3677</t>
  </si>
  <si>
    <t>Columna3678</t>
  </si>
  <si>
    <t>Columna3679</t>
  </si>
  <si>
    <t>Columna3680</t>
  </si>
  <si>
    <t>Columna3681</t>
  </si>
  <si>
    <t>Columna3682</t>
  </si>
  <si>
    <t>Columna3683</t>
  </si>
  <si>
    <t>Columna3684</t>
  </si>
  <si>
    <t>Columna3685</t>
  </si>
  <si>
    <t>Columna3686</t>
  </si>
  <si>
    <t>Columna3687</t>
  </si>
  <si>
    <t>Columna3688</t>
  </si>
  <si>
    <t>Columna3689</t>
  </si>
  <si>
    <t>Columna3690</t>
  </si>
  <si>
    <t>Columna3691</t>
  </si>
  <si>
    <t>Columna3692</t>
  </si>
  <si>
    <t>Columna3693</t>
  </si>
  <si>
    <t>Columna3694</t>
  </si>
  <si>
    <t>Columna3695</t>
  </si>
  <si>
    <t>Columna3696</t>
  </si>
  <si>
    <t>Columna3697</t>
  </si>
  <si>
    <t>Columna3698</t>
  </si>
  <si>
    <t>Columna3699</t>
  </si>
  <si>
    <t>Columna3700</t>
  </si>
  <si>
    <t>Columna3701</t>
  </si>
  <si>
    <t>Columna3702</t>
  </si>
  <si>
    <t>Columna3703</t>
  </si>
  <si>
    <t>Columna3704</t>
  </si>
  <si>
    <t>Columna3705</t>
  </si>
  <si>
    <t>Columna3706</t>
  </si>
  <si>
    <t>Columna3707</t>
  </si>
  <si>
    <t>Columna3708</t>
  </si>
  <si>
    <t>Columna3709</t>
  </si>
  <si>
    <t>Columna3710</t>
  </si>
  <si>
    <t>Columna3711</t>
  </si>
  <si>
    <t>Columna3712</t>
  </si>
  <si>
    <t>Columna3713</t>
  </si>
  <si>
    <t>Columna3714</t>
  </si>
  <si>
    <t>Columna3715</t>
  </si>
  <si>
    <t>Columna3716</t>
  </si>
  <si>
    <t>Columna3717</t>
  </si>
  <si>
    <t>Columna3718</t>
  </si>
  <si>
    <t>Columna3719</t>
  </si>
  <si>
    <t>Columna3720</t>
  </si>
  <si>
    <t>Columna3721</t>
  </si>
  <si>
    <t>Columna3722</t>
  </si>
  <si>
    <t>Columna3723</t>
  </si>
  <si>
    <t>Columna3724</t>
  </si>
  <si>
    <t>Columna3725</t>
  </si>
  <si>
    <t>Columna3726</t>
  </si>
  <si>
    <t>Columna3727</t>
  </si>
  <si>
    <t>Columna3728</t>
  </si>
  <si>
    <t>Columna3729</t>
  </si>
  <si>
    <t>Columna3730</t>
  </si>
  <si>
    <t>Columna3731</t>
  </si>
  <si>
    <t>Columna3732</t>
  </si>
  <si>
    <t>Columna3733</t>
  </si>
  <si>
    <t>Columna3734</t>
  </si>
  <si>
    <t>Columna3735</t>
  </si>
  <si>
    <t>Columna3736</t>
  </si>
  <si>
    <t>Columna3737</t>
  </si>
  <si>
    <t>Columna3738</t>
  </si>
  <si>
    <t>Columna3739</t>
  </si>
  <si>
    <t>Columna3740</t>
  </si>
  <si>
    <t>Columna3741</t>
  </si>
  <si>
    <t>Columna3742</t>
  </si>
  <si>
    <t>Columna3743</t>
  </si>
  <si>
    <t>Columna3744</t>
  </si>
  <si>
    <t>Columna3745</t>
  </si>
  <si>
    <t>Columna3746</t>
  </si>
  <si>
    <t>Columna3747</t>
  </si>
  <si>
    <t>Columna3748</t>
  </si>
  <si>
    <t>Columna3749</t>
  </si>
  <si>
    <t>Columna3750</t>
  </si>
  <si>
    <t>Columna3751</t>
  </si>
  <si>
    <t>Columna3752</t>
  </si>
  <si>
    <t>Columna3753</t>
  </si>
  <si>
    <t>Columna3754</t>
  </si>
  <si>
    <t>Columna3755</t>
  </si>
  <si>
    <t>Columna3756</t>
  </si>
  <si>
    <t>Columna3757</t>
  </si>
  <si>
    <t>Columna3758</t>
  </si>
  <si>
    <t>Columna3759</t>
  </si>
  <si>
    <t>Columna3760</t>
  </si>
  <si>
    <t>Columna3761</t>
  </si>
  <si>
    <t>Columna3762</t>
  </si>
  <si>
    <t>Columna3763</t>
  </si>
  <si>
    <t>Columna3764</t>
  </si>
  <si>
    <t>Columna3765</t>
  </si>
  <si>
    <t>Columna3766</t>
  </si>
  <si>
    <t>Columna3767</t>
  </si>
  <si>
    <t>Columna3768</t>
  </si>
  <si>
    <t>Columna3769</t>
  </si>
  <si>
    <t>Columna3770</t>
  </si>
  <si>
    <t>Columna3771</t>
  </si>
  <si>
    <t>Columna3772</t>
  </si>
  <si>
    <t>Columna3773</t>
  </si>
  <si>
    <t>Columna3774</t>
  </si>
  <si>
    <t>Columna3775</t>
  </si>
  <si>
    <t>Columna3776</t>
  </si>
  <si>
    <t>Columna3777</t>
  </si>
  <si>
    <t>Columna3778</t>
  </si>
  <si>
    <t>Columna3779</t>
  </si>
  <si>
    <t>Columna3780</t>
  </si>
  <si>
    <t>Columna3781</t>
  </si>
  <si>
    <t>Columna3782</t>
  </si>
  <si>
    <t>Columna3783</t>
  </si>
  <si>
    <t>Columna3784</t>
  </si>
  <si>
    <t>Columna3785</t>
  </si>
  <si>
    <t>Columna3786</t>
  </si>
  <si>
    <t>Columna3787</t>
  </si>
  <si>
    <t>Columna3788</t>
  </si>
  <si>
    <t>Columna3789</t>
  </si>
  <si>
    <t>Columna3790</t>
  </si>
  <si>
    <t>Columna3791</t>
  </si>
  <si>
    <t>Columna3792</t>
  </si>
  <si>
    <t>Columna3793</t>
  </si>
  <si>
    <t>Columna3794</t>
  </si>
  <si>
    <t>Columna3795</t>
  </si>
  <si>
    <t>Columna3796</t>
  </si>
  <si>
    <t>Columna3797</t>
  </si>
  <si>
    <t>Columna3798</t>
  </si>
  <si>
    <t>Columna3799</t>
  </si>
  <si>
    <t>Columna3800</t>
  </si>
  <si>
    <t>Columna3801</t>
  </si>
  <si>
    <t>Columna3802</t>
  </si>
  <si>
    <t>Columna3803</t>
  </si>
  <si>
    <t>Columna3804</t>
  </si>
  <si>
    <t>Columna3805</t>
  </si>
  <si>
    <t>Columna3806</t>
  </si>
  <si>
    <t>Columna3807</t>
  </si>
  <si>
    <t>Columna3808</t>
  </si>
  <si>
    <t>Columna3809</t>
  </si>
  <si>
    <t>Columna3810</t>
  </si>
  <si>
    <t>Columna3811</t>
  </si>
  <si>
    <t>Columna3812</t>
  </si>
  <si>
    <t>Columna3813</t>
  </si>
  <si>
    <t>Columna3814</t>
  </si>
  <si>
    <t>Columna3815</t>
  </si>
  <si>
    <t>Columna3816</t>
  </si>
  <si>
    <t>Columna3817</t>
  </si>
  <si>
    <t>Columna3818</t>
  </si>
  <si>
    <t>Columna3819</t>
  </si>
  <si>
    <t>Columna3820</t>
  </si>
  <si>
    <t>Columna3821</t>
  </si>
  <si>
    <t>Columna3822</t>
  </si>
  <si>
    <t>Columna3823</t>
  </si>
  <si>
    <t>Columna3824</t>
  </si>
  <si>
    <t>Columna3825</t>
  </si>
  <si>
    <t>Columna3826</t>
  </si>
  <si>
    <t>Columna3827</t>
  </si>
  <si>
    <t>Columna3828</t>
  </si>
  <si>
    <t>Columna3829</t>
  </si>
  <si>
    <t>Columna3830</t>
  </si>
  <si>
    <t>Columna3831</t>
  </si>
  <si>
    <t>Columna3832</t>
  </si>
  <si>
    <t>Columna3833</t>
  </si>
  <si>
    <t>Columna3834</t>
  </si>
  <si>
    <t>Columna3835</t>
  </si>
  <si>
    <t>Columna3836</t>
  </si>
  <si>
    <t>Columna3837</t>
  </si>
  <si>
    <t>Columna3838</t>
  </si>
  <si>
    <t>Columna3839</t>
  </si>
  <si>
    <t>Columna3840</t>
  </si>
  <si>
    <t>Columna3841</t>
  </si>
  <si>
    <t>Columna3842</t>
  </si>
  <si>
    <t>Columna3843</t>
  </si>
  <si>
    <t>Columna3844</t>
  </si>
  <si>
    <t>Columna3845</t>
  </si>
  <si>
    <t>Columna3846</t>
  </si>
  <si>
    <t>Columna3847</t>
  </si>
  <si>
    <t>Columna3848</t>
  </si>
  <si>
    <t>Columna3849</t>
  </si>
  <si>
    <t>Columna3850</t>
  </si>
  <si>
    <t>Columna3851</t>
  </si>
  <si>
    <t>Columna3852</t>
  </si>
  <si>
    <t>Columna3853</t>
  </si>
  <si>
    <t>Columna3854</t>
  </si>
  <si>
    <t>Columna3855</t>
  </si>
  <si>
    <t>Columna3856</t>
  </si>
  <si>
    <t>Columna3857</t>
  </si>
  <si>
    <t>Columna3858</t>
  </si>
  <si>
    <t>Columna3859</t>
  </si>
  <si>
    <t>Columna3860</t>
  </si>
  <si>
    <t>Columna3861</t>
  </si>
  <si>
    <t>Columna3862</t>
  </si>
  <si>
    <t>Columna3863</t>
  </si>
  <si>
    <t>Columna3864</t>
  </si>
  <si>
    <t>Columna3865</t>
  </si>
  <si>
    <t>Columna3866</t>
  </si>
  <si>
    <t>Columna3867</t>
  </si>
  <si>
    <t>Columna3868</t>
  </si>
  <si>
    <t>Columna3869</t>
  </si>
  <si>
    <t>Columna3870</t>
  </si>
  <si>
    <t>Columna3871</t>
  </si>
  <si>
    <t>Columna3872</t>
  </si>
  <si>
    <t>Columna3873</t>
  </si>
  <si>
    <t>Columna3874</t>
  </si>
  <si>
    <t>Columna3875</t>
  </si>
  <si>
    <t>Columna3876</t>
  </si>
  <si>
    <t>Columna3877</t>
  </si>
  <si>
    <t>Columna3878</t>
  </si>
  <si>
    <t>Columna3879</t>
  </si>
  <si>
    <t>Columna3880</t>
  </si>
  <si>
    <t>Columna3881</t>
  </si>
  <si>
    <t>Columna3882</t>
  </si>
  <si>
    <t>Columna3883</t>
  </si>
  <si>
    <t>Columna3884</t>
  </si>
  <si>
    <t>Columna3885</t>
  </si>
  <si>
    <t>Columna3886</t>
  </si>
  <si>
    <t>Columna3887</t>
  </si>
  <si>
    <t>Columna3888</t>
  </si>
  <si>
    <t>Columna3889</t>
  </si>
  <si>
    <t>Columna3890</t>
  </si>
  <si>
    <t>Columna3891</t>
  </si>
  <si>
    <t>Columna3892</t>
  </si>
  <si>
    <t>Columna3893</t>
  </si>
  <si>
    <t>Columna3894</t>
  </si>
  <si>
    <t>Columna3895</t>
  </si>
  <si>
    <t>Columna3896</t>
  </si>
  <si>
    <t>Columna3897</t>
  </si>
  <si>
    <t>Columna3898</t>
  </si>
  <si>
    <t>Columna3899</t>
  </si>
  <si>
    <t>Columna3900</t>
  </si>
  <si>
    <t>Columna3901</t>
  </si>
  <si>
    <t>Columna3902</t>
  </si>
  <si>
    <t>Columna3903</t>
  </si>
  <si>
    <t>Columna3904</t>
  </si>
  <si>
    <t>Columna3905</t>
  </si>
  <si>
    <t>Columna3906</t>
  </si>
  <si>
    <t>Columna3907</t>
  </si>
  <si>
    <t>Columna3908</t>
  </si>
  <si>
    <t>Columna3909</t>
  </si>
  <si>
    <t>Columna3910</t>
  </si>
  <si>
    <t>Columna3911</t>
  </si>
  <si>
    <t>Columna3912</t>
  </si>
  <si>
    <t>Columna3913</t>
  </si>
  <si>
    <t>Columna3914</t>
  </si>
  <si>
    <t>Columna3915</t>
  </si>
  <si>
    <t>Columna3916</t>
  </si>
  <si>
    <t>Columna3917</t>
  </si>
  <si>
    <t>Columna3918</t>
  </si>
  <si>
    <t>Columna3919</t>
  </si>
  <si>
    <t>Columna3920</t>
  </si>
  <si>
    <t>Columna3921</t>
  </si>
  <si>
    <t>Columna3922</t>
  </si>
  <si>
    <t>Columna3923</t>
  </si>
  <si>
    <t>Columna3924</t>
  </si>
  <si>
    <t>Columna3925</t>
  </si>
  <si>
    <t>Columna3926</t>
  </si>
  <si>
    <t>Columna3927</t>
  </si>
  <si>
    <t>Columna3928</t>
  </si>
  <si>
    <t>Columna3929</t>
  </si>
  <si>
    <t>Columna3930</t>
  </si>
  <si>
    <t>Columna3931</t>
  </si>
  <si>
    <t>Columna3932</t>
  </si>
  <si>
    <t>Columna3933</t>
  </si>
  <si>
    <t>Columna3934</t>
  </si>
  <si>
    <t>Columna3935</t>
  </si>
  <si>
    <t>Columna3936</t>
  </si>
  <si>
    <t>Columna3937</t>
  </si>
  <si>
    <t>Columna3938</t>
  </si>
  <si>
    <t>Columna3939</t>
  </si>
  <si>
    <t>Columna3940</t>
  </si>
  <si>
    <t>Columna3941</t>
  </si>
  <si>
    <t>Columna3942</t>
  </si>
  <si>
    <t>Columna3943</t>
  </si>
  <si>
    <t>Columna3944</t>
  </si>
  <si>
    <t>Columna3945</t>
  </si>
  <si>
    <t>Columna3946</t>
  </si>
  <si>
    <t>Columna3947</t>
  </si>
  <si>
    <t>Columna3948</t>
  </si>
  <si>
    <t>Columna3949</t>
  </si>
  <si>
    <t>Columna3950</t>
  </si>
  <si>
    <t>Columna3951</t>
  </si>
  <si>
    <t>Columna3952</t>
  </si>
  <si>
    <t>Columna3953</t>
  </si>
  <si>
    <t>Columna3954</t>
  </si>
  <si>
    <t>Columna3955</t>
  </si>
  <si>
    <t>Columna3956</t>
  </si>
  <si>
    <t>Columna3957</t>
  </si>
  <si>
    <t>Columna3958</t>
  </si>
  <si>
    <t>Columna3959</t>
  </si>
  <si>
    <t>Columna3960</t>
  </si>
  <si>
    <t>Columna3961</t>
  </si>
  <si>
    <t>Columna3962</t>
  </si>
  <si>
    <t>Columna3963</t>
  </si>
  <si>
    <t>Columna3964</t>
  </si>
  <si>
    <t>Columna3965</t>
  </si>
  <si>
    <t>Columna3966</t>
  </si>
  <si>
    <t>Columna3967</t>
  </si>
  <si>
    <t>Columna3968</t>
  </si>
  <si>
    <t>Columna3969</t>
  </si>
  <si>
    <t>Columna3970</t>
  </si>
  <si>
    <t>Columna3971</t>
  </si>
  <si>
    <t>Columna3972</t>
  </si>
  <si>
    <t>Columna3973</t>
  </si>
  <si>
    <t>Columna3974</t>
  </si>
  <si>
    <t>Columna3975</t>
  </si>
  <si>
    <t>Columna3976</t>
  </si>
  <si>
    <t>Columna3977</t>
  </si>
  <si>
    <t>Columna3978</t>
  </si>
  <si>
    <t>Columna3979</t>
  </si>
  <si>
    <t>Columna3980</t>
  </si>
  <si>
    <t>Columna3981</t>
  </si>
  <si>
    <t>Columna3982</t>
  </si>
  <si>
    <t>Columna3983</t>
  </si>
  <si>
    <t>Columna3984</t>
  </si>
  <si>
    <t>Columna3985</t>
  </si>
  <si>
    <t>Columna3986</t>
  </si>
  <si>
    <t>Columna3987</t>
  </si>
  <si>
    <t>Columna3988</t>
  </si>
  <si>
    <t>Columna3989</t>
  </si>
  <si>
    <t>Columna3990</t>
  </si>
  <si>
    <t>Columna3991</t>
  </si>
  <si>
    <t>Columna3992</t>
  </si>
  <si>
    <t>Columna3993</t>
  </si>
  <si>
    <t>Columna3994</t>
  </si>
  <si>
    <t>Columna3995</t>
  </si>
  <si>
    <t>Columna3996</t>
  </si>
  <si>
    <t>Columna3997</t>
  </si>
  <si>
    <t>Columna3998</t>
  </si>
  <si>
    <t>Columna3999</t>
  </si>
  <si>
    <t>Columna4000</t>
  </si>
  <si>
    <t>Columna4001</t>
  </si>
  <si>
    <t>Columna4002</t>
  </si>
  <si>
    <t>Columna4003</t>
  </si>
  <si>
    <t>Columna4004</t>
  </si>
  <si>
    <t>Columna4005</t>
  </si>
  <si>
    <t>Columna4006</t>
  </si>
  <si>
    <t>Columna4007</t>
  </si>
  <si>
    <t>Columna4008</t>
  </si>
  <si>
    <t>Columna4009</t>
  </si>
  <si>
    <t>Columna4010</t>
  </si>
  <si>
    <t>Columna4011</t>
  </si>
  <si>
    <t>Columna4012</t>
  </si>
  <si>
    <t>Columna4013</t>
  </si>
  <si>
    <t>Columna4014</t>
  </si>
  <si>
    <t>Columna4015</t>
  </si>
  <si>
    <t>Columna4016</t>
  </si>
  <si>
    <t>Columna4017</t>
  </si>
  <si>
    <t>Columna4018</t>
  </si>
  <si>
    <t>Columna4019</t>
  </si>
  <si>
    <t>Columna4020</t>
  </si>
  <si>
    <t>Columna4021</t>
  </si>
  <si>
    <t>Columna4022</t>
  </si>
  <si>
    <t>Columna4023</t>
  </si>
  <si>
    <t>Columna4024</t>
  </si>
  <si>
    <t>Columna4025</t>
  </si>
  <si>
    <t>Columna4026</t>
  </si>
  <si>
    <t>Columna4027</t>
  </si>
  <si>
    <t>Columna4028</t>
  </si>
  <si>
    <t>Columna4029</t>
  </si>
  <si>
    <t>Columna4030</t>
  </si>
  <si>
    <t>Columna4031</t>
  </si>
  <si>
    <t>Columna4032</t>
  </si>
  <si>
    <t>Columna4033</t>
  </si>
  <si>
    <t>Columna4034</t>
  </si>
  <si>
    <t>Columna4035</t>
  </si>
  <si>
    <t>Columna4036</t>
  </si>
  <si>
    <t>Columna4037</t>
  </si>
  <si>
    <t>Columna4038</t>
  </si>
  <si>
    <t>Columna4039</t>
  </si>
  <si>
    <t>Columna4040</t>
  </si>
  <si>
    <t>Columna4041</t>
  </si>
  <si>
    <t>Columna4042</t>
  </si>
  <si>
    <t>Columna4043</t>
  </si>
  <si>
    <t>Columna4044</t>
  </si>
  <si>
    <t>Columna4045</t>
  </si>
  <si>
    <t>Columna4046</t>
  </si>
  <si>
    <t>Columna4047</t>
  </si>
  <si>
    <t>Columna4048</t>
  </si>
  <si>
    <t>Columna4049</t>
  </si>
  <si>
    <t>Columna4050</t>
  </si>
  <si>
    <t>Columna4051</t>
  </si>
  <si>
    <t>Columna4052</t>
  </si>
  <si>
    <t>Columna4053</t>
  </si>
  <si>
    <t>Columna4054</t>
  </si>
  <si>
    <t>Columna4055</t>
  </si>
  <si>
    <t>Columna4056</t>
  </si>
  <si>
    <t>Columna4057</t>
  </si>
  <si>
    <t>Columna4058</t>
  </si>
  <si>
    <t>Columna4059</t>
  </si>
  <si>
    <t>Columna4060</t>
  </si>
  <si>
    <t>Columna4061</t>
  </si>
  <si>
    <t>Columna4062</t>
  </si>
  <si>
    <t>Columna4063</t>
  </si>
  <si>
    <t>Columna4064</t>
  </si>
  <si>
    <t>Columna4065</t>
  </si>
  <si>
    <t>Columna4066</t>
  </si>
  <si>
    <t>Columna4067</t>
  </si>
  <si>
    <t>Columna4068</t>
  </si>
  <si>
    <t>Columna4069</t>
  </si>
  <si>
    <t>Columna4070</t>
  </si>
  <si>
    <t>Columna4071</t>
  </si>
  <si>
    <t>Columna4072</t>
  </si>
  <si>
    <t>Columna4073</t>
  </si>
  <si>
    <t>Columna4074</t>
  </si>
  <si>
    <t>Columna4075</t>
  </si>
  <si>
    <t>Columna4076</t>
  </si>
  <si>
    <t>Columna4077</t>
  </si>
  <si>
    <t>Columna4078</t>
  </si>
  <si>
    <t>Columna4079</t>
  </si>
  <si>
    <t>Columna4080</t>
  </si>
  <si>
    <t>Columna4081</t>
  </si>
  <si>
    <t>Columna4082</t>
  </si>
  <si>
    <t>Columna4083</t>
  </si>
  <si>
    <t>Columna4084</t>
  </si>
  <si>
    <t>Columna4085</t>
  </si>
  <si>
    <t>Columna4086</t>
  </si>
  <si>
    <t>Columna4087</t>
  </si>
  <si>
    <t>Columna4088</t>
  </si>
  <si>
    <t>Columna4089</t>
  </si>
  <si>
    <t>Columna4090</t>
  </si>
  <si>
    <t>Columna4091</t>
  </si>
  <si>
    <t>Columna4092</t>
  </si>
  <si>
    <t>Columna4093</t>
  </si>
  <si>
    <t>Columna4094</t>
  </si>
  <si>
    <t>Columna4095</t>
  </si>
  <si>
    <t>Columna4096</t>
  </si>
  <si>
    <t>Columna4097</t>
  </si>
  <si>
    <t>Columna4098</t>
  </si>
  <si>
    <t>Columna4099</t>
  </si>
  <si>
    <t>Columna4100</t>
  </si>
  <si>
    <t>Columna4101</t>
  </si>
  <si>
    <t>Columna4102</t>
  </si>
  <si>
    <t>Columna4103</t>
  </si>
  <si>
    <t>Columna4104</t>
  </si>
  <si>
    <t>Columna4105</t>
  </si>
  <si>
    <t>Columna4106</t>
  </si>
  <si>
    <t>Columna4107</t>
  </si>
  <si>
    <t>Columna4108</t>
  </si>
  <si>
    <t>Columna4109</t>
  </si>
  <si>
    <t>Columna4110</t>
  </si>
  <si>
    <t>Columna4111</t>
  </si>
  <si>
    <t>Columna4112</t>
  </si>
  <si>
    <t>Columna4113</t>
  </si>
  <si>
    <t>Columna4114</t>
  </si>
  <si>
    <t>Columna4115</t>
  </si>
  <si>
    <t>Columna4116</t>
  </si>
  <si>
    <t>Columna4117</t>
  </si>
  <si>
    <t>Columna4118</t>
  </si>
  <si>
    <t>Columna4119</t>
  </si>
  <si>
    <t>Columna4120</t>
  </si>
  <si>
    <t>Columna4121</t>
  </si>
  <si>
    <t>Columna4122</t>
  </si>
  <si>
    <t>Columna4123</t>
  </si>
  <si>
    <t>Columna4124</t>
  </si>
  <si>
    <t>Columna4125</t>
  </si>
  <si>
    <t>Columna4126</t>
  </si>
  <si>
    <t>Columna4127</t>
  </si>
  <si>
    <t>Columna4128</t>
  </si>
  <si>
    <t>Columna4129</t>
  </si>
  <si>
    <t>Columna4130</t>
  </si>
  <si>
    <t>Columna4131</t>
  </si>
  <si>
    <t>Columna4132</t>
  </si>
  <si>
    <t>Columna4133</t>
  </si>
  <si>
    <t>Columna4134</t>
  </si>
  <si>
    <t>Columna4135</t>
  </si>
  <si>
    <t>Columna4136</t>
  </si>
  <si>
    <t>Columna4137</t>
  </si>
  <si>
    <t>Columna4138</t>
  </si>
  <si>
    <t>Columna4139</t>
  </si>
  <si>
    <t>Columna4140</t>
  </si>
  <si>
    <t>Columna4141</t>
  </si>
  <si>
    <t>Columna4142</t>
  </si>
  <si>
    <t>Columna4143</t>
  </si>
  <si>
    <t>Columna4144</t>
  </si>
  <si>
    <t>Columna4145</t>
  </si>
  <si>
    <t>Columna4146</t>
  </si>
  <si>
    <t>Columna4147</t>
  </si>
  <si>
    <t>Columna4148</t>
  </si>
  <si>
    <t>Columna4149</t>
  </si>
  <si>
    <t>Columna4150</t>
  </si>
  <si>
    <t>Columna4151</t>
  </si>
  <si>
    <t>Columna4152</t>
  </si>
  <si>
    <t>Columna4153</t>
  </si>
  <si>
    <t>Columna4154</t>
  </si>
  <si>
    <t>Columna4155</t>
  </si>
  <si>
    <t>Columna4156</t>
  </si>
  <si>
    <t>Columna4157</t>
  </si>
  <si>
    <t>Columna4158</t>
  </si>
  <si>
    <t>Columna4159</t>
  </si>
  <si>
    <t>Columna4160</t>
  </si>
  <si>
    <t>Columna4161</t>
  </si>
  <si>
    <t>Columna4162</t>
  </si>
  <si>
    <t>Columna4163</t>
  </si>
  <si>
    <t>Columna4164</t>
  </si>
  <si>
    <t>Columna4165</t>
  </si>
  <si>
    <t>Columna4166</t>
  </si>
  <si>
    <t>Columna4167</t>
  </si>
  <si>
    <t>Columna4168</t>
  </si>
  <si>
    <t>Columna4169</t>
  </si>
  <si>
    <t>Columna4170</t>
  </si>
  <si>
    <t>Columna4171</t>
  </si>
  <si>
    <t>Columna4172</t>
  </si>
  <si>
    <t>Columna4173</t>
  </si>
  <si>
    <t>Columna4174</t>
  </si>
  <si>
    <t>Columna4175</t>
  </si>
  <si>
    <t>Columna4176</t>
  </si>
  <si>
    <t>Columna4177</t>
  </si>
  <si>
    <t>Columna4178</t>
  </si>
  <si>
    <t>Columna4179</t>
  </si>
  <si>
    <t>Columna4180</t>
  </si>
  <si>
    <t>Columna4181</t>
  </si>
  <si>
    <t>Columna4182</t>
  </si>
  <si>
    <t>Columna4183</t>
  </si>
  <si>
    <t>Columna4184</t>
  </si>
  <si>
    <t>Columna4185</t>
  </si>
  <si>
    <t>Columna4186</t>
  </si>
  <si>
    <t>Columna4187</t>
  </si>
  <si>
    <t>Columna4188</t>
  </si>
  <si>
    <t>Columna4189</t>
  </si>
  <si>
    <t>Columna4190</t>
  </si>
  <si>
    <t>Columna4191</t>
  </si>
  <si>
    <t>Columna4192</t>
  </si>
  <si>
    <t>Columna4193</t>
  </si>
  <si>
    <t>Columna4194</t>
  </si>
  <si>
    <t>Columna4195</t>
  </si>
  <si>
    <t>Columna4196</t>
  </si>
  <si>
    <t>Columna4197</t>
  </si>
  <si>
    <t>Columna4198</t>
  </si>
  <si>
    <t>Columna4199</t>
  </si>
  <si>
    <t>Columna4200</t>
  </si>
  <si>
    <t>Columna4201</t>
  </si>
  <si>
    <t>Columna4202</t>
  </si>
  <si>
    <t>Columna4203</t>
  </si>
  <si>
    <t>Columna4204</t>
  </si>
  <si>
    <t>Columna4205</t>
  </si>
  <si>
    <t>Columna4206</t>
  </si>
  <si>
    <t>Columna4207</t>
  </si>
  <si>
    <t>Columna4208</t>
  </si>
  <si>
    <t>Columna4209</t>
  </si>
  <si>
    <t>Columna4210</t>
  </si>
  <si>
    <t>Columna4211</t>
  </si>
  <si>
    <t>Columna4212</t>
  </si>
  <si>
    <t>Columna4213</t>
  </si>
  <si>
    <t>Columna4214</t>
  </si>
  <si>
    <t>Columna4215</t>
  </si>
  <si>
    <t>Columna4216</t>
  </si>
  <si>
    <t>Columna4217</t>
  </si>
  <si>
    <t>Columna4218</t>
  </si>
  <si>
    <t>Columna4219</t>
  </si>
  <si>
    <t>Columna4220</t>
  </si>
  <si>
    <t>Columna4221</t>
  </si>
  <si>
    <t>Columna4222</t>
  </si>
  <si>
    <t>Columna4223</t>
  </si>
  <si>
    <t>Columna4224</t>
  </si>
  <si>
    <t>Columna4225</t>
  </si>
  <si>
    <t>Columna4226</t>
  </si>
  <si>
    <t>Columna4227</t>
  </si>
  <si>
    <t>Columna4228</t>
  </si>
  <si>
    <t>Columna4229</t>
  </si>
  <si>
    <t>Columna4230</t>
  </si>
  <si>
    <t>Columna4231</t>
  </si>
  <si>
    <t>Columna4232</t>
  </si>
  <si>
    <t>Columna4233</t>
  </si>
  <si>
    <t>Columna4234</t>
  </si>
  <si>
    <t>Columna4235</t>
  </si>
  <si>
    <t>Columna4236</t>
  </si>
  <si>
    <t>Columna4237</t>
  </si>
  <si>
    <t>Columna4238</t>
  </si>
  <si>
    <t>Columna4239</t>
  </si>
  <si>
    <t>Columna4240</t>
  </si>
  <si>
    <t>Columna4241</t>
  </si>
  <si>
    <t>Columna4242</t>
  </si>
  <si>
    <t>Columna4243</t>
  </si>
  <si>
    <t>Columna4244</t>
  </si>
  <si>
    <t>Columna4245</t>
  </si>
  <si>
    <t>Columna4246</t>
  </si>
  <si>
    <t>Columna4247</t>
  </si>
  <si>
    <t>Columna4248</t>
  </si>
  <si>
    <t>Columna4249</t>
  </si>
  <si>
    <t>Columna4250</t>
  </si>
  <si>
    <t>Columna4251</t>
  </si>
  <si>
    <t>Columna4252</t>
  </si>
  <si>
    <t>Columna4253</t>
  </si>
  <si>
    <t>Columna4254</t>
  </si>
  <si>
    <t>Columna4255</t>
  </si>
  <si>
    <t>Columna4256</t>
  </si>
  <si>
    <t>Columna4257</t>
  </si>
  <si>
    <t>Columna4258</t>
  </si>
  <si>
    <t>Columna4259</t>
  </si>
  <si>
    <t>Columna4260</t>
  </si>
  <si>
    <t>Columna4261</t>
  </si>
  <si>
    <t>Columna4262</t>
  </si>
  <si>
    <t>Columna4263</t>
  </si>
  <si>
    <t>Columna4264</t>
  </si>
  <si>
    <t>Columna4265</t>
  </si>
  <si>
    <t>Columna4266</t>
  </si>
  <si>
    <t>Columna4267</t>
  </si>
  <si>
    <t>Columna4268</t>
  </si>
  <si>
    <t>Columna4269</t>
  </si>
  <si>
    <t>Columna4270</t>
  </si>
  <si>
    <t>Columna4271</t>
  </si>
  <si>
    <t>Columna4272</t>
  </si>
  <si>
    <t>Columna4273</t>
  </si>
  <si>
    <t>Columna4274</t>
  </si>
  <si>
    <t>Columna4275</t>
  </si>
  <si>
    <t>Columna4276</t>
  </si>
  <si>
    <t>Columna4277</t>
  </si>
  <si>
    <t>Columna4278</t>
  </si>
  <si>
    <t>Columna4279</t>
  </si>
  <si>
    <t>Columna4280</t>
  </si>
  <si>
    <t>Columna4281</t>
  </si>
  <si>
    <t>Columna4282</t>
  </si>
  <si>
    <t>Columna4283</t>
  </si>
  <si>
    <t>Columna4284</t>
  </si>
  <si>
    <t>Columna4285</t>
  </si>
  <si>
    <t>Columna4286</t>
  </si>
  <si>
    <t>Columna4287</t>
  </si>
  <si>
    <t>Columna4288</t>
  </si>
  <si>
    <t>Columna4289</t>
  </si>
  <si>
    <t>Columna4290</t>
  </si>
  <si>
    <t>Columna4291</t>
  </si>
  <si>
    <t>Columna4292</t>
  </si>
  <si>
    <t>Columna4293</t>
  </si>
  <si>
    <t>Columna4294</t>
  </si>
  <si>
    <t>Columna4295</t>
  </si>
  <si>
    <t>Columna4296</t>
  </si>
  <si>
    <t>Columna4297</t>
  </si>
  <si>
    <t>Columna4298</t>
  </si>
  <si>
    <t>Columna4299</t>
  </si>
  <si>
    <t>Columna4300</t>
  </si>
  <si>
    <t>Columna4301</t>
  </si>
  <si>
    <t>Columna4302</t>
  </si>
  <si>
    <t>Columna4303</t>
  </si>
  <si>
    <t>Columna4304</t>
  </si>
  <si>
    <t>Columna4305</t>
  </si>
  <si>
    <t>Columna4306</t>
  </si>
  <si>
    <t>Columna4307</t>
  </si>
  <si>
    <t>Columna4308</t>
  </si>
  <si>
    <t>Columna4309</t>
  </si>
  <si>
    <t>Columna4310</t>
  </si>
  <si>
    <t>Columna4311</t>
  </si>
  <si>
    <t>Columna4312</t>
  </si>
  <si>
    <t>Columna4313</t>
  </si>
  <si>
    <t>Columna4314</t>
  </si>
  <si>
    <t>Columna4315</t>
  </si>
  <si>
    <t>Columna4316</t>
  </si>
  <si>
    <t>Columna4317</t>
  </si>
  <si>
    <t>Columna4318</t>
  </si>
  <si>
    <t>Columna4319</t>
  </si>
  <si>
    <t>Columna4320</t>
  </si>
  <si>
    <t>Columna4321</t>
  </si>
  <si>
    <t>Columna4322</t>
  </si>
  <si>
    <t>Columna4323</t>
  </si>
  <si>
    <t>Columna4324</t>
  </si>
  <si>
    <t>Columna4325</t>
  </si>
  <si>
    <t>Columna4326</t>
  </si>
  <si>
    <t>Columna4327</t>
  </si>
  <si>
    <t>Columna4328</t>
  </si>
  <si>
    <t>Columna4329</t>
  </si>
  <si>
    <t>Columna4330</t>
  </si>
  <si>
    <t>Columna4331</t>
  </si>
  <si>
    <t>Columna4332</t>
  </si>
  <si>
    <t>Columna4333</t>
  </si>
  <si>
    <t>Columna4334</t>
  </si>
  <si>
    <t>Columna4335</t>
  </si>
  <si>
    <t>Columna4336</t>
  </si>
  <si>
    <t>Columna4337</t>
  </si>
  <si>
    <t>Columna4338</t>
  </si>
  <si>
    <t>Columna4339</t>
  </si>
  <si>
    <t>Columna4340</t>
  </si>
  <si>
    <t>Columna4341</t>
  </si>
  <si>
    <t>Columna4342</t>
  </si>
  <si>
    <t>Columna4343</t>
  </si>
  <si>
    <t>Columna4344</t>
  </si>
  <si>
    <t>Columna4345</t>
  </si>
  <si>
    <t>Columna4346</t>
  </si>
  <si>
    <t>Columna4347</t>
  </si>
  <si>
    <t>Columna4348</t>
  </si>
  <si>
    <t>Columna4349</t>
  </si>
  <si>
    <t>Columna4350</t>
  </si>
  <si>
    <t>Columna4351</t>
  </si>
  <si>
    <t>Columna4352</t>
  </si>
  <si>
    <t>Columna4353</t>
  </si>
  <si>
    <t>Columna4354</t>
  </si>
  <si>
    <t>Columna4355</t>
  </si>
  <si>
    <t>Columna4356</t>
  </si>
  <si>
    <t>Columna4357</t>
  </si>
  <si>
    <t>Columna4358</t>
  </si>
  <si>
    <t>Columna4359</t>
  </si>
  <si>
    <t>Columna4360</t>
  </si>
  <si>
    <t>Columna4361</t>
  </si>
  <si>
    <t>Columna4362</t>
  </si>
  <si>
    <t>Columna4363</t>
  </si>
  <si>
    <t>Columna4364</t>
  </si>
  <si>
    <t>Columna4365</t>
  </si>
  <si>
    <t>Columna4366</t>
  </si>
  <si>
    <t>Columna4367</t>
  </si>
  <si>
    <t>Columna4368</t>
  </si>
  <si>
    <t>Columna4369</t>
  </si>
  <si>
    <t>Columna4370</t>
  </si>
  <si>
    <t>Columna4371</t>
  </si>
  <si>
    <t>Columna4372</t>
  </si>
  <si>
    <t>Columna4373</t>
  </si>
  <si>
    <t>Columna4374</t>
  </si>
  <si>
    <t>Columna4375</t>
  </si>
  <si>
    <t>Columna4376</t>
  </si>
  <si>
    <t>Columna4377</t>
  </si>
  <si>
    <t>Columna4378</t>
  </si>
  <si>
    <t>Columna4379</t>
  </si>
  <si>
    <t>Columna4380</t>
  </si>
  <si>
    <t>Columna4381</t>
  </si>
  <si>
    <t>Columna4382</t>
  </si>
  <si>
    <t>Columna4383</t>
  </si>
  <si>
    <t>Columna4384</t>
  </si>
  <si>
    <t>Columna4385</t>
  </si>
  <si>
    <t>Columna4386</t>
  </si>
  <si>
    <t>Columna4387</t>
  </si>
  <si>
    <t>Columna4388</t>
  </si>
  <si>
    <t>Columna4389</t>
  </si>
  <si>
    <t>Columna4390</t>
  </si>
  <si>
    <t>Columna4391</t>
  </si>
  <si>
    <t>Columna4392</t>
  </si>
  <si>
    <t>Columna4393</t>
  </si>
  <si>
    <t>Columna4394</t>
  </si>
  <si>
    <t>Columna4395</t>
  </si>
  <si>
    <t>Columna4396</t>
  </si>
  <si>
    <t>Columna4397</t>
  </si>
  <si>
    <t>Columna4398</t>
  </si>
  <si>
    <t>Columna4399</t>
  </si>
  <si>
    <t>Columna4400</t>
  </si>
  <si>
    <t>Columna4401</t>
  </si>
  <si>
    <t>Columna4402</t>
  </si>
  <si>
    <t>Columna4403</t>
  </si>
  <si>
    <t>Columna4404</t>
  </si>
  <si>
    <t>Columna4405</t>
  </si>
  <si>
    <t>Columna4406</t>
  </si>
  <si>
    <t>Columna4407</t>
  </si>
  <si>
    <t>Columna4408</t>
  </si>
  <si>
    <t>Columna4409</t>
  </si>
  <si>
    <t>Columna4410</t>
  </si>
  <si>
    <t>Columna4411</t>
  </si>
  <si>
    <t>Columna4412</t>
  </si>
  <si>
    <t>Columna4413</t>
  </si>
  <si>
    <t>Columna4414</t>
  </si>
  <si>
    <t>Columna4415</t>
  </si>
  <si>
    <t>Columna4416</t>
  </si>
  <si>
    <t>Columna4417</t>
  </si>
  <si>
    <t>Columna4418</t>
  </si>
  <si>
    <t>Columna4419</t>
  </si>
  <si>
    <t>Columna4420</t>
  </si>
  <si>
    <t>Columna4421</t>
  </si>
  <si>
    <t>Columna4422</t>
  </si>
  <si>
    <t>Columna4423</t>
  </si>
  <si>
    <t>Columna4424</t>
  </si>
  <si>
    <t>Columna4425</t>
  </si>
  <si>
    <t>Columna4426</t>
  </si>
  <si>
    <t>Columna4427</t>
  </si>
  <si>
    <t>Columna4428</t>
  </si>
  <si>
    <t>Columna4429</t>
  </si>
  <si>
    <t>Columna4430</t>
  </si>
  <si>
    <t>Columna4431</t>
  </si>
  <si>
    <t>Columna4432</t>
  </si>
  <si>
    <t>Columna4433</t>
  </si>
  <si>
    <t>Columna4434</t>
  </si>
  <si>
    <t>Columna4435</t>
  </si>
  <si>
    <t>Columna4436</t>
  </si>
  <si>
    <t>Columna4437</t>
  </si>
  <si>
    <t>Columna4438</t>
  </si>
  <si>
    <t>Columna4439</t>
  </si>
  <si>
    <t>Columna4440</t>
  </si>
  <si>
    <t>Columna4441</t>
  </si>
  <si>
    <t>Columna4442</t>
  </si>
  <si>
    <t>Columna4443</t>
  </si>
  <si>
    <t>Columna4444</t>
  </si>
  <si>
    <t>Columna4445</t>
  </si>
  <si>
    <t>Columna4446</t>
  </si>
  <si>
    <t>Columna4447</t>
  </si>
  <si>
    <t>Columna4448</t>
  </si>
  <si>
    <t>Columna4449</t>
  </si>
  <si>
    <t>Columna4450</t>
  </si>
  <si>
    <t>Columna4451</t>
  </si>
  <si>
    <t>Columna4452</t>
  </si>
  <si>
    <t>Columna4453</t>
  </si>
  <si>
    <t>Columna4454</t>
  </si>
  <si>
    <t>Columna4455</t>
  </si>
  <si>
    <t>Columna4456</t>
  </si>
  <si>
    <t>Columna4457</t>
  </si>
  <si>
    <t>Columna4458</t>
  </si>
  <si>
    <t>Columna4459</t>
  </si>
  <si>
    <t>Columna4460</t>
  </si>
  <si>
    <t>Columna4461</t>
  </si>
  <si>
    <t>Columna4462</t>
  </si>
  <si>
    <t>Columna4463</t>
  </si>
  <si>
    <t>Columna4464</t>
  </si>
  <si>
    <t>Columna4465</t>
  </si>
  <si>
    <t>Columna4466</t>
  </si>
  <si>
    <t>Columna4467</t>
  </si>
  <si>
    <t>Columna4468</t>
  </si>
  <si>
    <t>Columna4469</t>
  </si>
  <si>
    <t>Columna4470</t>
  </si>
  <si>
    <t>Columna4471</t>
  </si>
  <si>
    <t>Columna4472</t>
  </si>
  <si>
    <t>Columna4473</t>
  </si>
  <si>
    <t>Columna4474</t>
  </si>
  <si>
    <t>Columna4475</t>
  </si>
  <si>
    <t>Columna4476</t>
  </si>
  <si>
    <t>Columna4477</t>
  </si>
  <si>
    <t>Columna4478</t>
  </si>
  <si>
    <t>Columna4479</t>
  </si>
  <si>
    <t>Columna4480</t>
  </si>
  <si>
    <t>Columna4481</t>
  </si>
  <si>
    <t>Columna4482</t>
  </si>
  <si>
    <t>Columna4483</t>
  </si>
  <si>
    <t>Columna4484</t>
  </si>
  <si>
    <t>Columna4485</t>
  </si>
  <si>
    <t>Columna4486</t>
  </si>
  <si>
    <t>Columna4487</t>
  </si>
  <si>
    <t>Columna4488</t>
  </si>
  <si>
    <t>Columna4489</t>
  </si>
  <si>
    <t>Columna4490</t>
  </si>
  <si>
    <t>Columna4491</t>
  </si>
  <si>
    <t>Columna4492</t>
  </si>
  <si>
    <t>Columna4493</t>
  </si>
  <si>
    <t>Columna4494</t>
  </si>
  <si>
    <t>Columna4495</t>
  </si>
  <si>
    <t>Columna4496</t>
  </si>
  <si>
    <t>Columna4497</t>
  </si>
  <si>
    <t>Columna4498</t>
  </si>
  <si>
    <t>Columna4499</t>
  </si>
  <si>
    <t>Columna4500</t>
  </si>
  <si>
    <t>Columna4501</t>
  </si>
  <si>
    <t>Columna4502</t>
  </si>
  <si>
    <t>Columna4503</t>
  </si>
  <si>
    <t>Columna4504</t>
  </si>
  <si>
    <t>Columna4505</t>
  </si>
  <si>
    <t>Columna4506</t>
  </si>
  <si>
    <t>Columna4507</t>
  </si>
  <si>
    <t>Columna4508</t>
  </si>
  <si>
    <t>Columna4509</t>
  </si>
  <si>
    <t>Columna4510</t>
  </si>
  <si>
    <t>Columna4511</t>
  </si>
  <si>
    <t>Columna4512</t>
  </si>
  <si>
    <t>Columna4513</t>
  </si>
  <si>
    <t>Columna4514</t>
  </si>
  <si>
    <t>Columna4515</t>
  </si>
  <si>
    <t>Columna4516</t>
  </si>
  <si>
    <t>Columna4517</t>
  </si>
  <si>
    <t>Columna4518</t>
  </si>
  <si>
    <t>Columna4519</t>
  </si>
  <si>
    <t>Columna4520</t>
  </si>
  <si>
    <t>Columna4521</t>
  </si>
  <si>
    <t>Columna4522</t>
  </si>
  <si>
    <t>Columna4523</t>
  </si>
  <si>
    <t>Columna4524</t>
  </si>
  <si>
    <t>Columna4525</t>
  </si>
  <si>
    <t>Columna4526</t>
  </si>
  <si>
    <t>Columna4527</t>
  </si>
  <si>
    <t>Columna4528</t>
  </si>
  <si>
    <t>Columna4529</t>
  </si>
  <si>
    <t>Columna4530</t>
  </si>
  <si>
    <t>Columna4531</t>
  </si>
  <si>
    <t>Columna4532</t>
  </si>
  <si>
    <t>Columna4533</t>
  </si>
  <si>
    <t>Columna4534</t>
  </si>
  <si>
    <t>Columna4535</t>
  </si>
  <si>
    <t>Columna4536</t>
  </si>
  <si>
    <t>Columna4537</t>
  </si>
  <si>
    <t>Columna4538</t>
  </si>
  <si>
    <t>Columna4539</t>
  </si>
  <si>
    <t>Columna4540</t>
  </si>
  <si>
    <t>Columna4541</t>
  </si>
  <si>
    <t>Columna4542</t>
  </si>
  <si>
    <t>Columna4543</t>
  </si>
  <si>
    <t>Columna4544</t>
  </si>
  <si>
    <t>Columna4545</t>
  </si>
  <si>
    <t>Columna4546</t>
  </si>
  <si>
    <t>Columna4547</t>
  </si>
  <si>
    <t>Columna4548</t>
  </si>
  <si>
    <t>Columna4549</t>
  </si>
  <si>
    <t>Columna4550</t>
  </si>
  <si>
    <t>Columna4551</t>
  </si>
  <si>
    <t>Columna4552</t>
  </si>
  <si>
    <t>Columna4553</t>
  </si>
  <si>
    <t>Columna4554</t>
  </si>
  <si>
    <t>Columna4555</t>
  </si>
  <si>
    <t>Columna4556</t>
  </si>
  <si>
    <t>Columna4557</t>
  </si>
  <si>
    <t>Columna4558</t>
  </si>
  <si>
    <t>Columna4559</t>
  </si>
  <si>
    <t>Columna4560</t>
  </si>
  <si>
    <t>Columna4561</t>
  </si>
  <si>
    <t>Columna4562</t>
  </si>
  <si>
    <t>Columna4563</t>
  </si>
  <si>
    <t>Columna4564</t>
  </si>
  <si>
    <t>Columna4565</t>
  </si>
  <si>
    <t>Columna4566</t>
  </si>
  <si>
    <t>Columna4567</t>
  </si>
  <si>
    <t>Columna4568</t>
  </si>
  <si>
    <t>Columna4569</t>
  </si>
  <si>
    <t>Columna4570</t>
  </si>
  <si>
    <t>Columna4571</t>
  </si>
  <si>
    <t>Columna4572</t>
  </si>
  <si>
    <t>Columna4573</t>
  </si>
  <si>
    <t>Columna4574</t>
  </si>
  <si>
    <t>Columna4575</t>
  </si>
  <si>
    <t>Columna4576</t>
  </si>
  <si>
    <t>Columna4577</t>
  </si>
  <si>
    <t>Columna4578</t>
  </si>
  <si>
    <t>Columna4579</t>
  </si>
  <si>
    <t>Columna4580</t>
  </si>
  <si>
    <t>Columna4581</t>
  </si>
  <si>
    <t>Columna4582</t>
  </si>
  <si>
    <t>Columna4583</t>
  </si>
  <si>
    <t>Columna4584</t>
  </si>
  <si>
    <t>Columna4585</t>
  </si>
  <si>
    <t>Columna4586</t>
  </si>
  <si>
    <t>Columna4587</t>
  </si>
  <si>
    <t>Columna4588</t>
  </si>
  <si>
    <t>Columna4589</t>
  </si>
  <si>
    <t>Columna4590</t>
  </si>
  <si>
    <t>Columna4591</t>
  </si>
  <si>
    <t>Columna4592</t>
  </si>
  <si>
    <t>Columna4593</t>
  </si>
  <si>
    <t>Columna4594</t>
  </si>
  <si>
    <t>Columna4595</t>
  </si>
  <si>
    <t>Columna4596</t>
  </si>
  <si>
    <t>Columna4597</t>
  </si>
  <si>
    <t>Columna4598</t>
  </si>
  <si>
    <t>Columna4599</t>
  </si>
  <si>
    <t>Columna4600</t>
  </si>
  <si>
    <t>Columna4601</t>
  </si>
  <si>
    <t>Columna4602</t>
  </si>
  <si>
    <t>Columna4603</t>
  </si>
  <si>
    <t>Columna4604</t>
  </si>
  <si>
    <t>Columna4605</t>
  </si>
  <si>
    <t>Columna4606</t>
  </si>
  <si>
    <t>Columna4607</t>
  </si>
  <si>
    <t>Columna4608</t>
  </si>
  <si>
    <t>Columna4609</t>
  </si>
  <si>
    <t>Columna4610</t>
  </si>
  <si>
    <t>Columna4611</t>
  </si>
  <si>
    <t>Columna4612</t>
  </si>
  <si>
    <t>Columna4613</t>
  </si>
  <si>
    <t>Columna4614</t>
  </si>
  <si>
    <t>Columna4615</t>
  </si>
  <si>
    <t>Columna4616</t>
  </si>
  <si>
    <t>Columna4617</t>
  </si>
  <si>
    <t>Columna4618</t>
  </si>
  <si>
    <t>Columna4619</t>
  </si>
  <si>
    <t>Columna4620</t>
  </si>
  <si>
    <t>Columna4621</t>
  </si>
  <si>
    <t>Columna4622</t>
  </si>
  <si>
    <t>Columna4623</t>
  </si>
  <si>
    <t>Columna4624</t>
  </si>
  <si>
    <t>Columna4625</t>
  </si>
  <si>
    <t>Columna4626</t>
  </si>
  <si>
    <t>Columna4627</t>
  </si>
  <si>
    <t>Columna4628</t>
  </si>
  <si>
    <t>Columna4629</t>
  </si>
  <si>
    <t>Columna4630</t>
  </si>
  <si>
    <t>Columna4631</t>
  </si>
  <si>
    <t>Columna4632</t>
  </si>
  <si>
    <t>Columna4633</t>
  </si>
  <si>
    <t>Columna4634</t>
  </si>
  <si>
    <t>Columna4635</t>
  </si>
  <si>
    <t>Columna4636</t>
  </si>
  <si>
    <t>Columna4637</t>
  </si>
  <si>
    <t>Columna4638</t>
  </si>
  <si>
    <t>Columna4639</t>
  </si>
  <si>
    <t>Columna4640</t>
  </si>
  <si>
    <t>Columna4641</t>
  </si>
  <si>
    <t>Columna4642</t>
  </si>
  <si>
    <t>Columna4643</t>
  </si>
  <si>
    <t>Columna4644</t>
  </si>
  <si>
    <t>Columna4645</t>
  </si>
  <si>
    <t>Columna4646</t>
  </si>
  <si>
    <t>Columna4647</t>
  </si>
  <si>
    <t>Columna4648</t>
  </si>
  <si>
    <t>Columna4649</t>
  </si>
  <si>
    <t>Columna4650</t>
  </si>
  <si>
    <t>Columna4651</t>
  </si>
  <si>
    <t>Columna4652</t>
  </si>
  <si>
    <t>Columna4653</t>
  </si>
  <si>
    <t>Columna4654</t>
  </si>
  <si>
    <t>Columna4655</t>
  </si>
  <si>
    <t>Columna4656</t>
  </si>
  <si>
    <t>Columna4657</t>
  </si>
  <si>
    <t>Columna4658</t>
  </si>
  <si>
    <t>Columna4659</t>
  </si>
  <si>
    <t>Columna4660</t>
  </si>
  <si>
    <t>Columna4661</t>
  </si>
  <si>
    <t>Columna4662</t>
  </si>
  <si>
    <t>Columna4663</t>
  </si>
  <si>
    <t>Columna4664</t>
  </si>
  <si>
    <t>Columna4665</t>
  </si>
  <si>
    <t>Columna4666</t>
  </si>
  <si>
    <t>Columna4667</t>
  </si>
  <si>
    <t>Columna4668</t>
  </si>
  <si>
    <t>Columna4669</t>
  </si>
  <si>
    <t>Columna4670</t>
  </si>
  <si>
    <t>Columna4671</t>
  </si>
  <si>
    <t>Columna4672</t>
  </si>
  <si>
    <t>Columna4673</t>
  </si>
  <si>
    <t>Columna4674</t>
  </si>
  <si>
    <t>Columna4675</t>
  </si>
  <si>
    <t>Columna4676</t>
  </si>
  <si>
    <t>Columna4677</t>
  </si>
  <si>
    <t>Columna4678</t>
  </si>
  <si>
    <t>Columna4679</t>
  </si>
  <si>
    <t>Columna4680</t>
  </si>
  <si>
    <t>Columna4681</t>
  </si>
  <si>
    <t>Columna4682</t>
  </si>
  <si>
    <t>Columna4683</t>
  </si>
  <si>
    <t>Columna4684</t>
  </si>
  <si>
    <t>Columna4685</t>
  </si>
  <si>
    <t>Columna4686</t>
  </si>
  <si>
    <t>Columna4687</t>
  </si>
  <si>
    <t>Columna4688</t>
  </si>
  <si>
    <t>Columna4689</t>
  </si>
  <si>
    <t>Columna4690</t>
  </si>
  <si>
    <t>Columna4691</t>
  </si>
  <si>
    <t>Columna4692</t>
  </si>
  <si>
    <t>Columna4693</t>
  </si>
  <si>
    <t>Columna4694</t>
  </si>
  <si>
    <t>Columna4695</t>
  </si>
  <si>
    <t>Columna4696</t>
  </si>
  <si>
    <t>Columna4697</t>
  </si>
  <si>
    <t>Columna4698</t>
  </si>
  <si>
    <t>Columna4699</t>
  </si>
  <si>
    <t>Columna4700</t>
  </si>
  <si>
    <t>Columna4701</t>
  </si>
  <si>
    <t>Columna4702</t>
  </si>
  <si>
    <t>Columna4703</t>
  </si>
  <si>
    <t>Columna4704</t>
  </si>
  <si>
    <t>Columna4705</t>
  </si>
  <si>
    <t>Columna4706</t>
  </si>
  <si>
    <t>Columna4707</t>
  </si>
  <si>
    <t>Columna4708</t>
  </si>
  <si>
    <t>Columna4709</t>
  </si>
  <si>
    <t>Columna4710</t>
  </si>
  <si>
    <t>Columna4711</t>
  </si>
  <si>
    <t>Columna4712</t>
  </si>
  <si>
    <t>Columna4713</t>
  </si>
  <si>
    <t>Columna4714</t>
  </si>
  <si>
    <t>Columna4715</t>
  </si>
  <si>
    <t>Columna4716</t>
  </si>
  <si>
    <t>Columna4717</t>
  </si>
  <si>
    <t>Columna4718</t>
  </si>
  <si>
    <t>Columna4719</t>
  </si>
  <si>
    <t>Columna4720</t>
  </si>
  <si>
    <t>Columna4721</t>
  </si>
  <si>
    <t>Columna4722</t>
  </si>
  <si>
    <t>Columna4723</t>
  </si>
  <si>
    <t>Columna4724</t>
  </si>
  <si>
    <t>Columna4725</t>
  </si>
  <si>
    <t>Columna4726</t>
  </si>
  <si>
    <t>Columna4727</t>
  </si>
  <si>
    <t>Columna4728</t>
  </si>
  <si>
    <t>Columna4729</t>
  </si>
  <si>
    <t>Columna4730</t>
  </si>
  <si>
    <t>Columna4731</t>
  </si>
  <si>
    <t>Columna4732</t>
  </si>
  <si>
    <t>Columna4733</t>
  </si>
  <si>
    <t>Columna4734</t>
  </si>
  <si>
    <t>Columna4735</t>
  </si>
  <si>
    <t>Columna4736</t>
  </si>
  <si>
    <t>Columna4737</t>
  </si>
  <si>
    <t>Columna4738</t>
  </si>
  <si>
    <t>Columna4739</t>
  </si>
  <si>
    <t>Columna4740</t>
  </si>
  <si>
    <t>Columna4741</t>
  </si>
  <si>
    <t>Columna4742</t>
  </si>
  <si>
    <t>Columna4743</t>
  </si>
  <si>
    <t>Columna4744</t>
  </si>
  <si>
    <t>Columna4745</t>
  </si>
  <si>
    <t>Columna4746</t>
  </si>
  <si>
    <t>Columna4747</t>
  </si>
  <si>
    <t>Columna4748</t>
  </si>
  <si>
    <t>Columna4749</t>
  </si>
  <si>
    <t>Columna4750</t>
  </si>
  <si>
    <t>Columna4751</t>
  </si>
  <si>
    <t>Columna4752</t>
  </si>
  <si>
    <t>Columna4753</t>
  </si>
  <si>
    <t>Columna4754</t>
  </si>
  <si>
    <t>Columna4755</t>
  </si>
  <si>
    <t>Columna4756</t>
  </si>
  <si>
    <t>Columna4757</t>
  </si>
  <si>
    <t>Columna4758</t>
  </si>
  <si>
    <t>Columna4759</t>
  </si>
  <si>
    <t>Columna4760</t>
  </si>
  <si>
    <t>Columna4761</t>
  </si>
  <si>
    <t>Columna4762</t>
  </si>
  <si>
    <t>Columna4763</t>
  </si>
  <si>
    <t>Columna4764</t>
  </si>
  <si>
    <t>Columna4765</t>
  </si>
  <si>
    <t>Columna4766</t>
  </si>
  <si>
    <t>Columna4767</t>
  </si>
  <si>
    <t>Columna4768</t>
  </si>
  <si>
    <t>Columna4769</t>
  </si>
  <si>
    <t>Columna4770</t>
  </si>
  <si>
    <t>Columna4771</t>
  </si>
  <si>
    <t>Columna4772</t>
  </si>
  <si>
    <t>Columna4773</t>
  </si>
  <si>
    <t>Columna4774</t>
  </si>
  <si>
    <t>Columna4775</t>
  </si>
  <si>
    <t>Columna4776</t>
  </si>
  <si>
    <t>Columna4777</t>
  </si>
  <si>
    <t>Columna4778</t>
  </si>
  <si>
    <t>Columna4779</t>
  </si>
  <si>
    <t>Columna4780</t>
  </si>
  <si>
    <t>Columna4781</t>
  </si>
  <si>
    <t>Columna4782</t>
  </si>
  <si>
    <t>Columna4783</t>
  </si>
  <si>
    <t>Columna4784</t>
  </si>
  <si>
    <t>Columna4785</t>
  </si>
  <si>
    <t>Columna4786</t>
  </si>
  <si>
    <t>Columna4787</t>
  </si>
  <si>
    <t>Columna4788</t>
  </si>
  <si>
    <t>Columna4789</t>
  </si>
  <si>
    <t>Columna4790</t>
  </si>
  <si>
    <t>Columna4791</t>
  </si>
  <si>
    <t>Columna4792</t>
  </si>
  <si>
    <t>Columna4793</t>
  </si>
  <si>
    <t>Columna4794</t>
  </si>
  <si>
    <t>Columna4795</t>
  </si>
  <si>
    <t>Columna4796</t>
  </si>
  <si>
    <t>Columna4797</t>
  </si>
  <si>
    <t>Columna4798</t>
  </si>
  <si>
    <t>Columna4799</t>
  </si>
  <si>
    <t>Columna4800</t>
  </si>
  <si>
    <t>Columna4801</t>
  </si>
  <si>
    <t>Columna4802</t>
  </si>
  <si>
    <t>Columna4803</t>
  </si>
  <si>
    <t>Columna4804</t>
  </si>
  <si>
    <t>Columna4805</t>
  </si>
  <si>
    <t>Columna4806</t>
  </si>
  <si>
    <t>Columna4807</t>
  </si>
  <si>
    <t>Columna4808</t>
  </si>
  <si>
    <t>Columna4809</t>
  </si>
  <si>
    <t>Columna4810</t>
  </si>
  <si>
    <t>Columna4811</t>
  </si>
  <si>
    <t>Columna4812</t>
  </si>
  <si>
    <t>Columna4813</t>
  </si>
  <si>
    <t>Columna4814</t>
  </si>
  <si>
    <t>Columna4815</t>
  </si>
  <si>
    <t>Columna4816</t>
  </si>
  <si>
    <t>Columna4817</t>
  </si>
  <si>
    <t>Columna4818</t>
  </si>
  <si>
    <t>Columna4819</t>
  </si>
  <si>
    <t>Columna4820</t>
  </si>
  <si>
    <t>Columna4821</t>
  </si>
  <si>
    <t>Columna4822</t>
  </si>
  <si>
    <t>Columna4823</t>
  </si>
  <si>
    <t>Columna4824</t>
  </si>
  <si>
    <t>Columna4825</t>
  </si>
  <si>
    <t>Columna4826</t>
  </si>
  <si>
    <t>Columna4827</t>
  </si>
  <si>
    <t>Columna4828</t>
  </si>
  <si>
    <t>Columna4829</t>
  </si>
  <si>
    <t>Columna4830</t>
  </si>
  <si>
    <t>Columna4831</t>
  </si>
  <si>
    <t>Columna4832</t>
  </si>
  <si>
    <t>Columna4833</t>
  </si>
  <si>
    <t>Columna4834</t>
  </si>
  <si>
    <t>Columna4835</t>
  </si>
  <si>
    <t>Columna4836</t>
  </si>
  <si>
    <t>Columna4837</t>
  </si>
  <si>
    <t>Columna4838</t>
  </si>
  <si>
    <t>Columna4839</t>
  </si>
  <si>
    <t>Columna4840</t>
  </si>
  <si>
    <t>Columna4841</t>
  </si>
  <si>
    <t>Columna4842</t>
  </si>
  <si>
    <t>Columna4843</t>
  </si>
  <si>
    <t>Columna4844</t>
  </si>
  <si>
    <t>Columna4845</t>
  </si>
  <si>
    <t>Columna4846</t>
  </si>
  <si>
    <t>Columna4847</t>
  </si>
  <si>
    <t>Columna4848</t>
  </si>
  <si>
    <t>Columna4849</t>
  </si>
  <si>
    <t>Columna4850</t>
  </si>
  <si>
    <t>Columna4851</t>
  </si>
  <si>
    <t>Columna4852</t>
  </si>
  <si>
    <t>Columna4853</t>
  </si>
  <si>
    <t>Columna4854</t>
  </si>
  <si>
    <t>Columna4855</t>
  </si>
  <si>
    <t>Columna4856</t>
  </si>
  <si>
    <t>Columna4857</t>
  </si>
  <si>
    <t>Columna4858</t>
  </si>
  <si>
    <t>Columna4859</t>
  </si>
  <si>
    <t>Columna4860</t>
  </si>
  <si>
    <t>Columna4861</t>
  </si>
  <si>
    <t>Columna4862</t>
  </si>
  <si>
    <t>Columna4863</t>
  </si>
  <si>
    <t>Columna4864</t>
  </si>
  <si>
    <t>Columna4865</t>
  </si>
  <si>
    <t>Columna4866</t>
  </si>
  <si>
    <t>Columna4867</t>
  </si>
  <si>
    <t>Columna4868</t>
  </si>
  <si>
    <t>Columna4869</t>
  </si>
  <si>
    <t>Columna4870</t>
  </si>
  <si>
    <t>Columna4871</t>
  </si>
  <si>
    <t>Columna4872</t>
  </si>
  <si>
    <t>Columna4873</t>
  </si>
  <si>
    <t>Columna4874</t>
  </si>
  <si>
    <t>Columna4875</t>
  </si>
  <si>
    <t>Columna4876</t>
  </si>
  <si>
    <t>Columna4877</t>
  </si>
  <si>
    <t>Columna4878</t>
  </si>
  <si>
    <t>Columna4879</t>
  </si>
  <si>
    <t>Columna4880</t>
  </si>
  <si>
    <t>Columna4881</t>
  </si>
  <si>
    <t>Columna4882</t>
  </si>
  <si>
    <t>Columna4883</t>
  </si>
  <si>
    <t>Columna4884</t>
  </si>
  <si>
    <t>Columna4885</t>
  </si>
  <si>
    <t>Columna4886</t>
  </si>
  <si>
    <t>Columna4887</t>
  </si>
  <si>
    <t>Columna4888</t>
  </si>
  <si>
    <t>Columna4889</t>
  </si>
  <si>
    <t>Columna4890</t>
  </si>
  <si>
    <t>Columna4891</t>
  </si>
  <si>
    <t>Columna4892</t>
  </si>
  <si>
    <t>Columna4893</t>
  </si>
  <si>
    <t>Columna4894</t>
  </si>
  <si>
    <t>Columna4895</t>
  </si>
  <si>
    <t>Columna4896</t>
  </si>
  <si>
    <t>Columna4897</t>
  </si>
  <si>
    <t>Columna4898</t>
  </si>
  <si>
    <t>Columna4899</t>
  </si>
  <si>
    <t>Columna4900</t>
  </si>
  <si>
    <t>Columna4901</t>
  </si>
  <si>
    <t>Columna4902</t>
  </si>
  <si>
    <t>Columna4903</t>
  </si>
  <si>
    <t>Columna4904</t>
  </si>
  <si>
    <t>Columna4905</t>
  </si>
  <si>
    <t>Columna4906</t>
  </si>
  <si>
    <t>Columna4907</t>
  </si>
  <si>
    <t>Columna4908</t>
  </si>
  <si>
    <t>Columna4909</t>
  </si>
  <si>
    <t>Columna4910</t>
  </si>
  <si>
    <t>Columna4911</t>
  </si>
  <si>
    <t>Columna4912</t>
  </si>
  <si>
    <t>Columna4913</t>
  </si>
  <si>
    <t>Columna4914</t>
  </si>
  <si>
    <t>Columna4915</t>
  </si>
  <si>
    <t>Columna4916</t>
  </si>
  <si>
    <t>Columna4917</t>
  </si>
  <si>
    <t>Columna4918</t>
  </si>
  <si>
    <t>Columna4919</t>
  </si>
  <si>
    <t>Columna4920</t>
  </si>
  <si>
    <t>Columna4921</t>
  </si>
  <si>
    <t>Columna4922</t>
  </si>
  <si>
    <t>Columna4923</t>
  </si>
  <si>
    <t>Columna4924</t>
  </si>
  <si>
    <t>Columna4925</t>
  </si>
  <si>
    <t>Columna4926</t>
  </si>
  <si>
    <t>Columna4927</t>
  </si>
  <si>
    <t>Columna4928</t>
  </si>
  <si>
    <t>Columna4929</t>
  </si>
  <si>
    <t>Columna4930</t>
  </si>
  <si>
    <t>Columna4931</t>
  </si>
  <si>
    <t>Columna4932</t>
  </si>
  <si>
    <t>Columna4933</t>
  </si>
  <si>
    <t>Columna4934</t>
  </si>
  <si>
    <t>Columna4935</t>
  </si>
  <si>
    <t>Columna4936</t>
  </si>
  <si>
    <t>Columna4937</t>
  </si>
  <si>
    <t>Columna4938</t>
  </si>
  <si>
    <t>Columna4939</t>
  </si>
  <si>
    <t>Columna4940</t>
  </si>
  <si>
    <t>Columna4941</t>
  </si>
  <si>
    <t>Columna4942</t>
  </si>
  <si>
    <t>Columna4943</t>
  </si>
  <si>
    <t>Columna4944</t>
  </si>
  <si>
    <t>Columna4945</t>
  </si>
  <si>
    <t>Columna4946</t>
  </si>
  <si>
    <t>Columna4947</t>
  </si>
  <si>
    <t>Columna4948</t>
  </si>
  <si>
    <t>Columna4949</t>
  </si>
  <si>
    <t>Columna4950</t>
  </si>
  <si>
    <t>Columna4951</t>
  </si>
  <si>
    <t>Columna4952</t>
  </si>
  <si>
    <t>Columna4953</t>
  </si>
  <si>
    <t>Columna4954</t>
  </si>
  <si>
    <t>Columna4955</t>
  </si>
  <si>
    <t>Columna4956</t>
  </si>
  <si>
    <t>Columna4957</t>
  </si>
  <si>
    <t>Columna4958</t>
  </si>
  <si>
    <t>Columna4959</t>
  </si>
  <si>
    <t>Columna4960</t>
  </si>
  <si>
    <t>Columna4961</t>
  </si>
  <si>
    <t>Columna4962</t>
  </si>
  <si>
    <t>Columna4963</t>
  </si>
  <si>
    <t>Columna4964</t>
  </si>
  <si>
    <t>Columna4965</t>
  </si>
  <si>
    <t>Columna4966</t>
  </si>
  <si>
    <t>Columna4967</t>
  </si>
  <si>
    <t>Columna4968</t>
  </si>
  <si>
    <t>Columna4969</t>
  </si>
  <si>
    <t>Columna4970</t>
  </si>
  <si>
    <t>Columna4971</t>
  </si>
  <si>
    <t>Columna4972</t>
  </si>
  <si>
    <t>Columna4973</t>
  </si>
  <si>
    <t>Columna4974</t>
  </si>
  <si>
    <t>Columna4975</t>
  </si>
  <si>
    <t>Columna4976</t>
  </si>
  <si>
    <t>Columna4977</t>
  </si>
  <si>
    <t>Columna4978</t>
  </si>
  <si>
    <t>Columna4979</t>
  </si>
  <si>
    <t>Columna4980</t>
  </si>
  <si>
    <t>Columna4981</t>
  </si>
  <si>
    <t>Columna4982</t>
  </si>
  <si>
    <t>Columna4983</t>
  </si>
  <si>
    <t>Columna4984</t>
  </si>
  <si>
    <t>Columna4985</t>
  </si>
  <si>
    <t>Columna4986</t>
  </si>
  <si>
    <t>Columna4987</t>
  </si>
  <si>
    <t>Columna4988</t>
  </si>
  <si>
    <t>Columna4989</t>
  </si>
  <si>
    <t>Columna4990</t>
  </si>
  <si>
    <t>Columna4991</t>
  </si>
  <si>
    <t>Columna4992</t>
  </si>
  <si>
    <t>Columna4993</t>
  </si>
  <si>
    <t>Columna4994</t>
  </si>
  <si>
    <t>Columna4995</t>
  </si>
  <si>
    <t>Columna4996</t>
  </si>
  <si>
    <t>Columna4997</t>
  </si>
  <si>
    <t>Columna4998</t>
  </si>
  <si>
    <t>Columna4999</t>
  </si>
  <si>
    <t>Columna5000</t>
  </si>
  <si>
    <t>Columna5001</t>
  </si>
  <si>
    <t>Columna5002</t>
  </si>
  <si>
    <t>Columna5003</t>
  </si>
  <si>
    <t>Columna5004</t>
  </si>
  <si>
    <t>Columna5005</t>
  </si>
  <si>
    <t>Columna5006</t>
  </si>
  <si>
    <t>Columna5007</t>
  </si>
  <si>
    <t>Columna5008</t>
  </si>
  <si>
    <t>Columna5009</t>
  </si>
  <si>
    <t>Columna5010</t>
  </si>
  <si>
    <t>Columna5011</t>
  </si>
  <si>
    <t>Columna5012</t>
  </si>
  <si>
    <t>Columna5013</t>
  </si>
  <si>
    <t>Columna5014</t>
  </si>
  <si>
    <t>Columna5015</t>
  </si>
  <si>
    <t>Columna5016</t>
  </si>
  <si>
    <t>Columna5017</t>
  </si>
  <si>
    <t>Columna5018</t>
  </si>
  <si>
    <t>Columna5019</t>
  </si>
  <si>
    <t>Columna5020</t>
  </si>
  <si>
    <t>Columna5021</t>
  </si>
  <si>
    <t>Columna5022</t>
  </si>
  <si>
    <t>Columna5023</t>
  </si>
  <si>
    <t>Columna5024</t>
  </si>
  <si>
    <t>Columna5025</t>
  </si>
  <si>
    <t>Columna5026</t>
  </si>
  <si>
    <t>Columna5027</t>
  </si>
  <si>
    <t>Columna5028</t>
  </si>
  <si>
    <t>Columna5029</t>
  </si>
  <si>
    <t>Columna5030</t>
  </si>
  <si>
    <t>Columna5031</t>
  </si>
  <si>
    <t>Columna5032</t>
  </si>
  <si>
    <t>Columna5033</t>
  </si>
  <si>
    <t>Columna5034</t>
  </si>
  <si>
    <t>Columna5035</t>
  </si>
  <si>
    <t>Columna5036</t>
  </si>
  <si>
    <t>Columna5037</t>
  </si>
  <si>
    <t>Columna5038</t>
  </si>
  <si>
    <t>Columna5039</t>
  </si>
  <si>
    <t>Columna5040</t>
  </si>
  <si>
    <t>Columna5041</t>
  </si>
  <si>
    <t>Columna5042</t>
  </si>
  <si>
    <t>Columna5043</t>
  </si>
  <si>
    <t>Columna5044</t>
  </si>
  <si>
    <t>Columna5045</t>
  </si>
  <si>
    <t>Columna5046</t>
  </si>
  <si>
    <t>Columna5047</t>
  </si>
  <si>
    <t>Columna5048</t>
  </si>
  <si>
    <t>Columna5049</t>
  </si>
  <si>
    <t>Columna5050</t>
  </si>
  <si>
    <t>Columna5051</t>
  </si>
  <si>
    <t>Columna5052</t>
  </si>
  <si>
    <t>Columna5053</t>
  </si>
  <si>
    <t>Columna5054</t>
  </si>
  <si>
    <t>Columna5055</t>
  </si>
  <si>
    <t>Columna5056</t>
  </si>
  <si>
    <t>Columna5057</t>
  </si>
  <si>
    <t>Columna5058</t>
  </si>
  <si>
    <t>Columna5059</t>
  </si>
  <si>
    <t>Columna5060</t>
  </si>
  <si>
    <t>Columna5061</t>
  </si>
  <si>
    <t>Columna5062</t>
  </si>
  <si>
    <t>Columna5063</t>
  </si>
  <si>
    <t>Columna5064</t>
  </si>
  <si>
    <t>Columna5065</t>
  </si>
  <si>
    <t>Columna5066</t>
  </si>
  <si>
    <t>Columna5067</t>
  </si>
  <si>
    <t>Columna5068</t>
  </si>
  <si>
    <t>Columna5069</t>
  </si>
  <si>
    <t>Columna5070</t>
  </si>
  <si>
    <t>Columna5071</t>
  </si>
  <si>
    <t>Columna5072</t>
  </si>
  <si>
    <t>Columna5073</t>
  </si>
  <si>
    <t>Columna5074</t>
  </si>
  <si>
    <t>Columna5075</t>
  </si>
  <si>
    <t>Columna5076</t>
  </si>
  <si>
    <t>Columna5077</t>
  </si>
  <si>
    <t>Columna5078</t>
  </si>
  <si>
    <t>Columna5079</t>
  </si>
  <si>
    <t>Columna5080</t>
  </si>
  <si>
    <t>Columna5081</t>
  </si>
  <si>
    <t>Columna5082</t>
  </si>
  <si>
    <t>Columna5083</t>
  </si>
  <si>
    <t>Columna5084</t>
  </si>
  <si>
    <t>Columna5085</t>
  </si>
  <si>
    <t>Columna5086</t>
  </si>
  <si>
    <t>Columna5087</t>
  </si>
  <si>
    <t>Columna5088</t>
  </si>
  <si>
    <t>Columna5089</t>
  </si>
  <si>
    <t>Columna5090</t>
  </si>
  <si>
    <t>Columna5091</t>
  </si>
  <si>
    <t>Columna5092</t>
  </si>
  <si>
    <t>Columna5093</t>
  </si>
  <si>
    <t>Columna5094</t>
  </si>
  <si>
    <t>Columna5095</t>
  </si>
  <si>
    <t>Columna5096</t>
  </si>
  <si>
    <t>Columna5097</t>
  </si>
  <si>
    <t>Columna5098</t>
  </si>
  <si>
    <t>Columna5099</t>
  </si>
  <si>
    <t>Columna5100</t>
  </si>
  <si>
    <t>Columna5101</t>
  </si>
  <si>
    <t>Columna5102</t>
  </si>
  <si>
    <t>Columna5103</t>
  </si>
  <si>
    <t>Columna5104</t>
  </si>
  <si>
    <t>Columna5105</t>
  </si>
  <si>
    <t>Columna5106</t>
  </si>
  <si>
    <t>Columna5107</t>
  </si>
  <si>
    <t>Columna5108</t>
  </si>
  <si>
    <t>Columna5109</t>
  </si>
  <si>
    <t>Columna5110</t>
  </si>
  <si>
    <t>Columna5111</t>
  </si>
  <si>
    <t>Columna5112</t>
  </si>
  <si>
    <t>Columna5113</t>
  </si>
  <si>
    <t>Columna5114</t>
  </si>
  <si>
    <t>Columna5115</t>
  </si>
  <si>
    <t>Columna5116</t>
  </si>
  <si>
    <t>Columna5117</t>
  </si>
  <si>
    <t>Columna5118</t>
  </si>
  <si>
    <t>Columna5119</t>
  </si>
  <si>
    <t>Columna5120</t>
  </si>
  <si>
    <t>Columna5121</t>
  </si>
  <si>
    <t>Columna5122</t>
  </si>
  <si>
    <t>Columna5123</t>
  </si>
  <si>
    <t>Columna5124</t>
  </si>
  <si>
    <t>Columna5125</t>
  </si>
  <si>
    <t>Columna5126</t>
  </si>
  <si>
    <t>Columna5127</t>
  </si>
  <si>
    <t>Columna5128</t>
  </si>
  <si>
    <t>Columna5129</t>
  </si>
  <si>
    <t>Columna5130</t>
  </si>
  <si>
    <t>Columna5131</t>
  </si>
  <si>
    <t>Columna5132</t>
  </si>
  <si>
    <t>Columna5133</t>
  </si>
  <si>
    <t>Columna5134</t>
  </si>
  <si>
    <t>Columna5135</t>
  </si>
  <si>
    <t>Columna5136</t>
  </si>
  <si>
    <t>Columna5137</t>
  </si>
  <si>
    <t>Columna5138</t>
  </si>
  <si>
    <t>Columna5139</t>
  </si>
  <si>
    <t>Columna5140</t>
  </si>
  <si>
    <t>Columna5141</t>
  </si>
  <si>
    <t>Columna5142</t>
  </si>
  <si>
    <t>Columna5143</t>
  </si>
  <si>
    <t>Columna5144</t>
  </si>
  <si>
    <t>Columna5145</t>
  </si>
  <si>
    <t>Columna5146</t>
  </si>
  <si>
    <t>Columna5147</t>
  </si>
  <si>
    <t>Columna5148</t>
  </si>
  <si>
    <t>Columna5149</t>
  </si>
  <si>
    <t>Columna5150</t>
  </si>
  <si>
    <t>Columna5151</t>
  </si>
  <si>
    <t>Columna5152</t>
  </si>
  <si>
    <t>Columna5153</t>
  </si>
  <si>
    <t>Columna5154</t>
  </si>
  <si>
    <t>Columna5155</t>
  </si>
  <si>
    <t>Columna5156</t>
  </si>
  <si>
    <t>Columna5157</t>
  </si>
  <si>
    <t>Columna5158</t>
  </si>
  <si>
    <t>Columna5159</t>
  </si>
  <si>
    <t>Columna5160</t>
  </si>
  <si>
    <t>Columna5161</t>
  </si>
  <si>
    <t>Columna5162</t>
  </si>
  <si>
    <t>Columna5163</t>
  </si>
  <si>
    <t>Columna5164</t>
  </si>
  <si>
    <t>Columna5165</t>
  </si>
  <si>
    <t>Columna5166</t>
  </si>
  <si>
    <t>Columna5167</t>
  </si>
  <si>
    <t>Columna5168</t>
  </si>
  <si>
    <t>Columna5169</t>
  </si>
  <si>
    <t>Columna5170</t>
  </si>
  <si>
    <t>Columna5171</t>
  </si>
  <si>
    <t>Columna5172</t>
  </si>
  <si>
    <t>Columna5173</t>
  </si>
  <si>
    <t>Columna5174</t>
  </si>
  <si>
    <t>Columna5175</t>
  </si>
  <si>
    <t>Columna5176</t>
  </si>
  <si>
    <t>Columna5177</t>
  </si>
  <si>
    <t>Columna5178</t>
  </si>
  <si>
    <t>Columna5179</t>
  </si>
  <si>
    <t>Columna5180</t>
  </si>
  <si>
    <t>Columna5181</t>
  </si>
  <si>
    <t>Columna5182</t>
  </si>
  <si>
    <t>Columna5183</t>
  </si>
  <si>
    <t>Columna5184</t>
  </si>
  <si>
    <t>Columna5185</t>
  </si>
  <si>
    <t>Columna5186</t>
  </si>
  <si>
    <t>Columna5187</t>
  </si>
  <si>
    <t>Columna5188</t>
  </si>
  <si>
    <t>Columna5189</t>
  </si>
  <si>
    <t>Columna5190</t>
  </si>
  <si>
    <t>Columna5191</t>
  </si>
  <si>
    <t>Columna5192</t>
  </si>
  <si>
    <t>Columna5193</t>
  </si>
  <si>
    <t>Columna5194</t>
  </si>
  <si>
    <t>Columna5195</t>
  </si>
  <si>
    <t>Columna5196</t>
  </si>
  <si>
    <t>Columna5197</t>
  </si>
  <si>
    <t>Columna5198</t>
  </si>
  <si>
    <t>Columna5199</t>
  </si>
  <si>
    <t>Columna5200</t>
  </si>
  <si>
    <t>Columna5201</t>
  </si>
  <si>
    <t>Columna5202</t>
  </si>
  <si>
    <t>Columna5203</t>
  </si>
  <si>
    <t>Columna5204</t>
  </si>
  <si>
    <t>Columna5205</t>
  </si>
  <si>
    <t>Columna5206</t>
  </si>
  <si>
    <t>Columna5207</t>
  </si>
  <si>
    <t>Columna5208</t>
  </si>
  <si>
    <t>Columna5209</t>
  </si>
  <si>
    <t>Columna5210</t>
  </si>
  <si>
    <t>Columna5211</t>
  </si>
  <si>
    <t>Columna5212</t>
  </si>
  <si>
    <t>Columna5213</t>
  </si>
  <si>
    <t>Columna5214</t>
  </si>
  <si>
    <t>Columna5215</t>
  </si>
  <si>
    <t>Columna5216</t>
  </si>
  <si>
    <t>Columna5217</t>
  </si>
  <si>
    <t>Columna5218</t>
  </si>
  <si>
    <t>Columna5219</t>
  </si>
  <si>
    <t>Columna5220</t>
  </si>
  <si>
    <t>Columna5221</t>
  </si>
  <si>
    <t>Columna5222</t>
  </si>
  <si>
    <t>Columna5223</t>
  </si>
  <si>
    <t>Columna5224</t>
  </si>
  <si>
    <t>Columna5225</t>
  </si>
  <si>
    <t>Columna5226</t>
  </si>
  <si>
    <t>Columna5227</t>
  </si>
  <si>
    <t>Columna5228</t>
  </si>
  <si>
    <t>Columna5229</t>
  </si>
  <si>
    <t>Columna5230</t>
  </si>
  <si>
    <t>Columna5231</t>
  </si>
  <si>
    <t>Columna5232</t>
  </si>
  <si>
    <t>Columna5233</t>
  </si>
  <si>
    <t>Columna5234</t>
  </si>
  <si>
    <t>Columna5235</t>
  </si>
  <si>
    <t>Columna5236</t>
  </si>
  <si>
    <t>Columna5237</t>
  </si>
  <si>
    <t>Columna5238</t>
  </si>
  <si>
    <t>Columna5239</t>
  </si>
  <si>
    <t>Columna5240</t>
  </si>
  <si>
    <t>Columna5241</t>
  </si>
  <si>
    <t>Columna5242</t>
  </si>
  <si>
    <t>Columna5243</t>
  </si>
  <si>
    <t>Columna5244</t>
  </si>
  <si>
    <t>Columna5245</t>
  </si>
  <si>
    <t>Columna5246</t>
  </si>
  <si>
    <t>Columna5247</t>
  </si>
  <si>
    <t>Columna5248</t>
  </si>
  <si>
    <t>Columna5249</t>
  </si>
  <si>
    <t>Columna5250</t>
  </si>
  <si>
    <t>Columna5251</t>
  </si>
  <si>
    <t>Columna5252</t>
  </si>
  <si>
    <t>Columna5253</t>
  </si>
  <si>
    <t>Columna5254</t>
  </si>
  <si>
    <t>Columna5255</t>
  </si>
  <si>
    <t>Columna5256</t>
  </si>
  <si>
    <t>Columna5257</t>
  </si>
  <si>
    <t>Columna5258</t>
  </si>
  <si>
    <t>Columna5259</t>
  </si>
  <si>
    <t>Columna5260</t>
  </si>
  <si>
    <t>Columna5261</t>
  </si>
  <si>
    <t>Columna5262</t>
  </si>
  <si>
    <t>Columna5263</t>
  </si>
  <si>
    <t>Columna5264</t>
  </si>
  <si>
    <t>Columna5265</t>
  </si>
  <si>
    <t>Columna5266</t>
  </si>
  <si>
    <t>Columna5267</t>
  </si>
  <si>
    <t>Columna5268</t>
  </si>
  <si>
    <t>Columna5269</t>
  </si>
  <si>
    <t>Columna5270</t>
  </si>
  <si>
    <t>Columna5271</t>
  </si>
  <si>
    <t>Columna5272</t>
  </si>
  <si>
    <t>Columna5273</t>
  </si>
  <si>
    <t>Columna5274</t>
  </si>
  <si>
    <t>Columna5275</t>
  </si>
  <si>
    <t>Columna5276</t>
  </si>
  <si>
    <t>Columna5277</t>
  </si>
  <si>
    <t>Columna5278</t>
  </si>
  <si>
    <t>Columna5279</t>
  </si>
  <si>
    <t>Columna5280</t>
  </si>
  <si>
    <t>Columna5281</t>
  </si>
  <si>
    <t>Columna5282</t>
  </si>
  <si>
    <t>Columna5283</t>
  </si>
  <si>
    <t>Columna5284</t>
  </si>
  <si>
    <t>Columna5285</t>
  </si>
  <si>
    <t>Columna5286</t>
  </si>
  <si>
    <t>Columna5287</t>
  </si>
  <si>
    <t>Columna5288</t>
  </si>
  <si>
    <t>Columna5289</t>
  </si>
  <si>
    <t>Columna5290</t>
  </si>
  <si>
    <t>Columna5291</t>
  </si>
  <si>
    <t>Columna5292</t>
  </si>
  <si>
    <t>Columna5293</t>
  </si>
  <si>
    <t>Columna5294</t>
  </si>
  <si>
    <t>Columna5295</t>
  </si>
  <si>
    <t>Columna5296</t>
  </si>
  <si>
    <t>Columna5297</t>
  </si>
  <si>
    <t>Columna5298</t>
  </si>
  <si>
    <t>Columna5299</t>
  </si>
  <si>
    <t>Columna5300</t>
  </si>
  <si>
    <t>Columna5301</t>
  </si>
  <si>
    <t>Columna5302</t>
  </si>
  <si>
    <t>Columna5303</t>
  </si>
  <si>
    <t>Columna5304</t>
  </si>
  <si>
    <t>Columna5305</t>
  </si>
  <si>
    <t>Columna5306</t>
  </si>
  <si>
    <t>Columna5307</t>
  </si>
  <si>
    <t>Columna5308</t>
  </si>
  <si>
    <t>Columna5309</t>
  </si>
  <si>
    <t>Columna5310</t>
  </si>
  <si>
    <t>Columna5311</t>
  </si>
  <si>
    <t>Columna5312</t>
  </si>
  <si>
    <t>Columna5313</t>
  </si>
  <si>
    <t>Columna5314</t>
  </si>
  <si>
    <t>Columna5315</t>
  </si>
  <si>
    <t>Columna5316</t>
  </si>
  <si>
    <t>Columna5317</t>
  </si>
  <si>
    <t>Columna5318</t>
  </si>
  <si>
    <t>Columna5319</t>
  </si>
  <si>
    <t>Columna5320</t>
  </si>
  <si>
    <t>Columna5321</t>
  </si>
  <si>
    <t>Columna5322</t>
  </si>
  <si>
    <t>Columna5323</t>
  </si>
  <si>
    <t>Columna5324</t>
  </si>
  <si>
    <t>Columna5325</t>
  </si>
  <si>
    <t>Columna5326</t>
  </si>
  <si>
    <t>Columna5327</t>
  </si>
  <si>
    <t>Columna5328</t>
  </si>
  <si>
    <t>Columna5329</t>
  </si>
  <si>
    <t>Columna5330</t>
  </si>
  <si>
    <t>Columna5331</t>
  </si>
  <si>
    <t>Columna5332</t>
  </si>
  <si>
    <t>Columna5333</t>
  </si>
  <si>
    <t>Columna5334</t>
  </si>
  <si>
    <t>Columna5335</t>
  </si>
  <si>
    <t>Columna5336</t>
  </si>
  <si>
    <t>Columna5337</t>
  </si>
  <si>
    <t>Columna5338</t>
  </si>
  <si>
    <t>Columna5339</t>
  </si>
  <si>
    <t>Columna5340</t>
  </si>
  <si>
    <t>Columna5341</t>
  </si>
  <si>
    <t>Columna5342</t>
  </si>
  <si>
    <t>Columna5343</t>
  </si>
  <si>
    <t>Columna5344</t>
  </si>
  <si>
    <t>Columna5345</t>
  </si>
  <si>
    <t>Columna5346</t>
  </si>
  <si>
    <t>Columna5347</t>
  </si>
  <si>
    <t>Columna5348</t>
  </si>
  <si>
    <t>Columna5349</t>
  </si>
  <si>
    <t>Columna5350</t>
  </si>
  <si>
    <t>Columna5351</t>
  </si>
  <si>
    <t>Columna5352</t>
  </si>
  <si>
    <t>Columna5353</t>
  </si>
  <si>
    <t>Columna5354</t>
  </si>
  <si>
    <t>Columna5355</t>
  </si>
  <si>
    <t>Columna5356</t>
  </si>
  <si>
    <t>Columna5357</t>
  </si>
  <si>
    <t>Columna5358</t>
  </si>
  <si>
    <t>Columna5359</t>
  </si>
  <si>
    <t>Columna5360</t>
  </si>
  <si>
    <t>Columna5361</t>
  </si>
  <si>
    <t>Columna5362</t>
  </si>
  <si>
    <t>Columna5363</t>
  </si>
  <si>
    <t>Columna5364</t>
  </si>
  <si>
    <t>Columna5365</t>
  </si>
  <si>
    <t>Columna5366</t>
  </si>
  <si>
    <t>Columna5367</t>
  </si>
  <si>
    <t>Columna5368</t>
  </si>
  <si>
    <t>Columna5369</t>
  </si>
  <si>
    <t>Columna5370</t>
  </si>
  <si>
    <t>Columna5371</t>
  </si>
  <si>
    <t>Columna5372</t>
  </si>
  <si>
    <t>Columna5373</t>
  </si>
  <si>
    <t>Columna5374</t>
  </si>
  <si>
    <t>Columna5375</t>
  </si>
  <si>
    <t>Columna5376</t>
  </si>
  <si>
    <t>Columna5377</t>
  </si>
  <si>
    <t>Columna5378</t>
  </si>
  <si>
    <t>Columna5379</t>
  </si>
  <si>
    <t>Columna5380</t>
  </si>
  <si>
    <t>Columna5381</t>
  </si>
  <si>
    <t>Columna5382</t>
  </si>
  <si>
    <t>Columna5383</t>
  </si>
  <si>
    <t>Columna5384</t>
  </si>
  <si>
    <t>Columna5385</t>
  </si>
  <si>
    <t>Columna5386</t>
  </si>
  <si>
    <t>Columna5387</t>
  </si>
  <si>
    <t>Columna5388</t>
  </si>
  <si>
    <t>Columna5389</t>
  </si>
  <si>
    <t>Columna5390</t>
  </si>
  <si>
    <t>Columna5391</t>
  </si>
  <si>
    <t>Columna5392</t>
  </si>
  <si>
    <t>Columna5393</t>
  </si>
  <si>
    <t>Columna5394</t>
  </si>
  <si>
    <t>Columna5395</t>
  </si>
  <si>
    <t>Columna5396</t>
  </si>
  <si>
    <t>Columna5397</t>
  </si>
  <si>
    <t>Columna5398</t>
  </si>
  <si>
    <t>Columna5399</t>
  </si>
  <si>
    <t>Columna5400</t>
  </si>
  <si>
    <t>Columna5401</t>
  </si>
  <si>
    <t>Columna5402</t>
  </si>
  <si>
    <t>Columna5403</t>
  </si>
  <si>
    <t>Columna5404</t>
  </si>
  <si>
    <t>Columna5405</t>
  </si>
  <si>
    <t>Columna5406</t>
  </si>
  <si>
    <t>Columna5407</t>
  </si>
  <si>
    <t>Columna5408</t>
  </si>
  <si>
    <t>Columna5409</t>
  </si>
  <si>
    <t>Columna5410</t>
  </si>
  <si>
    <t>Columna5411</t>
  </si>
  <si>
    <t>Columna5412</t>
  </si>
  <si>
    <t>Columna5413</t>
  </si>
  <si>
    <t>Columna5414</t>
  </si>
  <si>
    <t>Columna5415</t>
  </si>
  <si>
    <t>Columna5416</t>
  </si>
  <si>
    <t>Columna5417</t>
  </si>
  <si>
    <t>Columna5418</t>
  </si>
  <si>
    <t>Columna5419</t>
  </si>
  <si>
    <t>Columna5420</t>
  </si>
  <si>
    <t>Columna5421</t>
  </si>
  <si>
    <t>Columna5422</t>
  </si>
  <si>
    <t>Columna5423</t>
  </si>
  <si>
    <t>Columna5424</t>
  </si>
  <si>
    <t>Columna5425</t>
  </si>
  <si>
    <t>Columna5426</t>
  </si>
  <si>
    <t>Columna5427</t>
  </si>
  <si>
    <t>Columna5428</t>
  </si>
  <si>
    <t>Columna5429</t>
  </si>
  <si>
    <t>Columna5430</t>
  </si>
  <si>
    <t>Columna5431</t>
  </si>
  <si>
    <t>Columna5432</t>
  </si>
  <si>
    <t>Columna5433</t>
  </si>
  <si>
    <t>Columna5434</t>
  </si>
  <si>
    <t>Columna5435</t>
  </si>
  <si>
    <t>Columna5436</t>
  </si>
  <si>
    <t>Columna5437</t>
  </si>
  <si>
    <t>Columna5438</t>
  </si>
  <si>
    <t>Columna5439</t>
  </si>
  <si>
    <t>Columna5440</t>
  </si>
  <si>
    <t>Columna5441</t>
  </si>
  <si>
    <t>Columna5442</t>
  </si>
  <si>
    <t>Columna5443</t>
  </si>
  <si>
    <t>Columna5444</t>
  </si>
  <si>
    <t>Columna5445</t>
  </si>
  <si>
    <t>Columna5446</t>
  </si>
  <si>
    <t>Columna5447</t>
  </si>
  <si>
    <t>Columna5448</t>
  </si>
  <si>
    <t>Columna5449</t>
  </si>
  <si>
    <t>Columna5450</t>
  </si>
  <si>
    <t>Columna5451</t>
  </si>
  <si>
    <t>Columna5452</t>
  </si>
  <si>
    <t>Columna5453</t>
  </si>
  <si>
    <t>Columna5454</t>
  </si>
  <si>
    <t>Columna5455</t>
  </si>
  <si>
    <t>Columna5456</t>
  </si>
  <si>
    <t>Columna5457</t>
  </si>
  <si>
    <t>Columna5458</t>
  </si>
  <si>
    <t>Columna5459</t>
  </si>
  <si>
    <t>Columna5460</t>
  </si>
  <si>
    <t>Columna5461</t>
  </si>
  <si>
    <t>Columna5462</t>
  </si>
  <si>
    <t>Columna5463</t>
  </si>
  <si>
    <t>Columna5464</t>
  </si>
  <si>
    <t>Columna5465</t>
  </si>
  <si>
    <t>Columna5466</t>
  </si>
  <si>
    <t>Columna5467</t>
  </si>
  <si>
    <t>Columna5468</t>
  </si>
  <si>
    <t>Columna5469</t>
  </si>
  <si>
    <t>Columna5470</t>
  </si>
  <si>
    <t>Columna5471</t>
  </si>
  <si>
    <t>Columna5472</t>
  </si>
  <si>
    <t>Columna5473</t>
  </si>
  <si>
    <t>Columna5474</t>
  </si>
  <si>
    <t>Columna5475</t>
  </si>
  <si>
    <t>Columna5476</t>
  </si>
  <si>
    <t>Columna5477</t>
  </si>
  <si>
    <t>Columna5478</t>
  </si>
  <si>
    <t>Columna5479</t>
  </si>
  <si>
    <t>Columna5480</t>
  </si>
  <si>
    <t>Columna5481</t>
  </si>
  <si>
    <t>Columna5482</t>
  </si>
  <si>
    <t>Columna5483</t>
  </si>
  <si>
    <t>Columna5484</t>
  </si>
  <si>
    <t>Columna5485</t>
  </si>
  <si>
    <t>Columna5486</t>
  </si>
  <si>
    <t>Columna5487</t>
  </si>
  <si>
    <t>Columna5488</t>
  </si>
  <si>
    <t>Columna5489</t>
  </si>
  <si>
    <t>Columna5490</t>
  </si>
  <si>
    <t>Columna5491</t>
  </si>
  <si>
    <t>Columna5492</t>
  </si>
  <si>
    <t>Columna5493</t>
  </si>
  <si>
    <t>Columna5494</t>
  </si>
  <si>
    <t>Columna5495</t>
  </si>
  <si>
    <t>Columna5496</t>
  </si>
  <si>
    <t>Columna5497</t>
  </si>
  <si>
    <t>Columna5498</t>
  </si>
  <si>
    <t>Columna5499</t>
  </si>
  <si>
    <t>Columna5500</t>
  </si>
  <si>
    <t>Columna5501</t>
  </si>
  <si>
    <t>Columna5502</t>
  </si>
  <si>
    <t>Columna5503</t>
  </si>
  <si>
    <t>Columna5504</t>
  </si>
  <si>
    <t>Columna5505</t>
  </si>
  <si>
    <t>Columna5506</t>
  </si>
  <si>
    <t>Columna5507</t>
  </si>
  <si>
    <t>Columna5508</t>
  </si>
  <si>
    <t>Columna5509</t>
  </si>
  <si>
    <t>Columna5510</t>
  </si>
  <si>
    <t>Columna5511</t>
  </si>
  <si>
    <t>Columna5512</t>
  </si>
  <si>
    <t>Columna5513</t>
  </si>
  <si>
    <t>Columna5514</t>
  </si>
  <si>
    <t>Columna5515</t>
  </si>
  <si>
    <t>Columna5516</t>
  </si>
  <si>
    <t>Columna5517</t>
  </si>
  <si>
    <t>Columna5518</t>
  </si>
  <si>
    <t>Columna5519</t>
  </si>
  <si>
    <t>Columna5520</t>
  </si>
  <si>
    <t>Columna5521</t>
  </si>
  <si>
    <t>Columna5522</t>
  </si>
  <si>
    <t>Columna5523</t>
  </si>
  <si>
    <t>Columna5524</t>
  </si>
  <si>
    <t>Columna5525</t>
  </si>
  <si>
    <t>Columna5526</t>
  </si>
  <si>
    <t>Columna5527</t>
  </si>
  <si>
    <t>Columna5528</t>
  </si>
  <si>
    <t>Columna5529</t>
  </si>
  <si>
    <t>Columna5530</t>
  </si>
  <si>
    <t>Columna5531</t>
  </si>
  <si>
    <t>Columna5532</t>
  </si>
  <si>
    <t>Columna5533</t>
  </si>
  <si>
    <t>Columna5534</t>
  </si>
  <si>
    <t>Columna5535</t>
  </si>
  <si>
    <t>Columna5536</t>
  </si>
  <si>
    <t>Columna5537</t>
  </si>
  <si>
    <t>Columna5538</t>
  </si>
  <si>
    <t>Columna5539</t>
  </si>
  <si>
    <t>Columna5540</t>
  </si>
  <si>
    <t>Columna5541</t>
  </si>
  <si>
    <t>Columna5542</t>
  </si>
  <si>
    <t>Columna5543</t>
  </si>
  <si>
    <t>Columna5544</t>
  </si>
  <si>
    <t>Columna5545</t>
  </si>
  <si>
    <t>Columna5546</t>
  </si>
  <si>
    <t>Columna5547</t>
  </si>
  <si>
    <t>Columna5548</t>
  </si>
  <si>
    <t>Columna5549</t>
  </si>
  <si>
    <t>Columna5550</t>
  </si>
  <si>
    <t>Columna5551</t>
  </si>
  <si>
    <t>Columna5552</t>
  </si>
  <si>
    <t>Columna5553</t>
  </si>
  <si>
    <t>Columna5554</t>
  </si>
  <si>
    <t>Columna5555</t>
  </si>
  <si>
    <t>Columna5556</t>
  </si>
  <si>
    <t>Columna5557</t>
  </si>
  <si>
    <t>Columna5558</t>
  </si>
  <si>
    <t>Columna5559</t>
  </si>
  <si>
    <t>Columna5560</t>
  </si>
  <si>
    <t>Columna5561</t>
  </si>
  <si>
    <t>Columna5562</t>
  </si>
  <si>
    <t>Columna5563</t>
  </si>
  <si>
    <t>Columna5564</t>
  </si>
  <si>
    <t>Columna5565</t>
  </si>
  <si>
    <t>Columna5566</t>
  </si>
  <si>
    <t>Columna5567</t>
  </si>
  <si>
    <t>Columna5568</t>
  </si>
  <si>
    <t>Columna5569</t>
  </si>
  <si>
    <t>Columna5570</t>
  </si>
  <si>
    <t>Columna5571</t>
  </si>
  <si>
    <t>Columna5572</t>
  </si>
  <si>
    <t>Columna5573</t>
  </si>
  <si>
    <t>Columna5574</t>
  </si>
  <si>
    <t>Columna5575</t>
  </si>
  <si>
    <t>Columna5576</t>
  </si>
  <si>
    <t>Columna5577</t>
  </si>
  <si>
    <t>Columna5578</t>
  </si>
  <si>
    <t>Columna5579</t>
  </si>
  <si>
    <t>Columna5580</t>
  </si>
  <si>
    <t>Columna5581</t>
  </si>
  <si>
    <t>Columna5582</t>
  </si>
  <si>
    <t>Columna5583</t>
  </si>
  <si>
    <t>Columna5584</t>
  </si>
  <si>
    <t>Columna5585</t>
  </si>
  <si>
    <t>Columna5586</t>
  </si>
  <si>
    <t>Columna5587</t>
  </si>
  <si>
    <t>Columna5588</t>
  </si>
  <si>
    <t>Columna5589</t>
  </si>
  <si>
    <t>Columna5590</t>
  </si>
  <si>
    <t>Columna5591</t>
  </si>
  <si>
    <t>Columna5592</t>
  </si>
  <si>
    <t>Columna5593</t>
  </si>
  <si>
    <t>Columna5594</t>
  </si>
  <si>
    <t>Columna5595</t>
  </si>
  <si>
    <t>Columna5596</t>
  </si>
  <si>
    <t>Columna5597</t>
  </si>
  <si>
    <t>Columna5598</t>
  </si>
  <si>
    <t>Columna5599</t>
  </si>
  <si>
    <t>Columna5600</t>
  </si>
  <si>
    <t>Columna5601</t>
  </si>
  <si>
    <t>Columna5602</t>
  </si>
  <si>
    <t>Columna5603</t>
  </si>
  <si>
    <t>Columna5604</t>
  </si>
  <si>
    <t>Columna5605</t>
  </si>
  <si>
    <t>Columna5606</t>
  </si>
  <si>
    <t>Columna5607</t>
  </si>
  <si>
    <t>Columna5608</t>
  </si>
  <si>
    <t>Columna5609</t>
  </si>
  <si>
    <t>Columna5610</t>
  </si>
  <si>
    <t>Columna5611</t>
  </si>
  <si>
    <t>Columna5612</t>
  </si>
  <si>
    <t>Columna5613</t>
  </si>
  <si>
    <t>Columna5614</t>
  </si>
  <si>
    <t>Columna5615</t>
  </si>
  <si>
    <t>Columna5616</t>
  </si>
  <si>
    <t>Columna5617</t>
  </si>
  <si>
    <t>Columna5618</t>
  </si>
  <si>
    <t>Columna5619</t>
  </si>
  <si>
    <t>Columna5620</t>
  </si>
  <si>
    <t>Columna5621</t>
  </si>
  <si>
    <t>Columna5622</t>
  </si>
  <si>
    <t>Columna5623</t>
  </si>
  <si>
    <t>Columna5624</t>
  </si>
  <si>
    <t>Columna5625</t>
  </si>
  <si>
    <t>Columna5626</t>
  </si>
  <si>
    <t>Columna5627</t>
  </si>
  <si>
    <t>Columna5628</t>
  </si>
  <si>
    <t>Columna5629</t>
  </si>
  <si>
    <t>Columna5630</t>
  </si>
  <si>
    <t>Columna5631</t>
  </si>
  <si>
    <t>Columna5632</t>
  </si>
  <si>
    <t>Columna5633</t>
  </si>
  <si>
    <t>Columna5634</t>
  </si>
  <si>
    <t>Columna5635</t>
  </si>
  <si>
    <t>Columna5636</t>
  </si>
  <si>
    <t>Columna5637</t>
  </si>
  <si>
    <t>Columna5638</t>
  </si>
  <si>
    <t>Columna5639</t>
  </si>
  <si>
    <t>Columna5640</t>
  </si>
  <si>
    <t>Columna5641</t>
  </si>
  <si>
    <t>Columna5642</t>
  </si>
  <si>
    <t>Columna5643</t>
  </si>
  <si>
    <t>Columna5644</t>
  </si>
  <si>
    <t>Columna5645</t>
  </si>
  <si>
    <t>Columna5646</t>
  </si>
  <si>
    <t>Columna5647</t>
  </si>
  <si>
    <t>Columna5648</t>
  </si>
  <si>
    <t>Columna5649</t>
  </si>
  <si>
    <t>Columna5650</t>
  </si>
  <si>
    <t>Columna5651</t>
  </si>
  <si>
    <t>Columna5652</t>
  </si>
  <si>
    <t>Columna5653</t>
  </si>
  <si>
    <t>Columna5654</t>
  </si>
  <si>
    <t>Columna5655</t>
  </si>
  <si>
    <t>Columna5656</t>
  </si>
  <si>
    <t>Columna5657</t>
  </si>
  <si>
    <t>Columna5658</t>
  </si>
  <si>
    <t>Columna5659</t>
  </si>
  <si>
    <t>Columna5660</t>
  </si>
  <si>
    <t>Columna5661</t>
  </si>
  <si>
    <t>Columna5662</t>
  </si>
  <si>
    <t>Columna5663</t>
  </si>
  <si>
    <t>Columna5664</t>
  </si>
  <si>
    <t>Columna5665</t>
  </si>
  <si>
    <t>Columna5666</t>
  </si>
  <si>
    <t>Columna5667</t>
  </si>
  <si>
    <t>Columna5668</t>
  </si>
  <si>
    <t>Columna5669</t>
  </si>
  <si>
    <t>Columna5670</t>
  </si>
  <si>
    <t>Columna5671</t>
  </si>
  <si>
    <t>Columna5672</t>
  </si>
  <si>
    <t>Columna5673</t>
  </si>
  <si>
    <t>Columna5674</t>
  </si>
  <si>
    <t>Columna5675</t>
  </si>
  <si>
    <t>Columna5676</t>
  </si>
  <si>
    <t>Columna5677</t>
  </si>
  <si>
    <t>Columna5678</t>
  </si>
  <si>
    <t>Columna5679</t>
  </si>
  <si>
    <t>Columna5680</t>
  </si>
  <si>
    <t>Columna5681</t>
  </si>
  <si>
    <t>Columna5682</t>
  </si>
  <si>
    <t>Columna5683</t>
  </si>
  <si>
    <t>Columna5684</t>
  </si>
  <si>
    <t>Columna5685</t>
  </si>
  <si>
    <t>Columna5686</t>
  </si>
  <si>
    <t>Columna5687</t>
  </si>
  <si>
    <t>Columna5688</t>
  </si>
  <si>
    <t>Columna5689</t>
  </si>
  <si>
    <t>Columna5690</t>
  </si>
  <si>
    <t>Columna5691</t>
  </si>
  <si>
    <t>Columna5692</t>
  </si>
  <si>
    <t>Columna5693</t>
  </si>
  <si>
    <t>Columna5694</t>
  </si>
  <si>
    <t>Columna5695</t>
  </si>
  <si>
    <t>Columna5696</t>
  </si>
  <si>
    <t>Columna5697</t>
  </si>
  <si>
    <t>Columna5698</t>
  </si>
  <si>
    <t>Columna5699</t>
  </si>
  <si>
    <t>Columna5700</t>
  </si>
  <si>
    <t>Columna5701</t>
  </si>
  <si>
    <t>Columna5702</t>
  </si>
  <si>
    <t>Columna5703</t>
  </si>
  <si>
    <t>Columna5704</t>
  </si>
  <si>
    <t>Columna5705</t>
  </si>
  <si>
    <t>Columna5706</t>
  </si>
  <si>
    <t>Columna5707</t>
  </si>
  <si>
    <t>Columna5708</t>
  </si>
  <si>
    <t>Columna5709</t>
  </si>
  <si>
    <t>Columna5710</t>
  </si>
  <si>
    <t>Columna5711</t>
  </si>
  <si>
    <t>Columna5712</t>
  </si>
  <si>
    <t>Columna5713</t>
  </si>
  <si>
    <t>Columna5714</t>
  </si>
  <si>
    <t>Columna5715</t>
  </si>
  <si>
    <t>Columna5716</t>
  </si>
  <si>
    <t>Columna5717</t>
  </si>
  <si>
    <t>Columna5718</t>
  </si>
  <si>
    <t>Columna5719</t>
  </si>
  <si>
    <t>Columna5720</t>
  </si>
  <si>
    <t>Columna5721</t>
  </si>
  <si>
    <t>Columna5722</t>
  </si>
  <si>
    <t>Columna5723</t>
  </si>
  <si>
    <t>Columna5724</t>
  </si>
  <si>
    <t>Columna5725</t>
  </si>
  <si>
    <t>Columna5726</t>
  </si>
  <si>
    <t>Columna5727</t>
  </si>
  <si>
    <t>Columna5728</t>
  </si>
  <si>
    <t>Columna5729</t>
  </si>
  <si>
    <t>Columna5730</t>
  </si>
  <si>
    <t>Columna5731</t>
  </si>
  <si>
    <t>Columna5732</t>
  </si>
  <si>
    <t>Columna5733</t>
  </si>
  <si>
    <t>Columna5734</t>
  </si>
  <si>
    <t>Columna5735</t>
  </si>
  <si>
    <t>Columna5736</t>
  </si>
  <si>
    <t>Columna5737</t>
  </si>
  <si>
    <t>Columna5738</t>
  </si>
  <si>
    <t>Columna5739</t>
  </si>
  <si>
    <t>Columna5740</t>
  </si>
  <si>
    <t>Columna5741</t>
  </si>
  <si>
    <t>Columna5742</t>
  </si>
  <si>
    <t>Columna5743</t>
  </si>
  <si>
    <t>Columna5744</t>
  </si>
  <si>
    <t>Columna5745</t>
  </si>
  <si>
    <t>Columna5746</t>
  </si>
  <si>
    <t>Columna5747</t>
  </si>
  <si>
    <t>Columna5748</t>
  </si>
  <si>
    <t>Columna5749</t>
  </si>
  <si>
    <t>Columna5750</t>
  </si>
  <si>
    <t>Columna5751</t>
  </si>
  <si>
    <t>Columna5752</t>
  </si>
  <si>
    <t>Columna5753</t>
  </si>
  <si>
    <t>Columna5754</t>
  </si>
  <si>
    <t>Columna5755</t>
  </si>
  <si>
    <t>Columna5756</t>
  </si>
  <si>
    <t>Columna5757</t>
  </si>
  <si>
    <t>Columna5758</t>
  </si>
  <si>
    <t>Columna5759</t>
  </si>
  <si>
    <t>Columna5760</t>
  </si>
  <si>
    <t>Columna5761</t>
  </si>
  <si>
    <t>Columna5762</t>
  </si>
  <si>
    <t>Columna5763</t>
  </si>
  <si>
    <t>Columna5764</t>
  </si>
  <si>
    <t>Columna5765</t>
  </si>
  <si>
    <t>Columna5766</t>
  </si>
  <si>
    <t>Columna5767</t>
  </si>
  <si>
    <t>Columna5768</t>
  </si>
  <si>
    <t>Columna5769</t>
  </si>
  <si>
    <t>Columna5770</t>
  </si>
  <si>
    <t>Columna5771</t>
  </si>
  <si>
    <t>Columna5772</t>
  </si>
  <si>
    <t>Columna5773</t>
  </si>
  <si>
    <t>Columna5774</t>
  </si>
  <si>
    <t>Columna5775</t>
  </si>
  <si>
    <t>Columna5776</t>
  </si>
  <si>
    <t>Columna5777</t>
  </si>
  <si>
    <t>Columna5778</t>
  </si>
  <si>
    <t>Columna5779</t>
  </si>
  <si>
    <t>Columna5780</t>
  </si>
  <si>
    <t>Columna5781</t>
  </si>
  <si>
    <t>Columna5782</t>
  </si>
  <si>
    <t>Columna5783</t>
  </si>
  <si>
    <t>Columna5784</t>
  </si>
  <si>
    <t>Columna5785</t>
  </si>
  <si>
    <t>Columna5786</t>
  </si>
  <si>
    <t>Columna5787</t>
  </si>
  <si>
    <t>Columna5788</t>
  </si>
  <si>
    <t>Columna5789</t>
  </si>
  <si>
    <t>Columna5790</t>
  </si>
  <si>
    <t>Columna5791</t>
  </si>
  <si>
    <t>Columna5792</t>
  </si>
  <si>
    <t>Columna5793</t>
  </si>
  <si>
    <t>Columna5794</t>
  </si>
  <si>
    <t>Columna5795</t>
  </si>
  <si>
    <t>Columna5796</t>
  </si>
  <si>
    <t>Columna5797</t>
  </si>
  <si>
    <t>Columna5798</t>
  </si>
  <si>
    <t>Columna5799</t>
  </si>
  <si>
    <t>Columna5800</t>
  </si>
  <si>
    <t>Columna5801</t>
  </si>
  <si>
    <t>Columna5802</t>
  </si>
  <si>
    <t>Columna5803</t>
  </si>
  <si>
    <t>Columna5804</t>
  </si>
  <si>
    <t>Columna5805</t>
  </si>
  <si>
    <t>Columna5806</t>
  </si>
  <si>
    <t>Columna5807</t>
  </si>
  <si>
    <t>Columna5808</t>
  </si>
  <si>
    <t>Columna5809</t>
  </si>
  <si>
    <t>Columna5810</t>
  </si>
  <si>
    <t>Columna5811</t>
  </si>
  <si>
    <t>Columna5812</t>
  </si>
  <si>
    <t>Columna5813</t>
  </si>
  <si>
    <t>Columna5814</t>
  </si>
  <si>
    <t>Columna5815</t>
  </si>
  <si>
    <t>Columna5816</t>
  </si>
  <si>
    <t>Columna5817</t>
  </si>
  <si>
    <t>Columna5818</t>
  </si>
  <si>
    <t>Columna5819</t>
  </si>
  <si>
    <t>Columna5820</t>
  </si>
  <si>
    <t>Columna5821</t>
  </si>
  <si>
    <t>Columna5822</t>
  </si>
  <si>
    <t>Columna5823</t>
  </si>
  <si>
    <t>Columna5824</t>
  </si>
  <si>
    <t>Columna5825</t>
  </si>
  <si>
    <t>Columna5826</t>
  </si>
  <si>
    <t>Columna5827</t>
  </si>
  <si>
    <t>Columna5828</t>
  </si>
  <si>
    <t>Columna5829</t>
  </si>
  <si>
    <t>Columna5830</t>
  </si>
  <si>
    <t>Columna5831</t>
  </si>
  <si>
    <t>Columna5832</t>
  </si>
  <si>
    <t>Columna5833</t>
  </si>
  <si>
    <t>Columna5834</t>
  </si>
  <si>
    <t>Columna5835</t>
  </si>
  <si>
    <t>Columna5836</t>
  </si>
  <si>
    <t>Columna5837</t>
  </si>
  <si>
    <t>Columna5838</t>
  </si>
  <si>
    <t>Columna5839</t>
  </si>
  <si>
    <t>Columna5840</t>
  </si>
  <si>
    <t>Columna5841</t>
  </si>
  <si>
    <t>Columna5842</t>
  </si>
  <si>
    <t>Columna5843</t>
  </si>
  <si>
    <t>Columna5844</t>
  </si>
  <si>
    <t>Columna5845</t>
  </si>
  <si>
    <t>Columna5846</t>
  </si>
  <si>
    <t>Columna5847</t>
  </si>
  <si>
    <t>Columna5848</t>
  </si>
  <si>
    <t>Columna5849</t>
  </si>
  <si>
    <t>Columna5850</t>
  </si>
  <si>
    <t>Columna5851</t>
  </si>
  <si>
    <t>Columna5852</t>
  </si>
  <si>
    <t>Columna5853</t>
  </si>
  <si>
    <t>Columna5854</t>
  </si>
  <si>
    <t>Columna5855</t>
  </si>
  <si>
    <t>Columna5856</t>
  </si>
  <si>
    <t>Columna5857</t>
  </si>
  <si>
    <t>Columna5858</t>
  </si>
  <si>
    <t>Columna5859</t>
  </si>
  <si>
    <t>Columna5860</t>
  </si>
  <si>
    <t>Columna5861</t>
  </si>
  <si>
    <t>Columna5862</t>
  </si>
  <si>
    <t>Columna5863</t>
  </si>
  <si>
    <t>Columna5864</t>
  </si>
  <si>
    <t>Columna5865</t>
  </si>
  <si>
    <t>Columna5866</t>
  </si>
  <si>
    <t>Columna5867</t>
  </si>
  <si>
    <t>Columna5868</t>
  </si>
  <si>
    <t>Columna5869</t>
  </si>
  <si>
    <t>Columna5870</t>
  </si>
  <si>
    <t>Columna5871</t>
  </si>
  <si>
    <t>Columna5872</t>
  </si>
  <si>
    <t>Columna5873</t>
  </si>
  <si>
    <t>Columna5874</t>
  </si>
  <si>
    <t>Columna5875</t>
  </si>
  <si>
    <t>Columna5876</t>
  </si>
  <si>
    <t>Columna5877</t>
  </si>
  <si>
    <t>Columna5878</t>
  </si>
  <si>
    <t>Columna5879</t>
  </si>
  <si>
    <t>Columna5880</t>
  </si>
  <si>
    <t>Columna5881</t>
  </si>
  <si>
    <t>Columna5882</t>
  </si>
  <si>
    <t>Columna5883</t>
  </si>
  <si>
    <t>Columna5884</t>
  </si>
  <si>
    <t>Columna5885</t>
  </si>
  <si>
    <t>Columna5886</t>
  </si>
  <si>
    <t>Columna5887</t>
  </si>
  <si>
    <t>Columna5888</t>
  </si>
  <si>
    <t>Columna5889</t>
  </si>
  <si>
    <t>Columna5890</t>
  </si>
  <si>
    <t>Columna5891</t>
  </si>
  <si>
    <t>Columna5892</t>
  </si>
  <si>
    <t>Columna5893</t>
  </si>
  <si>
    <t>Columna5894</t>
  </si>
  <si>
    <t>Columna5895</t>
  </si>
  <si>
    <t>Columna5896</t>
  </si>
  <si>
    <t>Columna5897</t>
  </si>
  <si>
    <t>Columna5898</t>
  </si>
  <si>
    <t>Columna5899</t>
  </si>
  <si>
    <t>Columna5900</t>
  </si>
  <si>
    <t>Columna5901</t>
  </si>
  <si>
    <t>Columna5902</t>
  </si>
  <si>
    <t>Columna5903</t>
  </si>
  <si>
    <t>Columna5904</t>
  </si>
  <si>
    <t>Columna5905</t>
  </si>
  <si>
    <t>Columna5906</t>
  </si>
  <si>
    <t>Columna5907</t>
  </si>
  <si>
    <t>Columna5908</t>
  </si>
  <si>
    <t>Columna5909</t>
  </si>
  <si>
    <t>Columna5910</t>
  </si>
  <si>
    <t>Columna5911</t>
  </si>
  <si>
    <t>Columna5912</t>
  </si>
  <si>
    <t>Columna5913</t>
  </si>
  <si>
    <t>Columna5914</t>
  </si>
  <si>
    <t>Columna5915</t>
  </si>
  <si>
    <t>Columna5916</t>
  </si>
  <si>
    <t>Columna5917</t>
  </si>
  <si>
    <t>Columna5918</t>
  </si>
  <si>
    <t>Columna5919</t>
  </si>
  <si>
    <t>Columna5920</t>
  </si>
  <si>
    <t>Columna5921</t>
  </si>
  <si>
    <t>Columna5922</t>
  </si>
  <si>
    <t>Columna5923</t>
  </si>
  <si>
    <t>Columna5924</t>
  </si>
  <si>
    <t>Columna5925</t>
  </si>
  <si>
    <t>Columna5926</t>
  </si>
  <si>
    <t>Columna5927</t>
  </si>
  <si>
    <t>Columna5928</t>
  </si>
  <si>
    <t>Columna5929</t>
  </si>
  <si>
    <t>Columna5930</t>
  </si>
  <si>
    <t>Columna5931</t>
  </si>
  <si>
    <t>Columna5932</t>
  </si>
  <si>
    <t>Columna5933</t>
  </si>
  <si>
    <t>Columna5934</t>
  </si>
  <si>
    <t>Columna5935</t>
  </si>
  <si>
    <t>Columna5936</t>
  </si>
  <si>
    <t>Columna5937</t>
  </si>
  <si>
    <t>Columna5938</t>
  </si>
  <si>
    <t>Columna5939</t>
  </si>
  <si>
    <t>Columna5940</t>
  </si>
  <si>
    <t>Columna5941</t>
  </si>
  <si>
    <t>Columna5942</t>
  </si>
  <si>
    <t>Columna5943</t>
  </si>
  <si>
    <t>Columna5944</t>
  </si>
  <si>
    <t>Columna5945</t>
  </si>
  <si>
    <t>Columna5946</t>
  </si>
  <si>
    <t>Columna5947</t>
  </si>
  <si>
    <t>Columna5948</t>
  </si>
  <si>
    <t>Columna5949</t>
  </si>
  <si>
    <t>Columna5950</t>
  </si>
  <si>
    <t>Columna5951</t>
  </si>
  <si>
    <t>Columna5952</t>
  </si>
  <si>
    <t>Columna5953</t>
  </si>
  <si>
    <t>Columna5954</t>
  </si>
  <si>
    <t>Columna5955</t>
  </si>
  <si>
    <t>Columna5956</t>
  </si>
  <si>
    <t>Columna5957</t>
  </si>
  <si>
    <t>Columna5958</t>
  </si>
  <si>
    <t>Columna5959</t>
  </si>
  <si>
    <t>Columna5960</t>
  </si>
  <si>
    <t>Columna5961</t>
  </si>
  <si>
    <t>Columna5962</t>
  </si>
  <si>
    <t>Columna5963</t>
  </si>
  <si>
    <t>Columna5964</t>
  </si>
  <si>
    <t>Columna5965</t>
  </si>
  <si>
    <t>Columna5966</t>
  </si>
  <si>
    <t>Columna5967</t>
  </si>
  <si>
    <t>Columna5968</t>
  </si>
  <si>
    <t>Columna5969</t>
  </si>
  <si>
    <t>Columna5970</t>
  </si>
  <si>
    <t>Columna5971</t>
  </si>
  <si>
    <t>Columna5972</t>
  </si>
  <si>
    <t>Columna5973</t>
  </si>
  <si>
    <t>Columna5974</t>
  </si>
  <si>
    <t>Columna5975</t>
  </si>
  <si>
    <t>Columna5976</t>
  </si>
  <si>
    <t>Columna5977</t>
  </si>
  <si>
    <t>Columna5978</t>
  </si>
  <si>
    <t>Columna5979</t>
  </si>
  <si>
    <t>Columna5980</t>
  </si>
  <si>
    <t>Columna5981</t>
  </si>
  <si>
    <t>Columna5982</t>
  </si>
  <si>
    <t>Columna5983</t>
  </si>
  <si>
    <t>Columna5984</t>
  </si>
  <si>
    <t>Columna5985</t>
  </si>
  <si>
    <t>Columna5986</t>
  </si>
  <si>
    <t>Columna5987</t>
  </si>
  <si>
    <t>Columna5988</t>
  </si>
  <si>
    <t>Columna5989</t>
  </si>
  <si>
    <t>Columna5990</t>
  </si>
  <si>
    <t>Columna5991</t>
  </si>
  <si>
    <t>Columna5992</t>
  </si>
  <si>
    <t>Columna5993</t>
  </si>
  <si>
    <t>Columna5994</t>
  </si>
  <si>
    <t>Columna5995</t>
  </si>
  <si>
    <t>Columna5996</t>
  </si>
  <si>
    <t>Columna5997</t>
  </si>
  <si>
    <t>Columna5998</t>
  </si>
  <si>
    <t>Columna5999</t>
  </si>
  <si>
    <t>Columna6000</t>
  </si>
  <si>
    <t>Columna6001</t>
  </si>
  <si>
    <t>Columna6002</t>
  </si>
  <si>
    <t>Columna6003</t>
  </si>
  <si>
    <t>Columna6004</t>
  </si>
  <si>
    <t>Columna6005</t>
  </si>
  <si>
    <t>Columna6006</t>
  </si>
  <si>
    <t>Columna6007</t>
  </si>
  <si>
    <t>Columna6008</t>
  </si>
  <si>
    <t>Columna6009</t>
  </si>
  <si>
    <t>Columna6010</t>
  </si>
  <si>
    <t>Columna6011</t>
  </si>
  <si>
    <t>Columna6012</t>
  </si>
  <si>
    <t>Columna6013</t>
  </si>
  <si>
    <t>Columna6014</t>
  </si>
  <si>
    <t>Columna6015</t>
  </si>
  <si>
    <t>Columna6016</t>
  </si>
  <si>
    <t>Columna6017</t>
  </si>
  <si>
    <t>Columna6018</t>
  </si>
  <si>
    <t>Columna6019</t>
  </si>
  <si>
    <t>Columna6020</t>
  </si>
  <si>
    <t>Columna6021</t>
  </si>
  <si>
    <t>Columna6022</t>
  </si>
  <si>
    <t>Columna6023</t>
  </si>
  <si>
    <t>Columna6024</t>
  </si>
  <si>
    <t>Columna6025</t>
  </si>
  <si>
    <t>Columna6026</t>
  </si>
  <si>
    <t>Columna6027</t>
  </si>
  <si>
    <t>Columna6028</t>
  </si>
  <si>
    <t>Columna6029</t>
  </si>
  <si>
    <t>Columna6030</t>
  </si>
  <si>
    <t>Columna6031</t>
  </si>
  <si>
    <t>Columna6032</t>
  </si>
  <si>
    <t>Columna6033</t>
  </si>
  <si>
    <t>Columna6034</t>
  </si>
  <si>
    <t>Columna6035</t>
  </si>
  <si>
    <t>Columna6036</t>
  </si>
  <si>
    <t>Columna6037</t>
  </si>
  <si>
    <t>Columna6038</t>
  </si>
  <si>
    <t>Columna6039</t>
  </si>
  <si>
    <t>Columna6040</t>
  </si>
  <si>
    <t>Columna6041</t>
  </si>
  <si>
    <t>Columna6042</t>
  </si>
  <si>
    <t>Columna6043</t>
  </si>
  <si>
    <t>Columna6044</t>
  </si>
  <si>
    <t>Columna6045</t>
  </si>
  <si>
    <t>Columna6046</t>
  </si>
  <si>
    <t>Columna6047</t>
  </si>
  <si>
    <t>Columna6048</t>
  </si>
  <si>
    <t>Columna6049</t>
  </si>
  <si>
    <t>Columna6050</t>
  </si>
  <si>
    <t>Columna6051</t>
  </si>
  <si>
    <t>Columna6052</t>
  </si>
  <si>
    <t>Columna6053</t>
  </si>
  <si>
    <t>Columna6054</t>
  </si>
  <si>
    <t>Columna6055</t>
  </si>
  <si>
    <t>Columna6056</t>
  </si>
  <si>
    <t>Columna6057</t>
  </si>
  <si>
    <t>Columna6058</t>
  </si>
  <si>
    <t>Columna6059</t>
  </si>
  <si>
    <t>Columna6060</t>
  </si>
  <si>
    <t>Columna6061</t>
  </si>
  <si>
    <t>Columna6062</t>
  </si>
  <si>
    <t>Columna6063</t>
  </si>
  <si>
    <t>Columna6064</t>
  </si>
  <si>
    <t>Columna6065</t>
  </si>
  <si>
    <t>Columna6066</t>
  </si>
  <si>
    <t>Columna6067</t>
  </si>
  <si>
    <t>Columna6068</t>
  </si>
  <si>
    <t>Columna6069</t>
  </si>
  <si>
    <t>Columna6070</t>
  </si>
  <si>
    <t>Columna6071</t>
  </si>
  <si>
    <t>Columna6072</t>
  </si>
  <si>
    <t>Columna6073</t>
  </si>
  <si>
    <t>Columna6074</t>
  </si>
  <si>
    <t>Columna6075</t>
  </si>
  <si>
    <t>Columna6076</t>
  </si>
  <si>
    <t>Columna6077</t>
  </si>
  <si>
    <t>Columna6078</t>
  </si>
  <si>
    <t>Columna6079</t>
  </si>
  <si>
    <t>Columna6080</t>
  </si>
  <si>
    <t>Columna6081</t>
  </si>
  <si>
    <t>Columna6082</t>
  </si>
  <si>
    <t>Columna6083</t>
  </si>
  <si>
    <t>Columna6084</t>
  </si>
  <si>
    <t>Columna6085</t>
  </si>
  <si>
    <t>Columna6086</t>
  </si>
  <si>
    <t>Columna6087</t>
  </si>
  <si>
    <t>Columna6088</t>
  </si>
  <si>
    <t>Columna6089</t>
  </si>
  <si>
    <t>Columna6090</t>
  </si>
  <si>
    <t>Columna6091</t>
  </si>
  <si>
    <t>Columna6092</t>
  </si>
  <si>
    <t>Columna6093</t>
  </si>
  <si>
    <t>Columna6094</t>
  </si>
  <si>
    <t>Columna6095</t>
  </si>
  <si>
    <t>Columna6096</t>
  </si>
  <si>
    <t>Columna6097</t>
  </si>
  <si>
    <t>Columna6098</t>
  </si>
  <si>
    <t>Columna6099</t>
  </si>
  <si>
    <t>Columna6100</t>
  </si>
  <si>
    <t>Columna6101</t>
  </si>
  <si>
    <t>Columna6102</t>
  </si>
  <si>
    <t>Columna6103</t>
  </si>
  <si>
    <t>Columna6104</t>
  </si>
  <si>
    <t>Columna6105</t>
  </si>
  <si>
    <t>Columna6106</t>
  </si>
  <si>
    <t>Columna6107</t>
  </si>
  <si>
    <t>Columna6108</t>
  </si>
  <si>
    <t>Columna6109</t>
  </si>
  <si>
    <t>Columna6110</t>
  </si>
  <si>
    <t>Columna6111</t>
  </si>
  <si>
    <t>Columna6112</t>
  </si>
  <si>
    <t>Columna6113</t>
  </si>
  <si>
    <t>Columna6114</t>
  </si>
  <si>
    <t>Columna6115</t>
  </si>
  <si>
    <t>Columna6116</t>
  </si>
  <si>
    <t>Columna6117</t>
  </si>
  <si>
    <t>Columna6118</t>
  </si>
  <si>
    <t>Columna6119</t>
  </si>
  <si>
    <t>Columna6120</t>
  </si>
  <si>
    <t>Columna6121</t>
  </si>
  <si>
    <t>Columna6122</t>
  </si>
  <si>
    <t>Columna6123</t>
  </si>
  <si>
    <t>Columna6124</t>
  </si>
  <si>
    <t>Columna6125</t>
  </si>
  <si>
    <t>Columna6126</t>
  </si>
  <si>
    <t>Columna6127</t>
  </si>
  <si>
    <t>Columna6128</t>
  </si>
  <si>
    <t>Columna6129</t>
  </si>
  <si>
    <t>Columna6130</t>
  </si>
  <si>
    <t>Columna6131</t>
  </si>
  <si>
    <t>Columna6132</t>
  </si>
  <si>
    <t>Columna6133</t>
  </si>
  <si>
    <t>Columna6134</t>
  </si>
  <si>
    <t>Columna6135</t>
  </si>
  <si>
    <t>Columna6136</t>
  </si>
  <si>
    <t>Columna6137</t>
  </si>
  <si>
    <t>Columna6138</t>
  </si>
  <si>
    <t>Columna6139</t>
  </si>
  <si>
    <t>Columna6140</t>
  </si>
  <si>
    <t>Columna6141</t>
  </si>
  <si>
    <t>Columna6142</t>
  </si>
  <si>
    <t>Columna6143</t>
  </si>
  <si>
    <t>Columna6144</t>
  </si>
  <si>
    <t>Columna6145</t>
  </si>
  <si>
    <t>Columna6146</t>
  </si>
  <si>
    <t>Columna6147</t>
  </si>
  <si>
    <t>Columna6148</t>
  </si>
  <si>
    <t>Columna6149</t>
  </si>
  <si>
    <t>Columna6150</t>
  </si>
  <si>
    <t>Columna6151</t>
  </si>
  <si>
    <t>Columna6152</t>
  </si>
  <si>
    <t>Columna6153</t>
  </si>
  <si>
    <t>Columna6154</t>
  </si>
  <si>
    <t>Columna6155</t>
  </si>
  <si>
    <t>Columna6156</t>
  </si>
  <si>
    <t>Columna6157</t>
  </si>
  <si>
    <t>Columna6158</t>
  </si>
  <si>
    <t>Columna6159</t>
  </si>
  <si>
    <t>Columna6160</t>
  </si>
  <si>
    <t>Columna6161</t>
  </si>
  <si>
    <t>Columna6162</t>
  </si>
  <si>
    <t>Columna6163</t>
  </si>
  <si>
    <t>Columna6164</t>
  </si>
  <si>
    <t>Columna6165</t>
  </si>
  <si>
    <t>Columna6166</t>
  </si>
  <si>
    <t>Columna6167</t>
  </si>
  <si>
    <t>Columna6168</t>
  </si>
  <si>
    <t>Columna6169</t>
  </si>
  <si>
    <t>Columna6170</t>
  </si>
  <si>
    <t>Columna6171</t>
  </si>
  <si>
    <t>Columna6172</t>
  </si>
  <si>
    <t>Columna6173</t>
  </si>
  <si>
    <t>Columna6174</t>
  </si>
  <si>
    <t>Columna6175</t>
  </si>
  <si>
    <t>Columna6176</t>
  </si>
  <si>
    <t>Columna6177</t>
  </si>
  <si>
    <t>Columna6178</t>
  </si>
  <si>
    <t>Columna6179</t>
  </si>
  <si>
    <t>Columna6180</t>
  </si>
  <si>
    <t>Columna6181</t>
  </si>
  <si>
    <t>Columna6182</t>
  </si>
  <si>
    <t>Columna6183</t>
  </si>
  <si>
    <t>Columna6184</t>
  </si>
  <si>
    <t>Columna6185</t>
  </si>
  <si>
    <t>Columna6186</t>
  </si>
  <si>
    <t>Columna6187</t>
  </si>
  <si>
    <t>Columna6188</t>
  </si>
  <si>
    <t>Columna6189</t>
  </si>
  <si>
    <t>Columna6190</t>
  </si>
  <si>
    <t>Columna6191</t>
  </si>
  <si>
    <t>Columna6192</t>
  </si>
  <si>
    <t>Columna6193</t>
  </si>
  <si>
    <t>Columna6194</t>
  </si>
  <si>
    <t>Columna6195</t>
  </si>
  <si>
    <t>Columna6196</t>
  </si>
  <si>
    <t>Columna6197</t>
  </si>
  <si>
    <t>Columna6198</t>
  </si>
  <si>
    <t>Columna6199</t>
  </si>
  <si>
    <t>Columna6200</t>
  </si>
  <si>
    <t>Columna6201</t>
  </si>
  <si>
    <t>Columna6202</t>
  </si>
  <si>
    <t>Columna6203</t>
  </si>
  <si>
    <t>Columna6204</t>
  </si>
  <si>
    <t>Columna6205</t>
  </si>
  <si>
    <t>Columna6206</t>
  </si>
  <si>
    <t>Columna6207</t>
  </si>
  <si>
    <t>Columna6208</t>
  </si>
  <si>
    <t>Columna6209</t>
  </si>
  <si>
    <t>Columna6210</t>
  </si>
  <si>
    <t>Columna6211</t>
  </si>
  <si>
    <t>Columna6212</t>
  </si>
  <si>
    <t>Columna6213</t>
  </si>
  <si>
    <t>Columna6214</t>
  </si>
  <si>
    <t>Columna6215</t>
  </si>
  <si>
    <t>Columna6216</t>
  </si>
  <si>
    <t>Columna6217</t>
  </si>
  <si>
    <t>Columna6218</t>
  </si>
  <si>
    <t>Columna6219</t>
  </si>
  <si>
    <t>Columna6220</t>
  </si>
  <si>
    <t>Columna6221</t>
  </si>
  <si>
    <t>Columna6222</t>
  </si>
  <si>
    <t>Columna6223</t>
  </si>
  <si>
    <t>Columna6224</t>
  </si>
  <si>
    <t>Columna6225</t>
  </si>
  <si>
    <t>Columna6226</t>
  </si>
  <si>
    <t>Columna6227</t>
  </si>
  <si>
    <t>Columna6228</t>
  </si>
  <si>
    <t>Columna6229</t>
  </si>
  <si>
    <t>Columna6230</t>
  </si>
  <si>
    <t>Columna6231</t>
  </si>
  <si>
    <t>Columna6232</t>
  </si>
  <si>
    <t>Columna6233</t>
  </si>
  <si>
    <t>Columna6234</t>
  </si>
  <si>
    <t>Columna6235</t>
  </si>
  <si>
    <t>Columna6236</t>
  </si>
  <si>
    <t>Columna6237</t>
  </si>
  <si>
    <t>Columna6238</t>
  </si>
  <si>
    <t>Columna6239</t>
  </si>
  <si>
    <t>Columna6240</t>
  </si>
  <si>
    <t>Columna6241</t>
  </si>
  <si>
    <t>Columna6242</t>
  </si>
  <si>
    <t>Columna6243</t>
  </si>
  <si>
    <t>Columna6244</t>
  </si>
  <si>
    <t>Columna6245</t>
  </si>
  <si>
    <t>Columna6246</t>
  </si>
  <si>
    <t>Columna6247</t>
  </si>
  <si>
    <t>Columna6248</t>
  </si>
  <si>
    <t>Columna6249</t>
  </si>
  <si>
    <t>Columna6250</t>
  </si>
  <si>
    <t>Columna6251</t>
  </si>
  <si>
    <t>Columna6252</t>
  </si>
  <si>
    <t>Columna6253</t>
  </si>
  <si>
    <t>Columna6254</t>
  </si>
  <si>
    <t>Columna6255</t>
  </si>
  <si>
    <t>Columna6256</t>
  </si>
  <si>
    <t>Columna6257</t>
  </si>
  <si>
    <t>Columna6258</t>
  </si>
  <si>
    <t>Columna6259</t>
  </si>
  <si>
    <t>Columna6260</t>
  </si>
  <si>
    <t>Columna6261</t>
  </si>
  <si>
    <t>Columna6262</t>
  </si>
  <si>
    <t>Columna6263</t>
  </si>
  <si>
    <t>Columna6264</t>
  </si>
  <si>
    <t>Columna6265</t>
  </si>
  <si>
    <t>Columna6266</t>
  </si>
  <si>
    <t>Columna6267</t>
  </si>
  <si>
    <t>Columna6268</t>
  </si>
  <si>
    <t>Columna6269</t>
  </si>
  <si>
    <t>Columna6270</t>
  </si>
  <si>
    <t>Columna6271</t>
  </si>
  <si>
    <t>Columna6272</t>
  </si>
  <si>
    <t>Columna6273</t>
  </si>
  <si>
    <t>Columna6274</t>
  </si>
  <si>
    <t>Columna6275</t>
  </si>
  <si>
    <t>Columna6276</t>
  </si>
  <si>
    <t>Columna6277</t>
  </si>
  <si>
    <t>Columna6278</t>
  </si>
  <si>
    <t>Columna6279</t>
  </si>
  <si>
    <t>Columna6280</t>
  </si>
  <si>
    <t>Columna6281</t>
  </si>
  <si>
    <t>Columna6282</t>
  </si>
  <si>
    <t>Columna6283</t>
  </si>
  <si>
    <t>Columna6284</t>
  </si>
  <si>
    <t>Columna6285</t>
  </si>
  <si>
    <t>Columna6286</t>
  </si>
  <si>
    <t>Columna6287</t>
  </si>
  <si>
    <t>Columna6288</t>
  </si>
  <si>
    <t>Columna6289</t>
  </si>
  <si>
    <t>Columna6290</t>
  </si>
  <si>
    <t>Columna6291</t>
  </si>
  <si>
    <t>Columna6292</t>
  </si>
  <si>
    <t>Columna6293</t>
  </si>
  <si>
    <t>Columna6294</t>
  </si>
  <si>
    <t>Columna6295</t>
  </si>
  <si>
    <t>Columna6296</t>
  </si>
  <si>
    <t>Columna6297</t>
  </si>
  <si>
    <t>Columna6298</t>
  </si>
  <si>
    <t>Columna6299</t>
  </si>
  <si>
    <t>Columna6300</t>
  </si>
  <si>
    <t>Columna6301</t>
  </si>
  <si>
    <t>Columna6302</t>
  </si>
  <si>
    <t>Columna6303</t>
  </si>
  <si>
    <t>Columna6304</t>
  </si>
  <si>
    <t>Columna6305</t>
  </si>
  <si>
    <t>Columna6306</t>
  </si>
  <si>
    <t>Columna6307</t>
  </si>
  <si>
    <t>Columna6308</t>
  </si>
  <si>
    <t>Columna6309</t>
  </si>
  <si>
    <t>Columna6310</t>
  </si>
  <si>
    <t>Columna6311</t>
  </si>
  <si>
    <t>Columna6312</t>
  </si>
  <si>
    <t>Columna6313</t>
  </si>
  <si>
    <t>Columna6314</t>
  </si>
  <si>
    <t>Columna6315</t>
  </si>
  <si>
    <t>Columna6316</t>
  </si>
  <si>
    <t>Columna6317</t>
  </si>
  <si>
    <t>Columna6318</t>
  </si>
  <si>
    <t>Columna6319</t>
  </si>
  <si>
    <t>Columna6320</t>
  </si>
  <si>
    <t>Columna6321</t>
  </si>
  <si>
    <t>Columna6322</t>
  </si>
  <si>
    <t>Columna6323</t>
  </si>
  <si>
    <t>Columna6324</t>
  </si>
  <si>
    <t>Columna6325</t>
  </si>
  <si>
    <t>Columna6326</t>
  </si>
  <si>
    <t>Columna6327</t>
  </si>
  <si>
    <t>Columna6328</t>
  </si>
  <si>
    <t>Columna6329</t>
  </si>
  <si>
    <t>Columna6330</t>
  </si>
  <si>
    <t>Columna6331</t>
  </si>
  <si>
    <t>Columna6332</t>
  </si>
  <si>
    <t>Columna6333</t>
  </si>
  <si>
    <t>Columna6334</t>
  </si>
  <si>
    <t>Columna6335</t>
  </si>
  <si>
    <t>Columna6336</t>
  </si>
  <si>
    <t>Columna6337</t>
  </si>
  <si>
    <t>Columna6338</t>
  </si>
  <si>
    <t>Columna6339</t>
  </si>
  <si>
    <t>Columna6340</t>
  </si>
  <si>
    <t>Columna6341</t>
  </si>
  <si>
    <t>Columna6342</t>
  </si>
  <si>
    <t>Columna6343</t>
  </si>
  <si>
    <t>Columna6344</t>
  </si>
  <si>
    <t>Columna6345</t>
  </si>
  <si>
    <t>Columna6346</t>
  </si>
  <si>
    <t>Columna6347</t>
  </si>
  <si>
    <t>Columna6348</t>
  </si>
  <si>
    <t>Columna6349</t>
  </si>
  <si>
    <t>Columna6350</t>
  </si>
  <si>
    <t>Columna6351</t>
  </si>
  <si>
    <t>Columna6352</t>
  </si>
  <si>
    <t>Columna6353</t>
  </si>
  <si>
    <t>Columna6354</t>
  </si>
  <si>
    <t>Columna6355</t>
  </si>
  <si>
    <t>Columna6356</t>
  </si>
  <si>
    <t>Columna6357</t>
  </si>
  <si>
    <t>Columna6358</t>
  </si>
  <si>
    <t>Columna6359</t>
  </si>
  <si>
    <t>Columna6360</t>
  </si>
  <si>
    <t>Columna6361</t>
  </si>
  <si>
    <t>Columna6362</t>
  </si>
  <si>
    <t>Columna6363</t>
  </si>
  <si>
    <t>Columna6364</t>
  </si>
  <si>
    <t>Columna6365</t>
  </si>
  <si>
    <t>Columna6366</t>
  </si>
  <si>
    <t>Columna6367</t>
  </si>
  <si>
    <t>Columna6368</t>
  </si>
  <si>
    <t>Columna6369</t>
  </si>
  <si>
    <t>Columna6370</t>
  </si>
  <si>
    <t>Columna6371</t>
  </si>
  <si>
    <t>Columna6372</t>
  </si>
  <si>
    <t>Columna6373</t>
  </si>
  <si>
    <t>Columna6374</t>
  </si>
  <si>
    <t>Columna6375</t>
  </si>
  <si>
    <t>Columna6376</t>
  </si>
  <si>
    <t>Columna6377</t>
  </si>
  <si>
    <t>Columna6378</t>
  </si>
  <si>
    <t>Columna6379</t>
  </si>
  <si>
    <t>Columna6380</t>
  </si>
  <si>
    <t>Columna6381</t>
  </si>
  <si>
    <t>Columna6382</t>
  </si>
  <si>
    <t>Columna6383</t>
  </si>
  <si>
    <t>Columna6384</t>
  </si>
  <si>
    <t>Columna6385</t>
  </si>
  <si>
    <t>Columna6386</t>
  </si>
  <si>
    <t>Columna6387</t>
  </si>
  <si>
    <t>Columna6388</t>
  </si>
  <si>
    <t>Columna6389</t>
  </si>
  <si>
    <t>Columna6390</t>
  </si>
  <si>
    <t>Columna6391</t>
  </si>
  <si>
    <t>Columna6392</t>
  </si>
  <si>
    <t>Columna6393</t>
  </si>
  <si>
    <t>Columna6394</t>
  </si>
  <si>
    <t>Columna6395</t>
  </si>
  <si>
    <t>Columna6396</t>
  </si>
  <si>
    <t>Columna6397</t>
  </si>
  <si>
    <t>Columna6398</t>
  </si>
  <si>
    <t>Columna6399</t>
  </si>
  <si>
    <t>Columna6400</t>
  </si>
  <si>
    <t>Columna6401</t>
  </si>
  <si>
    <t>Columna6402</t>
  </si>
  <si>
    <t>Columna6403</t>
  </si>
  <si>
    <t>Columna6404</t>
  </si>
  <si>
    <t>Columna6405</t>
  </si>
  <si>
    <t>Columna6406</t>
  </si>
  <si>
    <t>Columna6407</t>
  </si>
  <si>
    <t>Columna6408</t>
  </si>
  <si>
    <t>Columna6409</t>
  </si>
  <si>
    <t>Columna6410</t>
  </si>
  <si>
    <t>Columna6411</t>
  </si>
  <si>
    <t>Columna6412</t>
  </si>
  <si>
    <t>Columna6413</t>
  </si>
  <si>
    <t>Columna6414</t>
  </si>
  <si>
    <t>Columna6415</t>
  </si>
  <si>
    <t>Columna6416</t>
  </si>
  <si>
    <t>Columna6417</t>
  </si>
  <si>
    <t>Columna6418</t>
  </si>
  <si>
    <t>Columna6419</t>
  </si>
  <si>
    <t>Columna6420</t>
  </si>
  <si>
    <t>Columna6421</t>
  </si>
  <si>
    <t>Columna6422</t>
  </si>
  <si>
    <t>Columna6423</t>
  </si>
  <si>
    <t>Columna6424</t>
  </si>
  <si>
    <t>Columna6425</t>
  </si>
  <si>
    <t>Columna6426</t>
  </si>
  <si>
    <t>Columna6427</t>
  </si>
  <si>
    <t>Columna6428</t>
  </si>
  <si>
    <t>Columna6429</t>
  </si>
  <si>
    <t>Columna6430</t>
  </si>
  <si>
    <t>Columna6431</t>
  </si>
  <si>
    <t>Columna6432</t>
  </si>
  <si>
    <t>Columna6433</t>
  </si>
  <si>
    <t>Columna6434</t>
  </si>
  <si>
    <t>Columna6435</t>
  </si>
  <si>
    <t>Columna6436</t>
  </si>
  <si>
    <t>Columna6437</t>
  </si>
  <si>
    <t>Columna6438</t>
  </si>
  <si>
    <t>Columna6439</t>
  </si>
  <si>
    <t>Columna6440</t>
  </si>
  <si>
    <t>Columna6441</t>
  </si>
  <si>
    <t>Columna6442</t>
  </si>
  <si>
    <t>Columna6443</t>
  </si>
  <si>
    <t>Columna6444</t>
  </si>
  <si>
    <t>Columna6445</t>
  </si>
  <si>
    <t>Columna6446</t>
  </si>
  <si>
    <t>Columna6447</t>
  </si>
  <si>
    <t>Columna6448</t>
  </si>
  <si>
    <t>Columna6449</t>
  </si>
  <si>
    <t>Columna6450</t>
  </si>
  <si>
    <t>Columna6451</t>
  </si>
  <si>
    <t>Columna6452</t>
  </si>
  <si>
    <t>Columna6453</t>
  </si>
  <si>
    <t>Columna6454</t>
  </si>
  <si>
    <t>Columna6455</t>
  </si>
  <si>
    <t>Columna6456</t>
  </si>
  <si>
    <t>Columna6457</t>
  </si>
  <si>
    <t>Columna6458</t>
  </si>
  <si>
    <t>Columna6459</t>
  </si>
  <si>
    <t>Columna6460</t>
  </si>
  <si>
    <t>Columna6461</t>
  </si>
  <si>
    <t>Columna6462</t>
  </si>
  <si>
    <t>Columna6463</t>
  </si>
  <si>
    <t>Columna6464</t>
  </si>
  <si>
    <t>Columna6465</t>
  </si>
  <si>
    <t>Columna6466</t>
  </si>
  <si>
    <t>Columna6467</t>
  </si>
  <si>
    <t>Columna6468</t>
  </si>
  <si>
    <t>Columna6469</t>
  </si>
  <si>
    <t>Columna6470</t>
  </si>
  <si>
    <t>Columna6471</t>
  </si>
  <si>
    <t>Columna6472</t>
  </si>
  <si>
    <t>Columna6473</t>
  </si>
  <si>
    <t>Columna6474</t>
  </si>
  <si>
    <t>Columna6475</t>
  </si>
  <si>
    <t>Columna6476</t>
  </si>
  <si>
    <t>Columna6477</t>
  </si>
  <si>
    <t>Columna6478</t>
  </si>
  <si>
    <t>Columna6479</t>
  </si>
  <si>
    <t>Columna6480</t>
  </si>
  <si>
    <t>Columna6481</t>
  </si>
  <si>
    <t>Columna6482</t>
  </si>
  <si>
    <t>Columna6483</t>
  </si>
  <si>
    <t>Columna6484</t>
  </si>
  <si>
    <t>Columna6485</t>
  </si>
  <si>
    <t>Columna6486</t>
  </si>
  <si>
    <t>Columna6487</t>
  </si>
  <si>
    <t>Columna6488</t>
  </si>
  <si>
    <t>Columna6489</t>
  </si>
  <si>
    <t>Columna6490</t>
  </si>
  <si>
    <t>Columna6491</t>
  </si>
  <si>
    <t>Columna6492</t>
  </si>
  <si>
    <t>Columna6493</t>
  </si>
  <si>
    <t>Columna6494</t>
  </si>
  <si>
    <t>Columna6495</t>
  </si>
  <si>
    <t>Columna6496</t>
  </si>
  <si>
    <t>Columna6497</t>
  </si>
  <si>
    <t>Columna6498</t>
  </si>
  <si>
    <t>Columna6499</t>
  </si>
  <si>
    <t>Columna6500</t>
  </si>
  <si>
    <t>Columna6501</t>
  </si>
  <si>
    <t>Columna6502</t>
  </si>
  <si>
    <t>Columna6503</t>
  </si>
  <si>
    <t>Columna6504</t>
  </si>
  <si>
    <t>Columna6505</t>
  </si>
  <si>
    <t>Columna6506</t>
  </si>
  <si>
    <t>Columna6507</t>
  </si>
  <si>
    <t>Columna6508</t>
  </si>
  <si>
    <t>Columna6509</t>
  </si>
  <si>
    <t>Columna6510</t>
  </si>
  <si>
    <t>Columna6511</t>
  </si>
  <si>
    <t>Columna6512</t>
  </si>
  <si>
    <t>Columna6513</t>
  </si>
  <si>
    <t>Columna6514</t>
  </si>
  <si>
    <t>Columna6515</t>
  </si>
  <si>
    <t>Columna6516</t>
  </si>
  <si>
    <t>Columna6517</t>
  </si>
  <si>
    <t>Columna6518</t>
  </si>
  <si>
    <t>Columna6519</t>
  </si>
  <si>
    <t>Columna6520</t>
  </si>
  <si>
    <t>Columna6521</t>
  </si>
  <si>
    <t>Columna6522</t>
  </si>
  <si>
    <t>Columna6523</t>
  </si>
  <si>
    <t>Columna6524</t>
  </si>
  <si>
    <t>Columna6525</t>
  </si>
  <si>
    <t>Columna6526</t>
  </si>
  <si>
    <t>Columna6527</t>
  </si>
  <si>
    <t>Columna6528</t>
  </si>
  <si>
    <t>Columna6529</t>
  </si>
  <si>
    <t>Columna6530</t>
  </si>
  <si>
    <t>Columna6531</t>
  </si>
  <si>
    <t>Columna6532</t>
  </si>
  <si>
    <t>Columna6533</t>
  </si>
  <si>
    <t>Columna6534</t>
  </si>
  <si>
    <t>Columna6535</t>
  </si>
  <si>
    <t>Columna6536</t>
  </si>
  <si>
    <t>Columna6537</t>
  </si>
  <si>
    <t>Columna6538</t>
  </si>
  <si>
    <t>Columna6539</t>
  </si>
  <si>
    <t>Columna6540</t>
  </si>
  <si>
    <t>Columna6541</t>
  </si>
  <si>
    <t>Columna6542</t>
  </si>
  <si>
    <t>Columna6543</t>
  </si>
  <si>
    <t>Columna6544</t>
  </si>
  <si>
    <t>Columna6545</t>
  </si>
  <si>
    <t>Columna6546</t>
  </si>
  <si>
    <t>Columna6547</t>
  </si>
  <si>
    <t>Columna6548</t>
  </si>
  <si>
    <t>Columna6549</t>
  </si>
  <si>
    <t>Columna6550</t>
  </si>
  <si>
    <t>Columna6551</t>
  </si>
  <si>
    <t>Columna6552</t>
  </si>
  <si>
    <t>Columna6553</t>
  </si>
  <si>
    <t>Columna6554</t>
  </si>
  <si>
    <t>Columna6555</t>
  </si>
  <si>
    <t>Columna6556</t>
  </si>
  <si>
    <t>Columna6557</t>
  </si>
  <si>
    <t>Columna6558</t>
  </si>
  <si>
    <t>Columna6559</t>
  </si>
  <si>
    <t>Columna6560</t>
  </si>
  <si>
    <t>Columna6561</t>
  </si>
  <si>
    <t>Columna6562</t>
  </si>
  <si>
    <t>Columna6563</t>
  </si>
  <si>
    <t>Columna6564</t>
  </si>
  <si>
    <t>Columna6565</t>
  </si>
  <si>
    <t>Columna6566</t>
  </si>
  <si>
    <t>Columna6567</t>
  </si>
  <si>
    <t>Columna6568</t>
  </si>
  <si>
    <t>Columna6569</t>
  </si>
  <si>
    <t>Columna6570</t>
  </si>
  <si>
    <t>Columna6571</t>
  </si>
  <si>
    <t>Columna6572</t>
  </si>
  <si>
    <t>Columna6573</t>
  </si>
  <si>
    <t>Columna6574</t>
  </si>
  <si>
    <t>Columna6575</t>
  </si>
  <si>
    <t>Columna6576</t>
  </si>
  <si>
    <t>Columna6577</t>
  </si>
  <si>
    <t>Columna6578</t>
  </si>
  <si>
    <t>Columna6579</t>
  </si>
  <si>
    <t>Columna6580</t>
  </si>
  <si>
    <t>Columna6581</t>
  </si>
  <si>
    <t>Columna6582</t>
  </si>
  <si>
    <t>Columna6583</t>
  </si>
  <si>
    <t>Columna6584</t>
  </si>
  <si>
    <t>Columna6585</t>
  </si>
  <si>
    <t>Columna6586</t>
  </si>
  <si>
    <t>Columna6587</t>
  </si>
  <si>
    <t>Columna6588</t>
  </si>
  <si>
    <t>Columna6589</t>
  </si>
  <si>
    <t>Columna6590</t>
  </si>
  <si>
    <t>Columna6591</t>
  </si>
  <si>
    <t>Columna6592</t>
  </si>
  <si>
    <t>Columna6593</t>
  </si>
  <si>
    <t>Columna6594</t>
  </si>
  <si>
    <t>Columna6595</t>
  </si>
  <si>
    <t>Columna6596</t>
  </si>
  <si>
    <t>Columna6597</t>
  </si>
  <si>
    <t>Columna6598</t>
  </si>
  <si>
    <t>Columna6599</t>
  </si>
  <si>
    <t>Columna6600</t>
  </si>
  <si>
    <t>Columna6601</t>
  </si>
  <si>
    <t>Columna6602</t>
  </si>
  <si>
    <t>Columna6603</t>
  </si>
  <si>
    <t>Columna6604</t>
  </si>
  <si>
    <t>Columna6605</t>
  </si>
  <si>
    <t>Columna6606</t>
  </si>
  <si>
    <t>Columna6607</t>
  </si>
  <si>
    <t>Columna6608</t>
  </si>
  <si>
    <t>Columna6609</t>
  </si>
  <si>
    <t>Columna6610</t>
  </si>
  <si>
    <t>Columna6611</t>
  </si>
  <si>
    <t>Columna6612</t>
  </si>
  <si>
    <t>Columna6613</t>
  </si>
  <si>
    <t>Columna6614</t>
  </si>
  <si>
    <t>Columna6615</t>
  </si>
  <si>
    <t>Columna6616</t>
  </si>
  <si>
    <t>Columna6617</t>
  </si>
  <si>
    <t>Columna6618</t>
  </si>
  <si>
    <t>Columna6619</t>
  </si>
  <si>
    <t>Columna6620</t>
  </si>
  <si>
    <t>Columna6621</t>
  </si>
  <si>
    <t>Columna6622</t>
  </si>
  <si>
    <t>Columna6623</t>
  </si>
  <si>
    <t>Columna6624</t>
  </si>
  <si>
    <t>Columna6625</t>
  </si>
  <si>
    <t>Columna6626</t>
  </si>
  <si>
    <t>Columna6627</t>
  </si>
  <si>
    <t>Columna6628</t>
  </si>
  <si>
    <t>Columna6629</t>
  </si>
  <si>
    <t>Columna6630</t>
  </si>
  <si>
    <t>Columna6631</t>
  </si>
  <si>
    <t>Columna6632</t>
  </si>
  <si>
    <t>Columna6633</t>
  </si>
  <si>
    <t>Columna6634</t>
  </si>
  <si>
    <t>Columna6635</t>
  </si>
  <si>
    <t>Columna6636</t>
  </si>
  <si>
    <t>Columna6637</t>
  </si>
  <si>
    <t>Columna6638</t>
  </si>
  <si>
    <t>Columna6639</t>
  </si>
  <si>
    <t>Columna6640</t>
  </si>
  <si>
    <t>Columna6641</t>
  </si>
  <si>
    <t>Columna6642</t>
  </si>
  <si>
    <t>Columna6643</t>
  </si>
  <si>
    <t>Columna6644</t>
  </si>
  <si>
    <t>Columna6645</t>
  </si>
  <si>
    <t>Columna6646</t>
  </si>
  <si>
    <t>Columna6647</t>
  </si>
  <si>
    <t>Columna6648</t>
  </si>
  <si>
    <t>Columna6649</t>
  </si>
  <si>
    <t>Columna6650</t>
  </si>
  <si>
    <t>Columna6651</t>
  </si>
  <si>
    <t>Columna6652</t>
  </si>
  <si>
    <t>Columna6653</t>
  </si>
  <si>
    <t>Columna6654</t>
  </si>
  <si>
    <t>Columna6655</t>
  </si>
  <si>
    <t>Columna6656</t>
  </si>
  <si>
    <t>Columna6657</t>
  </si>
  <si>
    <t>Columna6658</t>
  </si>
  <si>
    <t>Columna6659</t>
  </si>
  <si>
    <t>Columna6660</t>
  </si>
  <si>
    <t>Columna6661</t>
  </si>
  <si>
    <t>Columna6662</t>
  </si>
  <si>
    <t>Columna6663</t>
  </si>
  <si>
    <t>Columna6664</t>
  </si>
  <si>
    <t>Columna6665</t>
  </si>
  <si>
    <t>Columna6666</t>
  </si>
  <si>
    <t>Columna6667</t>
  </si>
  <si>
    <t>Columna6668</t>
  </si>
  <si>
    <t>Columna6669</t>
  </si>
  <si>
    <t>Columna6670</t>
  </si>
  <si>
    <t>Columna6671</t>
  </si>
  <si>
    <t>Columna6672</t>
  </si>
  <si>
    <t>Columna6673</t>
  </si>
  <si>
    <t>Columna6674</t>
  </si>
  <si>
    <t>Columna6675</t>
  </si>
  <si>
    <t>Columna6676</t>
  </si>
  <si>
    <t>Columna6677</t>
  </si>
  <si>
    <t>Columna6678</t>
  </si>
  <si>
    <t>Columna6679</t>
  </si>
  <si>
    <t>Columna6680</t>
  </si>
  <si>
    <t>Columna6681</t>
  </si>
  <si>
    <t>Columna6682</t>
  </si>
  <si>
    <t>Columna6683</t>
  </si>
  <si>
    <t>Columna6684</t>
  </si>
  <si>
    <t>Columna6685</t>
  </si>
  <si>
    <t>Columna6686</t>
  </si>
  <si>
    <t>Columna6687</t>
  </si>
  <si>
    <t>Columna6688</t>
  </si>
  <si>
    <t>Columna6689</t>
  </si>
  <si>
    <t>Columna6690</t>
  </si>
  <si>
    <t>Columna6691</t>
  </si>
  <si>
    <t>Columna6692</t>
  </si>
  <si>
    <t>Columna6693</t>
  </si>
  <si>
    <t>Columna6694</t>
  </si>
  <si>
    <t>Columna6695</t>
  </si>
  <si>
    <t>Columna6696</t>
  </si>
  <si>
    <t>Columna6697</t>
  </si>
  <si>
    <t>Columna6698</t>
  </si>
  <si>
    <t>Columna6699</t>
  </si>
  <si>
    <t>Columna6700</t>
  </si>
  <si>
    <t>Columna6701</t>
  </si>
  <si>
    <t>Columna6702</t>
  </si>
  <si>
    <t>Columna6703</t>
  </si>
  <si>
    <t>Columna6704</t>
  </si>
  <si>
    <t>Columna6705</t>
  </si>
  <si>
    <t>Columna6706</t>
  </si>
  <si>
    <t>Columna6707</t>
  </si>
  <si>
    <t>Columna6708</t>
  </si>
  <si>
    <t>Columna6709</t>
  </si>
  <si>
    <t>Columna6710</t>
  </si>
  <si>
    <t>Columna6711</t>
  </si>
  <si>
    <t>Columna6712</t>
  </si>
  <si>
    <t>Columna6713</t>
  </si>
  <si>
    <t>Columna6714</t>
  </si>
  <si>
    <t>Columna6715</t>
  </si>
  <si>
    <t>Columna6716</t>
  </si>
  <si>
    <t>Columna6717</t>
  </si>
  <si>
    <t>Columna6718</t>
  </si>
  <si>
    <t>Columna6719</t>
  </si>
  <si>
    <t>Columna6720</t>
  </si>
  <si>
    <t>Columna6721</t>
  </si>
  <si>
    <t>Columna6722</t>
  </si>
  <si>
    <t>Columna6723</t>
  </si>
  <si>
    <t>Columna6724</t>
  </si>
  <si>
    <t>Columna6725</t>
  </si>
  <si>
    <t>Columna6726</t>
  </si>
  <si>
    <t>Columna6727</t>
  </si>
  <si>
    <t>Columna6728</t>
  </si>
  <si>
    <t>Columna6729</t>
  </si>
  <si>
    <t>Columna6730</t>
  </si>
  <si>
    <t>Columna6731</t>
  </si>
  <si>
    <t>Columna6732</t>
  </si>
  <si>
    <t>Columna6733</t>
  </si>
  <si>
    <t>Columna6734</t>
  </si>
  <si>
    <t>Columna6735</t>
  </si>
  <si>
    <t>Columna6736</t>
  </si>
  <si>
    <t>Columna6737</t>
  </si>
  <si>
    <t>Columna6738</t>
  </si>
  <si>
    <t>Columna6739</t>
  </si>
  <si>
    <t>Columna6740</t>
  </si>
  <si>
    <t>Columna6741</t>
  </si>
  <si>
    <t>Columna6742</t>
  </si>
  <si>
    <t>Columna6743</t>
  </si>
  <si>
    <t>Columna6744</t>
  </si>
  <si>
    <t>Columna6745</t>
  </si>
  <si>
    <t>Columna6746</t>
  </si>
  <si>
    <t>Columna6747</t>
  </si>
  <si>
    <t>Columna6748</t>
  </si>
  <si>
    <t>Columna6749</t>
  </si>
  <si>
    <t>Columna6750</t>
  </si>
  <si>
    <t>Columna6751</t>
  </si>
  <si>
    <t>Columna6752</t>
  </si>
  <si>
    <t>Columna6753</t>
  </si>
  <si>
    <t>Columna6754</t>
  </si>
  <si>
    <t>Columna6755</t>
  </si>
  <si>
    <t>Columna6756</t>
  </si>
  <si>
    <t>Columna6757</t>
  </si>
  <si>
    <t>Columna6758</t>
  </si>
  <si>
    <t>Columna6759</t>
  </si>
  <si>
    <t>Columna6760</t>
  </si>
  <si>
    <t>Columna6761</t>
  </si>
  <si>
    <t>Columna6762</t>
  </si>
  <si>
    <t>Columna6763</t>
  </si>
  <si>
    <t>Columna6764</t>
  </si>
  <si>
    <t>Columna6765</t>
  </si>
  <si>
    <t>Columna6766</t>
  </si>
  <si>
    <t>Columna6767</t>
  </si>
  <si>
    <t>Columna6768</t>
  </si>
  <si>
    <t>Columna6769</t>
  </si>
  <si>
    <t>Columna6770</t>
  </si>
  <si>
    <t>Columna6771</t>
  </si>
  <si>
    <t>Columna6772</t>
  </si>
  <si>
    <t>Columna6773</t>
  </si>
  <si>
    <t>Columna6774</t>
  </si>
  <si>
    <t>Columna6775</t>
  </si>
  <si>
    <t>Columna6776</t>
  </si>
  <si>
    <t>Columna6777</t>
  </si>
  <si>
    <t>Columna6778</t>
  </si>
  <si>
    <t>Columna6779</t>
  </si>
  <si>
    <t>Columna6780</t>
  </si>
  <si>
    <t>Columna6781</t>
  </si>
  <si>
    <t>Columna6782</t>
  </si>
  <si>
    <t>Columna6783</t>
  </si>
  <si>
    <t>Columna6784</t>
  </si>
  <si>
    <t>Columna6785</t>
  </si>
  <si>
    <t>Columna6786</t>
  </si>
  <si>
    <t>Columna6787</t>
  </si>
  <si>
    <t>Columna6788</t>
  </si>
  <si>
    <t>Columna6789</t>
  </si>
  <si>
    <t>Columna6790</t>
  </si>
  <si>
    <t>Columna6791</t>
  </si>
  <si>
    <t>Columna6792</t>
  </si>
  <si>
    <t>Columna6793</t>
  </si>
  <si>
    <t>Columna6794</t>
  </si>
  <si>
    <t>Columna6795</t>
  </si>
  <si>
    <t>Columna6796</t>
  </si>
  <si>
    <t>Columna6797</t>
  </si>
  <si>
    <t>Columna6798</t>
  </si>
  <si>
    <t>Columna6799</t>
  </si>
  <si>
    <t>Columna6800</t>
  </si>
  <si>
    <t>Columna6801</t>
  </si>
  <si>
    <t>Columna6802</t>
  </si>
  <si>
    <t>Columna6803</t>
  </si>
  <si>
    <t>Columna6804</t>
  </si>
  <si>
    <t>Columna6805</t>
  </si>
  <si>
    <t>Columna6806</t>
  </si>
  <si>
    <t>Columna6807</t>
  </si>
  <si>
    <t>Columna6808</t>
  </si>
  <si>
    <t>Columna6809</t>
  </si>
  <si>
    <t>Columna6810</t>
  </si>
  <si>
    <t>Columna6811</t>
  </si>
  <si>
    <t>Columna6812</t>
  </si>
  <si>
    <t>Columna6813</t>
  </si>
  <si>
    <t>Columna6814</t>
  </si>
  <si>
    <t>Columna6815</t>
  </si>
  <si>
    <t>Columna6816</t>
  </si>
  <si>
    <t>Columna6817</t>
  </si>
  <si>
    <t>Columna6818</t>
  </si>
  <si>
    <t>Columna6819</t>
  </si>
  <si>
    <t>Columna6820</t>
  </si>
  <si>
    <t>Columna6821</t>
  </si>
  <si>
    <t>Columna6822</t>
  </si>
  <si>
    <t>Columna6823</t>
  </si>
  <si>
    <t>Columna6824</t>
  </si>
  <si>
    <t>Columna6825</t>
  </si>
  <si>
    <t>Columna6826</t>
  </si>
  <si>
    <t>Columna6827</t>
  </si>
  <si>
    <t>Columna6828</t>
  </si>
  <si>
    <t>Columna6829</t>
  </si>
  <si>
    <t>Columna6830</t>
  </si>
  <si>
    <t>Columna6831</t>
  </si>
  <si>
    <t>Columna6832</t>
  </si>
  <si>
    <t>Columna6833</t>
  </si>
  <si>
    <t>Columna6834</t>
  </si>
  <si>
    <t>Columna6835</t>
  </si>
  <si>
    <t>Columna6836</t>
  </si>
  <si>
    <t>Columna6837</t>
  </si>
  <si>
    <t>Columna6838</t>
  </si>
  <si>
    <t>Columna6839</t>
  </si>
  <si>
    <t>Columna6840</t>
  </si>
  <si>
    <t>Columna6841</t>
  </si>
  <si>
    <t>Columna6842</t>
  </si>
  <si>
    <t>Columna6843</t>
  </si>
  <si>
    <t>Columna6844</t>
  </si>
  <si>
    <t>Columna6845</t>
  </si>
  <si>
    <t>Columna6846</t>
  </si>
  <si>
    <t>Columna6847</t>
  </si>
  <si>
    <t>Columna6848</t>
  </si>
  <si>
    <t>Columna6849</t>
  </si>
  <si>
    <t>Columna6850</t>
  </si>
  <si>
    <t>Columna6851</t>
  </si>
  <si>
    <t>Columna6852</t>
  </si>
  <si>
    <t>Columna6853</t>
  </si>
  <si>
    <t>Columna6854</t>
  </si>
  <si>
    <t>Columna6855</t>
  </si>
  <si>
    <t>Columna6856</t>
  </si>
  <si>
    <t>Columna6857</t>
  </si>
  <si>
    <t>Columna6858</t>
  </si>
  <si>
    <t>Columna6859</t>
  </si>
  <si>
    <t>Columna6860</t>
  </si>
  <si>
    <t>Columna6861</t>
  </si>
  <si>
    <t>Columna6862</t>
  </si>
  <si>
    <t>Columna6863</t>
  </si>
  <si>
    <t>Columna6864</t>
  </si>
  <si>
    <t>Columna6865</t>
  </si>
  <si>
    <t>Columna6866</t>
  </si>
  <si>
    <t>Columna6867</t>
  </si>
  <si>
    <t>Columna6868</t>
  </si>
  <si>
    <t>Columna6869</t>
  </si>
  <si>
    <t>Columna6870</t>
  </si>
  <si>
    <t>Columna6871</t>
  </si>
  <si>
    <t>Columna6872</t>
  </si>
  <si>
    <t>Columna6873</t>
  </si>
  <si>
    <t>Columna6874</t>
  </si>
  <si>
    <t>Columna6875</t>
  </si>
  <si>
    <t>Columna6876</t>
  </si>
  <si>
    <t>Columna6877</t>
  </si>
  <si>
    <t>Columna6878</t>
  </si>
  <si>
    <t>Columna6879</t>
  </si>
  <si>
    <t>Columna6880</t>
  </si>
  <si>
    <t>Columna6881</t>
  </si>
  <si>
    <t>Columna6882</t>
  </si>
  <si>
    <t>Columna6883</t>
  </si>
  <si>
    <t>Columna6884</t>
  </si>
  <si>
    <t>Columna6885</t>
  </si>
  <si>
    <t>Columna6886</t>
  </si>
  <si>
    <t>Columna6887</t>
  </si>
  <si>
    <t>Columna6888</t>
  </si>
  <si>
    <t>Columna6889</t>
  </si>
  <si>
    <t>Columna6890</t>
  </si>
  <si>
    <t>Columna6891</t>
  </si>
  <si>
    <t>Columna6892</t>
  </si>
  <si>
    <t>Columna6893</t>
  </si>
  <si>
    <t>Columna6894</t>
  </si>
  <si>
    <t>Columna6895</t>
  </si>
  <si>
    <t>Columna6896</t>
  </si>
  <si>
    <t>Columna6897</t>
  </si>
  <si>
    <t>Columna6898</t>
  </si>
  <si>
    <t>Columna6899</t>
  </si>
  <si>
    <t>Columna6900</t>
  </si>
  <si>
    <t>Columna6901</t>
  </si>
  <si>
    <t>Columna6902</t>
  </si>
  <si>
    <t>Columna6903</t>
  </si>
  <si>
    <t>Columna6904</t>
  </si>
  <si>
    <t>Columna6905</t>
  </si>
  <si>
    <t>Columna6906</t>
  </si>
  <si>
    <t>Columna6907</t>
  </si>
  <si>
    <t>Columna6908</t>
  </si>
  <si>
    <t>Columna6909</t>
  </si>
  <si>
    <t>Columna6910</t>
  </si>
  <si>
    <t>Columna6911</t>
  </si>
  <si>
    <t>Columna6912</t>
  </si>
  <si>
    <t>Columna6913</t>
  </si>
  <si>
    <t>Columna6914</t>
  </si>
  <si>
    <t>Columna6915</t>
  </si>
  <si>
    <t>Columna6916</t>
  </si>
  <si>
    <t>Columna6917</t>
  </si>
  <si>
    <t>Columna6918</t>
  </si>
  <si>
    <t>Columna6919</t>
  </si>
  <si>
    <t>Columna6920</t>
  </si>
  <si>
    <t>Columna6921</t>
  </si>
  <si>
    <t>Columna6922</t>
  </si>
  <si>
    <t>Columna6923</t>
  </si>
  <si>
    <t>Columna6924</t>
  </si>
  <si>
    <t>Columna6925</t>
  </si>
  <si>
    <t>Columna6926</t>
  </si>
  <si>
    <t>Columna6927</t>
  </si>
  <si>
    <t>Columna6928</t>
  </si>
  <si>
    <t>Columna6929</t>
  </si>
  <si>
    <t>Columna6930</t>
  </si>
  <si>
    <t>Columna6931</t>
  </si>
  <si>
    <t>Columna6932</t>
  </si>
  <si>
    <t>Columna6933</t>
  </si>
  <si>
    <t>Columna6934</t>
  </si>
  <si>
    <t>Columna6935</t>
  </si>
  <si>
    <t>Columna6936</t>
  </si>
  <si>
    <t>Columna6937</t>
  </si>
  <si>
    <t>Columna6938</t>
  </si>
  <si>
    <t>Columna6939</t>
  </si>
  <si>
    <t>Columna6940</t>
  </si>
  <si>
    <t>Columna6941</t>
  </si>
  <si>
    <t>Columna6942</t>
  </si>
  <si>
    <t>Columna6943</t>
  </si>
  <si>
    <t>Columna6944</t>
  </si>
  <si>
    <t>Columna6945</t>
  </si>
  <si>
    <t>Columna6946</t>
  </si>
  <si>
    <t>Columna6947</t>
  </si>
  <si>
    <t>Columna6948</t>
  </si>
  <si>
    <t>Columna6949</t>
  </si>
  <si>
    <t>Columna6950</t>
  </si>
  <si>
    <t>Columna6951</t>
  </si>
  <si>
    <t>Columna6952</t>
  </si>
  <si>
    <t>Columna6953</t>
  </si>
  <si>
    <t>Columna6954</t>
  </si>
  <si>
    <t>Columna6955</t>
  </si>
  <si>
    <t>Columna6956</t>
  </si>
  <si>
    <t>Columna6957</t>
  </si>
  <si>
    <t>Columna6958</t>
  </si>
  <si>
    <t>Columna6959</t>
  </si>
  <si>
    <t>Columna6960</t>
  </si>
  <si>
    <t>Columna6961</t>
  </si>
  <si>
    <t>Columna6962</t>
  </si>
  <si>
    <t>Columna6963</t>
  </si>
  <si>
    <t>Columna6964</t>
  </si>
  <si>
    <t>Columna6965</t>
  </si>
  <si>
    <t>Columna6966</t>
  </si>
  <si>
    <t>Columna6967</t>
  </si>
  <si>
    <t>Columna6968</t>
  </si>
  <si>
    <t>Columna6969</t>
  </si>
  <si>
    <t>Columna6970</t>
  </si>
  <si>
    <t>Columna6971</t>
  </si>
  <si>
    <t>Columna6972</t>
  </si>
  <si>
    <t>Columna6973</t>
  </si>
  <si>
    <t>Columna6974</t>
  </si>
  <si>
    <t>Columna6975</t>
  </si>
  <si>
    <t>Columna6976</t>
  </si>
  <si>
    <t>Columna6977</t>
  </si>
  <si>
    <t>Columna6978</t>
  </si>
  <si>
    <t>Columna6979</t>
  </si>
  <si>
    <t>Columna6980</t>
  </si>
  <si>
    <t>Columna6981</t>
  </si>
  <si>
    <t>Columna6982</t>
  </si>
  <si>
    <t>Columna6983</t>
  </si>
  <si>
    <t>Columna6984</t>
  </si>
  <si>
    <t>Columna6985</t>
  </si>
  <si>
    <t>Columna6986</t>
  </si>
  <si>
    <t>Columna6987</t>
  </si>
  <si>
    <t>Columna6988</t>
  </si>
  <si>
    <t>Columna6989</t>
  </si>
  <si>
    <t>Columna6990</t>
  </si>
  <si>
    <t>Columna6991</t>
  </si>
  <si>
    <t>Columna6992</t>
  </si>
  <si>
    <t>Columna6993</t>
  </si>
  <si>
    <t>Columna6994</t>
  </si>
  <si>
    <t>Columna6995</t>
  </si>
  <si>
    <t>Columna6996</t>
  </si>
  <si>
    <t>Columna6997</t>
  </si>
  <si>
    <t>Columna6998</t>
  </si>
  <si>
    <t>Columna6999</t>
  </si>
  <si>
    <t>Columna7000</t>
  </si>
  <si>
    <t>Columna7001</t>
  </si>
  <si>
    <t>Columna7002</t>
  </si>
  <si>
    <t>Columna7003</t>
  </si>
  <si>
    <t>Columna7004</t>
  </si>
  <si>
    <t>Columna7005</t>
  </si>
  <si>
    <t>Columna7006</t>
  </si>
  <si>
    <t>Columna7007</t>
  </si>
  <si>
    <t>Columna7008</t>
  </si>
  <si>
    <t>Columna7009</t>
  </si>
  <si>
    <t>Columna7010</t>
  </si>
  <si>
    <t>Columna7011</t>
  </si>
  <si>
    <t>Columna7012</t>
  </si>
  <si>
    <t>Columna7013</t>
  </si>
  <si>
    <t>Columna7014</t>
  </si>
  <si>
    <t>Columna7015</t>
  </si>
  <si>
    <t>Columna7016</t>
  </si>
  <si>
    <t>Columna7017</t>
  </si>
  <si>
    <t>Columna7018</t>
  </si>
  <si>
    <t>Columna7019</t>
  </si>
  <si>
    <t>Columna7020</t>
  </si>
  <si>
    <t>Columna7021</t>
  </si>
  <si>
    <t>Columna7022</t>
  </si>
  <si>
    <t>Columna7023</t>
  </si>
  <si>
    <t>Columna7024</t>
  </si>
  <si>
    <t>Columna7025</t>
  </si>
  <si>
    <t>Columna7026</t>
  </si>
  <si>
    <t>Columna7027</t>
  </si>
  <si>
    <t>Columna7028</t>
  </si>
  <si>
    <t>Columna7029</t>
  </si>
  <si>
    <t>Columna7030</t>
  </si>
  <si>
    <t>Columna7031</t>
  </si>
  <si>
    <t>Columna7032</t>
  </si>
  <si>
    <t>Columna7033</t>
  </si>
  <si>
    <t>Columna7034</t>
  </si>
  <si>
    <t>Columna7035</t>
  </si>
  <si>
    <t>Columna7036</t>
  </si>
  <si>
    <t>Columna7037</t>
  </si>
  <si>
    <t>Columna7038</t>
  </si>
  <si>
    <t>Columna7039</t>
  </si>
  <si>
    <t>Columna7040</t>
  </si>
  <si>
    <t>Columna7041</t>
  </si>
  <si>
    <t>Columna7042</t>
  </si>
  <si>
    <t>Columna7043</t>
  </si>
  <si>
    <t>Columna7044</t>
  </si>
  <si>
    <t>Columna7045</t>
  </si>
  <si>
    <t>Columna7046</t>
  </si>
  <si>
    <t>Columna7047</t>
  </si>
  <si>
    <t>Columna7048</t>
  </si>
  <si>
    <t>Columna7049</t>
  </si>
  <si>
    <t>Columna7050</t>
  </si>
  <si>
    <t>Columna7051</t>
  </si>
  <si>
    <t>Columna7052</t>
  </si>
  <si>
    <t>Columna7053</t>
  </si>
  <si>
    <t>Columna7054</t>
  </si>
  <si>
    <t>Columna7055</t>
  </si>
  <si>
    <t>Columna7056</t>
  </si>
  <si>
    <t>Columna7057</t>
  </si>
  <si>
    <t>Columna7058</t>
  </si>
  <si>
    <t>Columna7059</t>
  </si>
  <si>
    <t>Columna7060</t>
  </si>
  <si>
    <t>Columna7061</t>
  </si>
  <si>
    <t>Columna7062</t>
  </si>
  <si>
    <t>Columna7063</t>
  </si>
  <si>
    <t>Columna7064</t>
  </si>
  <si>
    <t>Columna7065</t>
  </si>
  <si>
    <t>Columna7066</t>
  </si>
  <si>
    <t>Columna7067</t>
  </si>
  <si>
    <t>Columna7068</t>
  </si>
  <si>
    <t>Columna7069</t>
  </si>
  <si>
    <t>Columna7070</t>
  </si>
  <si>
    <t>Columna7071</t>
  </si>
  <si>
    <t>Columna7072</t>
  </si>
  <si>
    <t>Columna7073</t>
  </si>
  <si>
    <t>Columna7074</t>
  </si>
  <si>
    <t>Columna7075</t>
  </si>
  <si>
    <t>Columna7076</t>
  </si>
  <si>
    <t>Columna7077</t>
  </si>
  <si>
    <t>Columna7078</t>
  </si>
  <si>
    <t>Columna7079</t>
  </si>
  <si>
    <t>Columna7080</t>
  </si>
  <si>
    <t>Columna7081</t>
  </si>
  <si>
    <t>Columna7082</t>
  </si>
  <si>
    <t>Columna7083</t>
  </si>
  <si>
    <t>Columna7084</t>
  </si>
  <si>
    <t>Columna7085</t>
  </si>
  <si>
    <t>Columna7086</t>
  </si>
  <si>
    <t>Columna7087</t>
  </si>
  <si>
    <t>Columna7088</t>
  </si>
  <si>
    <t>Columna7089</t>
  </si>
  <si>
    <t>Columna7090</t>
  </si>
  <si>
    <t>Columna7091</t>
  </si>
  <si>
    <t>Columna7092</t>
  </si>
  <si>
    <t>Columna7093</t>
  </si>
  <si>
    <t>Columna7094</t>
  </si>
  <si>
    <t>Columna7095</t>
  </si>
  <si>
    <t>Columna7096</t>
  </si>
  <si>
    <t>Columna7097</t>
  </si>
  <si>
    <t>Columna7098</t>
  </si>
  <si>
    <t>Columna7099</t>
  </si>
  <si>
    <t>Columna7100</t>
  </si>
  <si>
    <t>Columna7101</t>
  </si>
  <si>
    <t>Columna7102</t>
  </si>
  <si>
    <t>Columna7103</t>
  </si>
  <si>
    <t>Columna7104</t>
  </si>
  <si>
    <t>Columna7105</t>
  </si>
  <si>
    <t>Columna7106</t>
  </si>
  <si>
    <t>Columna7107</t>
  </si>
  <si>
    <t>Columna7108</t>
  </si>
  <si>
    <t>Columna7109</t>
  </si>
  <si>
    <t>Columna7110</t>
  </si>
  <si>
    <t>Columna7111</t>
  </si>
  <si>
    <t>Columna7112</t>
  </si>
  <si>
    <t>Columna7113</t>
  </si>
  <si>
    <t>Columna7114</t>
  </si>
  <si>
    <t>Columna7115</t>
  </si>
  <si>
    <t>Columna7116</t>
  </si>
  <si>
    <t>Columna7117</t>
  </si>
  <si>
    <t>Columna7118</t>
  </si>
  <si>
    <t>Columna7119</t>
  </si>
  <si>
    <t>Columna7120</t>
  </si>
  <si>
    <t>Columna7121</t>
  </si>
  <si>
    <t>Columna7122</t>
  </si>
  <si>
    <t>Columna7123</t>
  </si>
  <si>
    <t>Columna7124</t>
  </si>
  <si>
    <t>Columna7125</t>
  </si>
  <si>
    <t>Columna7126</t>
  </si>
  <si>
    <t>Columna7127</t>
  </si>
  <si>
    <t>Columna7128</t>
  </si>
  <si>
    <t>Columna7129</t>
  </si>
  <si>
    <t>Columna7130</t>
  </si>
  <si>
    <t>Columna7131</t>
  </si>
  <si>
    <t>Columna7132</t>
  </si>
  <si>
    <t>Columna7133</t>
  </si>
  <si>
    <t>Columna7134</t>
  </si>
  <si>
    <t>Columna7135</t>
  </si>
  <si>
    <t>Columna7136</t>
  </si>
  <si>
    <t>Columna7137</t>
  </si>
  <si>
    <t>Columna7138</t>
  </si>
  <si>
    <t>Columna7139</t>
  </si>
  <si>
    <t>Columna7140</t>
  </si>
  <si>
    <t>Columna7141</t>
  </si>
  <si>
    <t>Columna7142</t>
  </si>
  <si>
    <t>Columna7143</t>
  </si>
  <si>
    <t>Columna7144</t>
  </si>
  <si>
    <t>Columna7145</t>
  </si>
  <si>
    <t>Columna7146</t>
  </si>
  <si>
    <t>Columna7147</t>
  </si>
  <si>
    <t>Columna7148</t>
  </si>
  <si>
    <t>Columna7149</t>
  </si>
  <si>
    <t>Columna7150</t>
  </si>
  <si>
    <t>Columna7151</t>
  </si>
  <si>
    <t>Columna7152</t>
  </si>
  <si>
    <t>Columna7153</t>
  </si>
  <si>
    <t>Columna7154</t>
  </si>
  <si>
    <t>Columna7155</t>
  </si>
  <si>
    <t>Columna7156</t>
  </si>
  <si>
    <t>Columna7157</t>
  </si>
  <si>
    <t>Columna7158</t>
  </si>
  <si>
    <t>Columna7159</t>
  </si>
  <si>
    <t>Columna7160</t>
  </si>
  <si>
    <t>Columna7161</t>
  </si>
  <si>
    <t>Columna7162</t>
  </si>
  <si>
    <t>Columna7163</t>
  </si>
  <si>
    <t>Columna7164</t>
  </si>
  <si>
    <t>Columna7165</t>
  </si>
  <si>
    <t>Columna7166</t>
  </si>
  <si>
    <t>Columna7167</t>
  </si>
  <si>
    <t>Columna7168</t>
  </si>
  <si>
    <t>Columna7169</t>
  </si>
  <si>
    <t>Columna7170</t>
  </si>
  <si>
    <t>Columna7171</t>
  </si>
  <si>
    <t>Columna7172</t>
  </si>
  <si>
    <t>Columna7173</t>
  </si>
  <si>
    <t>Columna7174</t>
  </si>
  <si>
    <t>Columna7175</t>
  </si>
  <si>
    <t>Columna7176</t>
  </si>
  <si>
    <t>Columna7177</t>
  </si>
  <si>
    <t>Columna7178</t>
  </si>
  <si>
    <t>Columna7179</t>
  </si>
  <si>
    <t>Columna7180</t>
  </si>
  <si>
    <t>Columna7181</t>
  </si>
  <si>
    <t>Columna7182</t>
  </si>
  <si>
    <t>Columna7183</t>
  </si>
  <si>
    <t>Columna7184</t>
  </si>
  <si>
    <t>Columna7185</t>
  </si>
  <si>
    <t>Columna7186</t>
  </si>
  <si>
    <t>Columna7187</t>
  </si>
  <si>
    <t>Columna7188</t>
  </si>
  <si>
    <t>Columna7189</t>
  </si>
  <si>
    <t>Columna7190</t>
  </si>
  <si>
    <t>Columna7191</t>
  </si>
  <si>
    <t>Columna7192</t>
  </si>
  <si>
    <t>Columna7193</t>
  </si>
  <si>
    <t>Columna7194</t>
  </si>
  <si>
    <t>Columna7195</t>
  </si>
  <si>
    <t>Columna7196</t>
  </si>
  <si>
    <t>Columna7197</t>
  </si>
  <si>
    <t>Columna7198</t>
  </si>
  <si>
    <t>Columna7199</t>
  </si>
  <si>
    <t>Columna7200</t>
  </si>
  <si>
    <t>Columna7201</t>
  </si>
  <si>
    <t>Columna7202</t>
  </si>
  <si>
    <t>Columna7203</t>
  </si>
  <si>
    <t>Columna7204</t>
  </si>
  <si>
    <t>Columna7205</t>
  </si>
  <si>
    <t>Columna7206</t>
  </si>
  <si>
    <t>Columna7207</t>
  </si>
  <si>
    <t>Columna7208</t>
  </si>
  <si>
    <t>Columna7209</t>
  </si>
  <si>
    <t>Columna7210</t>
  </si>
  <si>
    <t>Columna7211</t>
  </si>
  <si>
    <t>Columna7212</t>
  </si>
  <si>
    <t>Columna7213</t>
  </si>
  <si>
    <t>Columna7214</t>
  </si>
  <si>
    <t>Columna7215</t>
  </si>
  <si>
    <t>Columna7216</t>
  </si>
  <si>
    <t>Columna7217</t>
  </si>
  <si>
    <t>Columna7218</t>
  </si>
  <si>
    <t>Columna7219</t>
  </si>
  <si>
    <t>Columna7220</t>
  </si>
  <si>
    <t>Columna7221</t>
  </si>
  <si>
    <t>Columna7222</t>
  </si>
  <si>
    <t>Columna7223</t>
  </si>
  <si>
    <t>Columna7224</t>
  </si>
  <si>
    <t>Columna7225</t>
  </si>
  <si>
    <t>Columna7226</t>
  </si>
  <si>
    <t>Columna7227</t>
  </si>
  <si>
    <t>Columna7228</t>
  </si>
  <si>
    <t>Columna7229</t>
  </si>
  <si>
    <t>Columna7230</t>
  </si>
  <si>
    <t>Columna7231</t>
  </si>
  <si>
    <t>Columna7232</t>
  </si>
  <si>
    <t>Columna7233</t>
  </si>
  <si>
    <t>Columna7234</t>
  </si>
  <si>
    <t>Columna7235</t>
  </si>
  <si>
    <t>Columna7236</t>
  </si>
  <si>
    <t>Columna7237</t>
  </si>
  <si>
    <t>Columna7238</t>
  </si>
  <si>
    <t>Columna7239</t>
  </si>
  <si>
    <t>Columna7240</t>
  </si>
  <si>
    <t>Columna7241</t>
  </si>
  <si>
    <t>Columna7242</t>
  </si>
  <si>
    <t>Columna7243</t>
  </si>
  <si>
    <t>Columna7244</t>
  </si>
  <si>
    <t>Columna7245</t>
  </si>
  <si>
    <t>Columna7246</t>
  </si>
  <si>
    <t>Columna7247</t>
  </si>
  <si>
    <t>Columna7248</t>
  </si>
  <si>
    <t>Columna7249</t>
  </si>
  <si>
    <t>Columna7250</t>
  </si>
  <si>
    <t>Columna7251</t>
  </si>
  <si>
    <t>Columna7252</t>
  </si>
  <si>
    <t>Columna7253</t>
  </si>
  <si>
    <t>Columna7254</t>
  </si>
  <si>
    <t>Columna7255</t>
  </si>
  <si>
    <t>Columna7256</t>
  </si>
  <si>
    <t>Columna7257</t>
  </si>
  <si>
    <t>Columna7258</t>
  </si>
  <si>
    <t>Columna7259</t>
  </si>
  <si>
    <t>Columna7260</t>
  </si>
  <si>
    <t>Columna7261</t>
  </si>
  <si>
    <t>Columna7262</t>
  </si>
  <si>
    <t>Columna7263</t>
  </si>
  <si>
    <t>Columna7264</t>
  </si>
  <si>
    <t>Columna7265</t>
  </si>
  <si>
    <t>Columna7266</t>
  </si>
  <si>
    <t>Columna7267</t>
  </si>
  <si>
    <t>Columna7268</t>
  </si>
  <si>
    <t>Columna7269</t>
  </si>
  <si>
    <t>Columna7270</t>
  </si>
  <si>
    <t>Columna7271</t>
  </si>
  <si>
    <t>Columna7272</t>
  </si>
  <si>
    <t>Columna7273</t>
  </si>
  <si>
    <t>Columna7274</t>
  </si>
  <si>
    <t>Columna7275</t>
  </si>
  <si>
    <t>Columna7276</t>
  </si>
  <si>
    <t>Columna7277</t>
  </si>
  <si>
    <t>Columna7278</t>
  </si>
  <si>
    <t>Columna7279</t>
  </si>
  <si>
    <t>Columna7280</t>
  </si>
  <si>
    <t>Columna7281</t>
  </si>
  <si>
    <t>Columna7282</t>
  </si>
  <si>
    <t>Columna7283</t>
  </si>
  <si>
    <t>Columna7284</t>
  </si>
  <si>
    <t>Columna7285</t>
  </si>
  <si>
    <t>Columna7286</t>
  </si>
  <si>
    <t>Columna7287</t>
  </si>
  <si>
    <t>Columna7288</t>
  </si>
  <si>
    <t>Columna7289</t>
  </si>
  <si>
    <t>Columna7290</t>
  </si>
  <si>
    <t>Columna7291</t>
  </si>
  <si>
    <t>Columna7292</t>
  </si>
  <si>
    <t>Columna7293</t>
  </si>
  <si>
    <t>Columna7294</t>
  </si>
  <si>
    <t>Columna7295</t>
  </si>
  <si>
    <t>Columna7296</t>
  </si>
  <si>
    <t>Columna7297</t>
  </si>
  <si>
    <t>Columna7298</t>
  </si>
  <si>
    <t>Columna7299</t>
  </si>
  <si>
    <t>Columna7300</t>
  </si>
  <si>
    <t>Columna7301</t>
  </si>
  <si>
    <t>Columna7302</t>
  </si>
  <si>
    <t>Columna7303</t>
  </si>
  <si>
    <t>Columna7304</t>
  </si>
  <si>
    <t>Columna7305</t>
  </si>
  <si>
    <t>Columna7306</t>
  </si>
  <si>
    <t>Columna7307</t>
  </si>
  <si>
    <t>Columna7308</t>
  </si>
  <si>
    <t>Columna7309</t>
  </si>
  <si>
    <t>Columna7310</t>
  </si>
  <si>
    <t>Columna7311</t>
  </si>
  <si>
    <t>Columna7312</t>
  </si>
  <si>
    <t>Columna7313</t>
  </si>
  <si>
    <t>Columna7314</t>
  </si>
  <si>
    <t>Columna7315</t>
  </si>
  <si>
    <t>Columna7316</t>
  </si>
  <si>
    <t>Columna7317</t>
  </si>
  <si>
    <t>Columna7318</t>
  </si>
  <si>
    <t>Columna7319</t>
  </si>
  <si>
    <t>Columna7320</t>
  </si>
  <si>
    <t>Columna7321</t>
  </si>
  <si>
    <t>Columna7322</t>
  </si>
  <si>
    <t>Columna7323</t>
  </si>
  <si>
    <t>Columna7324</t>
  </si>
  <si>
    <t>Columna7325</t>
  </si>
  <si>
    <t>Columna7326</t>
  </si>
  <si>
    <t>Columna7327</t>
  </si>
  <si>
    <t>Columna7328</t>
  </si>
  <si>
    <t>Columna7329</t>
  </si>
  <si>
    <t>Columna7330</t>
  </si>
  <si>
    <t>Columna7331</t>
  </si>
  <si>
    <t>Columna7332</t>
  </si>
  <si>
    <t>Columna7333</t>
  </si>
  <si>
    <t>Columna7334</t>
  </si>
  <si>
    <t>Columna7335</t>
  </si>
  <si>
    <t>Columna7336</t>
  </si>
  <si>
    <t>Columna7337</t>
  </si>
  <si>
    <t>Columna7338</t>
  </si>
  <si>
    <t>Columna7339</t>
  </si>
  <si>
    <t>Columna7340</t>
  </si>
  <si>
    <t>Columna7341</t>
  </si>
  <si>
    <t>Columna7342</t>
  </si>
  <si>
    <t>Columna7343</t>
  </si>
  <si>
    <t>Columna7344</t>
  </si>
  <si>
    <t>Columna7345</t>
  </si>
  <si>
    <t>Columna7346</t>
  </si>
  <si>
    <t>Columna7347</t>
  </si>
  <si>
    <t>Columna7348</t>
  </si>
  <si>
    <t>Columna7349</t>
  </si>
  <si>
    <t>Columna7350</t>
  </si>
  <si>
    <t>Columna7351</t>
  </si>
  <si>
    <t>Columna7352</t>
  </si>
  <si>
    <t>Columna7353</t>
  </si>
  <si>
    <t>Columna7354</t>
  </si>
  <si>
    <t>Columna7355</t>
  </si>
  <si>
    <t>Columna7356</t>
  </si>
  <si>
    <t>Columna7357</t>
  </si>
  <si>
    <t>Columna7358</t>
  </si>
  <si>
    <t>Columna7359</t>
  </si>
  <si>
    <t>Columna7360</t>
  </si>
  <si>
    <t>Columna7361</t>
  </si>
  <si>
    <t>Columna7362</t>
  </si>
  <si>
    <t>Columna7363</t>
  </si>
  <si>
    <t>Columna7364</t>
  </si>
  <si>
    <t>Columna7365</t>
  </si>
  <si>
    <t>Columna7366</t>
  </si>
  <si>
    <t>Columna7367</t>
  </si>
  <si>
    <t>Columna7368</t>
  </si>
  <si>
    <t>Columna7369</t>
  </si>
  <si>
    <t>Columna7370</t>
  </si>
  <si>
    <t>Columna7371</t>
  </si>
  <si>
    <t>Columna7372</t>
  </si>
  <si>
    <t>Columna7373</t>
  </si>
  <si>
    <t>Columna7374</t>
  </si>
  <si>
    <t>Columna7375</t>
  </si>
  <si>
    <t>Columna7376</t>
  </si>
  <si>
    <t>Columna7377</t>
  </si>
  <si>
    <t>Columna7378</t>
  </si>
  <si>
    <t>Columna7379</t>
  </si>
  <si>
    <t>Columna7380</t>
  </si>
  <si>
    <t>Columna7381</t>
  </si>
  <si>
    <t>Columna7382</t>
  </si>
  <si>
    <t>Columna7383</t>
  </si>
  <si>
    <t>Columna7384</t>
  </si>
  <si>
    <t>Columna7385</t>
  </si>
  <si>
    <t>Columna7386</t>
  </si>
  <si>
    <t>Columna7387</t>
  </si>
  <si>
    <t>Columna7388</t>
  </si>
  <si>
    <t>Columna7389</t>
  </si>
  <si>
    <t>Columna7390</t>
  </si>
  <si>
    <t>Columna7391</t>
  </si>
  <si>
    <t>Columna7392</t>
  </si>
  <si>
    <t>Columna7393</t>
  </si>
  <si>
    <t>Columna7394</t>
  </si>
  <si>
    <t>Columna7395</t>
  </si>
  <si>
    <t>Columna7396</t>
  </si>
  <si>
    <t>Columna7397</t>
  </si>
  <si>
    <t>Columna7398</t>
  </si>
  <si>
    <t>Columna7399</t>
  </si>
  <si>
    <t>Columna7400</t>
  </si>
  <si>
    <t>Columna7401</t>
  </si>
  <si>
    <t>Columna7402</t>
  </si>
  <si>
    <t>Columna7403</t>
  </si>
  <si>
    <t>Columna7404</t>
  </si>
  <si>
    <t>Columna7405</t>
  </si>
  <si>
    <t>Columna7406</t>
  </si>
  <si>
    <t>Columna7407</t>
  </si>
  <si>
    <t>Columna7408</t>
  </si>
  <si>
    <t>Columna7409</t>
  </si>
  <si>
    <t>Columna7410</t>
  </si>
  <si>
    <t>Columna7411</t>
  </si>
  <si>
    <t>Columna7412</t>
  </si>
  <si>
    <t>Columna7413</t>
  </si>
  <si>
    <t>Columna7414</t>
  </si>
  <si>
    <t>Columna7415</t>
  </si>
  <si>
    <t>Columna7416</t>
  </si>
  <si>
    <t>Columna7417</t>
  </si>
  <si>
    <t>Columna7418</t>
  </si>
  <si>
    <t>Columna7419</t>
  </si>
  <si>
    <t>Columna7420</t>
  </si>
  <si>
    <t>Columna7421</t>
  </si>
  <si>
    <t>Columna7422</t>
  </si>
  <si>
    <t>Columna7423</t>
  </si>
  <si>
    <t>Columna7424</t>
  </si>
  <si>
    <t>Columna7425</t>
  </si>
  <si>
    <t>Columna7426</t>
  </si>
  <si>
    <t>Columna7427</t>
  </si>
  <si>
    <t>Columna7428</t>
  </si>
  <si>
    <t>Columna7429</t>
  </si>
  <si>
    <t>Columna7430</t>
  </si>
  <si>
    <t>Columna7431</t>
  </si>
  <si>
    <t>Columna7432</t>
  </si>
  <si>
    <t>Columna7433</t>
  </si>
  <si>
    <t>Columna7434</t>
  </si>
  <si>
    <t>Columna7435</t>
  </si>
  <si>
    <t>Columna7436</t>
  </si>
  <si>
    <t>Columna7437</t>
  </si>
  <si>
    <t>Columna7438</t>
  </si>
  <si>
    <t>Columna7439</t>
  </si>
  <si>
    <t>Columna7440</t>
  </si>
  <si>
    <t>Columna7441</t>
  </si>
  <si>
    <t>Columna7442</t>
  </si>
  <si>
    <t>Columna7443</t>
  </si>
  <si>
    <t>Columna7444</t>
  </si>
  <si>
    <t>Columna7445</t>
  </si>
  <si>
    <t>Columna7446</t>
  </si>
  <si>
    <t>Columna7447</t>
  </si>
  <si>
    <t>Columna7448</t>
  </si>
  <si>
    <t>Columna7449</t>
  </si>
  <si>
    <t>Columna7450</t>
  </si>
  <si>
    <t>Columna7451</t>
  </si>
  <si>
    <t>Columna7452</t>
  </si>
  <si>
    <t>Columna7453</t>
  </si>
  <si>
    <t>Columna7454</t>
  </si>
  <si>
    <t>Columna7455</t>
  </si>
  <si>
    <t>Columna7456</t>
  </si>
  <si>
    <t>Columna7457</t>
  </si>
  <si>
    <t>Columna7458</t>
  </si>
  <si>
    <t>Columna7459</t>
  </si>
  <si>
    <t>Columna7460</t>
  </si>
  <si>
    <t>Columna7461</t>
  </si>
  <si>
    <t>Columna7462</t>
  </si>
  <si>
    <t>Columna7463</t>
  </si>
  <si>
    <t>Columna7464</t>
  </si>
  <si>
    <t>Columna7465</t>
  </si>
  <si>
    <t>Columna7466</t>
  </si>
  <si>
    <t>Columna7467</t>
  </si>
  <si>
    <t>Columna7468</t>
  </si>
  <si>
    <t>Columna7469</t>
  </si>
  <si>
    <t>Columna7470</t>
  </si>
  <si>
    <t>Columna7471</t>
  </si>
  <si>
    <t>Columna7472</t>
  </si>
  <si>
    <t>Columna7473</t>
  </si>
  <si>
    <t>Columna7474</t>
  </si>
  <si>
    <t>Columna7475</t>
  </si>
  <si>
    <t>Columna7476</t>
  </si>
  <si>
    <t>Columna7477</t>
  </si>
  <si>
    <t>Columna7478</t>
  </si>
  <si>
    <t>Columna7479</t>
  </si>
  <si>
    <t>Columna7480</t>
  </si>
  <si>
    <t>Columna7481</t>
  </si>
  <si>
    <t>Columna7482</t>
  </si>
  <si>
    <t>Columna7483</t>
  </si>
  <si>
    <t>Columna7484</t>
  </si>
  <si>
    <t>Columna7485</t>
  </si>
  <si>
    <t>Columna7486</t>
  </si>
  <si>
    <t>Columna7487</t>
  </si>
  <si>
    <t>Columna7488</t>
  </si>
  <si>
    <t>Columna7489</t>
  </si>
  <si>
    <t>Columna7490</t>
  </si>
  <si>
    <t>Columna7491</t>
  </si>
  <si>
    <t>Columna7492</t>
  </si>
  <si>
    <t>Columna7493</t>
  </si>
  <si>
    <t>Columna7494</t>
  </si>
  <si>
    <t>Columna7495</t>
  </si>
  <si>
    <t>Columna7496</t>
  </si>
  <si>
    <t>Columna7497</t>
  </si>
  <si>
    <t>Columna7498</t>
  </si>
  <si>
    <t>Columna7499</t>
  </si>
  <si>
    <t>Columna7500</t>
  </si>
  <si>
    <t>Columna7501</t>
  </si>
  <si>
    <t>Columna7502</t>
  </si>
  <si>
    <t>Columna7503</t>
  </si>
  <si>
    <t>Columna7504</t>
  </si>
  <si>
    <t>Columna7505</t>
  </si>
  <si>
    <t>Columna7506</t>
  </si>
  <si>
    <t>Columna7507</t>
  </si>
  <si>
    <t>Columna7508</t>
  </si>
  <si>
    <t>Columna7509</t>
  </si>
  <si>
    <t>Columna7510</t>
  </si>
  <si>
    <t>Columna7511</t>
  </si>
  <si>
    <t>Columna7512</t>
  </si>
  <si>
    <t>Columna7513</t>
  </si>
  <si>
    <t>Columna7514</t>
  </si>
  <si>
    <t>Columna7515</t>
  </si>
  <si>
    <t>Columna7516</t>
  </si>
  <si>
    <t>Columna7517</t>
  </si>
  <si>
    <t>Columna7518</t>
  </si>
  <si>
    <t>Columna7519</t>
  </si>
  <si>
    <t>Columna7520</t>
  </si>
  <si>
    <t>Columna7521</t>
  </si>
  <si>
    <t>Columna7522</t>
  </si>
  <si>
    <t>Columna7523</t>
  </si>
  <si>
    <t>Columna7524</t>
  </si>
  <si>
    <t>Columna7525</t>
  </si>
  <si>
    <t>Columna7526</t>
  </si>
  <si>
    <t>Columna7527</t>
  </si>
  <si>
    <t>Columna7528</t>
  </si>
  <si>
    <t>Columna7529</t>
  </si>
  <si>
    <t>Columna7530</t>
  </si>
  <si>
    <t>Columna7531</t>
  </si>
  <si>
    <t>Columna7532</t>
  </si>
  <si>
    <t>Columna7533</t>
  </si>
  <si>
    <t>Columna7534</t>
  </si>
  <si>
    <t>Columna7535</t>
  </si>
  <si>
    <t>Columna7536</t>
  </si>
  <si>
    <t>Columna7537</t>
  </si>
  <si>
    <t>Columna7538</t>
  </si>
  <si>
    <t>Columna7539</t>
  </si>
  <si>
    <t>Columna7540</t>
  </si>
  <si>
    <t>Columna7541</t>
  </si>
  <si>
    <t>Columna7542</t>
  </si>
  <si>
    <t>Columna7543</t>
  </si>
  <si>
    <t>Columna7544</t>
  </si>
  <si>
    <t>Columna7545</t>
  </si>
  <si>
    <t>Columna7546</t>
  </si>
  <si>
    <t>Columna7547</t>
  </si>
  <si>
    <t>Columna7548</t>
  </si>
  <si>
    <t>Columna7549</t>
  </si>
  <si>
    <t>Columna7550</t>
  </si>
  <si>
    <t>Columna7551</t>
  </si>
  <si>
    <t>Columna7552</t>
  </si>
  <si>
    <t>Columna7553</t>
  </si>
  <si>
    <t>Columna7554</t>
  </si>
  <si>
    <t>Columna7555</t>
  </si>
  <si>
    <t>Columna7556</t>
  </si>
  <si>
    <t>Columna7557</t>
  </si>
  <si>
    <t>Columna7558</t>
  </si>
  <si>
    <t>Columna7559</t>
  </si>
  <si>
    <t>Columna7560</t>
  </si>
  <si>
    <t>Columna7561</t>
  </si>
  <si>
    <t>Columna7562</t>
  </si>
  <si>
    <t>Columna7563</t>
  </si>
  <si>
    <t>Columna7564</t>
  </si>
  <si>
    <t>Columna7565</t>
  </si>
  <si>
    <t>Columna7566</t>
  </si>
  <si>
    <t>Columna7567</t>
  </si>
  <si>
    <t>Columna7568</t>
  </si>
  <si>
    <t>Columna7569</t>
  </si>
  <si>
    <t>Columna7570</t>
  </si>
  <si>
    <t>Columna7571</t>
  </si>
  <si>
    <t>Columna7572</t>
  </si>
  <si>
    <t>Columna7573</t>
  </si>
  <si>
    <t>Columna7574</t>
  </si>
  <si>
    <t>Columna7575</t>
  </si>
  <si>
    <t>Columna7576</t>
  </si>
  <si>
    <t>Columna7577</t>
  </si>
  <si>
    <t>Columna7578</t>
  </si>
  <si>
    <t>Columna7579</t>
  </si>
  <si>
    <t>Columna7580</t>
  </si>
  <si>
    <t>Columna7581</t>
  </si>
  <si>
    <t>Columna7582</t>
  </si>
  <si>
    <t>Columna7583</t>
  </si>
  <si>
    <t>Columna7584</t>
  </si>
  <si>
    <t>Columna7585</t>
  </si>
  <si>
    <t>Columna7586</t>
  </si>
  <si>
    <t>Columna7587</t>
  </si>
  <si>
    <t>Columna7588</t>
  </si>
  <si>
    <t>Columna7589</t>
  </si>
  <si>
    <t>Columna7590</t>
  </si>
  <si>
    <t>Columna7591</t>
  </si>
  <si>
    <t>Columna7592</t>
  </si>
  <si>
    <t>Columna7593</t>
  </si>
  <si>
    <t>Columna7594</t>
  </si>
  <si>
    <t>Columna7595</t>
  </si>
  <si>
    <t>Columna7596</t>
  </si>
  <si>
    <t>Columna7597</t>
  </si>
  <si>
    <t>Columna7598</t>
  </si>
  <si>
    <t>Columna7599</t>
  </si>
  <si>
    <t>Columna7600</t>
  </si>
  <si>
    <t>Columna7601</t>
  </si>
  <si>
    <t>Columna7602</t>
  </si>
  <si>
    <t>Columna7603</t>
  </si>
  <si>
    <t>Columna7604</t>
  </si>
  <si>
    <t>Columna7605</t>
  </si>
  <si>
    <t>Columna7606</t>
  </si>
  <si>
    <t>Columna7607</t>
  </si>
  <si>
    <t>Columna7608</t>
  </si>
  <si>
    <t>Columna7609</t>
  </si>
  <si>
    <t>Columna7610</t>
  </si>
  <si>
    <t>Columna7611</t>
  </si>
  <si>
    <t>Columna7612</t>
  </si>
  <si>
    <t>Columna7613</t>
  </si>
  <si>
    <t>Columna7614</t>
  </si>
  <si>
    <t>Columna7615</t>
  </si>
  <si>
    <t>Columna7616</t>
  </si>
  <si>
    <t>Columna7617</t>
  </si>
  <si>
    <t>Columna7618</t>
  </si>
  <si>
    <t>Columna7619</t>
  </si>
  <si>
    <t>Columna7620</t>
  </si>
  <si>
    <t>Columna7621</t>
  </si>
  <si>
    <t>Columna7622</t>
  </si>
  <si>
    <t>Columna7623</t>
  </si>
  <si>
    <t>Columna7624</t>
  </si>
  <si>
    <t>Columna7625</t>
  </si>
  <si>
    <t>Columna7626</t>
  </si>
  <si>
    <t>Columna7627</t>
  </si>
  <si>
    <t>Columna7628</t>
  </si>
  <si>
    <t>Columna7629</t>
  </si>
  <si>
    <t>Columna7630</t>
  </si>
  <si>
    <t>Columna7631</t>
  </si>
  <si>
    <t>Columna7632</t>
  </si>
  <si>
    <t>Columna7633</t>
  </si>
  <si>
    <t>Columna7634</t>
  </si>
  <si>
    <t>Columna7635</t>
  </si>
  <si>
    <t>Columna7636</t>
  </si>
  <si>
    <t>Columna7637</t>
  </si>
  <si>
    <t>Columna7638</t>
  </si>
  <si>
    <t>Columna7639</t>
  </si>
  <si>
    <t>Columna7640</t>
  </si>
  <si>
    <t>Columna7641</t>
  </si>
  <si>
    <t>Columna7642</t>
  </si>
  <si>
    <t>Columna7643</t>
  </si>
  <si>
    <t>Columna7644</t>
  </si>
  <si>
    <t>Columna7645</t>
  </si>
  <si>
    <t>Columna7646</t>
  </si>
  <si>
    <t>Columna7647</t>
  </si>
  <si>
    <t>Columna7648</t>
  </si>
  <si>
    <t>Columna7649</t>
  </si>
  <si>
    <t>Columna7650</t>
  </si>
  <si>
    <t>Columna7651</t>
  </si>
  <si>
    <t>Columna7652</t>
  </si>
  <si>
    <t>Columna7653</t>
  </si>
  <si>
    <t>Columna7654</t>
  </si>
  <si>
    <t>Columna7655</t>
  </si>
  <si>
    <t>Columna7656</t>
  </si>
  <si>
    <t>Columna7657</t>
  </si>
  <si>
    <t>Columna7658</t>
  </si>
  <si>
    <t>Columna7659</t>
  </si>
  <si>
    <t>Columna7660</t>
  </si>
  <si>
    <t>Columna7661</t>
  </si>
  <si>
    <t>Columna7662</t>
  </si>
  <si>
    <t>Columna7663</t>
  </si>
  <si>
    <t>Columna7664</t>
  </si>
  <si>
    <t>Columna7665</t>
  </si>
  <si>
    <t>Columna7666</t>
  </si>
  <si>
    <t>Columna7667</t>
  </si>
  <si>
    <t>Columna7668</t>
  </si>
  <si>
    <t>Columna7669</t>
  </si>
  <si>
    <t>Columna7670</t>
  </si>
  <si>
    <t>Columna7671</t>
  </si>
  <si>
    <t>Columna7672</t>
  </si>
  <si>
    <t>Columna7673</t>
  </si>
  <si>
    <t>Columna7674</t>
  </si>
  <si>
    <t>Columna7675</t>
  </si>
  <si>
    <t>Columna7676</t>
  </si>
  <si>
    <t>Columna7677</t>
  </si>
  <si>
    <t>Columna7678</t>
  </si>
  <si>
    <t>Columna7679</t>
  </si>
  <si>
    <t>Columna7680</t>
  </si>
  <si>
    <t>Columna7681</t>
  </si>
  <si>
    <t>Columna7682</t>
  </si>
  <si>
    <t>Columna7683</t>
  </si>
  <si>
    <t>Columna7684</t>
  </si>
  <si>
    <t>Columna7685</t>
  </si>
  <si>
    <t>Columna7686</t>
  </si>
  <si>
    <t>Columna7687</t>
  </si>
  <si>
    <t>Columna7688</t>
  </si>
  <si>
    <t>Columna7689</t>
  </si>
  <si>
    <t>Columna7690</t>
  </si>
  <si>
    <t>Columna7691</t>
  </si>
  <si>
    <t>Columna7692</t>
  </si>
  <si>
    <t>Columna7693</t>
  </si>
  <si>
    <t>Columna7694</t>
  </si>
  <si>
    <t>Columna7695</t>
  </si>
  <si>
    <t>Columna7696</t>
  </si>
  <si>
    <t>Columna7697</t>
  </si>
  <si>
    <t>Columna7698</t>
  </si>
  <si>
    <t>Columna7699</t>
  </si>
  <si>
    <t>Columna7700</t>
  </si>
  <si>
    <t>Columna7701</t>
  </si>
  <si>
    <t>Columna7702</t>
  </si>
  <si>
    <t>Columna7703</t>
  </si>
  <si>
    <t>Columna7704</t>
  </si>
  <si>
    <t>Columna7705</t>
  </si>
  <si>
    <t>Columna7706</t>
  </si>
  <si>
    <t>Columna7707</t>
  </si>
  <si>
    <t>Columna7708</t>
  </si>
  <si>
    <t>Columna7709</t>
  </si>
  <si>
    <t>Columna7710</t>
  </si>
  <si>
    <t>Columna7711</t>
  </si>
  <si>
    <t>Columna7712</t>
  </si>
  <si>
    <t>Columna7713</t>
  </si>
  <si>
    <t>Columna7714</t>
  </si>
  <si>
    <t>Columna7715</t>
  </si>
  <si>
    <t>Columna7716</t>
  </si>
  <si>
    <t>Columna7717</t>
  </si>
  <si>
    <t>Columna7718</t>
  </si>
  <si>
    <t>Columna7719</t>
  </si>
  <si>
    <t>Columna7720</t>
  </si>
  <si>
    <t>Columna7721</t>
  </si>
  <si>
    <t>Columna7722</t>
  </si>
  <si>
    <t>Columna7723</t>
  </si>
  <si>
    <t>Columna7724</t>
  </si>
  <si>
    <t>Columna7725</t>
  </si>
  <si>
    <t>Columna7726</t>
  </si>
  <si>
    <t>Columna7727</t>
  </si>
  <si>
    <t>Columna7728</t>
  </si>
  <si>
    <t>Columna7729</t>
  </si>
  <si>
    <t>Columna7730</t>
  </si>
  <si>
    <t>Columna7731</t>
  </si>
  <si>
    <t>Columna7732</t>
  </si>
  <si>
    <t>Columna7733</t>
  </si>
  <si>
    <t>Columna7734</t>
  </si>
  <si>
    <t>Columna7735</t>
  </si>
  <si>
    <t>Columna7736</t>
  </si>
  <si>
    <t>Columna7737</t>
  </si>
  <si>
    <t>Columna7738</t>
  </si>
  <si>
    <t>Columna7739</t>
  </si>
  <si>
    <t>Columna7740</t>
  </si>
  <si>
    <t>Columna7741</t>
  </si>
  <si>
    <t>Columna7742</t>
  </si>
  <si>
    <t>Columna7743</t>
  </si>
  <si>
    <t>Columna7744</t>
  </si>
  <si>
    <t>Columna7745</t>
  </si>
  <si>
    <t>Columna7746</t>
  </si>
  <si>
    <t>Columna7747</t>
  </si>
  <si>
    <t>Columna7748</t>
  </si>
  <si>
    <t>Columna7749</t>
  </si>
  <si>
    <t>Columna7750</t>
  </si>
  <si>
    <t>Columna7751</t>
  </si>
  <si>
    <t>Columna7752</t>
  </si>
  <si>
    <t>Columna7753</t>
  </si>
  <si>
    <t>Columna7754</t>
  </si>
  <si>
    <t>Columna7755</t>
  </si>
  <si>
    <t>Columna7756</t>
  </si>
  <si>
    <t>Columna7757</t>
  </si>
  <si>
    <t>Columna7758</t>
  </si>
  <si>
    <t>Columna7759</t>
  </si>
  <si>
    <t>Columna7760</t>
  </si>
  <si>
    <t>Columna7761</t>
  </si>
  <si>
    <t>Columna7762</t>
  </si>
  <si>
    <t>Columna7763</t>
  </si>
  <si>
    <t>Columna7764</t>
  </si>
  <si>
    <t>Columna7765</t>
  </si>
  <si>
    <t>Columna7766</t>
  </si>
  <si>
    <t>Columna7767</t>
  </si>
  <si>
    <t>Columna7768</t>
  </si>
  <si>
    <t>Columna7769</t>
  </si>
  <si>
    <t>Columna7770</t>
  </si>
  <si>
    <t>Columna7771</t>
  </si>
  <si>
    <t>Columna7772</t>
  </si>
  <si>
    <t>Columna7773</t>
  </si>
  <si>
    <t>Columna7774</t>
  </si>
  <si>
    <t>Columna7775</t>
  </si>
  <si>
    <t>Columna7776</t>
  </si>
  <si>
    <t>Columna7777</t>
  </si>
  <si>
    <t>Columna7778</t>
  </si>
  <si>
    <t>Columna7779</t>
  </si>
  <si>
    <t>Columna7780</t>
  </si>
  <si>
    <t>Columna7781</t>
  </si>
  <si>
    <t>Columna7782</t>
  </si>
  <si>
    <t>Columna7783</t>
  </si>
  <si>
    <t>Columna7784</t>
  </si>
  <si>
    <t>Columna7785</t>
  </si>
  <si>
    <t>Columna7786</t>
  </si>
  <si>
    <t>Columna7787</t>
  </si>
  <si>
    <t>Columna7788</t>
  </si>
  <si>
    <t>Columna7789</t>
  </si>
  <si>
    <t>Columna7790</t>
  </si>
  <si>
    <t>Columna7791</t>
  </si>
  <si>
    <t>Columna7792</t>
  </si>
  <si>
    <t>Columna7793</t>
  </si>
  <si>
    <t>Columna7794</t>
  </si>
  <si>
    <t>Columna7795</t>
  </si>
  <si>
    <t>Columna7796</t>
  </si>
  <si>
    <t>Columna7797</t>
  </si>
  <si>
    <t>Columna7798</t>
  </si>
  <si>
    <t>Columna7799</t>
  </si>
  <si>
    <t>Columna7800</t>
  </si>
  <si>
    <t>Columna7801</t>
  </si>
  <si>
    <t>Columna7802</t>
  </si>
  <si>
    <t>Columna7803</t>
  </si>
  <si>
    <t>Columna7804</t>
  </si>
  <si>
    <t>Columna7805</t>
  </si>
  <si>
    <t>Columna7806</t>
  </si>
  <si>
    <t>Columna7807</t>
  </si>
  <si>
    <t>Columna7808</t>
  </si>
  <si>
    <t>Columna7809</t>
  </si>
  <si>
    <t>Columna7810</t>
  </si>
  <si>
    <t>Columna7811</t>
  </si>
  <si>
    <t>Columna7812</t>
  </si>
  <si>
    <t>Columna7813</t>
  </si>
  <si>
    <t>Columna7814</t>
  </si>
  <si>
    <t>Columna7815</t>
  </si>
  <si>
    <t>Columna7816</t>
  </si>
  <si>
    <t>Columna7817</t>
  </si>
  <si>
    <t>Columna7818</t>
  </si>
  <si>
    <t>Columna7819</t>
  </si>
  <si>
    <t>Columna7820</t>
  </si>
  <si>
    <t>Columna7821</t>
  </si>
  <si>
    <t>Columna7822</t>
  </si>
  <si>
    <t>Columna7823</t>
  </si>
  <si>
    <t>Columna7824</t>
  </si>
  <si>
    <t>Columna7825</t>
  </si>
  <si>
    <t>Columna7826</t>
  </si>
  <si>
    <t>Columna7827</t>
  </si>
  <si>
    <t>Columna7828</t>
  </si>
  <si>
    <t>Columna7829</t>
  </si>
  <si>
    <t>Columna7830</t>
  </si>
  <si>
    <t>Columna7831</t>
  </si>
  <si>
    <t>Columna7832</t>
  </si>
  <si>
    <t>Columna7833</t>
  </si>
  <si>
    <t>Columna7834</t>
  </si>
  <si>
    <t>Columna7835</t>
  </si>
  <si>
    <t>Columna7836</t>
  </si>
  <si>
    <t>Columna7837</t>
  </si>
  <si>
    <t>Columna7838</t>
  </si>
  <si>
    <t>Columna7839</t>
  </si>
  <si>
    <t>Columna7840</t>
  </si>
  <si>
    <t>Columna7841</t>
  </si>
  <si>
    <t>Columna7842</t>
  </si>
  <si>
    <t>Columna7843</t>
  </si>
  <si>
    <t>Columna7844</t>
  </si>
  <si>
    <t>Columna7845</t>
  </si>
  <si>
    <t>Columna7846</t>
  </si>
  <si>
    <t>Columna7847</t>
  </si>
  <si>
    <t>Columna7848</t>
  </si>
  <si>
    <t>Columna7849</t>
  </si>
  <si>
    <t>Columna7850</t>
  </si>
  <si>
    <t>Columna7851</t>
  </si>
  <si>
    <t>Columna7852</t>
  </si>
  <si>
    <t>Columna7853</t>
  </si>
  <si>
    <t>Columna7854</t>
  </si>
  <si>
    <t>Columna7855</t>
  </si>
  <si>
    <t>Columna7856</t>
  </si>
  <si>
    <t>Columna7857</t>
  </si>
  <si>
    <t>Columna7858</t>
  </si>
  <si>
    <t>Columna7859</t>
  </si>
  <si>
    <t>Columna7860</t>
  </si>
  <si>
    <t>Columna7861</t>
  </si>
  <si>
    <t>Columna7862</t>
  </si>
  <si>
    <t>Columna7863</t>
  </si>
  <si>
    <t>Columna7864</t>
  </si>
  <si>
    <t>Columna7865</t>
  </si>
  <si>
    <t>Columna7866</t>
  </si>
  <si>
    <t>Columna7867</t>
  </si>
  <si>
    <t>Columna7868</t>
  </si>
  <si>
    <t>Columna7869</t>
  </si>
  <si>
    <t>Columna7870</t>
  </si>
  <si>
    <t>Columna7871</t>
  </si>
  <si>
    <t>Columna7872</t>
  </si>
  <si>
    <t>Columna7873</t>
  </si>
  <si>
    <t>Columna7874</t>
  </si>
  <si>
    <t>Columna7875</t>
  </si>
  <si>
    <t>Columna7876</t>
  </si>
  <si>
    <t>Columna7877</t>
  </si>
  <si>
    <t>Columna7878</t>
  </si>
  <si>
    <t>Columna7879</t>
  </si>
  <si>
    <t>Columna7880</t>
  </si>
  <si>
    <t>Columna7881</t>
  </si>
  <si>
    <t>Columna7882</t>
  </si>
  <si>
    <t>Columna7883</t>
  </si>
  <si>
    <t>Columna7884</t>
  </si>
  <si>
    <t>Columna7885</t>
  </si>
  <si>
    <t>Columna7886</t>
  </si>
  <si>
    <t>Columna7887</t>
  </si>
  <si>
    <t>Columna7888</t>
  </si>
  <si>
    <t>Columna7889</t>
  </si>
  <si>
    <t>Columna7890</t>
  </si>
  <si>
    <t>Columna7891</t>
  </si>
  <si>
    <t>Columna7892</t>
  </si>
  <si>
    <t>Columna7893</t>
  </si>
  <si>
    <t>Columna7894</t>
  </si>
  <si>
    <t>Columna7895</t>
  </si>
  <si>
    <t>Columna7896</t>
  </si>
  <si>
    <t>Columna7897</t>
  </si>
  <si>
    <t>Columna7898</t>
  </si>
  <si>
    <t>Columna7899</t>
  </si>
  <si>
    <t>Columna7900</t>
  </si>
  <si>
    <t>Columna7901</t>
  </si>
  <si>
    <t>Columna7902</t>
  </si>
  <si>
    <t>Columna7903</t>
  </si>
  <si>
    <t>Columna7904</t>
  </si>
  <si>
    <t>Columna7905</t>
  </si>
  <si>
    <t>Columna7906</t>
  </si>
  <si>
    <t>Columna7907</t>
  </si>
  <si>
    <t>Columna7908</t>
  </si>
  <si>
    <t>Columna7909</t>
  </si>
  <si>
    <t>Columna7910</t>
  </si>
  <si>
    <t>Columna7911</t>
  </si>
  <si>
    <t>Columna7912</t>
  </si>
  <si>
    <t>Columna7913</t>
  </si>
  <si>
    <t>Columna7914</t>
  </si>
  <si>
    <t>Columna7915</t>
  </si>
  <si>
    <t>Columna7916</t>
  </si>
  <si>
    <t>Columna7917</t>
  </si>
  <si>
    <t>Columna7918</t>
  </si>
  <si>
    <t>Columna7919</t>
  </si>
  <si>
    <t>Columna7920</t>
  </si>
  <si>
    <t>Columna7921</t>
  </si>
  <si>
    <t>Columna7922</t>
  </si>
  <si>
    <t>Columna7923</t>
  </si>
  <si>
    <t>Columna7924</t>
  </si>
  <si>
    <t>Columna7925</t>
  </si>
  <si>
    <t>Columna7926</t>
  </si>
  <si>
    <t>Columna7927</t>
  </si>
  <si>
    <t>Columna7928</t>
  </si>
  <si>
    <t>Columna7929</t>
  </si>
  <si>
    <t>Columna7930</t>
  </si>
  <si>
    <t>Columna7931</t>
  </si>
  <si>
    <t>Columna7932</t>
  </si>
  <si>
    <t>Columna7933</t>
  </si>
  <si>
    <t>Columna7934</t>
  </si>
  <si>
    <t>Columna7935</t>
  </si>
  <si>
    <t>Columna7936</t>
  </si>
  <si>
    <t>Columna7937</t>
  </si>
  <si>
    <t>Columna7938</t>
  </si>
  <si>
    <t>Columna7939</t>
  </si>
  <si>
    <t>Columna7940</t>
  </si>
  <si>
    <t>Columna7941</t>
  </si>
  <si>
    <t>Columna7942</t>
  </si>
  <si>
    <t>Columna7943</t>
  </si>
  <si>
    <t>Columna7944</t>
  </si>
  <si>
    <t>Columna7945</t>
  </si>
  <si>
    <t>Columna7946</t>
  </si>
  <si>
    <t>Columna7947</t>
  </si>
  <si>
    <t>Columna7948</t>
  </si>
  <si>
    <t>Columna7949</t>
  </si>
  <si>
    <t>Columna7950</t>
  </si>
  <si>
    <t>Columna7951</t>
  </si>
  <si>
    <t>Columna7952</t>
  </si>
  <si>
    <t>Columna7953</t>
  </si>
  <si>
    <t>Columna7954</t>
  </si>
  <si>
    <t>Columna7955</t>
  </si>
  <si>
    <t>Columna7956</t>
  </si>
  <si>
    <t>Columna7957</t>
  </si>
  <si>
    <t>Columna7958</t>
  </si>
  <si>
    <t>Columna7959</t>
  </si>
  <si>
    <t>Columna7960</t>
  </si>
  <si>
    <t>Columna7961</t>
  </si>
  <si>
    <t>Columna7962</t>
  </si>
  <si>
    <t>Columna7963</t>
  </si>
  <si>
    <t>Columna7964</t>
  </si>
  <si>
    <t>Columna7965</t>
  </si>
  <si>
    <t>Columna7966</t>
  </si>
  <si>
    <t>Columna7967</t>
  </si>
  <si>
    <t>Columna7968</t>
  </si>
  <si>
    <t>Columna7969</t>
  </si>
  <si>
    <t>Columna7970</t>
  </si>
  <si>
    <t>Columna7971</t>
  </si>
  <si>
    <t>Columna7972</t>
  </si>
  <si>
    <t>Columna7973</t>
  </si>
  <si>
    <t>Columna7974</t>
  </si>
  <si>
    <t>Columna7975</t>
  </si>
  <si>
    <t>Columna7976</t>
  </si>
  <si>
    <t>Columna7977</t>
  </si>
  <si>
    <t>Columna7978</t>
  </si>
  <si>
    <t>Columna7979</t>
  </si>
  <si>
    <t>Columna7980</t>
  </si>
  <si>
    <t>Columna7981</t>
  </si>
  <si>
    <t>Columna7982</t>
  </si>
  <si>
    <t>Columna7983</t>
  </si>
  <si>
    <t>Columna7984</t>
  </si>
  <si>
    <t>Columna7985</t>
  </si>
  <si>
    <t>Columna7986</t>
  </si>
  <si>
    <t>Columna7987</t>
  </si>
  <si>
    <t>Columna7988</t>
  </si>
  <si>
    <t>Columna7989</t>
  </si>
  <si>
    <t>Columna7990</t>
  </si>
  <si>
    <t>Columna7991</t>
  </si>
  <si>
    <t>Columna7992</t>
  </si>
  <si>
    <t>Columna7993</t>
  </si>
  <si>
    <t>Columna7994</t>
  </si>
  <si>
    <t>Columna7995</t>
  </si>
  <si>
    <t>Columna7996</t>
  </si>
  <si>
    <t>Columna7997</t>
  </si>
  <si>
    <t>Columna7998</t>
  </si>
  <si>
    <t>Columna7999</t>
  </si>
  <si>
    <t>Columna8000</t>
  </si>
  <si>
    <t>Columna8001</t>
  </si>
  <si>
    <t>Columna8002</t>
  </si>
  <si>
    <t>Columna8003</t>
  </si>
  <si>
    <t>Columna8004</t>
  </si>
  <si>
    <t>Columna8005</t>
  </si>
  <si>
    <t>Columna8006</t>
  </si>
  <si>
    <t>Columna8007</t>
  </si>
  <si>
    <t>Columna8008</t>
  </si>
  <si>
    <t>Columna8009</t>
  </si>
  <si>
    <t>Columna8010</t>
  </si>
  <si>
    <t>Columna8011</t>
  </si>
  <si>
    <t>Columna8012</t>
  </si>
  <si>
    <t>Columna8013</t>
  </si>
  <si>
    <t>Columna8014</t>
  </si>
  <si>
    <t>Columna8015</t>
  </si>
  <si>
    <t>Columna8016</t>
  </si>
  <si>
    <t>Columna8017</t>
  </si>
  <si>
    <t>Columna8018</t>
  </si>
  <si>
    <t>Columna8019</t>
  </si>
  <si>
    <t>Columna8020</t>
  </si>
  <si>
    <t>Columna8021</t>
  </si>
  <si>
    <t>Columna8022</t>
  </si>
  <si>
    <t>Columna8023</t>
  </si>
  <si>
    <t>Columna8024</t>
  </si>
  <si>
    <t>Columna8025</t>
  </si>
  <si>
    <t>Columna8026</t>
  </si>
  <si>
    <t>Columna8027</t>
  </si>
  <si>
    <t>Columna8028</t>
  </si>
  <si>
    <t>Columna8029</t>
  </si>
  <si>
    <t>Columna8030</t>
  </si>
  <si>
    <t>Columna8031</t>
  </si>
  <si>
    <t>Columna8032</t>
  </si>
  <si>
    <t>Columna8033</t>
  </si>
  <si>
    <t>Columna8034</t>
  </si>
  <si>
    <t>Columna8035</t>
  </si>
  <si>
    <t>Columna8036</t>
  </si>
  <si>
    <t>Columna8037</t>
  </si>
  <si>
    <t>Columna8038</t>
  </si>
  <si>
    <t>Columna8039</t>
  </si>
  <si>
    <t>Columna8040</t>
  </si>
  <si>
    <t>Columna8041</t>
  </si>
  <si>
    <t>Columna8042</t>
  </si>
  <si>
    <t>Columna8043</t>
  </si>
  <si>
    <t>Columna8044</t>
  </si>
  <si>
    <t>Columna8045</t>
  </si>
  <si>
    <t>Columna8046</t>
  </si>
  <si>
    <t>Columna8047</t>
  </si>
  <si>
    <t>Columna8048</t>
  </si>
  <si>
    <t>Columna8049</t>
  </si>
  <si>
    <t>Columna8050</t>
  </si>
  <si>
    <t>Columna8051</t>
  </si>
  <si>
    <t>Columna8052</t>
  </si>
  <si>
    <t>Columna8053</t>
  </si>
  <si>
    <t>Columna8054</t>
  </si>
  <si>
    <t>Columna8055</t>
  </si>
  <si>
    <t>Columna8056</t>
  </si>
  <si>
    <t>Columna8057</t>
  </si>
  <si>
    <t>Columna8058</t>
  </si>
  <si>
    <t>Columna8059</t>
  </si>
  <si>
    <t>Columna8060</t>
  </si>
  <si>
    <t>Columna8061</t>
  </si>
  <si>
    <t>Columna8062</t>
  </si>
  <si>
    <t>Columna8063</t>
  </si>
  <si>
    <t>Columna8064</t>
  </si>
  <si>
    <t>Columna8065</t>
  </si>
  <si>
    <t>Columna8066</t>
  </si>
  <si>
    <t>Columna8067</t>
  </si>
  <si>
    <t>Columna8068</t>
  </si>
  <si>
    <t>Columna8069</t>
  </si>
  <si>
    <t>Columna8070</t>
  </si>
  <si>
    <t>Columna8071</t>
  </si>
  <si>
    <t>Columna8072</t>
  </si>
  <si>
    <t>Columna8073</t>
  </si>
  <si>
    <t>Columna8074</t>
  </si>
  <si>
    <t>Columna8075</t>
  </si>
  <si>
    <t>Columna8076</t>
  </si>
  <si>
    <t>Columna8077</t>
  </si>
  <si>
    <t>Columna8078</t>
  </si>
  <si>
    <t>Columna8079</t>
  </si>
  <si>
    <t>Columna8080</t>
  </si>
  <si>
    <t>Columna8081</t>
  </si>
  <si>
    <t>Columna8082</t>
  </si>
  <si>
    <t>Columna8083</t>
  </si>
  <si>
    <t>Columna8084</t>
  </si>
  <si>
    <t>Columna8085</t>
  </si>
  <si>
    <t>Columna8086</t>
  </si>
  <si>
    <t>Columna8087</t>
  </si>
  <si>
    <t>Columna8088</t>
  </si>
  <si>
    <t>Columna8089</t>
  </si>
  <si>
    <t>Columna8090</t>
  </si>
  <si>
    <t>Columna8091</t>
  </si>
  <si>
    <t>Columna8092</t>
  </si>
  <si>
    <t>Columna8093</t>
  </si>
  <si>
    <t>Columna8094</t>
  </si>
  <si>
    <t>Columna8095</t>
  </si>
  <si>
    <t>Columna8096</t>
  </si>
  <si>
    <t>Columna8097</t>
  </si>
  <si>
    <t>Columna8098</t>
  </si>
  <si>
    <t>Columna8099</t>
  </si>
  <si>
    <t>Columna8100</t>
  </si>
  <si>
    <t>Columna8101</t>
  </si>
  <si>
    <t>Columna8102</t>
  </si>
  <si>
    <t>Columna8103</t>
  </si>
  <si>
    <t>Columna8104</t>
  </si>
  <si>
    <t>Columna8105</t>
  </si>
  <si>
    <t>Columna8106</t>
  </si>
  <si>
    <t>Columna8107</t>
  </si>
  <si>
    <t>Columna8108</t>
  </si>
  <si>
    <t>Columna8109</t>
  </si>
  <si>
    <t>Columna8110</t>
  </si>
  <si>
    <t>Columna8111</t>
  </si>
  <si>
    <t>Columna8112</t>
  </si>
  <si>
    <t>Columna8113</t>
  </si>
  <si>
    <t>Columna8114</t>
  </si>
  <si>
    <t>Columna8115</t>
  </si>
  <si>
    <t>Columna8116</t>
  </si>
  <si>
    <t>Columna8117</t>
  </si>
  <si>
    <t>Columna8118</t>
  </si>
  <si>
    <t>Columna8119</t>
  </si>
  <si>
    <t>Columna8120</t>
  </si>
  <si>
    <t>Columna8121</t>
  </si>
  <si>
    <t>Columna8122</t>
  </si>
  <si>
    <t>Columna8123</t>
  </si>
  <si>
    <t>Columna8124</t>
  </si>
  <si>
    <t>Columna8125</t>
  </si>
  <si>
    <t>Columna8126</t>
  </si>
  <si>
    <t>Columna8127</t>
  </si>
  <si>
    <t>Columna8128</t>
  </si>
  <si>
    <t>Columna8129</t>
  </si>
  <si>
    <t>Columna8130</t>
  </si>
  <si>
    <t>Columna8131</t>
  </si>
  <si>
    <t>Columna8132</t>
  </si>
  <si>
    <t>Columna8133</t>
  </si>
  <si>
    <t>Columna8134</t>
  </si>
  <si>
    <t>Columna8135</t>
  </si>
  <si>
    <t>Columna8136</t>
  </si>
  <si>
    <t>Columna8137</t>
  </si>
  <si>
    <t>Columna8138</t>
  </si>
  <si>
    <t>Columna8139</t>
  </si>
  <si>
    <t>Columna8140</t>
  </si>
  <si>
    <t>Columna8141</t>
  </si>
  <si>
    <t>Columna8142</t>
  </si>
  <si>
    <t>Columna8143</t>
  </si>
  <si>
    <t>Columna8144</t>
  </si>
  <si>
    <t>Columna8145</t>
  </si>
  <si>
    <t>Columna8146</t>
  </si>
  <si>
    <t>Columna8147</t>
  </si>
  <si>
    <t>Columna8148</t>
  </si>
  <si>
    <t>Columna8149</t>
  </si>
  <si>
    <t>Columna8150</t>
  </si>
  <si>
    <t>Columna8151</t>
  </si>
  <si>
    <t>Columna8152</t>
  </si>
  <si>
    <t>Columna8153</t>
  </si>
  <si>
    <t>Columna8154</t>
  </si>
  <si>
    <t>Columna8155</t>
  </si>
  <si>
    <t>Columna8156</t>
  </si>
  <si>
    <t>Columna8157</t>
  </si>
  <si>
    <t>Columna8158</t>
  </si>
  <si>
    <t>Columna8159</t>
  </si>
  <si>
    <t>Columna8160</t>
  </si>
  <si>
    <t>Columna8161</t>
  </si>
  <si>
    <t>Columna8162</t>
  </si>
  <si>
    <t>Columna8163</t>
  </si>
  <si>
    <t>Columna8164</t>
  </si>
  <si>
    <t>Columna8165</t>
  </si>
  <si>
    <t>Columna8166</t>
  </si>
  <si>
    <t>Columna8167</t>
  </si>
  <si>
    <t>Columna8168</t>
  </si>
  <si>
    <t>Columna8169</t>
  </si>
  <si>
    <t>Columna8170</t>
  </si>
  <si>
    <t>Columna8171</t>
  </si>
  <si>
    <t>Columna8172</t>
  </si>
  <si>
    <t>Columna8173</t>
  </si>
  <si>
    <t>Columna8174</t>
  </si>
  <si>
    <t>Columna8175</t>
  </si>
  <si>
    <t>Columna8176</t>
  </si>
  <si>
    <t>Columna8177</t>
  </si>
  <si>
    <t>Columna8178</t>
  </si>
  <si>
    <t>Columna8179</t>
  </si>
  <si>
    <t>Columna8180</t>
  </si>
  <si>
    <t>Columna8181</t>
  </si>
  <si>
    <t>Columna8182</t>
  </si>
  <si>
    <t>Columna8183</t>
  </si>
  <si>
    <t>Columna8184</t>
  </si>
  <si>
    <t>Columna8185</t>
  </si>
  <si>
    <t>Columna8186</t>
  </si>
  <si>
    <t>Columna8187</t>
  </si>
  <si>
    <t>Columna8188</t>
  </si>
  <si>
    <t>Columna8189</t>
  </si>
  <si>
    <t>Columna8190</t>
  </si>
  <si>
    <t>Columna8191</t>
  </si>
  <si>
    <t>Columna8192</t>
  </si>
  <si>
    <t>Columna8193</t>
  </si>
  <si>
    <t>Columna8194</t>
  </si>
  <si>
    <t>Columna8195</t>
  </si>
  <si>
    <t>Columna8196</t>
  </si>
  <si>
    <t>Columna8197</t>
  </si>
  <si>
    <t>Columna8198</t>
  </si>
  <si>
    <t>Columna8199</t>
  </si>
  <si>
    <t>Columna8200</t>
  </si>
  <si>
    <t>Columna8201</t>
  </si>
  <si>
    <t>Columna8202</t>
  </si>
  <si>
    <t>Columna8203</t>
  </si>
  <si>
    <t>Columna8204</t>
  </si>
  <si>
    <t>Columna8205</t>
  </si>
  <si>
    <t>Columna8206</t>
  </si>
  <si>
    <t>Columna8207</t>
  </si>
  <si>
    <t>Columna8208</t>
  </si>
  <si>
    <t>Columna8209</t>
  </si>
  <si>
    <t>Columna8210</t>
  </si>
  <si>
    <t>Columna8211</t>
  </si>
  <si>
    <t>Columna8212</t>
  </si>
  <si>
    <t>Columna8213</t>
  </si>
  <si>
    <t>Columna8214</t>
  </si>
  <si>
    <t>Columna8215</t>
  </si>
  <si>
    <t>Columna8216</t>
  </si>
  <si>
    <t>Columna8217</t>
  </si>
  <si>
    <t>Columna8218</t>
  </si>
  <si>
    <t>Columna8219</t>
  </si>
  <si>
    <t>Columna8220</t>
  </si>
  <si>
    <t>Columna8221</t>
  </si>
  <si>
    <t>Columna8222</t>
  </si>
  <si>
    <t>Columna8223</t>
  </si>
  <si>
    <t>Columna8224</t>
  </si>
  <si>
    <t>Columna8225</t>
  </si>
  <si>
    <t>Columna8226</t>
  </si>
  <si>
    <t>Columna8227</t>
  </si>
  <si>
    <t>Columna8228</t>
  </si>
  <si>
    <t>Columna8229</t>
  </si>
  <si>
    <t>Columna8230</t>
  </si>
  <si>
    <t>Columna8231</t>
  </si>
  <si>
    <t>Columna8232</t>
  </si>
  <si>
    <t>Columna8233</t>
  </si>
  <si>
    <t>Columna8234</t>
  </si>
  <si>
    <t>Columna8235</t>
  </si>
  <si>
    <t>Columna8236</t>
  </si>
  <si>
    <t>Columna8237</t>
  </si>
  <si>
    <t>Columna8238</t>
  </si>
  <si>
    <t>Columna8239</t>
  </si>
  <si>
    <t>Columna8240</t>
  </si>
  <si>
    <t>Columna8241</t>
  </si>
  <si>
    <t>Columna8242</t>
  </si>
  <si>
    <t>Columna8243</t>
  </si>
  <si>
    <t>Columna8244</t>
  </si>
  <si>
    <t>Columna8245</t>
  </si>
  <si>
    <t>Columna8246</t>
  </si>
  <si>
    <t>Columna8247</t>
  </si>
  <si>
    <t>Columna8248</t>
  </si>
  <si>
    <t>Columna8249</t>
  </si>
  <si>
    <t>Columna8250</t>
  </si>
  <si>
    <t>Columna8251</t>
  </si>
  <si>
    <t>Columna8252</t>
  </si>
  <si>
    <t>Columna8253</t>
  </si>
  <si>
    <t>Columna8254</t>
  </si>
  <si>
    <t>Columna8255</t>
  </si>
  <si>
    <t>Columna8256</t>
  </si>
  <si>
    <t>Columna8257</t>
  </si>
  <si>
    <t>Columna8258</t>
  </si>
  <si>
    <t>Columna8259</t>
  </si>
  <si>
    <t>Columna8260</t>
  </si>
  <si>
    <t>Columna8261</t>
  </si>
  <si>
    <t>Columna8262</t>
  </si>
  <si>
    <t>Columna8263</t>
  </si>
  <si>
    <t>Columna8264</t>
  </si>
  <si>
    <t>Columna8265</t>
  </si>
  <si>
    <t>Columna8266</t>
  </si>
  <si>
    <t>Columna8267</t>
  </si>
  <si>
    <t>Columna8268</t>
  </si>
  <si>
    <t>Columna8269</t>
  </si>
  <si>
    <t>Columna8270</t>
  </si>
  <si>
    <t>Columna8271</t>
  </si>
  <si>
    <t>Columna8272</t>
  </si>
  <si>
    <t>Columna8273</t>
  </si>
  <si>
    <t>Columna8274</t>
  </si>
  <si>
    <t>Columna8275</t>
  </si>
  <si>
    <t>Columna8276</t>
  </si>
  <si>
    <t>Columna8277</t>
  </si>
  <si>
    <t>Columna8278</t>
  </si>
  <si>
    <t>Columna8279</t>
  </si>
  <si>
    <t>Columna8280</t>
  </si>
  <si>
    <t>Columna8281</t>
  </si>
  <si>
    <t>Columna8282</t>
  </si>
  <si>
    <t>Columna8283</t>
  </si>
  <si>
    <t>Columna8284</t>
  </si>
  <si>
    <t>Columna8285</t>
  </si>
  <si>
    <t>Columna8286</t>
  </si>
  <si>
    <t>Columna8287</t>
  </si>
  <si>
    <t>Columna8288</t>
  </si>
  <si>
    <t>Columna8289</t>
  </si>
  <si>
    <t>Columna8290</t>
  </si>
  <si>
    <t>Columna8291</t>
  </si>
  <si>
    <t>Columna8292</t>
  </si>
  <si>
    <t>Columna8293</t>
  </si>
  <si>
    <t>Columna8294</t>
  </si>
  <si>
    <t>Columna8295</t>
  </si>
  <si>
    <t>Columna8296</t>
  </si>
  <si>
    <t>Columna8297</t>
  </si>
  <si>
    <t>Columna8298</t>
  </si>
  <si>
    <t>Columna8299</t>
  </si>
  <si>
    <t>Columna8300</t>
  </si>
  <si>
    <t>Columna8301</t>
  </si>
  <si>
    <t>Columna8302</t>
  </si>
  <si>
    <t>Columna8303</t>
  </si>
  <si>
    <t>Columna8304</t>
  </si>
  <si>
    <t>Columna8305</t>
  </si>
  <si>
    <t>Columna8306</t>
  </si>
  <si>
    <t>Columna8307</t>
  </si>
  <si>
    <t>Columna8308</t>
  </si>
  <si>
    <t>Columna8309</t>
  </si>
  <si>
    <t>Columna8310</t>
  </si>
  <si>
    <t>Columna8311</t>
  </si>
  <si>
    <t>Columna8312</t>
  </si>
  <si>
    <t>Columna8313</t>
  </si>
  <si>
    <t>Columna8314</t>
  </si>
  <si>
    <t>Columna8315</t>
  </si>
  <si>
    <t>Columna8316</t>
  </si>
  <si>
    <t>Columna8317</t>
  </si>
  <si>
    <t>Columna8318</t>
  </si>
  <si>
    <t>Columna8319</t>
  </si>
  <si>
    <t>Columna8320</t>
  </si>
  <si>
    <t>Columna8321</t>
  </si>
  <si>
    <t>Columna8322</t>
  </si>
  <si>
    <t>Columna8323</t>
  </si>
  <si>
    <t>Columna8324</t>
  </si>
  <si>
    <t>Columna8325</t>
  </si>
  <si>
    <t>Columna8326</t>
  </si>
  <si>
    <t>Columna8327</t>
  </si>
  <si>
    <t>Columna8328</t>
  </si>
  <si>
    <t>Columna8329</t>
  </si>
  <si>
    <t>Columna8330</t>
  </si>
  <si>
    <t>Columna8331</t>
  </si>
  <si>
    <t>Columna8332</t>
  </si>
  <si>
    <t>Columna8333</t>
  </si>
  <si>
    <t>Columna8334</t>
  </si>
  <si>
    <t>Columna8335</t>
  </si>
  <si>
    <t>Columna8336</t>
  </si>
  <si>
    <t>Columna8337</t>
  </si>
  <si>
    <t>Columna8338</t>
  </si>
  <si>
    <t>Columna8339</t>
  </si>
  <si>
    <t>Columna8340</t>
  </si>
  <si>
    <t>Columna8341</t>
  </si>
  <si>
    <t>Columna8342</t>
  </si>
  <si>
    <t>Columna8343</t>
  </si>
  <si>
    <t>Columna8344</t>
  </si>
  <si>
    <t>Columna8345</t>
  </si>
  <si>
    <t>Columna8346</t>
  </si>
  <si>
    <t>Columna8347</t>
  </si>
  <si>
    <t>Columna8348</t>
  </si>
  <si>
    <t>Columna8349</t>
  </si>
  <si>
    <t>Columna8350</t>
  </si>
  <si>
    <t>Columna8351</t>
  </si>
  <si>
    <t>Columna8352</t>
  </si>
  <si>
    <t>Columna8353</t>
  </si>
  <si>
    <t>Columna8354</t>
  </si>
  <si>
    <t>Columna8355</t>
  </si>
  <si>
    <t>Columna8356</t>
  </si>
  <si>
    <t>Columna8357</t>
  </si>
  <si>
    <t>Columna8358</t>
  </si>
  <si>
    <t>Columna8359</t>
  </si>
  <si>
    <t>Columna8360</t>
  </si>
  <si>
    <t>Columna8361</t>
  </si>
  <si>
    <t>Columna8362</t>
  </si>
  <si>
    <t>Columna8363</t>
  </si>
  <si>
    <t>Columna8364</t>
  </si>
  <si>
    <t>Columna8365</t>
  </si>
  <si>
    <t>Columna8366</t>
  </si>
  <si>
    <t>Columna8367</t>
  </si>
  <si>
    <t>Columna8368</t>
  </si>
  <si>
    <t>Columna8369</t>
  </si>
  <si>
    <t>Columna8370</t>
  </si>
  <si>
    <t>Columna8371</t>
  </si>
  <si>
    <t>Columna8372</t>
  </si>
  <si>
    <t>Columna8373</t>
  </si>
  <si>
    <t>Columna8374</t>
  </si>
  <si>
    <t>Columna8375</t>
  </si>
  <si>
    <t>Columna8376</t>
  </si>
  <si>
    <t>Columna8377</t>
  </si>
  <si>
    <t>Columna8378</t>
  </si>
  <si>
    <t>Columna8379</t>
  </si>
  <si>
    <t>Columna8380</t>
  </si>
  <si>
    <t>Columna8381</t>
  </si>
  <si>
    <t>Columna8382</t>
  </si>
  <si>
    <t>Columna8383</t>
  </si>
  <si>
    <t>Columna8384</t>
  </si>
  <si>
    <t>Columna8385</t>
  </si>
  <si>
    <t>Columna8386</t>
  </si>
  <si>
    <t>Columna8387</t>
  </si>
  <si>
    <t>Columna8388</t>
  </si>
  <si>
    <t>Columna8389</t>
  </si>
  <si>
    <t>Columna8390</t>
  </si>
  <si>
    <t>Columna8391</t>
  </si>
  <si>
    <t>Columna8392</t>
  </si>
  <si>
    <t>Columna8393</t>
  </si>
  <si>
    <t>Columna8394</t>
  </si>
  <si>
    <t>Columna8395</t>
  </si>
  <si>
    <t>Columna8396</t>
  </si>
  <si>
    <t>Columna8397</t>
  </si>
  <si>
    <t>Columna8398</t>
  </si>
  <si>
    <t>Columna8399</t>
  </si>
  <si>
    <t>Columna8400</t>
  </si>
  <si>
    <t>Columna8401</t>
  </si>
  <si>
    <t>Columna8402</t>
  </si>
  <si>
    <t>Columna8403</t>
  </si>
  <si>
    <t>Columna8404</t>
  </si>
  <si>
    <t>Columna8405</t>
  </si>
  <si>
    <t>Columna8406</t>
  </si>
  <si>
    <t>Columna8407</t>
  </si>
  <si>
    <t>Columna8408</t>
  </si>
  <si>
    <t>Columna8409</t>
  </si>
  <si>
    <t>Columna8410</t>
  </si>
  <si>
    <t>Columna8411</t>
  </si>
  <si>
    <t>Columna8412</t>
  </si>
  <si>
    <t>Columna8413</t>
  </si>
  <si>
    <t>Columna8414</t>
  </si>
  <si>
    <t>Columna8415</t>
  </si>
  <si>
    <t>Columna8416</t>
  </si>
  <si>
    <t>Columna8417</t>
  </si>
  <si>
    <t>Columna8418</t>
  </si>
  <si>
    <t>Columna8419</t>
  </si>
  <si>
    <t>Columna8420</t>
  </si>
  <si>
    <t>Columna8421</t>
  </si>
  <si>
    <t>Columna8422</t>
  </si>
  <si>
    <t>Columna8423</t>
  </si>
  <si>
    <t>Columna8424</t>
  </si>
  <si>
    <t>Columna8425</t>
  </si>
  <si>
    <t>Columna8426</t>
  </si>
  <si>
    <t>Columna8427</t>
  </si>
  <si>
    <t>Columna8428</t>
  </si>
  <si>
    <t>Columna8429</t>
  </si>
  <si>
    <t>Columna8430</t>
  </si>
  <si>
    <t>Columna8431</t>
  </si>
  <si>
    <t>Columna8432</t>
  </si>
  <si>
    <t>Columna8433</t>
  </si>
  <si>
    <t>Columna8434</t>
  </si>
  <si>
    <t>Columna8435</t>
  </si>
  <si>
    <t>Columna8436</t>
  </si>
  <si>
    <t>Columna8437</t>
  </si>
  <si>
    <t>Columna8438</t>
  </si>
  <si>
    <t>Columna8439</t>
  </si>
  <si>
    <t>Columna8440</t>
  </si>
  <si>
    <t>Columna8441</t>
  </si>
  <si>
    <t>Columna8442</t>
  </si>
  <si>
    <t>Columna8443</t>
  </si>
  <si>
    <t>Columna8444</t>
  </si>
  <si>
    <t>Columna8445</t>
  </si>
  <si>
    <t>Columna8446</t>
  </si>
  <si>
    <t>Columna8447</t>
  </si>
  <si>
    <t>Columna8448</t>
  </si>
  <si>
    <t>Columna8449</t>
  </si>
  <si>
    <t>Columna8450</t>
  </si>
  <si>
    <t>Columna8451</t>
  </si>
  <si>
    <t>Columna8452</t>
  </si>
  <si>
    <t>Columna8453</t>
  </si>
  <si>
    <t>Columna8454</t>
  </si>
  <si>
    <t>Columna8455</t>
  </si>
  <si>
    <t>Columna8456</t>
  </si>
  <si>
    <t>Columna8457</t>
  </si>
  <si>
    <t>Columna8458</t>
  </si>
  <si>
    <t>Columna8459</t>
  </si>
  <si>
    <t>Columna8460</t>
  </si>
  <si>
    <t>Columna8461</t>
  </si>
  <si>
    <t>Columna8462</t>
  </si>
  <si>
    <t>Columna8463</t>
  </si>
  <si>
    <t>Columna8464</t>
  </si>
  <si>
    <t>Columna8465</t>
  </si>
  <si>
    <t>Columna8466</t>
  </si>
  <si>
    <t>Columna8467</t>
  </si>
  <si>
    <t>Columna8468</t>
  </si>
  <si>
    <t>Columna8469</t>
  </si>
  <si>
    <t>Columna8470</t>
  </si>
  <si>
    <t>Columna8471</t>
  </si>
  <si>
    <t>Columna8472</t>
  </si>
  <si>
    <t>Columna8473</t>
  </si>
  <si>
    <t>Columna8474</t>
  </si>
  <si>
    <t>Columna8475</t>
  </si>
  <si>
    <t>Columna8476</t>
  </si>
  <si>
    <t>Columna8477</t>
  </si>
  <si>
    <t>Columna8478</t>
  </si>
  <si>
    <t>Columna8479</t>
  </si>
  <si>
    <t>Columna8480</t>
  </si>
  <si>
    <t>Columna8481</t>
  </si>
  <si>
    <t>Columna8482</t>
  </si>
  <si>
    <t>Columna8483</t>
  </si>
  <si>
    <t>Columna8484</t>
  </si>
  <si>
    <t>Columna8485</t>
  </si>
  <si>
    <t>Columna8486</t>
  </si>
  <si>
    <t>Columna8487</t>
  </si>
  <si>
    <t>Columna8488</t>
  </si>
  <si>
    <t>Columna8489</t>
  </si>
  <si>
    <t>Columna8490</t>
  </si>
  <si>
    <t>Columna8491</t>
  </si>
  <si>
    <t>Columna8492</t>
  </si>
  <si>
    <t>Columna8493</t>
  </si>
  <si>
    <t>Columna8494</t>
  </si>
  <si>
    <t>Columna8495</t>
  </si>
  <si>
    <t>Columna8496</t>
  </si>
  <si>
    <t>Columna8497</t>
  </si>
  <si>
    <t>Columna8498</t>
  </si>
  <si>
    <t>Columna8499</t>
  </si>
  <si>
    <t>Columna8500</t>
  </si>
  <si>
    <t>Columna8501</t>
  </si>
  <si>
    <t>Columna8502</t>
  </si>
  <si>
    <t>Columna8503</t>
  </si>
  <si>
    <t>Columna8504</t>
  </si>
  <si>
    <t>Columna8505</t>
  </si>
  <si>
    <t>Columna8506</t>
  </si>
  <si>
    <t>Columna8507</t>
  </si>
  <si>
    <t>Columna8508</t>
  </si>
  <si>
    <t>Columna8509</t>
  </si>
  <si>
    <t>Columna8510</t>
  </si>
  <si>
    <t>Columna8511</t>
  </si>
  <si>
    <t>Columna8512</t>
  </si>
  <si>
    <t>Columna8513</t>
  </si>
  <si>
    <t>Columna8514</t>
  </si>
  <si>
    <t>Columna8515</t>
  </si>
  <si>
    <t>Columna8516</t>
  </si>
  <si>
    <t>Columna8517</t>
  </si>
  <si>
    <t>Columna8518</t>
  </si>
  <si>
    <t>Columna8519</t>
  </si>
  <si>
    <t>Columna8520</t>
  </si>
  <si>
    <t>Columna8521</t>
  </si>
  <si>
    <t>Columna8522</t>
  </si>
  <si>
    <t>Columna8523</t>
  </si>
  <si>
    <t>Columna8524</t>
  </si>
  <si>
    <t>Columna8525</t>
  </si>
  <si>
    <t>Columna8526</t>
  </si>
  <si>
    <t>Columna8527</t>
  </si>
  <si>
    <t>Columna8528</t>
  </si>
  <si>
    <t>Columna8529</t>
  </si>
  <si>
    <t>Columna8530</t>
  </si>
  <si>
    <t>Columna8531</t>
  </si>
  <si>
    <t>Columna8532</t>
  </si>
  <si>
    <t>Columna8533</t>
  </si>
  <si>
    <t>Columna8534</t>
  </si>
  <si>
    <t>Columna8535</t>
  </si>
  <si>
    <t>Columna8536</t>
  </si>
  <si>
    <t>Columna8537</t>
  </si>
  <si>
    <t>Columna8538</t>
  </si>
  <si>
    <t>Columna8539</t>
  </si>
  <si>
    <t>Columna8540</t>
  </si>
  <si>
    <t>Columna8541</t>
  </si>
  <si>
    <t>Columna8542</t>
  </si>
  <si>
    <t>Columna8543</t>
  </si>
  <si>
    <t>Columna8544</t>
  </si>
  <si>
    <t>Columna8545</t>
  </si>
  <si>
    <t>Columna8546</t>
  </si>
  <si>
    <t>Columna8547</t>
  </si>
  <si>
    <t>Columna8548</t>
  </si>
  <si>
    <t>Columna8549</t>
  </si>
  <si>
    <t>Columna8550</t>
  </si>
  <si>
    <t>Columna8551</t>
  </si>
  <si>
    <t>Columna8552</t>
  </si>
  <si>
    <t>Columna8553</t>
  </si>
  <si>
    <t>Columna8554</t>
  </si>
  <si>
    <t>Columna8555</t>
  </si>
  <si>
    <t>Columna8556</t>
  </si>
  <si>
    <t>Columna8557</t>
  </si>
  <si>
    <t>Columna8558</t>
  </si>
  <si>
    <t>Columna8559</t>
  </si>
  <si>
    <t>Columna8560</t>
  </si>
  <si>
    <t>Columna8561</t>
  </si>
  <si>
    <t>Columna8562</t>
  </si>
  <si>
    <t>Columna8563</t>
  </si>
  <si>
    <t>Columna8564</t>
  </si>
  <si>
    <t>Columna8565</t>
  </si>
  <si>
    <t>Columna8566</t>
  </si>
  <si>
    <t>Columna8567</t>
  </si>
  <si>
    <t>Columna8568</t>
  </si>
  <si>
    <t>Columna8569</t>
  </si>
  <si>
    <t>Columna8570</t>
  </si>
  <si>
    <t>Columna8571</t>
  </si>
  <si>
    <t>Columna8572</t>
  </si>
  <si>
    <t>Columna8573</t>
  </si>
  <si>
    <t>Columna8574</t>
  </si>
  <si>
    <t>Columna8575</t>
  </si>
  <si>
    <t>Columna8576</t>
  </si>
  <si>
    <t>Columna8577</t>
  </si>
  <si>
    <t>Columna8578</t>
  </si>
  <si>
    <t>Columna8579</t>
  </si>
  <si>
    <t>Columna8580</t>
  </si>
  <si>
    <t>Columna8581</t>
  </si>
  <si>
    <t>Columna8582</t>
  </si>
  <si>
    <t>Columna8583</t>
  </si>
  <si>
    <t>Columna8584</t>
  </si>
  <si>
    <t>Columna8585</t>
  </si>
  <si>
    <t>Columna8586</t>
  </si>
  <si>
    <t>Columna8587</t>
  </si>
  <si>
    <t>Columna8588</t>
  </si>
  <si>
    <t>Columna8589</t>
  </si>
  <si>
    <t>Columna8590</t>
  </si>
  <si>
    <t>Columna8591</t>
  </si>
  <si>
    <t>Columna8592</t>
  </si>
  <si>
    <t>Columna8593</t>
  </si>
  <si>
    <t>Columna8594</t>
  </si>
  <si>
    <t>Columna8595</t>
  </si>
  <si>
    <t>Columna8596</t>
  </si>
  <si>
    <t>Columna8597</t>
  </si>
  <si>
    <t>Columna8598</t>
  </si>
  <si>
    <t>Columna8599</t>
  </si>
  <si>
    <t>Columna8600</t>
  </si>
  <si>
    <t>Columna8601</t>
  </si>
  <si>
    <t>Columna8602</t>
  </si>
  <si>
    <t>Columna8603</t>
  </si>
  <si>
    <t>Columna8604</t>
  </si>
  <si>
    <t>Columna8605</t>
  </si>
  <si>
    <t>Columna8606</t>
  </si>
  <si>
    <t>Columna8607</t>
  </si>
  <si>
    <t>Columna8608</t>
  </si>
  <si>
    <t>Columna8609</t>
  </si>
  <si>
    <t>Columna8610</t>
  </si>
  <si>
    <t>Columna8611</t>
  </si>
  <si>
    <t>Columna8612</t>
  </si>
  <si>
    <t>Columna8613</t>
  </si>
  <si>
    <t>Columna8614</t>
  </si>
  <si>
    <t>Columna8615</t>
  </si>
  <si>
    <t>Columna8616</t>
  </si>
  <si>
    <t>Columna8617</t>
  </si>
  <si>
    <t>Columna8618</t>
  </si>
  <si>
    <t>Columna8619</t>
  </si>
  <si>
    <t>Columna8620</t>
  </si>
  <si>
    <t>Columna8621</t>
  </si>
  <si>
    <t>Columna8622</t>
  </si>
  <si>
    <t>Columna8623</t>
  </si>
  <si>
    <t>Columna8624</t>
  </si>
  <si>
    <t>Columna8625</t>
  </si>
  <si>
    <t>Columna8626</t>
  </si>
  <si>
    <t>Columna8627</t>
  </si>
  <si>
    <t>Columna8628</t>
  </si>
  <si>
    <t>Columna8629</t>
  </si>
  <si>
    <t>Columna8630</t>
  </si>
  <si>
    <t>Columna8631</t>
  </si>
  <si>
    <t>Columna8632</t>
  </si>
  <si>
    <t>Columna8633</t>
  </si>
  <si>
    <t>Columna8634</t>
  </si>
  <si>
    <t>Columna8635</t>
  </si>
  <si>
    <t>Columna8636</t>
  </si>
  <si>
    <t>Columna8637</t>
  </si>
  <si>
    <t>Columna8638</t>
  </si>
  <si>
    <t>Columna8639</t>
  </si>
  <si>
    <t>Columna8640</t>
  </si>
  <si>
    <t>Columna8641</t>
  </si>
  <si>
    <t>Columna8642</t>
  </si>
  <si>
    <t>Columna8643</t>
  </si>
  <si>
    <t>Columna8644</t>
  </si>
  <si>
    <t>Columna8645</t>
  </si>
  <si>
    <t>Columna8646</t>
  </si>
  <si>
    <t>Columna8647</t>
  </si>
  <si>
    <t>Columna8648</t>
  </si>
  <si>
    <t>Columna8649</t>
  </si>
  <si>
    <t>Columna8650</t>
  </si>
  <si>
    <t>Columna8651</t>
  </si>
  <si>
    <t>Columna8652</t>
  </si>
  <si>
    <t>Columna8653</t>
  </si>
  <si>
    <t>Columna8654</t>
  </si>
  <si>
    <t>Columna8655</t>
  </si>
  <si>
    <t>Columna8656</t>
  </si>
  <si>
    <t>Columna8657</t>
  </si>
  <si>
    <t>Columna8658</t>
  </si>
  <si>
    <t>Columna8659</t>
  </si>
  <si>
    <t>Columna8660</t>
  </si>
  <si>
    <t>Columna8661</t>
  </si>
  <si>
    <t>Columna8662</t>
  </si>
  <si>
    <t>Columna8663</t>
  </si>
  <si>
    <t>Columna8664</t>
  </si>
  <si>
    <t>Columna8665</t>
  </si>
  <si>
    <t>Columna8666</t>
  </si>
  <si>
    <t>Columna8667</t>
  </si>
  <si>
    <t>Columna8668</t>
  </si>
  <si>
    <t>Columna8669</t>
  </si>
  <si>
    <t>Columna8670</t>
  </si>
  <si>
    <t>Columna8671</t>
  </si>
  <si>
    <t>Columna8672</t>
  </si>
  <si>
    <t>Columna8673</t>
  </si>
  <si>
    <t>Columna8674</t>
  </si>
  <si>
    <t>Columna8675</t>
  </si>
  <si>
    <t>Columna8676</t>
  </si>
  <si>
    <t>Columna8677</t>
  </si>
  <si>
    <t>Columna8678</t>
  </si>
  <si>
    <t>Columna8679</t>
  </si>
  <si>
    <t>Columna8680</t>
  </si>
  <si>
    <t>Columna8681</t>
  </si>
  <si>
    <t>Columna8682</t>
  </si>
  <si>
    <t>Columna8683</t>
  </si>
  <si>
    <t>Columna8684</t>
  </si>
  <si>
    <t>Columna8685</t>
  </si>
  <si>
    <t>Columna8686</t>
  </si>
  <si>
    <t>Columna8687</t>
  </si>
  <si>
    <t>Columna8688</t>
  </si>
  <si>
    <t>Columna8689</t>
  </si>
  <si>
    <t>Columna8690</t>
  </si>
  <si>
    <t>Columna8691</t>
  </si>
  <si>
    <t>Columna8692</t>
  </si>
  <si>
    <t>Columna8693</t>
  </si>
  <si>
    <t>Columna8694</t>
  </si>
  <si>
    <t>Columna8695</t>
  </si>
  <si>
    <t>Columna8696</t>
  </si>
  <si>
    <t>Columna8697</t>
  </si>
  <si>
    <t>Columna8698</t>
  </si>
  <si>
    <t>Columna8699</t>
  </si>
  <si>
    <t>Columna8700</t>
  </si>
  <si>
    <t>Columna8701</t>
  </si>
  <si>
    <t>Columna8702</t>
  </si>
  <si>
    <t>Columna8703</t>
  </si>
  <si>
    <t>Columna8704</t>
  </si>
  <si>
    <t>Columna8705</t>
  </si>
  <si>
    <t>Columna8706</t>
  </si>
  <si>
    <t>Columna8707</t>
  </si>
  <si>
    <t>Columna8708</t>
  </si>
  <si>
    <t>Columna8709</t>
  </si>
  <si>
    <t>Columna8710</t>
  </si>
  <si>
    <t>Columna8711</t>
  </si>
  <si>
    <t>Columna8712</t>
  </si>
  <si>
    <t>Columna8713</t>
  </si>
  <si>
    <t>Columna8714</t>
  </si>
  <si>
    <t>Columna8715</t>
  </si>
  <si>
    <t>Columna8716</t>
  </si>
  <si>
    <t>Columna8717</t>
  </si>
  <si>
    <t>Columna8718</t>
  </si>
  <si>
    <t>Columna8719</t>
  </si>
  <si>
    <t>Columna8720</t>
  </si>
  <si>
    <t>Columna8721</t>
  </si>
  <si>
    <t>Columna8722</t>
  </si>
  <si>
    <t>Columna8723</t>
  </si>
  <si>
    <t>Columna8724</t>
  </si>
  <si>
    <t>Columna8725</t>
  </si>
  <si>
    <t>Columna8726</t>
  </si>
  <si>
    <t>Columna8727</t>
  </si>
  <si>
    <t>Columna8728</t>
  </si>
  <si>
    <t>Columna8729</t>
  </si>
  <si>
    <t>Columna8730</t>
  </si>
  <si>
    <t>Columna8731</t>
  </si>
  <si>
    <t>Columna8732</t>
  </si>
  <si>
    <t>Columna8733</t>
  </si>
  <si>
    <t>Columna8734</t>
  </si>
  <si>
    <t>Columna8735</t>
  </si>
  <si>
    <t>Columna8736</t>
  </si>
  <si>
    <t>Columna8737</t>
  </si>
  <si>
    <t>Columna8738</t>
  </si>
  <si>
    <t>Columna8739</t>
  </si>
  <si>
    <t>Columna8740</t>
  </si>
  <si>
    <t>Columna8741</t>
  </si>
  <si>
    <t>Columna8742</t>
  </si>
  <si>
    <t>Columna8743</t>
  </si>
  <si>
    <t>Columna8744</t>
  </si>
  <si>
    <t>Columna8745</t>
  </si>
  <si>
    <t>Columna8746</t>
  </si>
  <si>
    <t>Columna8747</t>
  </si>
  <si>
    <t>Columna8748</t>
  </si>
  <si>
    <t>Columna8749</t>
  </si>
  <si>
    <t>Columna8750</t>
  </si>
  <si>
    <t>Columna8751</t>
  </si>
  <si>
    <t>Columna8752</t>
  </si>
  <si>
    <t>Columna8753</t>
  </si>
  <si>
    <t>Columna8754</t>
  </si>
  <si>
    <t>Columna8755</t>
  </si>
  <si>
    <t>Columna8756</t>
  </si>
  <si>
    <t>Columna8757</t>
  </si>
  <si>
    <t>Columna8758</t>
  </si>
  <si>
    <t>Columna8759</t>
  </si>
  <si>
    <t>Columna8760</t>
  </si>
  <si>
    <t>Columna8761</t>
  </si>
  <si>
    <t>Columna8762</t>
  </si>
  <si>
    <t>Columna8763</t>
  </si>
  <si>
    <t>Columna8764</t>
  </si>
  <si>
    <t>Columna8765</t>
  </si>
  <si>
    <t>Columna8766</t>
  </si>
  <si>
    <t>Columna8767</t>
  </si>
  <si>
    <t>Columna8768</t>
  </si>
  <si>
    <t>Columna8769</t>
  </si>
  <si>
    <t>Columna8770</t>
  </si>
  <si>
    <t>Columna8771</t>
  </si>
  <si>
    <t>Columna8772</t>
  </si>
  <si>
    <t>Columna8773</t>
  </si>
  <si>
    <t>Columna8774</t>
  </si>
  <si>
    <t>Columna8775</t>
  </si>
  <si>
    <t>Columna8776</t>
  </si>
  <si>
    <t>Columna8777</t>
  </si>
  <si>
    <t>Columna8778</t>
  </si>
  <si>
    <t>Columna8779</t>
  </si>
  <si>
    <t>Columna8780</t>
  </si>
  <si>
    <t>Columna8781</t>
  </si>
  <si>
    <t>Columna8782</t>
  </si>
  <si>
    <t>Columna8783</t>
  </si>
  <si>
    <t>Columna8784</t>
  </si>
  <si>
    <t>Columna8785</t>
  </si>
  <si>
    <t>Columna8786</t>
  </si>
  <si>
    <t>Columna8787</t>
  </si>
  <si>
    <t>Columna8788</t>
  </si>
  <si>
    <t>Columna8789</t>
  </si>
  <si>
    <t>Columna8790</t>
  </si>
  <si>
    <t>Columna8791</t>
  </si>
  <si>
    <t>Columna8792</t>
  </si>
  <si>
    <t>Columna8793</t>
  </si>
  <si>
    <t>Columna8794</t>
  </si>
  <si>
    <t>Columna8795</t>
  </si>
  <si>
    <t>Columna8796</t>
  </si>
  <si>
    <t>Columna8797</t>
  </si>
  <si>
    <t>Columna8798</t>
  </si>
  <si>
    <t>Columna8799</t>
  </si>
  <si>
    <t>Columna8800</t>
  </si>
  <si>
    <t>Columna8801</t>
  </si>
  <si>
    <t>Columna8802</t>
  </si>
  <si>
    <t>Columna8803</t>
  </si>
  <si>
    <t>Columna8804</t>
  </si>
  <si>
    <t>Columna8805</t>
  </si>
  <si>
    <t>Columna8806</t>
  </si>
  <si>
    <t>Columna8807</t>
  </si>
  <si>
    <t>Columna8808</t>
  </si>
  <si>
    <t>Columna8809</t>
  </si>
  <si>
    <t>Columna8810</t>
  </si>
  <si>
    <t>Columna8811</t>
  </si>
  <si>
    <t>Columna8812</t>
  </si>
  <si>
    <t>Columna8813</t>
  </si>
  <si>
    <t>Columna8814</t>
  </si>
  <si>
    <t>Columna8815</t>
  </si>
  <si>
    <t>Columna8816</t>
  </si>
  <si>
    <t>Columna8817</t>
  </si>
  <si>
    <t>Columna8818</t>
  </si>
  <si>
    <t>Columna8819</t>
  </si>
  <si>
    <t>Columna8820</t>
  </si>
  <si>
    <t>Columna8821</t>
  </si>
  <si>
    <t>Columna8822</t>
  </si>
  <si>
    <t>Columna8823</t>
  </si>
  <si>
    <t>Columna8824</t>
  </si>
  <si>
    <t>Columna8825</t>
  </si>
  <si>
    <t>Columna8826</t>
  </si>
  <si>
    <t>Columna8827</t>
  </si>
  <si>
    <t>Columna8828</t>
  </si>
  <si>
    <t>Columna8829</t>
  </si>
  <si>
    <t>Columna8830</t>
  </si>
  <si>
    <t>Columna8831</t>
  </si>
  <si>
    <t>Columna8832</t>
  </si>
  <si>
    <t>Columna8833</t>
  </si>
  <si>
    <t>Columna8834</t>
  </si>
  <si>
    <t>Columna8835</t>
  </si>
  <si>
    <t>Columna8836</t>
  </si>
  <si>
    <t>Columna8837</t>
  </si>
  <si>
    <t>Columna8838</t>
  </si>
  <si>
    <t>Columna8839</t>
  </si>
  <si>
    <t>Columna8840</t>
  </si>
  <si>
    <t>Columna8841</t>
  </si>
  <si>
    <t>Columna8842</t>
  </si>
  <si>
    <t>Columna8843</t>
  </si>
  <si>
    <t>Columna8844</t>
  </si>
  <si>
    <t>Columna8845</t>
  </si>
  <si>
    <t>Columna8846</t>
  </si>
  <si>
    <t>Columna8847</t>
  </si>
  <si>
    <t>Columna8848</t>
  </si>
  <si>
    <t>Columna8849</t>
  </si>
  <si>
    <t>Columna8850</t>
  </si>
  <si>
    <t>Columna8851</t>
  </si>
  <si>
    <t>Columna8852</t>
  </si>
  <si>
    <t>Columna8853</t>
  </si>
  <si>
    <t>Columna8854</t>
  </si>
  <si>
    <t>Columna8855</t>
  </si>
  <si>
    <t>Columna8856</t>
  </si>
  <si>
    <t>Columna8857</t>
  </si>
  <si>
    <t>Columna8858</t>
  </si>
  <si>
    <t>Columna8859</t>
  </si>
  <si>
    <t>Columna8860</t>
  </si>
  <si>
    <t>Columna8861</t>
  </si>
  <si>
    <t>Columna8862</t>
  </si>
  <si>
    <t>Columna8863</t>
  </si>
  <si>
    <t>Columna8864</t>
  </si>
  <si>
    <t>Columna8865</t>
  </si>
  <si>
    <t>Columna8866</t>
  </si>
  <si>
    <t>Columna8867</t>
  </si>
  <si>
    <t>Columna8868</t>
  </si>
  <si>
    <t>Columna8869</t>
  </si>
  <si>
    <t>Columna8870</t>
  </si>
  <si>
    <t>Columna8871</t>
  </si>
  <si>
    <t>Columna8872</t>
  </si>
  <si>
    <t>Columna8873</t>
  </si>
  <si>
    <t>Columna8874</t>
  </si>
  <si>
    <t>Columna8875</t>
  </si>
  <si>
    <t>Columna8876</t>
  </si>
  <si>
    <t>Columna8877</t>
  </si>
  <si>
    <t>Columna8878</t>
  </si>
  <si>
    <t>Columna8879</t>
  </si>
  <si>
    <t>Columna8880</t>
  </si>
  <si>
    <t>Columna8881</t>
  </si>
  <si>
    <t>Columna8882</t>
  </si>
  <si>
    <t>Columna8883</t>
  </si>
  <si>
    <t>Columna8884</t>
  </si>
  <si>
    <t>Columna8885</t>
  </si>
  <si>
    <t>Columna8886</t>
  </si>
  <si>
    <t>Columna8887</t>
  </si>
  <si>
    <t>Columna8888</t>
  </si>
  <si>
    <t>Columna8889</t>
  </si>
  <si>
    <t>Columna8890</t>
  </si>
  <si>
    <t>Columna8891</t>
  </si>
  <si>
    <t>Columna8892</t>
  </si>
  <si>
    <t>Columna8893</t>
  </si>
  <si>
    <t>Columna8894</t>
  </si>
  <si>
    <t>Columna8895</t>
  </si>
  <si>
    <t>Columna8896</t>
  </si>
  <si>
    <t>Columna8897</t>
  </si>
  <si>
    <t>Columna8898</t>
  </si>
  <si>
    <t>Columna8899</t>
  </si>
  <si>
    <t>Columna8900</t>
  </si>
  <si>
    <t>Columna8901</t>
  </si>
  <si>
    <t>Columna8902</t>
  </si>
  <si>
    <t>Columna8903</t>
  </si>
  <si>
    <t>Columna8904</t>
  </si>
  <si>
    <t>Columna8905</t>
  </si>
  <si>
    <t>Columna8906</t>
  </si>
  <si>
    <t>Columna8907</t>
  </si>
  <si>
    <t>Columna8908</t>
  </si>
  <si>
    <t>Columna8909</t>
  </si>
  <si>
    <t>Columna8910</t>
  </si>
  <si>
    <t>Columna8911</t>
  </si>
  <si>
    <t>Columna8912</t>
  </si>
  <si>
    <t>Columna8913</t>
  </si>
  <si>
    <t>Columna8914</t>
  </si>
  <si>
    <t>Columna8915</t>
  </si>
  <si>
    <t>Columna8916</t>
  </si>
  <si>
    <t>Columna8917</t>
  </si>
  <si>
    <t>Columna8918</t>
  </si>
  <si>
    <t>Columna8919</t>
  </si>
  <si>
    <t>Columna8920</t>
  </si>
  <si>
    <t>Columna8921</t>
  </si>
  <si>
    <t>Columna8922</t>
  </si>
  <si>
    <t>Columna8923</t>
  </si>
  <si>
    <t>Columna8924</t>
  </si>
  <si>
    <t>Columna8925</t>
  </si>
  <si>
    <t>Columna8926</t>
  </si>
  <si>
    <t>Columna8927</t>
  </si>
  <si>
    <t>Columna8928</t>
  </si>
  <si>
    <t>Columna8929</t>
  </si>
  <si>
    <t>Columna8930</t>
  </si>
  <si>
    <t>Columna8931</t>
  </si>
  <si>
    <t>Columna8932</t>
  </si>
  <si>
    <t>Columna8933</t>
  </si>
  <si>
    <t>Columna8934</t>
  </si>
  <si>
    <t>Columna8935</t>
  </si>
  <si>
    <t>Columna8936</t>
  </si>
  <si>
    <t>Columna8937</t>
  </si>
  <si>
    <t>Columna8938</t>
  </si>
  <si>
    <t>Columna8939</t>
  </si>
  <si>
    <t>Columna8940</t>
  </si>
  <si>
    <t>Columna8941</t>
  </si>
  <si>
    <t>Columna8942</t>
  </si>
  <si>
    <t>Columna8943</t>
  </si>
  <si>
    <t>Columna8944</t>
  </si>
  <si>
    <t>Columna8945</t>
  </si>
  <si>
    <t>Columna8946</t>
  </si>
  <si>
    <t>Columna8947</t>
  </si>
  <si>
    <t>Columna8948</t>
  </si>
  <si>
    <t>Columna8949</t>
  </si>
  <si>
    <t>Columna8950</t>
  </si>
  <si>
    <t>Columna8951</t>
  </si>
  <si>
    <t>Columna8952</t>
  </si>
  <si>
    <t>Columna8953</t>
  </si>
  <si>
    <t>Columna8954</t>
  </si>
  <si>
    <t>Columna8955</t>
  </si>
  <si>
    <t>Columna8956</t>
  </si>
  <si>
    <t>Columna8957</t>
  </si>
  <si>
    <t>Columna8958</t>
  </si>
  <si>
    <t>Columna8959</t>
  </si>
  <si>
    <t>Columna8960</t>
  </si>
  <si>
    <t>Columna8961</t>
  </si>
  <si>
    <t>Columna8962</t>
  </si>
  <si>
    <t>Columna8963</t>
  </si>
  <si>
    <t>Columna8964</t>
  </si>
  <si>
    <t>Columna8965</t>
  </si>
  <si>
    <t>Columna8966</t>
  </si>
  <si>
    <t>Columna8967</t>
  </si>
  <si>
    <t>Columna8968</t>
  </si>
  <si>
    <t>Columna8969</t>
  </si>
  <si>
    <t>Columna8970</t>
  </si>
  <si>
    <t>Columna8971</t>
  </si>
  <si>
    <t>Columna8972</t>
  </si>
  <si>
    <t>Columna8973</t>
  </si>
  <si>
    <t>Columna8974</t>
  </si>
  <si>
    <t>Columna8975</t>
  </si>
  <si>
    <t>Columna8976</t>
  </si>
  <si>
    <t>Columna8977</t>
  </si>
  <si>
    <t>Columna8978</t>
  </si>
  <si>
    <t>Columna8979</t>
  </si>
  <si>
    <t>Columna8980</t>
  </si>
  <si>
    <t>Columna8981</t>
  </si>
  <si>
    <t>Columna8982</t>
  </si>
  <si>
    <t>Columna8983</t>
  </si>
  <si>
    <t>Columna8984</t>
  </si>
  <si>
    <t>Columna8985</t>
  </si>
  <si>
    <t>Columna8986</t>
  </si>
  <si>
    <t>Columna8987</t>
  </si>
  <si>
    <t>Columna8988</t>
  </si>
  <si>
    <t>Columna8989</t>
  </si>
  <si>
    <t>Columna8990</t>
  </si>
  <si>
    <t>Columna8991</t>
  </si>
  <si>
    <t>Columna8992</t>
  </si>
  <si>
    <t>Columna8993</t>
  </si>
  <si>
    <t>Columna8994</t>
  </si>
  <si>
    <t>Columna8995</t>
  </si>
  <si>
    <t>Columna8996</t>
  </si>
  <si>
    <t>Columna8997</t>
  </si>
  <si>
    <t>Columna8998</t>
  </si>
  <si>
    <t>Columna8999</t>
  </si>
  <si>
    <t>Columna9000</t>
  </si>
  <si>
    <t>Columna9001</t>
  </si>
  <si>
    <t>Columna9002</t>
  </si>
  <si>
    <t>Columna9003</t>
  </si>
  <si>
    <t>Columna9004</t>
  </si>
  <si>
    <t>Columna9005</t>
  </si>
  <si>
    <t>Columna9006</t>
  </si>
  <si>
    <t>Columna9007</t>
  </si>
  <si>
    <t>Columna9008</t>
  </si>
  <si>
    <t>Columna9009</t>
  </si>
  <si>
    <t>Columna9010</t>
  </si>
  <si>
    <t>Columna9011</t>
  </si>
  <si>
    <t>Columna9012</t>
  </si>
  <si>
    <t>Columna9013</t>
  </si>
  <si>
    <t>Columna9014</t>
  </si>
  <si>
    <t>Columna9015</t>
  </si>
  <si>
    <t>Columna9016</t>
  </si>
  <si>
    <t>Columna9017</t>
  </si>
  <si>
    <t>Columna9018</t>
  </si>
  <si>
    <t>Columna9019</t>
  </si>
  <si>
    <t>Columna9020</t>
  </si>
  <si>
    <t>Columna9021</t>
  </si>
  <si>
    <t>Columna9022</t>
  </si>
  <si>
    <t>Columna9023</t>
  </si>
  <si>
    <t>Columna9024</t>
  </si>
  <si>
    <t>Columna9025</t>
  </si>
  <si>
    <t>Columna9026</t>
  </si>
  <si>
    <t>Columna9027</t>
  </si>
  <si>
    <t>Columna9028</t>
  </si>
  <si>
    <t>Columna9029</t>
  </si>
  <si>
    <t>Columna9030</t>
  </si>
  <si>
    <t>Columna9031</t>
  </si>
  <si>
    <t>Columna9032</t>
  </si>
  <si>
    <t>Columna9033</t>
  </si>
  <si>
    <t>Columna9034</t>
  </si>
  <si>
    <t>Columna9035</t>
  </si>
  <si>
    <t>Columna9036</t>
  </si>
  <si>
    <t>Columna9037</t>
  </si>
  <si>
    <t>Columna9038</t>
  </si>
  <si>
    <t>Columna9039</t>
  </si>
  <si>
    <t>Columna9040</t>
  </si>
  <si>
    <t>Columna9041</t>
  </si>
  <si>
    <t>Columna9042</t>
  </si>
  <si>
    <t>Columna9043</t>
  </si>
  <si>
    <t>Columna9044</t>
  </si>
  <si>
    <t>Columna9045</t>
  </si>
  <si>
    <t>Columna9046</t>
  </si>
  <si>
    <t>Columna9047</t>
  </si>
  <si>
    <t>Columna9048</t>
  </si>
  <si>
    <t>Columna9049</t>
  </si>
  <si>
    <t>Columna9050</t>
  </si>
  <si>
    <t>Columna9051</t>
  </si>
  <si>
    <t>Columna9052</t>
  </si>
  <si>
    <t>Columna9053</t>
  </si>
  <si>
    <t>Columna9054</t>
  </si>
  <si>
    <t>Columna9055</t>
  </si>
  <si>
    <t>Columna9056</t>
  </si>
  <si>
    <t>Columna9057</t>
  </si>
  <si>
    <t>Columna9058</t>
  </si>
  <si>
    <t>Columna9059</t>
  </si>
  <si>
    <t>Columna9060</t>
  </si>
  <si>
    <t>Columna9061</t>
  </si>
  <si>
    <t>Columna9062</t>
  </si>
  <si>
    <t>Columna9063</t>
  </si>
  <si>
    <t>Columna9064</t>
  </si>
  <si>
    <t>Columna9065</t>
  </si>
  <si>
    <t>Columna9066</t>
  </si>
  <si>
    <t>Columna9067</t>
  </si>
  <si>
    <t>Columna9068</t>
  </si>
  <si>
    <t>Columna9069</t>
  </si>
  <si>
    <t>Columna9070</t>
  </si>
  <si>
    <t>Columna9071</t>
  </si>
  <si>
    <t>Columna9072</t>
  </si>
  <si>
    <t>Columna9073</t>
  </si>
  <si>
    <t>Columna9074</t>
  </si>
  <si>
    <t>Columna9075</t>
  </si>
  <si>
    <t>Columna9076</t>
  </si>
  <si>
    <t>Columna9077</t>
  </si>
  <si>
    <t>Columna9078</t>
  </si>
  <si>
    <t>Columna9079</t>
  </si>
  <si>
    <t>Columna9080</t>
  </si>
  <si>
    <t>Columna9081</t>
  </si>
  <si>
    <t>Columna9082</t>
  </si>
  <si>
    <t>Columna9083</t>
  </si>
  <si>
    <t>Columna9084</t>
  </si>
  <si>
    <t>Columna9085</t>
  </si>
  <si>
    <t>Columna9086</t>
  </si>
  <si>
    <t>Columna9087</t>
  </si>
  <si>
    <t>Columna9088</t>
  </si>
  <si>
    <t>Columna9089</t>
  </si>
  <si>
    <t>Columna9090</t>
  </si>
  <si>
    <t>Columna9091</t>
  </si>
  <si>
    <t>Columna9092</t>
  </si>
  <si>
    <t>Columna9093</t>
  </si>
  <si>
    <t>Columna9094</t>
  </si>
  <si>
    <t>Columna9095</t>
  </si>
  <si>
    <t>Columna9096</t>
  </si>
  <si>
    <t>Columna9097</t>
  </si>
  <si>
    <t>Columna9098</t>
  </si>
  <si>
    <t>Columna9099</t>
  </si>
  <si>
    <t>Columna9100</t>
  </si>
  <si>
    <t>Columna9101</t>
  </si>
  <si>
    <t>Columna9102</t>
  </si>
  <si>
    <t>Columna9103</t>
  </si>
  <si>
    <t>Columna9104</t>
  </si>
  <si>
    <t>Columna9105</t>
  </si>
  <si>
    <t>Columna9106</t>
  </si>
  <si>
    <t>Columna9107</t>
  </si>
  <si>
    <t>Columna9108</t>
  </si>
  <si>
    <t>Columna9109</t>
  </si>
  <si>
    <t>Columna9110</t>
  </si>
  <si>
    <t>Columna9111</t>
  </si>
  <si>
    <t>Columna9112</t>
  </si>
  <si>
    <t>Columna9113</t>
  </si>
  <si>
    <t>Columna9114</t>
  </si>
  <si>
    <t>Columna9115</t>
  </si>
  <si>
    <t>Columna9116</t>
  </si>
  <si>
    <t>Columna9117</t>
  </si>
  <si>
    <t>Columna9118</t>
  </si>
  <si>
    <t>Columna9119</t>
  </si>
  <si>
    <t>Columna9120</t>
  </si>
  <si>
    <t>Columna9121</t>
  </si>
  <si>
    <t>Columna9122</t>
  </si>
  <si>
    <t>Columna9123</t>
  </si>
  <si>
    <t>Columna9124</t>
  </si>
  <si>
    <t>Columna9125</t>
  </si>
  <si>
    <t>Columna9126</t>
  </si>
  <si>
    <t>Columna9127</t>
  </si>
  <si>
    <t>Columna9128</t>
  </si>
  <si>
    <t>Columna9129</t>
  </si>
  <si>
    <t>Columna9130</t>
  </si>
  <si>
    <t>Columna9131</t>
  </si>
  <si>
    <t>Columna9132</t>
  </si>
  <si>
    <t>Columna9133</t>
  </si>
  <si>
    <t>Columna9134</t>
  </si>
  <si>
    <t>Columna9135</t>
  </si>
  <si>
    <t>Columna9136</t>
  </si>
  <si>
    <t>Columna9137</t>
  </si>
  <si>
    <t>Columna9138</t>
  </si>
  <si>
    <t>Columna9139</t>
  </si>
  <si>
    <t>Columna9140</t>
  </si>
  <si>
    <t>Columna9141</t>
  </si>
  <si>
    <t>Columna9142</t>
  </si>
  <si>
    <t>Columna9143</t>
  </si>
  <si>
    <t>Columna9144</t>
  </si>
  <si>
    <t>Columna9145</t>
  </si>
  <si>
    <t>Columna9146</t>
  </si>
  <si>
    <t>Columna9147</t>
  </si>
  <si>
    <t>Columna9148</t>
  </si>
  <si>
    <t>Columna9149</t>
  </si>
  <si>
    <t>Columna9150</t>
  </si>
  <si>
    <t>Columna9151</t>
  </si>
  <si>
    <t>Columna9152</t>
  </si>
  <si>
    <t>Columna9153</t>
  </si>
  <si>
    <t>Columna9154</t>
  </si>
  <si>
    <t>Columna9155</t>
  </si>
  <si>
    <t>Columna9156</t>
  </si>
  <si>
    <t>Columna9157</t>
  </si>
  <si>
    <t>Columna9158</t>
  </si>
  <si>
    <t>Columna9159</t>
  </si>
  <si>
    <t>Columna9160</t>
  </si>
  <si>
    <t>Columna9161</t>
  </si>
  <si>
    <t>Columna9162</t>
  </si>
  <si>
    <t>Columna9163</t>
  </si>
  <si>
    <t>Columna9164</t>
  </si>
  <si>
    <t>Columna9165</t>
  </si>
  <si>
    <t>Columna9166</t>
  </si>
  <si>
    <t>Columna9167</t>
  </si>
  <si>
    <t>Columna9168</t>
  </si>
  <si>
    <t>Columna9169</t>
  </si>
  <si>
    <t>Columna9170</t>
  </si>
  <si>
    <t>Columna9171</t>
  </si>
  <si>
    <t>Columna9172</t>
  </si>
  <si>
    <t>Columna9173</t>
  </si>
  <si>
    <t>Columna9174</t>
  </si>
  <si>
    <t>Columna9175</t>
  </si>
  <si>
    <t>Columna9176</t>
  </si>
  <si>
    <t>Columna9177</t>
  </si>
  <si>
    <t>Columna9178</t>
  </si>
  <si>
    <t>Columna9179</t>
  </si>
  <si>
    <t>Columna9180</t>
  </si>
  <si>
    <t>Columna9181</t>
  </si>
  <si>
    <t>Columna9182</t>
  </si>
  <si>
    <t>Columna9183</t>
  </si>
  <si>
    <t>Columna9184</t>
  </si>
  <si>
    <t>Columna9185</t>
  </si>
  <si>
    <t>Columna9186</t>
  </si>
  <si>
    <t>Columna9187</t>
  </si>
  <si>
    <t>Columna9188</t>
  </si>
  <si>
    <t>Columna9189</t>
  </si>
  <si>
    <t>Columna9190</t>
  </si>
  <si>
    <t>Columna9191</t>
  </si>
  <si>
    <t>Columna9192</t>
  </si>
  <si>
    <t>Columna9193</t>
  </si>
  <si>
    <t>Columna9194</t>
  </si>
  <si>
    <t>Columna9195</t>
  </si>
  <si>
    <t>Columna9196</t>
  </si>
  <si>
    <t>Columna9197</t>
  </si>
  <si>
    <t>Columna9198</t>
  </si>
  <si>
    <t>Columna9199</t>
  </si>
  <si>
    <t>Columna9200</t>
  </si>
  <si>
    <t>Columna9201</t>
  </si>
  <si>
    <t>Columna9202</t>
  </si>
  <si>
    <t>Columna9203</t>
  </si>
  <si>
    <t>Columna9204</t>
  </si>
  <si>
    <t>Columna9205</t>
  </si>
  <si>
    <t>Columna9206</t>
  </si>
  <si>
    <t>Columna9207</t>
  </si>
  <si>
    <t>Columna9208</t>
  </si>
  <si>
    <t>Columna9209</t>
  </si>
  <si>
    <t>Columna9210</t>
  </si>
  <si>
    <t>Columna9211</t>
  </si>
  <si>
    <t>Columna9212</t>
  </si>
  <si>
    <t>Columna9213</t>
  </si>
  <si>
    <t>Columna9214</t>
  </si>
  <si>
    <t>Columna9215</t>
  </si>
  <si>
    <t>Columna9216</t>
  </si>
  <si>
    <t>Columna9217</t>
  </si>
  <si>
    <t>Columna9218</t>
  </si>
  <si>
    <t>Columna9219</t>
  </si>
  <si>
    <t>Columna9220</t>
  </si>
  <si>
    <t>Columna9221</t>
  </si>
  <si>
    <t>Columna9222</t>
  </si>
  <si>
    <t>Columna9223</t>
  </si>
  <si>
    <t>Columna9224</t>
  </si>
  <si>
    <t>Columna9225</t>
  </si>
  <si>
    <t>Columna9226</t>
  </si>
  <si>
    <t>Columna9227</t>
  </si>
  <si>
    <t>Columna9228</t>
  </si>
  <si>
    <t>Columna9229</t>
  </si>
  <si>
    <t>Columna9230</t>
  </si>
  <si>
    <t>Columna9231</t>
  </si>
  <si>
    <t>Columna9232</t>
  </si>
  <si>
    <t>Columna9233</t>
  </si>
  <si>
    <t>Columna9234</t>
  </si>
  <si>
    <t>Columna9235</t>
  </si>
  <si>
    <t>Columna9236</t>
  </si>
  <si>
    <t>Columna9237</t>
  </si>
  <si>
    <t>Columna9238</t>
  </si>
  <si>
    <t>Columna9239</t>
  </si>
  <si>
    <t>Columna9240</t>
  </si>
  <si>
    <t>Columna9241</t>
  </si>
  <si>
    <t>Columna9242</t>
  </si>
  <si>
    <t>Columna9243</t>
  </si>
  <si>
    <t>Columna9244</t>
  </si>
  <si>
    <t>Columna9245</t>
  </si>
  <si>
    <t>Columna9246</t>
  </si>
  <si>
    <t>Columna9247</t>
  </si>
  <si>
    <t>Columna9248</t>
  </si>
  <si>
    <t>Columna9249</t>
  </si>
  <si>
    <t>Columna9250</t>
  </si>
  <si>
    <t>Columna9251</t>
  </si>
  <si>
    <t>Columna9252</t>
  </si>
  <si>
    <t>Columna9253</t>
  </si>
  <si>
    <t>Columna9254</t>
  </si>
  <si>
    <t>Columna9255</t>
  </si>
  <si>
    <t>Columna9256</t>
  </si>
  <si>
    <t>Columna9257</t>
  </si>
  <si>
    <t>Columna9258</t>
  </si>
  <si>
    <t>Columna9259</t>
  </si>
  <si>
    <t>Columna9260</t>
  </si>
  <si>
    <t>Columna9261</t>
  </si>
  <si>
    <t>Columna9262</t>
  </si>
  <si>
    <t>Columna9263</t>
  </si>
  <si>
    <t>Columna9264</t>
  </si>
  <si>
    <t>Columna9265</t>
  </si>
  <si>
    <t>Columna9266</t>
  </si>
  <si>
    <t>Columna9267</t>
  </si>
  <si>
    <t>Columna9268</t>
  </si>
  <si>
    <t>Columna9269</t>
  </si>
  <si>
    <t>Columna9270</t>
  </si>
  <si>
    <t>Columna9271</t>
  </si>
  <si>
    <t>Columna9272</t>
  </si>
  <si>
    <t>Columna9273</t>
  </si>
  <si>
    <t>Columna9274</t>
  </si>
  <si>
    <t>Columna9275</t>
  </si>
  <si>
    <t>Columna9276</t>
  </si>
  <si>
    <t>Columna9277</t>
  </si>
  <si>
    <t>Columna9278</t>
  </si>
  <si>
    <t>Columna9279</t>
  </si>
  <si>
    <t>Columna9280</t>
  </si>
  <si>
    <t>Columna9281</t>
  </si>
  <si>
    <t>Columna9282</t>
  </si>
  <si>
    <t>Columna9283</t>
  </si>
  <si>
    <t>Columna9284</t>
  </si>
  <si>
    <t>Columna9285</t>
  </si>
  <si>
    <t>Columna9286</t>
  </si>
  <si>
    <t>Columna9287</t>
  </si>
  <si>
    <t>Columna9288</t>
  </si>
  <si>
    <t>Columna9289</t>
  </si>
  <si>
    <t>Columna9290</t>
  </si>
  <si>
    <t>Columna9291</t>
  </si>
  <si>
    <t>Columna9292</t>
  </si>
  <si>
    <t>Columna9293</t>
  </si>
  <si>
    <t>Columna9294</t>
  </si>
  <si>
    <t>Columna9295</t>
  </si>
  <si>
    <t>Columna9296</t>
  </si>
  <si>
    <t>Columna9297</t>
  </si>
  <si>
    <t>Columna9298</t>
  </si>
  <si>
    <t>Columna9299</t>
  </si>
  <si>
    <t>Columna9300</t>
  </si>
  <si>
    <t>Columna9301</t>
  </si>
  <si>
    <t>Columna9302</t>
  </si>
  <si>
    <t>Columna9303</t>
  </si>
  <si>
    <t>Columna9304</t>
  </si>
  <si>
    <t>Columna9305</t>
  </si>
  <si>
    <t>Columna9306</t>
  </si>
  <si>
    <t>Columna9307</t>
  </si>
  <si>
    <t>Columna9308</t>
  </si>
  <si>
    <t>Columna9309</t>
  </si>
  <si>
    <t>Columna9310</t>
  </si>
  <si>
    <t>Columna9311</t>
  </si>
  <si>
    <t>Columna9312</t>
  </si>
  <si>
    <t>Columna9313</t>
  </si>
  <si>
    <t>Columna9314</t>
  </si>
  <si>
    <t>Columna9315</t>
  </si>
  <si>
    <t>Columna9316</t>
  </si>
  <si>
    <t>Columna9317</t>
  </si>
  <si>
    <t>Columna9318</t>
  </si>
  <si>
    <t>Columna9319</t>
  </si>
  <si>
    <t>Columna9320</t>
  </si>
  <si>
    <t>Columna9321</t>
  </si>
  <si>
    <t>Columna9322</t>
  </si>
  <si>
    <t>Columna9323</t>
  </si>
  <si>
    <t>Columna9324</t>
  </si>
  <si>
    <t>Columna9325</t>
  </si>
  <si>
    <t>Columna9326</t>
  </si>
  <si>
    <t>Columna9327</t>
  </si>
  <si>
    <t>Columna9328</t>
  </si>
  <si>
    <t>Columna9329</t>
  </si>
  <si>
    <t>Columna9330</t>
  </si>
  <si>
    <t>Columna9331</t>
  </si>
  <si>
    <t>Columna9332</t>
  </si>
  <si>
    <t>Columna9333</t>
  </si>
  <si>
    <t>Columna9334</t>
  </si>
  <si>
    <t>Columna9335</t>
  </si>
  <si>
    <t>Columna9336</t>
  </si>
  <si>
    <t>Columna9337</t>
  </si>
  <si>
    <t>Columna9338</t>
  </si>
  <si>
    <t>Columna9339</t>
  </si>
  <si>
    <t>Columna9340</t>
  </si>
  <si>
    <t>Columna9341</t>
  </si>
  <si>
    <t>Columna9342</t>
  </si>
  <si>
    <t>Columna9343</t>
  </si>
  <si>
    <t>Columna9344</t>
  </si>
  <si>
    <t>Columna9345</t>
  </si>
  <si>
    <t>Columna9346</t>
  </si>
  <si>
    <t>Columna9347</t>
  </si>
  <si>
    <t>Columna9348</t>
  </si>
  <si>
    <t>Columna9349</t>
  </si>
  <si>
    <t>Columna9350</t>
  </si>
  <si>
    <t>Columna9351</t>
  </si>
  <si>
    <t>Columna9352</t>
  </si>
  <si>
    <t>Columna9353</t>
  </si>
  <si>
    <t>Columna9354</t>
  </si>
  <si>
    <t>Columna9355</t>
  </si>
  <si>
    <t>Columna9356</t>
  </si>
  <si>
    <t>Columna9357</t>
  </si>
  <si>
    <t>Columna9358</t>
  </si>
  <si>
    <t>Columna9359</t>
  </si>
  <si>
    <t>Columna9360</t>
  </si>
  <si>
    <t>Columna9361</t>
  </si>
  <si>
    <t>Columna9362</t>
  </si>
  <si>
    <t>Columna9363</t>
  </si>
  <si>
    <t>Columna9364</t>
  </si>
  <si>
    <t>Columna9365</t>
  </si>
  <si>
    <t>Columna9366</t>
  </si>
  <si>
    <t>Columna9367</t>
  </si>
  <si>
    <t>Columna9368</t>
  </si>
  <si>
    <t>Columna9369</t>
  </si>
  <si>
    <t>Columna9370</t>
  </si>
  <si>
    <t>Columna9371</t>
  </si>
  <si>
    <t>Columna9372</t>
  </si>
  <si>
    <t>Columna9373</t>
  </si>
  <si>
    <t>Columna9374</t>
  </si>
  <si>
    <t>Columna9375</t>
  </si>
  <si>
    <t>Columna9376</t>
  </si>
  <si>
    <t>Columna9377</t>
  </si>
  <si>
    <t>Columna9378</t>
  </si>
  <si>
    <t>Columna9379</t>
  </si>
  <si>
    <t>Columna9380</t>
  </si>
  <si>
    <t>Columna9381</t>
  </si>
  <si>
    <t>Columna9382</t>
  </si>
  <si>
    <t>Columna9383</t>
  </si>
  <si>
    <t>Columna9384</t>
  </si>
  <si>
    <t>Columna9385</t>
  </si>
  <si>
    <t>Columna9386</t>
  </si>
  <si>
    <t>Columna9387</t>
  </si>
  <si>
    <t>Columna9388</t>
  </si>
  <si>
    <t>Columna9389</t>
  </si>
  <si>
    <t>Columna9390</t>
  </si>
  <si>
    <t>Columna9391</t>
  </si>
  <si>
    <t>Columna9392</t>
  </si>
  <si>
    <t>Columna9393</t>
  </si>
  <si>
    <t>Columna9394</t>
  </si>
  <si>
    <t>Columna9395</t>
  </si>
  <si>
    <t>Columna9396</t>
  </si>
  <si>
    <t>Columna9397</t>
  </si>
  <si>
    <t>Columna9398</t>
  </si>
  <si>
    <t>Columna9399</t>
  </si>
  <si>
    <t>Columna9400</t>
  </si>
  <si>
    <t>Columna9401</t>
  </si>
  <si>
    <t>Columna9402</t>
  </si>
  <si>
    <t>Columna9403</t>
  </si>
  <si>
    <t>Columna9404</t>
  </si>
  <si>
    <t>Columna9405</t>
  </si>
  <si>
    <t>Columna9406</t>
  </si>
  <si>
    <t>Columna9407</t>
  </si>
  <si>
    <t>Columna9408</t>
  </si>
  <si>
    <t>Columna9409</t>
  </si>
  <si>
    <t>Columna9410</t>
  </si>
  <si>
    <t>Columna9411</t>
  </si>
  <si>
    <t>Columna9412</t>
  </si>
  <si>
    <t>Columna9413</t>
  </si>
  <si>
    <t>Columna9414</t>
  </si>
  <si>
    <t>Columna9415</t>
  </si>
  <si>
    <t>Columna9416</t>
  </si>
  <si>
    <t>Columna9417</t>
  </si>
  <si>
    <t>Columna9418</t>
  </si>
  <si>
    <t>Columna9419</t>
  </si>
  <si>
    <t>Columna9420</t>
  </si>
  <si>
    <t>Columna9421</t>
  </si>
  <si>
    <t>Columna9422</t>
  </si>
  <si>
    <t>Columna9423</t>
  </si>
  <si>
    <t>Columna9424</t>
  </si>
  <si>
    <t>Columna9425</t>
  </si>
  <si>
    <t>Columna9426</t>
  </si>
  <si>
    <t>Columna9427</t>
  </si>
  <si>
    <t>Columna9428</t>
  </si>
  <si>
    <t>Columna9429</t>
  </si>
  <si>
    <t>Columna9430</t>
  </si>
  <si>
    <t>Columna9431</t>
  </si>
  <si>
    <t>Columna9432</t>
  </si>
  <si>
    <t>Columna9433</t>
  </si>
  <si>
    <t>Columna9434</t>
  </si>
  <si>
    <t>Columna9435</t>
  </si>
  <si>
    <t>Columna9436</t>
  </si>
  <si>
    <t>Columna9437</t>
  </si>
  <si>
    <t>Columna9438</t>
  </si>
  <si>
    <t>Columna9439</t>
  </si>
  <si>
    <t>Columna9440</t>
  </si>
  <si>
    <t>Columna9441</t>
  </si>
  <si>
    <t>Columna9442</t>
  </si>
  <si>
    <t>Columna9443</t>
  </si>
  <si>
    <t>Columna9444</t>
  </si>
  <si>
    <t>Columna9445</t>
  </si>
  <si>
    <t>Columna9446</t>
  </si>
  <si>
    <t>Columna9447</t>
  </si>
  <si>
    <t>Columna9448</t>
  </si>
  <si>
    <t>Columna9449</t>
  </si>
  <si>
    <t>Columna9450</t>
  </si>
  <si>
    <t>Columna9451</t>
  </si>
  <si>
    <t>Columna9452</t>
  </si>
  <si>
    <t>Columna9453</t>
  </si>
  <si>
    <t>Columna9454</t>
  </si>
  <si>
    <t>Columna9455</t>
  </si>
  <si>
    <t>Columna9456</t>
  </si>
  <si>
    <t>Columna9457</t>
  </si>
  <si>
    <t>Columna9458</t>
  </si>
  <si>
    <t>Columna9459</t>
  </si>
  <si>
    <t>Columna9460</t>
  </si>
  <si>
    <t>Columna9461</t>
  </si>
  <si>
    <t>Columna9462</t>
  </si>
  <si>
    <t>Columna9463</t>
  </si>
  <si>
    <t>Columna9464</t>
  </si>
  <si>
    <t>Columna9465</t>
  </si>
  <si>
    <t>Columna9466</t>
  </si>
  <si>
    <t>Columna9467</t>
  </si>
  <si>
    <t>Columna9468</t>
  </si>
  <si>
    <t>Columna9469</t>
  </si>
  <si>
    <t>Columna9470</t>
  </si>
  <si>
    <t>Columna9471</t>
  </si>
  <si>
    <t>Columna9472</t>
  </si>
  <si>
    <t>Columna9473</t>
  </si>
  <si>
    <t>Columna9474</t>
  </si>
  <si>
    <t>Columna9475</t>
  </si>
  <si>
    <t>Columna9476</t>
  </si>
  <si>
    <t>Columna9477</t>
  </si>
  <si>
    <t>Columna9478</t>
  </si>
  <si>
    <t>Columna9479</t>
  </si>
  <si>
    <t>Columna9480</t>
  </si>
  <si>
    <t>Columna9481</t>
  </si>
  <si>
    <t>Columna9482</t>
  </si>
  <si>
    <t>Columna9483</t>
  </si>
  <si>
    <t>Columna9484</t>
  </si>
  <si>
    <t>Columna9485</t>
  </si>
  <si>
    <t>Columna9486</t>
  </si>
  <si>
    <t>Columna9487</t>
  </si>
  <si>
    <t>Columna9488</t>
  </si>
  <si>
    <t>Columna9489</t>
  </si>
  <si>
    <t>Columna9490</t>
  </si>
  <si>
    <t>Columna9491</t>
  </si>
  <si>
    <t>Columna9492</t>
  </si>
  <si>
    <t>Columna9493</t>
  </si>
  <si>
    <t>Columna9494</t>
  </si>
  <si>
    <t>Columna9495</t>
  </si>
  <si>
    <t>Columna9496</t>
  </si>
  <si>
    <t>Columna9497</t>
  </si>
  <si>
    <t>Columna9498</t>
  </si>
  <si>
    <t>Columna9499</t>
  </si>
  <si>
    <t>Columna9500</t>
  </si>
  <si>
    <t>Columna9501</t>
  </si>
  <si>
    <t>Columna9502</t>
  </si>
  <si>
    <t>Columna9503</t>
  </si>
  <si>
    <t>Columna9504</t>
  </si>
  <si>
    <t>Columna9505</t>
  </si>
  <si>
    <t>Columna9506</t>
  </si>
  <si>
    <t>Columna9507</t>
  </si>
  <si>
    <t>Columna9508</t>
  </si>
  <si>
    <t>Columna9509</t>
  </si>
  <si>
    <t>Columna9510</t>
  </si>
  <si>
    <t>Columna9511</t>
  </si>
  <si>
    <t>Columna9512</t>
  </si>
  <si>
    <t>Columna9513</t>
  </si>
  <si>
    <t>Columna9514</t>
  </si>
  <si>
    <t>Columna9515</t>
  </si>
  <si>
    <t>Columna9516</t>
  </si>
  <si>
    <t>Columna9517</t>
  </si>
  <si>
    <t>Columna9518</t>
  </si>
  <si>
    <t>Columna9519</t>
  </si>
  <si>
    <t>Columna9520</t>
  </si>
  <si>
    <t>Columna9521</t>
  </si>
  <si>
    <t>Columna9522</t>
  </si>
  <si>
    <t>Columna9523</t>
  </si>
  <si>
    <t>Columna9524</t>
  </si>
  <si>
    <t>Columna9525</t>
  </si>
  <si>
    <t>Columna9526</t>
  </si>
  <si>
    <t>Columna9527</t>
  </si>
  <si>
    <t>Columna9528</t>
  </si>
  <si>
    <t>Columna9529</t>
  </si>
  <si>
    <t>Columna9530</t>
  </si>
  <si>
    <t>Columna9531</t>
  </si>
  <si>
    <t>Columna9532</t>
  </si>
  <si>
    <t>Columna9533</t>
  </si>
  <si>
    <t>Columna9534</t>
  </si>
  <si>
    <t>Columna9535</t>
  </si>
  <si>
    <t>Columna9536</t>
  </si>
  <si>
    <t>Columna9537</t>
  </si>
  <si>
    <t>Columna9538</t>
  </si>
  <si>
    <t>Columna9539</t>
  </si>
  <si>
    <t>Columna9540</t>
  </si>
  <si>
    <t>Columna9541</t>
  </si>
  <si>
    <t>Columna9542</t>
  </si>
  <si>
    <t>Columna9543</t>
  </si>
  <si>
    <t>Columna9544</t>
  </si>
  <si>
    <t>Columna9545</t>
  </si>
  <si>
    <t>Columna9546</t>
  </si>
  <si>
    <t>Columna9547</t>
  </si>
  <si>
    <t>Columna9548</t>
  </si>
  <si>
    <t>Columna9549</t>
  </si>
  <si>
    <t>Columna9550</t>
  </si>
  <si>
    <t>Columna9551</t>
  </si>
  <si>
    <t>Columna9552</t>
  </si>
  <si>
    <t>Columna9553</t>
  </si>
  <si>
    <t>Columna9554</t>
  </si>
  <si>
    <t>Columna9555</t>
  </si>
  <si>
    <t>Columna9556</t>
  </si>
  <si>
    <t>Columna9557</t>
  </si>
  <si>
    <t>Columna9558</t>
  </si>
  <si>
    <t>Columna9559</t>
  </si>
  <si>
    <t>Columna9560</t>
  </si>
  <si>
    <t>Columna9561</t>
  </si>
  <si>
    <t>Columna9562</t>
  </si>
  <si>
    <t>Columna9563</t>
  </si>
  <si>
    <t>Columna9564</t>
  </si>
  <si>
    <t>Columna9565</t>
  </si>
  <si>
    <t>Columna9566</t>
  </si>
  <si>
    <t>Columna9567</t>
  </si>
  <si>
    <t>Columna9568</t>
  </si>
  <si>
    <t>Columna9569</t>
  </si>
  <si>
    <t>Columna9570</t>
  </si>
  <si>
    <t>Columna9571</t>
  </si>
  <si>
    <t>Columna9572</t>
  </si>
  <si>
    <t>Columna9573</t>
  </si>
  <si>
    <t>Columna9574</t>
  </si>
  <si>
    <t>Columna9575</t>
  </si>
  <si>
    <t>Columna9576</t>
  </si>
  <si>
    <t>Columna9577</t>
  </si>
  <si>
    <t>Columna9578</t>
  </si>
  <si>
    <t>Columna9579</t>
  </si>
  <si>
    <t>Columna9580</t>
  </si>
  <si>
    <t>Columna9581</t>
  </si>
  <si>
    <t>Columna9582</t>
  </si>
  <si>
    <t>Columna9583</t>
  </si>
  <si>
    <t>Columna9584</t>
  </si>
  <si>
    <t>Columna9585</t>
  </si>
  <si>
    <t>Columna9586</t>
  </si>
  <si>
    <t>Columna9587</t>
  </si>
  <si>
    <t>Columna9588</t>
  </si>
  <si>
    <t>Columna9589</t>
  </si>
  <si>
    <t>Columna9590</t>
  </si>
  <si>
    <t>Columna9591</t>
  </si>
  <si>
    <t>Columna9592</t>
  </si>
  <si>
    <t>Columna9593</t>
  </si>
  <si>
    <t>Columna9594</t>
  </si>
  <si>
    <t>Columna9595</t>
  </si>
  <si>
    <t>Columna9596</t>
  </si>
  <si>
    <t>Columna9597</t>
  </si>
  <si>
    <t>Columna9598</t>
  </si>
  <si>
    <t>Columna9599</t>
  </si>
  <si>
    <t>Columna9600</t>
  </si>
  <si>
    <t>Columna9601</t>
  </si>
  <si>
    <t>Columna9602</t>
  </si>
  <si>
    <t>Columna9603</t>
  </si>
  <si>
    <t>Columna9604</t>
  </si>
  <si>
    <t>Columna9605</t>
  </si>
  <si>
    <t>Columna9606</t>
  </si>
  <si>
    <t>Columna9607</t>
  </si>
  <si>
    <t>Columna9608</t>
  </si>
  <si>
    <t>Columna9609</t>
  </si>
  <si>
    <t>Columna9610</t>
  </si>
  <si>
    <t>Columna9611</t>
  </si>
  <si>
    <t>Columna9612</t>
  </si>
  <si>
    <t>Columna9613</t>
  </si>
  <si>
    <t>Columna9614</t>
  </si>
  <si>
    <t>Columna9615</t>
  </si>
  <si>
    <t>Columna9616</t>
  </si>
  <si>
    <t>Columna9617</t>
  </si>
  <si>
    <t>Columna9618</t>
  </si>
  <si>
    <t>Columna9619</t>
  </si>
  <si>
    <t>Columna9620</t>
  </si>
  <si>
    <t>Columna9621</t>
  </si>
  <si>
    <t>Columna9622</t>
  </si>
  <si>
    <t>Columna9623</t>
  </si>
  <si>
    <t>Columna9624</t>
  </si>
  <si>
    <t>Columna9625</t>
  </si>
  <si>
    <t>Columna9626</t>
  </si>
  <si>
    <t>Columna9627</t>
  </si>
  <si>
    <t>Columna9628</t>
  </si>
  <si>
    <t>Columna9629</t>
  </si>
  <si>
    <t>Columna9630</t>
  </si>
  <si>
    <t>Columna9631</t>
  </si>
  <si>
    <t>Columna9632</t>
  </si>
  <si>
    <t>Columna9633</t>
  </si>
  <si>
    <t>Columna9634</t>
  </si>
  <si>
    <t>Columna9635</t>
  </si>
  <si>
    <t>Columna9636</t>
  </si>
  <si>
    <t>Columna9637</t>
  </si>
  <si>
    <t>Columna9638</t>
  </si>
  <si>
    <t>Columna9639</t>
  </si>
  <si>
    <t>Columna9640</t>
  </si>
  <si>
    <t>Columna9641</t>
  </si>
  <si>
    <t>Columna9642</t>
  </si>
  <si>
    <t>Columna9643</t>
  </si>
  <si>
    <t>Columna9644</t>
  </si>
  <si>
    <t>Columna9645</t>
  </si>
  <si>
    <t>Columna9646</t>
  </si>
  <si>
    <t>Columna9647</t>
  </si>
  <si>
    <t>Columna9648</t>
  </si>
  <si>
    <t>Columna9649</t>
  </si>
  <si>
    <t>Columna9650</t>
  </si>
  <si>
    <t>Columna9651</t>
  </si>
  <si>
    <t>Columna9652</t>
  </si>
  <si>
    <t>Columna9653</t>
  </si>
  <si>
    <t>Columna9654</t>
  </si>
  <si>
    <t>Columna9655</t>
  </si>
  <si>
    <t>Columna9656</t>
  </si>
  <si>
    <t>Columna9657</t>
  </si>
  <si>
    <t>Columna9658</t>
  </si>
  <si>
    <t>Columna9659</t>
  </si>
  <si>
    <t>Columna9660</t>
  </si>
  <si>
    <t>Columna9661</t>
  </si>
  <si>
    <t>Columna9662</t>
  </si>
  <si>
    <t>Columna9663</t>
  </si>
  <si>
    <t>Columna9664</t>
  </si>
  <si>
    <t>Columna9665</t>
  </si>
  <si>
    <t>Columna9666</t>
  </si>
  <si>
    <t>Columna9667</t>
  </si>
  <si>
    <t>Columna9668</t>
  </si>
  <si>
    <t>Columna9669</t>
  </si>
  <si>
    <t>Columna9670</t>
  </si>
  <si>
    <t>Columna9671</t>
  </si>
  <si>
    <t>Columna9672</t>
  </si>
  <si>
    <t>Columna9673</t>
  </si>
  <si>
    <t>Columna9674</t>
  </si>
  <si>
    <t>Columna9675</t>
  </si>
  <si>
    <t>Columna9676</t>
  </si>
  <si>
    <t>Columna9677</t>
  </si>
  <si>
    <t>Columna9678</t>
  </si>
  <si>
    <t>Columna9679</t>
  </si>
  <si>
    <t>Columna9680</t>
  </si>
  <si>
    <t>Columna9681</t>
  </si>
  <si>
    <t>Columna9682</t>
  </si>
  <si>
    <t>Columna9683</t>
  </si>
  <si>
    <t>Columna9684</t>
  </si>
  <si>
    <t>Columna9685</t>
  </si>
  <si>
    <t>Columna9686</t>
  </si>
  <si>
    <t>Columna9687</t>
  </si>
  <si>
    <t>Columna9688</t>
  </si>
  <si>
    <t>Columna9689</t>
  </si>
  <si>
    <t>Columna9690</t>
  </si>
  <si>
    <t>Columna9691</t>
  </si>
  <si>
    <t>Columna9692</t>
  </si>
  <si>
    <t>Columna9693</t>
  </si>
  <si>
    <t>Columna9694</t>
  </si>
  <si>
    <t>Columna9695</t>
  </si>
  <si>
    <t>Columna9696</t>
  </si>
  <si>
    <t>Columna9697</t>
  </si>
  <si>
    <t>Columna9698</t>
  </si>
  <si>
    <t>Columna9699</t>
  </si>
  <si>
    <t>Columna9700</t>
  </si>
  <si>
    <t>Columna9701</t>
  </si>
  <si>
    <t>Columna9702</t>
  </si>
  <si>
    <t>Columna9703</t>
  </si>
  <si>
    <t>Columna9704</t>
  </si>
  <si>
    <t>Columna9705</t>
  </si>
  <si>
    <t>Columna9706</t>
  </si>
  <si>
    <t>Columna9707</t>
  </si>
  <si>
    <t>Columna9708</t>
  </si>
  <si>
    <t>Columna9709</t>
  </si>
  <si>
    <t>Columna9710</t>
  </si>
  <si>
    <t>Columna9711</t>
  </si>
  <si>
    <t>Columna9712</t>
  </si>
  <si>
    <t>Columna9713</t>
  </si>
  <si>
    <t>Columna9714</t>
  </si>
  <si>
    <t>Columna9715</t>
  </si>
  <si>
    <t>Columna9716</t>
  </si>
  <si>
    <t>Columna9717</t>
  </si>
  <si>
    <t>Columna9718</t>
  </si>
  <si>
    <t>Columna9719</t>
  </si>
  <si>
    <t>Columna9720</t>
  </si>
  <si>
    <t>Columna9721</t>
  </si>
  <si>
    <t>Columna9722</t>
  </si>
  <si>
    <t>Columna9723</t>
  </si>
  <si>
    <t>Columna9724</t>
  </si>
  <si>
    <t>Columna9725</t>
  </si>
  <si>
    <t>Columna9726</t>
  </si>
  <si>
    <t>Columna9727</t>
  </si>
  <si>
    <t>Columna9728</t>
  </si>
  <si>
    <t>Columna9729</t>
  </si>
  <si>
    <t>Columna9730</t>
  </si>
  <si>
    <t>Columna9731</t>
  </si>
  <si>
    <t>Columna9732</t>
  </si>
  <si>
    <t>Columna9733</t>
  </si>
  <si>
    <t>Columna9734</t>
  </si>
  <si>
    <t>Columna9735</t>
  </si>
  <si>
    <t>Columna9736</t>
  </si>
  <si>
    <t>Columna9737</t>
  </si>
  <si>
    <t>Columna9738</t>
  </si>
  <si>
    <t>Columna9739</t>
  </si>
  <si>
    <t>Columna9740</t>
  </si>
  <si>
    <t>Columna9741</t>
  </si>
  <si>
    <t>Columna9742</t>
  </si>
  <si>
    <t>Columna9743</t>
  </si>
  <si>
    <t>Columna9744</t>
  </si>
  <si>
    <t>Columna9745</t>
  </si>
  <si>
    <t>Columna9746</t>
  </si>
  <si>
    <t>Columna9747</t>
  </si>
  <si>
    <t>Columna9748</t>
  </si>
  <si>
    <t>Columna9749</t>
  </si>
  <si>
    <t>Columna9750</t>
  </si>
  <si>
    <t>Columna9751</t>
  </si>
  <si>
    <t>Columna9752</t>
  </si>
  <si>
    <t>Columna9753</t>
  </si>
  <si>
    <t>Columna9754</t>
  </si>
  <si>
    <t>Columna9755</t>
  </si>
  <si>
    <t>Columna9756</t>
  </si>
  <si>
    <t>Columna9757</t>
  </si>
  <si>
    <t>Columna9758</t>
  </si>
  <si>
    <t>Columna9759</t>
  </si>
  <si>
    <t>Columna9760</t>
  </si>
  <si>
    <t>Columna9761</t>
  </si>
  <si>
    <t>Columna9762</t>
  </si>
  <si>
    <t>Columna9763</t>
  </si>
  <si>
    <t>Columna9764</t>
  </si>
  <si>
    <t>Columna9765</t>
  </si>
  <si>
    <t>Columna9766</t>
  </si>
  <si>
    <t>Columna9767</t>
  </si>
  <si>
    <t>Columna9768</t>
  </si>
  <si>
    <t>Columna9769</t>
  </si>
  <si>
    <t>Columna9770</t>
  </si>
  <si>
    <t>Columna9771</t>
  </si>
  <si>
    <t>Columna9772</t>
  </si>
  <si>
    <t>Columna9773</t>
  </si>
  <si>
    <t>Columna9774</t>
  </si>
  <si>
    <t>Columna9775</t>
  </si>
  <si>
    <t>Columna9776</t>
  </si>
  <si>
    <t>Columna9777</t>
  </si>
  <si>
    <t>Columna9778</t>
  </si>
  <si>
    <t>Columna9779</t>
  </si>
  <si>
    <t>Columna9780</t>
  </si>
  <si>
    <t>Columna9781</t>
  </si>
  <si>
    <t>Columna9782</t>
  </si>
  <si>
    <t>Columna9783</t>
  </si>
  <si>
    <t>Columna9784</t>
  </si>
  <si>
    <t>Columna9785</t>
  </si>
  <si>
    <t>Columna9786</t>
  </si>
  <si>
    <t>Columna9787</t>
  </si>
  <si>
    <t>Columna9788</t>
  </si>
  <si>
    <t>Columna9789</t>
  </si>
  <si>
    <t>Columna9790</t>
  </si>
  <si>
    <t>Columna9791</t>
  </si>
  <si>
    <t>Columna9792</t>
  </si>
  <si>
    <t>Columna9793</t>
  </si>
  <si>
    <t>Columna9794</t>
  </si>
  <si>
    <t>Columna9795</t>
  </si>
  <si>
    <t>Columna9796</t>
  </si>
  <si>
    <t>Columna9797</t>
  </si>
  <si>
    <t>Columna9798</t>
  </si>
  <si>
    <t>Columna9799</t>
  </si>
  <si>
    <t>Columna9800</t>
  </si>
  <si>
    <t>Columna9801</t>
  </si>
  <si>
    <t>Columna9802</t>
  </si>
  <si>
    <t>Columna9803</t>
  </si>
  <si>
    <t>Columna9804</t>
  </si>
  <si>
    <t>Columna9805</t>
  </si>
  <si>
    <t>Columna9806</t>
  </si>
  <si>
    <t>Columna9807</t>
  </si>
  <si>
    <t>Columna9808</t>
  </si>
  <si>
    <t>Columna9809</t>
  </si>
  <si>
    <t>Columna9810</t>
  </si>
  <si>
    <t>Columna9811</t>
  </si>
  <si>
    <t>Columna9812</t>
  </si>
  <si>
    <t>Columna9813</t>
  </si>
  <si>
    <t>Columna9814</t>
  </si>
  <si>
    <t>Columna9815</t>
  </si>
  <si>
    <t>Columna9816</t>
  </si>
  <si>
    <t>Columna9817</t>
  </si>
  <si>
    <t>Columna9818</t>
  </si>
  <si>
    <t>Columna9819</t>
  </si>
  <si>
    <t>Columna9820</t>
  </si>
  <si>
    <t>Columna9821</t>
  </si>
  <si>
    <t>Columna9822</t>
  </si>
  <si>
    <t>Columna9823</t>
  </si>
  <si>
    <t>Columna9824</t>
  </si>
  <si>
    <t>Columna9825</t>
  </si>
  <si>
    <t>Columna9826</t>
  </si>
  <si>
    <t>Columna9827</t>
  </si>
  <si>
    <t>Columna9828</t>
  </si>
  <si>
    <t>Columna9829</t>
  </si>
  <si>
    <t>Columna9830</t>
  </si>
  <si>
    <t>Columna9831</t>
  </si>
  <si>
    <t>Columna9832</t>
  </si>
  <si>
    <t>Columna9833</t>
  </si>
  <si>
    <t>Columna9834</t>
  </si>
  <si>
    <t>Columna9835</t>
  </si>
  <si>
    <t>Columna9836</t>
  </si>
  <si>
    <t>Columna9837</t>
  </si>
  <si>
    <t>Columna9838</t>
  </si>
  <si>
    <t>Columna9839</t>
  </si>
  <si>
    <t>Columna9840</t>
  </si>
  <si>
    <t>Columna9841</t>
  </si>
  <si>
    <t>Columna9842</t>
  </si>
  <si>
    <t>Columna9843</t>
  </si>
  <si>
    <t>Columna9844</t>
  </si>
  <si>
    <t>Columna9845</t>
  </si>
  <si>
    <t>Columna9846</t>
  </si>
  <si>
    <t>Columna9847</t>
  </si>
  <si>
    <t>Columna9848</t>
  </si>
  <si>
    <t>Columna9849</t>
  </si>
  <si>
    <t>Columna9850</t>
  </si>
  <si>
    <t>Columna9851</t>
  </si>
  <si>
    <t>Columna9852</t>
  </si>
  <si>
    <t>Columna9853</t>
  </si>
  <si>
    <t>Columna9854</t>
  </si>
  <si>
    <t>Columna9855</t>
  </si>
  <si>
    <t>Columna9856</t>
  </si>
  <si>
    <t>Columna9857</t>
  </si>
  <si>
    <t>Columna9858</t>
  </si>
  <si>
    <t>Columna9859</t>
  </si>
  <si>
    <t>Columna9860</t>
  </si>
  <si>
    <t>Columna9861</t>
  </si>
  <si>
    <t>Columna9862</t>
  </si>
  <si>
    <t>Columna9863</t>
  </si>
  <si>
    <t>Columna9864</t>
  </si>
  <si>
    <t>Columna9865</t>
  </si>
  <si>
    <t>Columna9866</t>
  </si>
  <si>
    <t>Columna9867</t>
  </si>
  <si>
    <t>Columna9868</t>
  </si>
  <si>
    <t>Columna9869</t>
  </si>
  <si>
    <t>Columna9870</t>
  </si>
  <si>
    <t>Columna9871</t>
  </si>
  <si>
    <t>Columna9872</t>
  </si>
  <si>
    <t>Columna9873</t>
  </si>
  <si>
    <t>Columna9874</t>
  </si>
  <si>
    <t>Columna9875</t>
  </si>
  <si>
    <t>Columna9876</t>
  </si>
  <si>
    <t>Columna9877</t>
  </si>
  <si>
    <t>Columna9878</t>
  </si>
  <si>
    <t>Columna9879</t>
  </si>
  <si>
    <t>Columna9880</t>
  </si>
  <si>
    <t>Columna9881</t>
  </si>
  <si>
    <t>Columna9882</t>
  </si>
  <si>
    <t>Columna9883</t>
  </si>
  <si>
    <t>Columna9884</t>
  </si>
  <si>
    <t>Columna9885</t>
  </si>
  <si>
    <t>Columna9886</t>
  </si>
  <si>
    <t>Columna9887</t>
  </si>
  <si>
    <t>Columna9888</t>
  </si>
  <si>
    <t>Columna9889</t>
  </si>
  <si>
    <t>Columna9890</t>
  </si>
  <si>
    <t>Columna9891</t>
  </si>
  <si>
    <t>Columna9892</t>
  </si>
  <si>
    <t>Columna9893</t>
  </si>
  <si>
    <t>Columna9894</t>
  </si>
  <si>
    <t>Columna9895</t>
  </si>
  <si>
    <t>Columna9896</t>
  </si>
  <si>
    <t>Columna9897</t>
  </si>
  <si>
    <t>Columna9898</t>
  </si>
  <si>
    <t>Columna9899</t>
  </si>
  <si>
    <t>Columna9900</t>
  </si>
  <si>
    <t>Columna9901</t>
  </si>
  <si>
    <t>Columna9902</t>
  </si>
  <si>
    <t>Columna9903</t>
  </si>
  <si>
    <t>Columna9904</t>
  </si>
  <si>
    <t>Columna9905</t>
  </si>
  <si>
    <t>Columna9906</t>
  </si>
  <si>
    <t>Columna9907</t>
  </si>
  <si>
    <t>Columna9908</t>
  </si>
  <si>
    <t>Columna9909</t>
  </si>
  <si>
    <t>Columna9910</t>
  </si>
  <si>
    <t>Columna9911</t>
  </si>
  <si>
    <t>Columna9912</t>
  </si>
  <si>
    <t>Columna9913</t>
  </si>
  <si>
    <t>Columna9914</t>
  </si>
  <si>
    <t>Columna9915</t>
  </si>
  <si>
    <t>Columna9916</t>
  </si>
  <si>
    <t>Columna9917</t>
  </si>
  <si>
    <t>Columna9918</t>
  </si>
  <si>
    <t>Columna9919</t>
  </si>
  <si>
    <t>Columna9920</t>
  </si>
  <si>
    <t>Columna9921</t>
  </si>
  <si>
    <t>Columna9922</t>
  </si>
  <si>
    <t>Columna9923</t>
  </si>
  <si>
    <t>Columna9924</t>
  </si>
  <si>
    <t>Columna9925</t>
  </si>
  <si>
    <t>Columna9926</t>
  </si>
  <si>
    <t>Columna9927</t>
  </si>
  <si>
    <t>Columna9928</t>
  </si>
  <si>
    <t>Columna9929</t>
  </si>
  <si>
    <t>Columna9930</t>
  </si>
  <si>
    <t>Columna9931</t>
  </si>
  <si>
    <t>Columna9932</t>
  </si>
  <si>
    <t>Columna9933</t>
  </si>
  <si>
    <t>Columna9934</t>
  </si>
  <si>
    <t>Columna9935</t>
  </si>
  <si>
    <t>Columna9936</t>
  </si>
  <si>
    <t>Columna9937</t>
  </si>
  <si>
    <t>Columna9938</t>
  </si>
  <si>
    <t>Columna9939</t>
  </si>
  <si>
    <t>Columna9940</t>
  </si>
  <si>
    <t>Columna9941</t>
  </si>
  <si>
    <t>Columna9942</t>
  </si>
  <si>
    <t>Columna9943</t>
  </si>
  <si>
    <t>Columna9944</t>
  </si>
  <si>
    <t>Columna9945</t>
  </si>
  <si>
    <t>Columna9946</t>
  </si>
  <si>
    <t>Columna9947</t>
  </si>
  <si>
    <t>Columna9948</t>
  </si>
  <si>
    <t>Columna9949</t>
  </si>
  <si>
    <t>Columna9950</t>
  </si>
  <si>
    <t>Columna9951</t>
  </si>
  <si>
    <t>Columna9952</t>
  </si>
  <si>
    <t>Columna9953</t>
  </si>
  <si>
    <t>Columna9954</t>
  </si>
  <si>
    <t>Columna9955</t>
  </si>
  <si>
    <t>Columna9956</t>
  </si>
  <si>
    <t>Columna9957</t>
  </si>
  <si>
    <t>Columna9958</t>
  </si>
  <si>
    <t>Columna9959</t>
  </si>
  <si>
    <t>Columna9960</t>
  </si>
  <si>
    <t>Columna9961</t>
  </si>
  <si>
    <t>Columna9962</t>
  </si>
  <si>
    <t>Columna9963</t>
  </si>
  <si>
    <t>Columna9964</t>
  </si>
  <si>
    <t>Columna9965</t>
  </si>
  <si>
    <t>Columna9966</t>
  </si>
  <si>
    <t>Columna9967</t>
  </si>
  <si>
    <t>Columna9968</t>
  </si>
  <si>
    <t>Columna9969</t>
  </si>
  <si>
    <t>Columna9970</t>
  </si>
  <si>
    <t>Columna9971</t>
  </si>
  <si>
    <t>Columna9972</t>
  </si>
  <si>
    <t>Columna9973</t>
  </si>
  <si>
    <t>Columna9974</t>
  </si>
  <si>
    <t>Columna9975</t>
  </si>
  <si>
    <t>Columna9976</t>
  </si>
  <si>
    <t>Columna9977</t>
  </si>
  <si>
    <t>Columna9978</t>
  </si>
  <si>
    <t>Columna9979</t>
  </si>
  <si>
    <t>Columna9980</t>
  </si>
  <si>
    <t>Columna9981</t>
  </si>
  <si>
    <t>Columna9982</t>
  </si>
  <si>
    <t>Columna9983</t>
  </si>
  <si>
    <t>Columna9984</t>
  </si>
  <si>
    <t>Columna9985</t>
  </si>
  <si>
    <t>Columna9986</t>
  </si>
  <si>
    <t>Columna9987</t>
  </si>
  <si>
    <t>Columna9988</t>
  </si>
  <si>
    <t>Columna9989</t>
  </si>
  <si>
    <t>Columna9990</t>
  </si>
  <si>
    <t>Columna9991</t>
  </si>
  <si>
    <t>Columna9992</t>
  </si>
  <si>
    <t>Columna9993</t>
  </si>
  <si>
    <t>Columna9994</t>
  </si>
  <si>
    <t>Columna9995</t>
  </si>
  <si>
    <t>Columna9996</t>
  </si>
  <si>
    <t>Columna9997</t>
  </si>
  <si>
    <t>Columna9998</t>
  </si>
  <si>
    <t>Columna9999</t>
  </si>
  <si>
    <t>Columna10000</t>
  </si>
  <si>
    <t>Columna10001</t>
  </si>
  <si>
    <t>Columna10002</t>
  </si>
  <si>
    <t>Columna10003</t>
  </si>
  <si>
    <t>Columna10004</t>
  </si>
  <si>
    <t>Columna10005</t>
  </si>
  <si>
    <t>Columna10006</t>
  </si>
  <si>
    <t>Columna10007</t>
  </si>
  <si>
    <t>Columna10008</t>
  </si>
  <si>
    <t>Columna10009</t>
  </si>
  <si>
    <t>Columna10010</t>
  </si>
  <si>
    <t>Columna10011</t>
  </si>
  <si>
    <t>Columna10012</t>
  </si>
  <si>
    <t>Columna10013</t>
  </si>
  <si>
    <t>Columna10014</t>
  </si>
  <si>
    <t>Columna10015</t>
  </si>
  <si>
    <t>Columna10016</t>
  </si>
  <si>
    <t>Columna10017</t>
  </si>
  <si>
    <t>Columna10018</t>
  </si>
  <si>
    <t>Columna10019</t>
  </si>
  <si>
    <t>Columna10020</t>
  </si>
  <si>
    <t>Columna10021</t>
  </si>
  <si>
    <t>Columna10022</t>
  </si>
  <si>
    <t>Columna10023</t>
  </si>
  <si>
    <t>Columna10024</t>
  </si>
  <si>
    <t>Columna10025</t>
  </si>
  <si>
    <t>Columna10026</t>
  </si>
  <si>
    <t>Columna10027</t>
  </si>
  <si>
    <t>Columna10028</t>
  </si>
  <si>
    <t>Columna10029</t>
  </si>
  <si>
    <t>Columna10030</t>
  </si>
  <si>
    <t>Columna10031</t>
  </si>
  <si>
    <t>Columna10032</t>
  </si>
  <si>
    <t>Columna10033</t>
  </si>
  <si>
    <t>Columna10034</t>
  </si>
  <si>
    <t>Columna10035</t>
  </si>
  <si>
    <t>Columna10036</t>
  </si>
  <si>
    <t>Columna10037</t>
  </si>
  <si>
    <t>Columna10038</t>
  </si>
  <si>
    <t>Columna10039</t>
  </si>
  <si>
    <t>Columna10040</t>
  </si>
  <si>
    <t>Columna10041</t>
  </si>
  <si>
    <t>Columna10042</t>
  </si>
  <si>
    <t>Columna10043</t>
  </si>
  <si>
    <t>Columna10044</t>
  </si>
  <si>
    <t>Columna10045</t>
  </si>
  <si>
    <t>Columna10046</t>
  </si>
  <si>
    <t>Columna10047</t>
  </si>
  <si>
    <t>Columna10048</t>
  </si>
  <si>
    <t>Columna10049</t>
  </si>
  <si>
    <t>Columna10050</t>
  </si>
  <si>
    <t>Columna10051</t>
  </si>
  <si>
    <t>Columna10052</t>
  </si>
  <si>
    <t>Columna10053</t>
  </si>
  <si>
    <t>Columna10054</t>
  </si>
  <si>
    <t>Columna10055</t>
  </si>
  <si>
    <t>Columna10056</t>
  </si>
  <si>
    <t>Columna10057</t>
  </si>
  <si>
    <t>Columna10058</t>
  </si>
  <si>
    <t>Columna10059</t>
  </si>
  <si>
    <t>Columna10060</t>
  </si>
  <si>
    <t>Columna10061</t>
  </si>
  <si>
    <t>Columna10062</t>
  </si>
  <si>
    <t>Columna10063</t>
  </si>
  <si>
    <t>Columna10064</t>
  </si>
  <si>
    <t>Columna10065</t>
  </si>
  <si>
    <t>Columna10066</t>
  </si>
  <si>
    <t>Columna10067</t>
  </si>
  <si>
    <t>Columna10068</t>
  </si>
  <si>
    <t>Columna10069</t>
  </si>
  <si>
    <t>Columna10070</t>
  </si>
  <si>
    <t>Columna10071</t>
  </si>
  <si>
    <t>Columna10072</t>
  </si>
  <si>
    <t>Columna10073</t>
  </si>
  <si>
    <t>Columna10074</t>
  </si>
  <si>
    <t>Columna10075</t>
  </si>
  <si>
    <t>Columna10076</t>
  </si>
  <si>
    <t>Columna10077</t>
  </si>
  <si>
    <t>Columna10078</t>
  </si>
  <si>
    <t>Columna10079</t>
  </si>
  <si>
    <t>Columna10080</t>
  </si>
  <si>
    <t>Columna10081</t>
  </si>
  <si>
    <t>Columna10082</t>
  </si>
  <si>
    <t>Columna10083</t>
  </si>
  <si>
    <t>Columna10084</t>
  </si>
  <si>
    <t>Columna10085</t>
  </si>
  <si>
    <t>Columna10086</t>
  </si>
  <si>
    <t>Columna10087</t>
  </si>
  <si>
    <t>Columna10088</t>
  </si>
  <si>
    <t>Columna10089</t>
  </si>
  <si>
    <t>Columna10090</t>
  </si>
  <si>
    <t>Columna10091</t>
  </si>
  <si>
    <t>Columna10092</t>
  </si>
  <si>
    <t>Columna10093</t>
  </si>
  <si>
    <t>Columna10094</t>
  </si>
  <si>
    <t>Columna10095</t>
  </si>
  <si>
    <t>Columna10096</t>
  </si>
  <si>
    <t>Columna10097</t>
  </si>
  <si>
    <t>Columna10098</t>
  </si>
  <si>
    <t>Columna10099</t>
  </si>
  <si>
    <t>Columna10100</t>
  </si>
  <si>
    <t>Columna10101</t>
  </si>
  <si>
    <t>Columna10102</t>
  </si>
  <si>
    <t>Columna10103</t>
  </si>
  <si>
    <t>Columna10104</t>
  </si>
  <si>
    <t>Columna10105</t>
  </si>
  <si>
    <t>Columna10106</t>
  </si>
  <si>
    <t>Columna10107</t>
  </si>
  <si>
    <t>Columna10108</t>
  </si>
  <si>
    <t>Columna10109</t>
  </si>
  <si>
    <t>Columna10110</t>
  </si>
  <si>
    <t>Columna10111</t>
  </si>
  <si>
    <t>Columna10112</t>
  </si>
  <si>
    <t>Columna10113</t>
  </si>
  <si>
    <t>Columna10114</t>
  </si>
  <si>
    <t>Columna10115</t>
  </si>
  <si>
    <t>Columna10116</t>
  </si>
  <si>
    <t>Columna10117</t>
  </si>
  <si>
    <t>Columna10118</t>
  </si>
  <si>
    <t>Columna10119</t>
  </si>
  <si>
    <t>Columna10120</t>
  </si>
  <si>
    <t>Columna10121</t>
  </si>
  <si>
    <t>Columna10122</t>
  </si>
  <si>
    <t>Columna10123</t>
  </si>
  <si>
    <t>Columna10124</t>
  </si>
  <si>
    <t>Columna10125</t>
  </si>
  <si>
    <t>Columna10126</t>
  </si>
  <si>
    <t>Columna10127</t>
  </si>
  <si>
    <t>Columna10128</t>
  </si>
  <si>
    <t>Columna10129</t>
  </si>
  <si>
    <t>Columna10130</t>
  </si>
  <si>
    <t>Columna10131</t>
  </si>
  <si>
    <t>Columna10132</t>
  </si>
  <si>
    <t>Columna10133</t>
  </si>
  <si>
    <t>Columna10134</t>
  </si>
  <si>
    <t>Columna10135</t>
  </si>
  <si>
    <t>Columna10136</t>
  </si>
  <si>
    <t>Columna10137</t>
  </si>
  <si>
    <t>Columna10138</t>
  </si>
  <si>
    <t>Columna10139</t>
  </si>
  <si>
    <t>Columna10140</t>
  </si>
  <si>
    <t>Columna10141</t>
  </si>
  <si>
    <t>Columna10142</t>
  </si>
  <si>
    <t>Columna10143</t>
  </si>
  <si>
    <t>Columna10144</t>
  </si>
  <si>
    <t>Columna10145</t>
  </si>
  <si>
    <t>Columna10146</t>
  </si>
  <si>
    <t>Columna10147</t>
  </si>
  <si>
    <t>Columna10148</t>
  </si>
  <si>
    <t>Columna10149</t>
  </si>
  <si>
    <t>Columna10150</t>
  </si>
  <si>
    <t>Columna10151</t>
  </si>
  <si>
    <t>Columna10152</t>
  </si>
  <si>
    <t>Columna10153</t>
  </si>
  <si>
    <t>Columna10154</t>
  </si>
  <si>
    <t>Columna10155</t>
  </si>
  <si>
    <t>Columna10156</t>
  </si>
  <si>
    <t>Columna10157</t>
  </si>
  <si>
    <t>Columna10158</t>
  </si>
  <si>
    <t>Columna10159</t>
  </si>
  <si>
    <t>Columna10160</t>
  </si>
  <si>
    <t>Columna10161</t>
  </si>
  <si>
    <t>Columna10162</t>
  </si>
  <si>
    <t>Columna10163</t>
  </si>
  <si>
    <t>Columna10164</t>
  </si>
  <si>
    <t>Columna10165</t>
  </si>
  <si>
    <t>Columna10166</t>
  </si>
  <si>
    <t>Columna10167</t>
  </si>
  <si>
    <t>Columna10168</t>
  </si>
  <si>
    <t>Columna10169</t>
  </si>
  <si>
    <t>Columna10170</t>
  </si>
  <si>
    <t>Columna10171</t>
  </si>
  <si>
    <t>Columna10172</t>
  </si>
  <si>
    <t>Columna10173</t>
  </si>
  <si>
    <t>Columna10174</t>
  </si>
  <si>
    <t>Columna10175</t>
  </si>
  <si>
    <t>Columna10176</t>
  </si>
  <si>
    <t>Columna10177</t>
  </si>
  <si>
    <t>Columna10178</t>
  </si>
  <si>
    <t>Columna10179</t>
  </si>
  <si>
    <t>Columna10180</t>
  </si>
  <si>
    <t>Columna10181</t>
  </si>
  <si>
    <t>Columna10182</t>
  </si>
  <si>
    <t>Columna10183</t>
  </si>
  <si>
    <t>Columna10184</t>
  </si>
  <si>
    <t>Columna10185</t>
  </si>
  <si>
    <t>Columna10186</t>
  </si>
  <si>
    <t>Columna10187</t>
  </si>
  <si>
    <t>Columna10188</t>
  </si>
  <si>
    <t>Columna10189</t>
  </si>
  <si>
    <t>Columna10190</t>
  </si>
  <si>
    <t>Columna10191</t>
  </si>
  <si>
    <t>Columna10192</t>
  </si>
  <si>
    <t>Columna10193</t>
  </si>
  <si>
    <t>Columna10194</t>
  </si>
  <si>
    <t>Columna10195</t>
  </si>
  <si>
    <t>Columna10196</t>
  </si>
  <si>
    <t>Columna10197</t>
  </si>
  <si>
    <t>Columna10198</t>
  </si>
  <si>
    <t>Columna10199</t>
  </si>
  <si>
    <t>Columna10200</t>
  </si>
  <si>
    <t>Columna10201</t>
  </si>
  <si>
    <t>Columna10202</t>
  </si>
  <si>
    <t>Columna10203</t>
  </si>
  <si>
    <t>Columna10204</t>
  </si>
  <si>
    <t>Columna10205</t>
  </si>
  <si>
    <t>Columna10206</t>
  </si>
  <si>
    <t>Columna10207</t>
  </si>
  <si>
    <t>Columna10208</t>
  </si>
  <si>
    <t>Columna10209</t>
  </si>
  <si>
    <t>Columna10210</t>
  </si>
  <si>
    <t>Columna10211</t>
  </si>
  <si>
    <t>Columna10212</t>
  </si>
  <si>
    <t>Columna10213</t>
  </si>
  <si>
    <t>Columna10214</t>
  </si>
  <si>
    <t>Columna10215</t>
  </si>
  <si>
    <t>Columna10216</t>
  </si>
  <si>
    <t>Columna10217</t>
  </si>
  <si>
    <t>Columna10218</t>
  </si>
  <si>
    <t>Columna10219</t>
  </si>
  <si>
    <t>Columna10220</t>
  </si>
  <si>
    <t>Columna10221</t>
  </si>
  <si>
    <t>Columna10222</t>
  </si>
  <si>
    <t>Columna10223</t>
  </si>
  <si>
    <t>Columna10224</t>
  </si>
  <si>
    <t>Columna10225</t>
  </si>
  <si>
    <t>Columna10226</t>
  </si>
  <si>
    <t>Columna10227</t>
  </si>
  <si>
    <t>Columna10228</t>
  </si>
  <si>
    <t>Columna10229</t>
  </si>
  <si>
    <t>Columna10230</t>
  </si>
  <si>
    <t>Columna10231</t>
  </si>
  <si>
    <t>Columna10232</t>
  </si>
  <si>
    <t>Columna10233</t>
  </si>
  <si>
    <t>Columna10234</t>
  </si>
  <si>
    <t>Columna10235</t>
  </si>
  <si>
    <t>Columna10236</t>
  </si>
  <si>
    <t>Columna10237</t>
  </si>
  <si>
    <t>Columna10238</t>
  </si>
  <si>
    <t>Columna10239</t>
  </si>
  <si>
    <t>Columna10240</t>
  </si>
  <si>
    <t>Columna10241</t>
  </si>
  <si>
    <t>Columna10242</t>
  </si>
  <si>
    <t>Columna10243</t>
  </si>
  <si>
    <t>Columna10244</t>
  </si>
  <si>
    <t>Columna10245</t>
  </si>
  <si>
    <t>Columna10246</t>
  </si>
  <si>
    <t>Columna10247</t>
  </si>
  <si>
    <t>Columna10248</t>
  </si>
  <si>
    <t>Columna10249</t>
  </si>
  <si>
    <t>Columna10250</t>
  </si>
  <si>
    <t>Columna10251</t>
  </si>
  <si>
    <t>Columna10252</t>
  </si>
  <si>
    <t>Columna10253</t>
  </si>
  <si>
    <t>Columna10254</t>
  </si>
  <si>
    <t>Columna10255</t>
  </si>
  <si>
    <t>Columna10256</t>
  </si>
  <si>
    <t>Columna10257</t>
  </si>
  <si>
    <t>Columna10258</t>
  </si>
  <si>
    <t>Columna10259</t>
  </si>
  <si>
    <t>Columna10260</t>
  </si>
  <si>
    <t>Columna10261</t>
  </si>
  <si>
    <t>Columna10262</t>
  </si>
  <si>
    <t>Columna10263</t>
  </si>
  <si>
    <t>Columna10264</t>
  </si>
  <si>
    <t>Columna10265</t>
  </si>
  <si>
    <t>Columna10266</t>
  </si>
  <si>
    <t>Columna10267</t>
  </si>
  <si>
    <t>Columna10268</t>
  </si>
  <si>
    <t>Columna10269</t>
  </si>
  <si>
    <t>Columna10270</t>
  </si>
  <si>
    <t>Columna10271</t>
  </si>
  <si>
    <t>Columna10272</t>
  </si>
  <si>
    <t>Columna10273</t>
  </si>
  <si>
    <t>Columna10274</t>
  </si>
  <si>
    <t>Columna10275</t>
  </si>
  <si>
    <t>Columna10276</t>
  </si>
  <si>
    <t>Columna10277</t>
  </si>
  <si>
    <t>Columna10278</t>
  </si>
  <si>
    <t>Columna10279</t>
  </si>
  <si>
    <t>Columna10280</t>
  </si>
  <si>
    <t>Columna10281</t>
  </si>
  <si>
    <t>Columna10282</t>
  </si>
  <si>
    <t>Columna10283</t>
  </si>
  <si>
    <t>Columna10284</t>
  </si>
  <si>
    <t>Columna10285</t>
  </si>
  <si>
    <t>Columna10286</t>
  </si>
  <si>
    <t>Columna10287</t>
  </si>
  <si>
    <t>Columna10288</t>
  </si>
  <si>
    <t>Columna10289</t>
  </si>
  <si>
    <t>Columna10290</t>
  </si>
  <si>
    <t>Columna10291</t>
  </si>
  <si>
    <t>Columna10292</t>
  </si>
  <si>
    <t>Columna10293</t>
  </si>
  <si>
    <t>Columna10294</t>
  </si>
  <si>
    <t>Columna10295</t>
  </si>
  <si>
    <t>Columna10296</t>
  </si>
  <si>
    <t>Columna10297</t>
  </si>
  <si>
    <t>Columna10298</t>
  </si>
  <si>
    <t>Columna10299</t>
  </si>
  <si>
    <t>Columna10300</t>
  </si>
  <si>
    <t>Columna10301</t>
  </si>
  <si>
    <t>Columna10302</t>
  </si>
  <si>
    <t>Columna10303</t>
  </si>
  <si>
    <t>Columna10304</t>
  </si>
  <si>
    <t>Columna10305</t>
  </si>
  <si>
    <t>Columna10306</t>
  </si>
  <si>
    <t>Columna10307</t>
  </si>
  <si>
    <t>Columna10308</t>
  </si>
  <si>
    <t>Columna10309</t>
  </si>
  <si>
    <t>Columna10310</t>
  </si>
  <si>
    <t>Columna10311</t>
  </si>
  <si>
    <t>Columna10312</t>
  </si>
  <si>
    <t>Columna10313</t>
  </si>
  <si>
    <t>Columna10314</t>
  </si>
  <si>
    <t>Columna10315</t>
  </si>
  <si>
    <t>Columna10316</t>
  </si>
  <si>
    <t>Columna10317</t>
  </si>
  <si>
    <t>Columna10318</t>
  </si>
  <si>
    <t>Columna10319</t>
  </si>
  <si>
    <t>Columna10320</t>
  </si>
  <si>
    <t>Columna10321</t>
  </si>
  <si>
    <t>Columna10322</t>
  </si>
  <si>
    <t>Columna10323</t>
  </si>
  <si>
    <t>Columna10324</t>
  </si>
  <si>
    <t>Columna10325</t>
  </si>
  <si>
    <t>Columna10326</t>
  </si>
  <si>
    <t>Columna10327</t>
  </si>
  <si>
    <t>Columna10328</t>
  </si>
  <si>
    <t>Columna10329</t>
  </si>
  <si>
    <t>Columna10330</t>
  </si>
  <si>
    <t>Columna10331</t>
  </si>
  <si>
    <t>Columna10332</t>
  </si>
  <si>
    <t>Columna10333</t>
  </si>
  <si>
    <t>Columna10334</t>
  </si>
  <si>
    <t>Columna10335</t>
  </si>
  <si>
    <t>Columna10336</t>
  </si>
  <si>
    <t>Columna10337</t>
  </si>
  <si>
    <t>Columna10338</t>
  </si>
  <si>
    <t>Columna10339</t>
  </si>
  <si>
    <t>Columna10340</t>
  </si>
  <si>
    <t>Columna10341</t>
  </si>
  <si>
    <t>Columna10342</t>
  </si>
  <si>
    <t>Columna10343</t>
  </si>
  <si>
    <t>Columna10344</t>
  </si>
  <si>
    <t>Columna10345</t>
  </si>
  <si>
    <t>Columna10346</t>
  </si>
  <si>
    <t>Columna10347</t>
  </si>
  <si>
    <t>Columna10348</t>
  </si>
  <si>
    <t>Columna10349</t>
  </si>
  <si>
    <t>Columna10350</t>
  </si>
  <si>
    <t>Columna10351</t>
  </si>
  <si>
    <t>Columna10352</t>
  </si>
  <si>
    <t>Columna10353</t>
  </si>
  <si>
    <t>Columna10354</t>
  </si>
  <si>
    <t>Columna10355</t>
  </si>
  <si>
    <t>Columna10356</t>
  </si>
  <si>
    <t>Columna10357</t>
  </si>
  <si>
    <t>Columna10358</t>
  </si>
  <si>
    <t>Columna10359</t>
  </si>
  <si>
    <t>Columna10360</t>
  </si>
  <si>
    <t>Columna10361</t>
  </si>
  <si>
    <t>Columna10362</t>
  </si>
  <si>
    <t>Columna10363</t>
  </si>
  <si>
    <t>Columna10364</t>
  </si>
  <si>
    <t>Columna10365</t>
  </si>
  <si>
    <t>Columna10366</t>
  </si>
  <si>
    <t>Columna10367</t>
  </si>
  <si>
    <t>Columna10368</t>
  </si>
  <si>
    <t>Columna10369</t>
  </si>
  <si>
    <t>Columna10370</t>
  </si>
  <si>
    <t>Columna10371</t>
  </si>
  <si>
    <t>Columna10372</t>
  </si>
  <si>
    <t>Columna10373</t>
  </si>
  <si>
    <t>Columna10374</t>
  </si>
  <si>
    <t>Columna10375</t>
  </si>
  <si>
    <t>Columna10376</t>
  </si>
  <si>
    <t>Columna10377</t>
  </si>
  <si>
    <t>Columna10378</t>
  </si>
  <si>
    <t>Columna10379</t>
  </si>
  <si>
    <t>Columna10380</t>
  </si>
  <si>
    <t>Columna10381</t>
  </si>
  <si>
    <t>Columna10382</t>
  </si>
  <si>
    <t>Columna10383</t>
  </si>
  <si>
    <t>Columna10384</t>
  </si>
  <si>
    <t>Columna10385</t>
  </si>
  <si>
    <t>Columna10386</t>
  </si>
  <si>
    <t>Columna10387</t>
  </si>
  <si>
    <t>Columna10388</t>
  </si>
  <si>
    <t>Columna10389</t>
  </si>
  <si>
    <t>Columna10390</t>
  </si>
  <si>
    <t>Columna10391</t>
  </si>
  <si>
    <t>Columna10392</t>
  </si>
  <si>
    <t>Columna10393</t>
  </si>
  <si>
    <t>Columna10394</t>
  </si>
  <si>
    <t>Columna10395</t>
  </si>
  <si>
    <t>Columna10396</t>
  </si>
  <si>
    <t>Columna10397</t>
  </si>
  <si>
    <t>Columna10398</t>
  </si>
  <si>
    <t>Columna10399</t>
  </si>
  <si>
    <t>Columna10400</t>
  </si>
  <si>
    <t>Columna10401</t>
  </si>
  <si>
    <t>Columna10402</t>
  </si>
  <si>
    <t>Columna10403</t>
  </si>
  <si>
    <t>Columna10404</t>
  </si>
  <si>
    <t>Columna10405</t>
  </si>
  <si>
    <t>Columna10406</t>
  </si>
  <si>
    <t>Columna10407</t>
  </si>
  <si>
    <t>Columna10408</t>
  </si>
  <si>
    <t>Columna10409</t>
  </si>
  <si>
    <t>Columna10410</t>
  </si>
  <si>
    <t>Columna10411</t>
  </si>
  <si>
    <t>Columna10412</t>
  </si>
  <si>
    <t>Columna10413</t>
  </si>
  <si>
    <t>Columna10414</t>
  </si>
  <si>
    <t>Columna10415</t>
  </si>
  <si>
    <t>Columna10416</t>
  </si>
  <si>
    <t>Columna10417</t>
  </si>
  <si>
    <t>Columna10418</t>
  </si>
  <si>
    <t>Columna10419</t>
  </si>
  <si>
    <t>Columna10420</t>
  </si>
  <si>
    <t>Columna10421</t>
  </si>
  <si>
    <t>Columna10422</t>
  </si>
  <si>
    <t>Columna10423</t>
  </si>
  <si>
    <t>Columna10424</t>
  </si>
  <si>
    <t>Columna10425</t>
  </si>
  <si>
    <t>Columna10426</t>
  </si>
  <si>
    <t>Columna10427</t>
  </si>
  <si>
    <t>Columna10428</t>
  </si>
  <si>
    <t>Columna10429</t>
  </si>
  <si>
    <t>Columna10430</t>
  </si>
  <si>
    <t>Columna10431</t>
  </si>
  <si>
    <t>Columna10432</t>
  </si>
  <si>
    <t>Columna10433</t>
  </si>
  <si>
    <t>Columna10434</t>
  </si>
  <si>
    <t>Columna10435</t>
  </si>
  <si>
    <t>Columna10436</t>
  </si>
  <si>
    <t>Columna10437</t>
  </si>
  <si>
    <t>Columna10438</t>
  </si>
  <si>
    <t>Columna10439</t>
  </si>
  <si>
    <t>Columna10440</t>
  </si>
  <si>
    <t>Columna10441</t>
  </si>
  <si>
    <t>Columna10442</t>
  </si>
  <si>
    <t>Columna10443</t>
  </si>
  <si>
    <t>Columna10444</t>
  </si>
  <si>
    <t>Columna10445</t>
  </si>
  <si>
    <t>Columna10446</t>
  </si>
  <si>
    <t>Columna10447</t>
  </si>
  <si>
    <t>Columna10448</t>
  </si>
  <si>
    <t>Columna10449</t>
  </si>
  <si>
    <t>Columna10450</t>
  </si>
  <si>
    <t>Columna10451</t>
  </si>
  <si>
    <t>Columna10452</t>
  </si>
  <si>
    <t>Columna10453</t>
  </si>
  <si>
    <t>Columna10454</t>
  </si>
  <si>
    <t>Columna10455</t>
  </si>
  <si>
    <t>Columna10456</t>
  </si>
  <si>
    <t>Columna10457</t>
  </si>
  <si>
    <t>Columna10458</t>
  </si>
  <si>
    <t>Columna10459</t>
  </si>
  <si>
    <t>Columna10460</t>
  </si>
  <si>
    <t>Columna10461</t>
  </si>
  <si>
    <t>Columna10462</t>
  </si>
  <si>
    <t>Columna10463</t>
  </si>
  <si>
    <t>Columna10464</t>
  </si>
  <si>
    <t>Columna10465</t>
  </si>
  <si>
    <t>Columna10466</t>
  </si>
  <si>
    <t>Columna10467</t>
  </si>
  <si>
    <t>Columna10468</t>
  </si>
  <si>
    <t>Columna10469</t>
  </si>
  <si>
    <t>Columna10470</t>
  </si>
  <si>
    <t>Columna10471</t>
  </si>
  <si>
    <t>Columna10472</t>
  </si>
  <si>
    <t>Columna10473</t>
  </si>
  <si>
    <t>Columna10474</t>
  </si>
  <si>
    <t>Columna10475</t>
  </si>
  <si>
    <t>Columna10476</t>
  </si>
  <si>
    <t>Columna10477</t>
  </si>
  <si>
    <t>Columna10478</t>
  </si>
  <si>
    <t>Columna10479</t>
  </si>
  <si>
    <t>Columna10480</t>
  </si>
  <si>
    <t>Columna10481</t>
  </si>
  <si>
    <t>Columna10482</t>
  </si>
  <si>
    <t>Columna10483</t>
  </si>
  <si>
    <t>Columna10484</t>
  </si>
  <si>
    <t>Columna10485</t>
  </si>
  <si>
    <t>Columna10486</t>
  </si>
  <si>
    <t>Columna10487</t>
  </si>
  <si>
    <t>Columna10488</t>
  </si>
  <si>
    <t>Columna10489</t>
  </si>
  <si>
    <t>Columna10490</t>
  </si>
  <si>
    <t>Columna10491</t>
  </si>
  <si>
    <t>Columna10492</t>
  </si>
  <si>
    <t>Columna10493</t>
  </si>
  <si>
    <t>Columna10494</t>
  </si>
  <si>
    <t>Columna10495</t>
  </si>
  <si>
    <t>Columna10496</t>
  </si>
  <si>
    <t>Columna10497</t>
  </si>
  <si>
    <t>Columna10498</t>
  </si>
  <si>
    <t>Columna10499</t>
  </si>
  <si>
    <t>Columna10500</t>
  </si>
  <si>
    <t>Columna10501</t>
  </si>
  <si>
    <t>Columna10502</t>
  </si>
  <si>
    <t>Columna10503</t>
  </si>
  <si>
    <t>Columna10504</t>
  </si>
  <si>
    <t>Columna10505</t>
  </si>
  <si>
    <t>Columna10506</t>
  </si>
  <si>
    <t>Columna10507</t>
  </si>
  <si>
    <t>Columna10508</t>
  </si>
  <si>
    <t>Columna10509</t>
  </si>
  <si>
    <t>Columna10510</t>
  </si>
  <si>
    <t>Columna10511</t>
  </si>
  <si>
    <t>Columna10512</t>
  </si>
  <si>
    <t>Columna10513</t>
  </si>
  <si>
    <t>Columna10514</t>
  </si>
  <si>
    <t>Columna10515</t>
  </si>
  <si>
    <t>Columna10516</t>
  </si>
  <si>
    <t>Columna10517</t>
  </si>
  <si>
    <t>Columna10518</t>
  </si>
  <si>
    <t>Columna10519</t>
  </si>
  <si>
    <t>Columna10520</t>
  </si>
  <si>
    <t>Columna10521</t>
  </si>
  <si>
    <t>Columna10522</t>
  </si>
  <si>
    <t>Columna10523</t>
  </si>
  <si>
    <t>Columna10524</t>
  </si>
  <si>
    <t>Columna10525</t>
  </si>
  <si>
    <t>Columna10526</t>
  </si>
  <si>
    <t>Columna10527</t>
  </si>
  <si>
    <t>Columna10528</t>
  </si>
  <si>
    <t>Columna10529</t>
  </si>
  <si>
    <t>Columna10530</t>
  </si>
  <si>
    <t>Columna10531</t>
  </si>
  <si>
    <t>Columna10532</t>
  </si>
  <si>
    <t>Columna10533</t>
  </si>
  <si>
    <t>Columna10534</t>
  </si>
  <si>
    <t>Columna10535</t>
  </si>
  <si>
    <t>Columna10536</t>
  </si>
  <si>
    <t>Columna10537</t>
  </si>
  <si>
    <t>Columna10538</t>
  </si>
  <si>
    <t>Columna10539</t>
  </si>
  <si>
    <t>Columna10540</t>
  </si>
  <si>
    <t>Columna10541</t>
  </si>
  <si>
    <t>Columna10542</t>
  </si>
  <si>
    <t>Columna10543</t>
  </si>
  <si>
    <t>Columna10544</t>
  </si>
  <si>
    <t>Columna10545</t>
  </si>
  <si>
    <t>Columna10546</t>
  </si>
  <si>
    <t>Columna10547</t>
  </si>
  <si>
    <t>Columna10548</t>
  </si>
  <si>
    <t>Columna10549</t>
  </si>
  <si>
    <t>Columna10550</t>
  </si>
  <si>
    <t>Columna10551</t>
  </si>
  <si>
    <t>Columna10552</t>
  </si>
  <si>
    <t>Columna10553</t>
  </si>
  <si>
    <t>Columna10554</t>
  </si>
  <si>
    <t>Columna10555</t>
  </si>
  <si>
    <t>Columna10556</t>
  </si>
  <si>
    <t>Columna10557</t>
  </si>
  <si>
    <t>Columna10558</t>
  </si>
  <si>
    <t>Columna10559</t>
  </si>
  <si>
    <t>Columna10560</t>
  </si>
  <si>
    <t>Columna10561</t>
  </si>
  <si>
    <t>Columna10562</t>
  </si>
  <si>
    <t>Columna10563</t>
  </si>
  <si>
    <t>Columna10564</t>
  </si>
  <si>
    <t>Columna10565</t>
  </si>
  <si>
    <t>Columna10566</t>
  </si>
  <si>
    <t>Columna10567</t>
  </si>
  <si>
    <t>Columna10568</t>
  </si>
  <si>
    <t>Columna10569</t>
  </si>
  <si>
    <t>Columna10570</t>
  </si>
  <si>
    <t>Columna10571</t>
  </si>
  <si>
    <t>Columna10572</t>
  </si>
  <si>
    <t>Columna10573</t>
  </si>
  <si>
    <t>Columna10574</t>
  </si>
  <si>
    <t>Columna10575</t>
  </si>
  <si>
    <t>Columna10576</t>
  </si>
  <si>
    <t>Columna10577</t>
  </si>
  <si>
    <t>Columna10578</t>
  </si>
  <si>
    <t>Columna10579</t>
  </si>
  <si>
    <t>Columna10580</t>
  </si>
  <si>
    <t>Columna10581</t>
  </si>
  <si>
    <t>Columna10582</t>
  </si>
  <si>
    <t>Columna10583</t>
  </si>
  <si>
    <t>Columna10584</t>
  </si>
  <si>
    <t>Columna10585</t>
  </si>
  <si>
    <t>Columna10586</t>
  </si>
  <si>
    <t>Columna10587</t>
  </si>
  <si>
    <t>Columna10588</t>
  </si>
  <si>
    <t>Columna10589</t>
  </si>
  <si>
    <t>Columna10590</t>
  </si>
  <si>
    <t>Columna10591</t>
  </si>
  <si>
    <t>Columna10592</t>
  </si>
  <si>
    <t>Columna10593</t>
  </si>
  <si>
    <t>Columna10594</t>
  </si>
  <si>
    <t>Columna10595</t>
  </si>
  <si>
    <t>Columna10596</t>
  </si>
  <si>
    <t>Columna10597</t>
  </si>
  <si>
    <t>Columna10598</t>
  </si>
  <si>
    <t>Columna10599</t>
  </si>
  <si>
    <t>Columna10600</t>
  </si>
  <si>
    <t>Columna10601</t>
  </si>
  <si>
    <t>Columna10602</t>
  </si>
  <si>
    <t>Columna10603</t>
  </si>
  <si>
    <t>Columna10604</t>
  </si>
  <si>
    <t>Columna10605</t>
  </si>
  <si>
    <t>Columna10606</t>
  </si>
  <si>
    <t>Columna10607</t>
  </si>
  <si>
    <t>Columna10608</t>
  </si>
  <si>
    <t>Columna10609</t>
  </si>
  <si>
    <t>Columna10610</t>
  </si>
  <si>
    <t>Columna10611</t>
  </si>
  <si>
    <t>Columna10612</t>
  </si>
  <si>
    <t>Columna10613</t>
  </si>
  <si>
    <t>Columna10614</t>
  </si>
  <si>
    <t>Columna10615</t>
  </si>
  <si>
    <t>Columna10616</t>
  </si>
  <si>
    <t>Columna10617</t>
  </si>
  <si>
    <t>Columna10618</t>
  </si>
  <si>
    <t>Columna10619</t>
  </si>
  <si>
    <t>Columna10620</t>
  </si>
  <si>
    <t>Columna10621</t>
  </si>
  <si>
    <t>Columna10622</t>
  </si>
  <si>
    <t>Columna10623</t>
  </si>
  <si>
    <t>Columna10624</t>
  </si>
  <si>
    <t>Columna10625</t>
  </si>
  <si>
    <t>Columna10626</t>
  </si>
  <si>
    <t>Columna10627</t>
  </si>
  <si>
    <t>Columna10628</t>
  </si>
  <si>
    <t>Columna10629</t>
  </si>
  <si>
    <t>Columna10630</t>
  </si>
  <si>
    <t>Columna10631</t>
  </si>
  <si>
    <t>Columna10632</t>
  </si>
  <si>
    <t>Columna10633</t>
  </si>
  <si>
    <t>Columna10634</t>
  </si>
  <si>
    <t>Columna10635</t>
  </si>
  <si>
    <t>Columna10636</t>
  </si>
  <si>
    <t>Columna10637</t>
  </si>
  <si>
    <t>Columna10638</t>
  </si>
  <si>
    <t>Columna10639</t>
  </si>
  <si>
    <t>Columna10640</t>
  </si>
  <si>
    <t>Columna10641</t>
  </si>
  <si>
    <t>Columna10642</t>
  </si>
  <si>
    <t>Columna10643</t>
  </si>
  <si>
    <t>Columna10644</t>
  </si>
  <si>
    <t>Columna10645</t>
  </si>
  <si>
    <t>Columna10646</t>
  </si>
  <si>
    <t>Columna10647</t>
  </si>
  <si>
    <t>Columna10648</t>
  </si>
  <si>
    <t>Columna10649</t>
  </si>
  <si>
    <t>Columna10650</t>
  </si>
  <si>
    <t>Columna10651</t>
  </si>
  <si>
    <t>Columna10652</t>
  </si>
  <si>
    <t>Columna10653</t>
  </si>
  <si>
    <t>Columna10654</t>
  </si>
  <si>
    <t>Columna10655</t>
  </si>
  <si>
    <t>Columna10656</t>
  </si>
  <si>
    <t>Columna10657</t>
  </si>
  <si>
    <t>Columna10658</t>
  </si>
  <si>
    <t>Columna10659</t>
  </si>
  <si>
    <t>Columna10660</t>
  </si>
  <si>
    <t>Columna10661</t>
  </si>
  <si>
    <t>Columna10662</t>
  </si>
  <si>
    <t>Columna10663</t>
  </si>
  <si>
    <t>Columna10664</t>
  </si>
  <si>
    <t>Columna10665</t>
  </si>
  <si>
    <t>Columna10666</t>
  </si>
  <si>
    <t>Columna10667</t>
  </si>
  <si>
    <t>Columna10668</t>
  </si>
  <si>
    <t>Columna10669</t>
  </si>
  <si>
    <t>Columna10670</t>
  </si>
  <si>
    <t>Columna10671</t>
  </si>
  <si>
    <t>Columna10672</t>
  </si>
  <si>
    <t>Columna10673</t>
  </si>
  <si>
    <t>Columna10674</t>
  </si>
  <si>
    <t>Columna10675</t>
  </si>
  <si>
    <t>Columna10676</t>
  </si>
  <si>
    <t>Columna10677</t>
  </si>
  <si>
    <t>Columna10678</t>
  </si>
  <si>
    <t>Columna10679</t>
  </si>
  <si>
    <t>Columna10680</t>
  </si>
  <si>
    <t>Columna10681</t>
  </si>
  <si>
    <t>Columna10682</t>
  </si>
  <si>
    <t>Columna10683</t>
  </si>
  <si>
    <t>Columna10684</t>
  </si>
  <si>
    <t>Columna10685</t>
  </si>
  <si>
    <t>Columna10686</t>
  </si>
  <si>
    <t>Columna10687</t>
  </si>
  <si>
    <t>Columna10688</t>
  </si>
  <si>
    <t>Columna10689</t>
  </si>
  <si>
    <t>Columna10690</t>
  </si>
  <si>
    <t>Columna10691</t>
  </si>
  <si>
    <t>Columna10692</t>
  </si>
  <si>
    <t>Columna10693</t>
  </si>
  <si>
    <t>Columna10694</t>
  </si>
  <si>
    <t>Columna10695</t>
  </si>
  <si>
    <t>Columna10696</t>
  </si>
  <si>
    <t>Columna10697</t>
  </si>
  <si>
    <t>Columna10698</t>
  </si>
  <si>
    <t>Columna10699</t>
  </si>
  <si>
    <t>Columna10700</t>
  </si>
  <si>
    <t>Columna10701</t>
  </si>
  <si>
    <t>Columna10702</t>
  </si>
  <si>
    <t>Columna10703</t>
  </si>
  <si>
    <t>Columna10704</t>
  </si>
  <si>
    <t>Columna10705</t>
  </si>
  <si>
    <t>Columna10706</t>
  </si>
  <si>
    <t>Columna10707</t>
  </si>
  <si>
    <t>Columna10708</t>
  </si>
  <si>
    <t>Columna10709</t>
  </si>
  <si>
    <t>Columna10710</t>
  </si>
  <si>
    <t>Columna10711</t>
  </si>
  <si>
    <t>Columna10712</t>
  </si>
  <si>
    <t>Columna10713</t>
  </si>
  <si>
    <t>Columna10714</t>
  </si>
  <si>
    <t>Columna10715</t>
  </si>
  <si>
    <t>Columna10716</t>
  </si>
  <si>
    <t>Columna10717</t>
  </si>
  <si>
    <t>Columna10718</t>
  </si>
  <si>
    <t>Columna10719</t>
  </si>
  <si>
    <t>Columna10720</t>
  </si>
  <si>
    <t>Columna10721</t>
  </si>
  <si>
    <t>Columna10722</t>
  </si>
  <si>
    <t>Columna10723</t>
  </si>
  <si>
    <t>Columna10724</t>
  </si>
  <si>
    <t>Columna10725</t>
  </si>
  <si>
    <t>Columna10726</t>
  </si>
  <si>
    <t>Columna10727</t>
  </si>
  <si>
    <t>Columna10728</t>
  </si>
  <si>
    <t>Columna10729</t>
  </si>
  <si>
    <t>Columna10730</t>
  </si>
  <si>
    <t>Columna10731</t>
  </si>
  <si>
    <t>Columna10732</t>
  </si>
  <si>
    <t>Columna10733</t>
  </si>
  <si>
    <t>Columna10734</t>
  </si>
  <si>
    <t>Columna10735</t>
  </si>
  <si>
    <t>Columna10736</t>
  </si>
  <si>
    <t>Columna10737</t>
  </si>
  <si>
    <t>Columna10738</t>
  </si>
  <si>
    <t>Columna10739</t>
  </si>
  <si>
    <t>Columna10740</t>
  </si>
  <si>
    <t>Columna10741</t>
  </si>
  <si>
    <t>Columna10742</t>
  </si>
  <si>
    <t>Columna10743</t>
  </si>
  <si>
    <t>Columna10744</t>
  </si>
  <si>
    <t>Columna10745</t>
  </si>
  <si>
    <t>Columna10746</t>
  </si>
  <si>
    <t>Columna10747</t>
  </si>
  <si>
    <t>Columna10748</t>
  </si>
  <si>
    <t>Columna10749</t>
  </si>
  <si>
    <t>Columna10750</t>
  </si>
  <si>
    <t>Columna10751</t>
  </si>
  <si>
    <t>Columna10752</t>
  </si>
  <si>
    <t>Columna10753</t>
  </si>
  <si>
    <t>Columna10754</t>
  </si>
  <si>
    <t>Columna10755</t>
  </si>
  <si>
    <t>Columna10756</t>
  </si>
  <si>
    <t>Columna10757</t>
  </si>
  <si>
    <t>Columna10758</t>
  </si>
  <si>
    <t>Columna10759</t>
  </si>
  <si>
    <t>Columna10760</t>
  </si>
  <si>
    <t>Columna10761</t>
  </si>
  <si>
    <t>Columna10762</t>
  </si>
  <si>
    <t>Columna10763</t>
  </si>
  <si>
    <t>Columna10764</t>
  </si>
  <si>
    <t>Columna10765</t>
  </si>
  <si>
    <t>Columna10766</t>
  </si>
  <si>
    <t>Columna10767</t>
  </si>
  <si>
    <t>Columna10768</t>
  </si>
  <si>
    <t>Columna10769</t>
  </si>
  <si>
    <t>Columna10770</t>
  </si>
  <si>
    <t>Columna10771</t>
  </si>
  <si>
    <t>Columna10772</t>
  </si>
  <si>
    <t>Columna10773</t>
  </si>
  <si>
    <t>Columna10774</t>
  </si>
  <si>
    <t>Columna10775</t>
  </si>
  <si>
    <t>Columna10776</t>
  </si>
  <si>
    <t>Columna10777</t>
  </si>
  <si>
    <t>Columna10778</t>
  </si>
  <si>
    <t>Columna10779</t>
  </si>
  <si>
    <t>Columna10780</t>
  </si>
  <si>
    <t>Columna10781</t>
  </si>
  <si>
    <t>Columna10782</t>
  </si>
  <si>
    <t>Columna10783</t>
  </si>
  <si>
    <t>Columna10784</t>
  </si>
  <si>
    <t>Columna10785</t>
  </si>
  <si>
    <t>Columna10786</t>
  </si>
  <si>
    <t>Columna10787</t>
  </si>
  <si>
    <t>Columna10788</t>
  </si>
  <si>
    <t>Columna10789</t>
  </si>
  <si>
    <t>Columna10790</t>
  </si>
  <si>
    <t>Columna10791</t>
  </si>
  <si>
    <t>Columna10792</t>
  </si>
  <si>
    <t>Columna10793</t>
  </si>
  <si>
    <t>Columna10794</t>
  </si>
  <si>
    <t>Columna10795</t>
  </si>
  <si>
    <t>Columna10796</t>
  </si>
  <si>
    <t>Columna10797</t>
  </si>
  <si>
    <t>Columna10798</t>
  </si>
  <si>
    <t>Columna10799</t>
  </si>
  <si>
    <t>Columna10800</t>
  </si>
  <si>
    <t>Columna10801</t>
  </si>
  <si>
    <t>Columna10802</t>
  </si>
  <si>
    <t>Columna10803</t>
  </si>
  <si>
    <t>Columna10804</t>
  </si>
  <si>
    <t>Columna10805</t>
  </si>
  <si>
    <t>Columna10806</t>
  </si>
  <si>
    <t>Columna10807</t>
  </si>
  <si>
    <t>Columna10808</t>
  </si>
  <si>
    <t>Columna10809</t>
  </si>
  <si>
    <t>Columna10810</t>
  </si>
  <si>
    <t>Columna10811</t>
  </si>
  <si>
    <t>Columna10812</t>
  </si>
  <si>
    <t>Columna10813</t>
  </si>
  <si>
    <t>Columna10814</t>
  </si>
  <si>
    <t>Columna10815</t>
  </si>
  <si>
    <t>Columna10816</t>
  </si>
  <si>
    <t>Columna10817</t>
  </si>
  <si>
    <t>Columna10818</t>
  </si>
  <si>
    <t>Columna10819</t>
  </si>
  <si>
    <t>Columna10820</t>
  </si>
  <si>
    <t>Columna10821</t>
  </si>
  <si>
    <t>Columna10822</t>
  </si>
  <si>
    <t>Columna10823</t>
  </si>
  <si>
    <t>Columna10824</t>
  </si>
  <si>
    <t>Columna10825</t>
  </si>
  <si>
    <t>Columna10826</t>
  </si>
  <si>
    <t>Columna10827</t>
  </si>
  <si>
    <t>Columna10828</t>
  </si>
  <si>
    <t>Columna10829</t>
  </si>
  <si>
    <t>Columna10830</t>
  </si>
  <si>
    <t>Columna10831</t>
  </si>
  <si>
    <t>Columna10832</t>
  </si>
  <si>
    <t>Columna10833</t>
  </si>
  <si>
    <t>Columna10834</t>
  </si>
  <si>
    <t>Columna10835</t>
  </si>
  <si>
    <t>Columna10836</t>
  </si>
  <si>
    <t>Columna10837</t>
  </si>
  <si>
    <t>Columna10838</t>
  </si>
  <si>
    <t>Columna10839</t>
  </si>
  <si>
    <t>Columna10840</t>
  </si>
  <si>
    <t>Columna10841</t>
  </si>
  <si>
    <t>Columna10842</t>
  </si>
  <si>
    <t>Columna10843</t>
  </si>
  <si>
    <t>Columna10844</t>
  </si>
  <si>
    <t>Columna10845</t>
  </si>
  <si>
    <t>Columna10846</t>
  </si>
  <si>
    <t>Columna10847</t>
  </si>
  <si>
    <t>Columna10848</t>
  </si>
  <si>
    <t>Columna10849</t>
  </si>
  <si>
    <t>Columna10850</t>
  </si>
  <si>
    <t>Columna10851</t>
  </si>
  <si>
    <t>Columna10852</t>
  </si>
  <si>
    <t>Columna10853</t>
  </si>
  <si>
    <t>Columna10854</t>
  </si>
  <si>
    <t>Columna10855</t>
  </si>
  <si>
    <t>Columna10856</t>
  </si>
  <si>
    <t>Columna10857</t>
  </si>
  <si>
    <t>Columna10858</t>
  </si>
  <si>
    <t>Columna10859</t>
  </si>
  <si>
    <t>Columna10860</t>
  </si>
  <si>
    <t>Columna10861</t>
  </si>
  <si>
    <t>Columna10862</t>
  </si>
  <si>
    <t>Columna10863</t>
  </si>
  <si>
    <t>Columna10864</t>
  </si>
  <si>
    <t>Columna10865</t>
  </si>
  <si>
    <t>Columna10866</t>
  </si>
  <si>
    <t>Columna10867</t>
  </si>
  <si>
    <t>Columna10868</t>
  </si>
  <si>
    <t>Columna10869</t>
  </si>
  <si>
    <t>Columna10870</t>
  </si>
  <si>
    <t>Columna10871</t>
  </si>
  <si>
    <t>Columna10872</t>
  </si>
  <si>
    <t>Columna10873</t>
  </si>
  <si>
    <t>Columna10874</t>
  </si>
  <si>
    <t>Columna10875</t>
  </si>
  <si>
    <t>Columna10876</t>
  </si>
  <si>
    <t>Columna10877</t>
  </si>
  <si>
    <t>Columna10878</t>
  </si>
  <si>
    <t>Columna10879</t>
  </si>
  <si>
    <t>Columna10880</t>
  </si>
  <si>
    <t>Columna10881</t>
  </si>
  <si>
    <t>Columna10882</t>
  </si>
  <si>
    <t>Columna10883</t>
  </si>
  <si>
    <t>Columna10884</t>
  </si>
  <si>
    <t>Columna10885</t>
  </si>
  <si>
    <t>Columna10886</t>
  </si>
  <si>
    <t>Columna10887</t>
  </si>
  <si>
    <t>Columna10888</t>
  </si>
  <si>
    <t>Columna10889</t>
  </si>
  <si>
    <t>Columna10890</t>
  </si>
  <si>
    <t>Columna10891</t>
  </si>
  <si>
    <t>Columna10892</t>
  </si>
  <si>
    <t>Columna10893</t>
  </si>
  <si>
    <t>Columna10894</t>
  </si>
  <si>
    <t>Columna10895</t>
  </si>
  <si>
    <t>Columna10896</t>
  </si>
  <si>
    <t>Columna10897</t>
  </si>
  <si>
    <t>Columna10898</t>
  </si>
  <si>
    <t>Columna10899</t>
  </si>
  <si>
    <t>Columna10900</t>
  </si>
  <si>
    <t>Columna10901</t>
  </si>
  <si>
    <t>Columna10902</t>
  </si>
  <si>
    <t>Columna10903</t>
  </si>
  <si>
    <t>Columna10904</t>
  </si>
  <si>
    <t>Columna10905</t>
  </si>
  <si>
    <t>Columna10906</t>
  </si>
  <si>
    <t>Columna10907</t>
  </si>
  <si>
    <t>Columna10908</t>
  </si>
  <si>
    <t>Columna10909</t>
  </si>
  <si>
    <t>Columna10910</t>
  </si>
  <si>
    <t>Columna10911</t>
  </si>
  <si>
    <t>Columna10912</t>
  </si>
  <si>
    <t>Columna10913</t>
  </si>
  <si>
    <t>Columna10914</t>
  </si>
  <si>
    <t>Columna10915</t>
  </si>
  <si>
    <t>Columna10916</t>
  </si>
  <si>
    <t>Columna10917</t>
  </si>
  <si>
    <t>Columna10918</t>
  </si>
  <si>
    <t>Columna10919</t>
  </si>
  <si>
    <t>Columna10920</t>
  </si>
  <si>
    <t>Columna10921</t>
  </si>
  <si>
    <t>Columna10922</t>
  </si>
  <si>
    <t>Columna10923</t>
  </si>
  <si>
    <t>Columna10924</t>
  </si>
  <si>
    <t>Columna10925</t>
  </si>
  <si>
    <t>Columna10926</t>
  </si>
  <si>
    <t>Columna10927</t>
  </si>
  <si>
    <t>Columna10928</t>
  </si>
  <si>
    <t>Columna10929</t>
  </si>
  <si>
    <t>Columna10930</t>
  </si>
  <si>
    <t>Columna10931</t>
  </si>
  <si>
    <t>Columna10932</t>
  </si>
  <si>
    <t>Columna10933</t>
  </si>
  <si>
    <t>Columna10934</t>
  </si>
  <si>
    <t>Columna10935</t>
  </si>
  <si>
    <t>Columna10936</t>
  </si>
  <si>
    <t>Columna10937</t>
  </si>
  <si>
    <t>Columna10938</t>
  </si>
  <si>
    <t>Columna10939</t>
  </si>
  <si>
    <t>Columna10940</t>
  </si>
  <si>
    <t>Columna10941</t>
  </si>
  <si>
    <t>Columna10942</t>
  </si>
  <si>
    <t>Columna10943</t>
  </si>
  <si>
    <t>Columna10944</t>
  </si>
  <si>
    <t>Columna10945</t>
  </si>
  <si>
    <t>Columna10946</t>
  </si>
  <si>
    <t>Columna10947</t>
  </si>
  <si>
    <t>Columna10948</t>
  </si>
  <si>
    <t>Columna10949</t>
  </si>
  <si>
    <t>Columna10950</t>
  </si>
  <si>
    <t>Columna10951</t>
  </si>
  <si>
    <t>Columna10952</t>
  </si>
  <si>
    <t>Columna10953</t>
  </si>
  <si>
    <t>Columna10954</t>
  </si>
  <si>
    <t>Columna10955</t>
  </si>
  <si>
    <t>Columna10956</t>
  </si>
  <si>
    <t>Columna10957</t>
  </si>
  <si>
    <t>Columna10958</t>
  </si>
  <si>
    <t>Columna10959</t>
  </si>
  <si>
    <t>Columna10960</t>
  </si>
  <si>
    <t>Columna10961</t>
  </si>
  <si>
    <t>Columna10962</t>
  </si>
  <si>
    <t>Columna10963</t>
  </si>
  <si>
    <t>Columna10964</t>
  </si>
  <si>
    <t>Columna10965</t>
  </si>
  <si>
    <t>Columna10966</t>
  </si>
  <si>
    <t>Columna10967</t>
  </si>
  <si>
    <t>Columna10968</t>
  </si>
  <si>
    <t>Columna10969</t>
  </si>
  <si>
    <t>Columna10970</t>
  </si>
  <si>
    <t>Columna10971</t>
  </si>
  <si>
    <t>Columna10972</t>
  </si>
  <si>
    <t>Columna10973</t>
  </si>
  <si>
    <t>Columna10974</t>
  </si>
  <si>
    <t>Columna10975</t>
  </si>
  <si>
    <t>Columna10976</t>
  </si>
  <si>
    <t>Columna10977</t>
  </si>
  <si>
    <t>Columna10978</t>
  </si>
  <si>
    <t>Columna10979</t>
  </si>
  <si>
    <t>Columna10980</t>
  </si>
  <si>
    <t>Columna10981</t>
  </si>
  <si>
    <t>Columna10982</t>
  </si>
  <si>
    <t>Columna10983</t>
  </si>
  <si>
    <t>Columna10984</t>
  </si>
  <si>
    <t>Columna10985</t>
  </si>
  <si>
    <t>Columna10986</t>
  </si>
  <si>
    <t>Columna10987</t>
  </si>
  <si>
    <t>Columna10988</t>
  </si>
  <si>
    <t>Columna10989</t>
  </si>
  <si>
    <t>Columna10990</t>
  </si>
  <si>
    <t>Columna10991</t>
  </si>
  <si>
    <t>Columna10992</t>
  </si>
  <si>
    <t>Columna10993</t>
  </si>
  <si>
    <t>Columna10994</t>
  </si>
  <si>
    <t>Columna10995</t>
  </si>
  <si>
    <t>Columna10996</t>
  </si>
  <si>
    <t>Columna10997</t>
  </si>
  <si>
    <t>Columna10998</t>
  </si>
  <si>
    <t>Columna10999</t>
  </si>
  <si>
    <t>Columna11000</t>
  </si>
  <si>
    <t>Columna11001</t>
  </si>
  <si>
    <t>Columna11002</t>
  </si>
  <si>
    <t>Columna11003</t>
  </si>
  <si>
    <t>Columna11004</t>
  </si>
  <si>
    <t>Columna11005</t>
  </si>
  <si>
    <t>Columna11006</t>
  </si>
  <si>
    <t>Columna11007</t>
  </si>
  <si>
    <t>Columna11008</t>
  </si>
  <si>
    <t>Columna11009</t>
  </si>
  <si>
    <t>Columna11010</t>
  </si>
  <si>
    <t>Columna11011</t>
  </si>
  <si>
    <t>Columna11012</t>
  </si>
  <si>
    <t>Columna11013</t>
  </si>
  <si>
    <t>Columna11014</t>
  </si>
  <si>
    <t>Columna11015</t>
  </si>
  <si>
    <t>Columna11016</t>
  </si>
  <si>
    <t>Columna11017</t>
  </si>
  <si>
    <t>Columna11018</t>
  </si>
  <si>
    <t>Columna11019</t>
  </si>
  <si>
    <t>Columna11020</t>
  </si>
  <si>
    <t>Columna11021</t>
  </si>
  <si>
    <t>Columna11022</t>
  </si>
  <si>
    <t>Columna11023</t>
  </si>
  <si>
    <t>Columna11024</t>
  </si>
  <si>
    <t>Columna11025</t>
  </si>
  <si>
    <t>Columna11026</t>
  </si>
  <si>
    <t>Columna11027</t>
  </si>
  <si>
    <t>Columna11028</t>
  </si>
  <si>
    <t>Columna11029</t>
  </si>
  <si>
    <t>Columna11030</t>
  </si>
  <si>
    <t>Columna11031</t>
  </si>
  <si>
    <t>Columna11032</t>
  </si>
  <si>
    <t>Columna11033</t>
  </si>
  <si>
    <t>Columna11034</t>
  </si>
  <si>
    <t>Columna11035</t>
  </si>
  <si>
    <t>Columna11036</t>
  </si>
  <si>
    <t>Columna11037</t>
  </si>
  <si>
    <t>Columna11038</t>
  </si>
  <si>
    <t>Columna11039</t>
  </si>
  <si>
    <t>Columna11040</t>
  </si>
  <si>
    <t>Columna11041</t>
  </si>
  <si>
    <t>Columna11042</t>
  </si>
  <si>
    <t>Columna11043</t>
  </si>
  <si>
    <t>Columna11044</t>
  </si>
  <si>
    <t>Columna11045</t>
  </si>
  <si>
    <t>Columna11046</t>
  </si>
  <si>
    <t>Columna11047</t>
  </si>
  <si>
    <t>Columna11048</t>
  </si>
  <si>
    <t>Columna11049</t>
  </si>
  <si>
    <t>Columna11050</t>
  </si>
  <si>
    <t>Columna11051</t>
  </si>
  <si>
    <t>Columna11052</t>
  </si>
  <si>
    <t>Columna11053</t>
  </si>
  <si>
    <t>Columna11054</t>
  </si>
  <si>
    <t>Columna11055</t>
  </si>
  <si>
    <t>Columna11056</t>
  </si>
  <si>
    <t>Columna11057</t>
  </si>
  <si>
    <t>Columna11058</t>
  </si>
  <si>
    <t>Columna11059</t>
  </si>
  <si>
    <t>Columna11060</t>
  </si>
  <si>
    <t>Columna11061</t>
  </si>
  <si>
    <t>Columna11062</t>
  </si>
  <si>
    <t>Columna11063</t>
  </si>
  <si>
    <t>Columna11064</t>
  </si>
  <si>
    <t>Columna11065</t>
  </si>
  <si>
    <t>Columna11066</t>
  </si>
  <si>
    <t>Columna11067</t>
  </si>
  <si>
    <t>Columna11068</t>
  </si>
  <si>
    <t>Columna11069</t>
  </si>
  <si>
    <t>Columna11070</t>
  </si>
  <si>
    <t>Columna11071</t>
  </si>
  <si>
    <t>Columna11072</t>
  </si>
  <si>
    <t>Columna11073</t>
  </si>
  <si>
    <t>Columna11074</t>
  </si>
  <si>
    <t>Columna11075</t>
  </si>
  <si>
    <t>Columna11076</t>
  </si>
  <si>
    <t>Columna11077</t>
  </si>
  <si>
    <t>Columna11078</t>
  </si>
  <si>
    <t>Columna11079</t>
  </si>
  <si>
    <t>Columna11080</t>
  </si>
  <si>
    <t>Columna11081</t>
  </si>
  <si>
    <t>Columna11082</t>
  </si>
  <si>
    <t>Columna11083</t>
  </si>
  <si>
    <t>Columna11084</t>
  </si>
  <si>
    <t>Columna11085</t>
  </si>
  <si>
    <t>Columna11086</t>
  </si>
  <si>
    <t>Columna11087</t>
  </si>
  <si>
    <t>Columna11088</t>
  </si>
  <si>
    <t>Columna11089</t>
  </si>
  <si>
    <t>Columna11090</t>
  </si>
  <si>
    <t>Columna11091</t>
  </si>
  <si>
    <t>Columna11092</t>
  </si>
  <si>
    <t>Columna11093</t>
  </si>
  <si>
    <t>Columna11094</t>
  </si>
  <si>
    <t>Columna11095</t>
  </si>
  <si>
    <t>Columna11096</t>
  </si>
  <si>
    <t>Columna11097</t>
  </si>
  <si>
    <t>Columna11098</t>
  </si>
  <si>
    <t>Columna11099</t>
  </si>
  <si>
    <t>Columna11100</t>
  </si>
  <si>
    <t>Columna11101</t>
  </si>
  <si>
    <t>Columna11102</t>
  </si>
  <si>
    <t>Columna11103</t>
  </si>
  <si>
    <t>Columna11104</t>
  </si>
  <si>
    <t>Columna11105</t>
  </si>
  <si>
    <t>Columna11106</t>
  </si>
  <si>
    <t>Columna11107</t>
  </si>
  <si>
    <t>Columna11108</t>
  </si>
  <si>
    <t>Columna11109</t>
  </si>
  <si>
    <t>Columna11110</t>
  </si>
  <si>
    <t>Columna11111</t>
  </si>
  <si>
    <t>Columna11112</t>
  </si>
  <si>
    <t>Columna11113</t>
  </si>
  <si>
    <t>Columna11114</t>
  </si>
  <si>
    <t>Columna11115</t>
  </si>
  <si>
    <t>Columna11116</t>
  </si>
  <si>
    <t>Columna11117</t>
  </si>
  <si>
    <t>Columna11118</t>
  </si>
  <si>
    <t>Columna11119</t>
  </si>
  <si>
    <t>Columna11120</t>
  </si>
  <si>
    <t>Columna11121</t>
  </si>
  <si>
    <t>Columna11122</t>
  </si>
  <si>
    <t>Columna11123</t>
  </si>
  <si>
    <t>Columna11124</t>
  </si>
  <si>
    <t>Columna11125</t>
  </si>
  <si>
    <t>Columna11126</t>
  </si>
  <si>
    <t>Columna11127</t>
  </si>
  <si>
    <t>Columna11128</t>
  </si>
  <si>
    <t>Columna11129</t>
  </si>
  <si>
    <t>Columna11130</t>
  </si>
  <si>
    <t>Columna11131</t>
  </si>
  <si>
    <t>Columna11132</t>
  </si>
  <si>
    <t>Columna11133</t>
  </si>
  <si>
    <t>Columna11134</t>
  </si>
  <si>
    <t>Columna11135</t>
  </si>
  <si>
    <t>Columna11136</t>
  </si>
  <si>
    <t>Columna11137</t>
  </si>
  <si>
    <t>Columna11138</t>
  </si>
  <si>
    <t>Columna11139</t>
  </si>
  <si>
    <t>Columna11140</t>
  </si>
  <si>
    <t>Columna11141</t>
  </si>
  <si>
    <t>Columna11142</t>
  </si>
  <si>
    <t>Columna11143</t>
  </si>
  <si>
    <t>Columna11144</t>
  </si>
  <si>
    <t>Columna11145</t>
  </si>
  <si>
    <t>Columna11146</t>
  </si>
  <si>
    <t>Columna11147</t>
  </si>
  <si>
    <t>Columna11148</t>
  </si>
  <si>
    <t>Columna11149</t>
  </si>
  <si>
    <t>Columna11150</t>
  </si>
  <si>
    <t>Columna11151</t>
  </si>
  <si>
    <t>Columna11152</t>
  </si>
  <si>
    <t>Columna11153</t>
  </si>
  <si>
    <t>Columna11154</t>
  </si>
  <si>
    <t>Columna11155</t>
  </si>
  <si>
    <t>Columna11156</t>
  </si>
  <si>
    <t>Columna11157</t>
  </si>
  <si>
    <t>Columna11158</t>
  </si>
  <si>
    <t>Columna11159</t>
  </si>
  <si>
    <t>Columna11160</t>
  </si>
  <si>
    <t>Columna11161</t>
  </si>
  <si>
    <t>Columna11162</t>
  </si>
  <si>
    <t>Columna11163</t>
  </si>
  <si>
    <t>Columna11164</t>
  </si>
  <si>
    <t>Columna11165</t>
  </si>
  <si>
    <t>Columna11166</t>
  </si>
  <si>
    <t>Columna11167</t>
  </si>
  <si>
    <t>Columna11168</t>
  </si>
  <si>
    <t>Columna11169</t>
  </si>
  <si>
    <t>Columna11170</t>
  </si>
  <si>
    <t>Columna11171</t>
  </si>
  <si>
    <t>Columna11172</t>
  </si>
  <si>
    <t>Columna11173</t>
  </si>
  <si>
    <t>Columna11174</t>
  </si>
  <si>
    <t>Columna11175</t>
  </si>
  <si>
    <t>Columna11176</t>
  </si>
  <si>
    <t>Columna11177</t>
  </si>
  <si>
    <t>Columna11178</t>
  </si>
  <si>
    <t>Columna11179</t>
  </si>
  <si>
    <t>Columna11180</t>
  </si>
  <si>
    <t>Columna11181</t>
  </si>
  <si>
    <t>Columna11182</t>
  </si>
  <si>
    <t>Columna11183</t>
  </si>
  <si>
    <t>Columna11184</t>
  </si>
  <si>
    <t>Columna11185</t>
  </si>
  <si>
    <t>Columna11186</t>
  </si>
  <si>
    <t>Columna11187</t>
  </si>
  <si>
    <t>Columna11188</t>
  </si>
  <si>
    <t>Columna11189</t>
  </si>
  <si>
    <t>Columna11190</t>
  </si>
  <si>
    <t>Columna11191</t>
  </si>
  <si>
    <t>Columna11192</t>
  </si>
  <si>
    <t>Columna11193</t>
  </si>
  <si>
    <t>Columna11194</t>
  </si>
  <si>
    <t>Columna11195</t>
  </si>
  <si>
    <t>Columna11196</t>
  </si>
  <si>
    <t>Columna11197</t>
  </si>
  <si>
    <t>Columna11198</t>
  </si>
  <si>
    <t>Columna11199</t>
  </si>
  <si>
    <t>Columna11200</t>
  </si>
  <si>
    <t>Columna11201</t>
  </si>
  <si>
    <t>Columna11202</t>
  </si>
  <si>
    <t>Columna11203</t>
  </si>
  <si>
    <t>Columna11204</t>
  </si>
  <si>
    <t>Columna11205</t>
  </si>
  <si>
    <t>Columna11206</t>
  </si>
  <si>
    <t>Columna11207</t>
  </si>
  <si>
    <t>Columna11208</t>
  </si>
  <si>
    <t>Columna11209</t>
  </si>
  <si>
    <t>Columna11210</t>
  </si>
  <si>
    <t>Columna11211</t>
  </si>
  <si>
    <t>Columna11212</t>
  </si>
  <si>
    <t>Columna11213</t>
  </si>
  <si>
    <t>Columna11214</t>
  </si>
  <si>
    <t>Columna11215</t>
  </si>
  <si>
    <t>Columna11216</t>
  </si>
  <si>
    <t>Columna11217</t>
  </si>
  <si>
    <t>Columna11218</t>
  </si>
  <si>
    <t>Columna11219</t>
  </si>
  <si>
    <t>Columna11220</t>
  </si>
  <si>
    <t>Columna11221</t>
  </si>
  <si>
    <t>Columna11222</t>
  </si>
  <si>
    <t>Columna11223</t>
  </si>
  <si>
    <t>Columna11224</t>
  </si>
  <si>
    <t>Columna11225</t>
  </si>
  <si>
    <t>Columna11226</t>
  </si>
  <si>
    <t>Columna11227</t>
  </si>
  <si>
    <t>Columna11228</t>
  </si>
  <si>
    <t>Columna11229</t>
  </si>
  <si>
    <t>Columna11230</t>
  </si>
  <si>
    <t>Columna11231</t>
  </si>
  <si>
    <t>Columna11232</t>
  </si>
  <si>
    <t>Columna11233</t>
  </si>
  <si>
    <t>Columna11234</t>
  </si>
  <si>
    <t>Columna11235</t>
  </si>
  <si>
    <t>Columna11236</t>
  </si>
  <si>
    <t>Columna11237</t>
  </si>
  <si>
    <t>Columna11238</t>
  </si>
  <si>
    <t>Columna11239</t>
  </si>
  <si>
    <t>Columna11240</t>
  </si>
  <si>
    <t>Columna11241</t>
  </si>
  <si>
    <t>Columna11242</t>
  </si>
  <si>
    <t>Columna11243</t>
  </si>
  <si>
    <t>Columna11244</t>
  </si>
  <si>
    <t>Columna11245</t>
  </si>
  <si>
    <t>Columna11246</t>
  </si>
  <si>
    <t>Columna11247</t>
  </si>
  <si>
    <t>Columna11248</t>
  </si>
  <si>
    <t>Columna11249</t>
  </si>
  <si>
    <t>Columna11250</t>
  </si>
  <si>
    <t>Columna11251</t>
  </si>
  <si>
    <t>Columna11252</t>
  </si>
  <si>
    <t>Columna11253</t>
  </si>
  <si>
    <t>Columna11254</t>
  </si>
  <si>
    <t>Columna11255</t>
  </si>
  <si>
    <t>Columna11256</t>
  </si>
  <si>
    <t>Columna11257</t>
  </si>
  <si>
    <t>Columna11258</t>
  </si>
  <si>
    <t>Columna11259</t>
  </si>
  <si>
    <t>Columna11260</t>
  </si>
  <si>
    <t>Columna11261</t>
  </si>
  <si>
    <t>Columna11262</t>
  </si>
  <si>
    <t>Columna11263</t>
  </si>
  <si>
    <t>Columna11264</t>
  </si>
  <si>
    <t>Columna11265</t>
  </si>
  <si>
    <t>Columna11266</t>
  </si>
  <si>
    <t>Columna11267</t>
  </si>
  <si>
    <t>Columna11268</t>
  </si>
  <si>
    <t>Columna11269</t>
  </si>
  <si>
    <t>Columna11270</t>
  </si>
  <si>
    <t>Columna11271</t>
  </si>
  <si>
    <t>Columna11272</t>
  </si>
  <si>
    <t>Columna11273</t>
  </si>
  <si>
    <t>Columna11274</t>
  </si>
  <si>
    <t>Columna11275</t>
  </si>
  <si>
    <t>Columna11276</t>
  </si>
  <si>
    <t>Columna11277</t>
  </si>
  <si>
    <t>Columna11278</t>
  </si>
  <si>
    <t>Columna11279</t>
  </si>
  <si>
    <t>Columna11280</t>
  </si>
  <si>
    <t>Columna11281</t>
  </si>
  <si>
    <t>Columna11282</t>
  </si>
  <si>
    <t>Columna11283</t>
  </si>
  <si>
    <t>Columna11284</t>
  </si>
  <si>
    <t>Columna11285</t>
  </si>
  <si>
    <t>Columna11286</t>
  </si>
  <si>
    <t>Columna11287</t>
  </si>
  <si>
    <t>Columna11288</t>
  </si>
  <si>
    <t>Columna11289</t>
  </si>
  <si>
    <t>Columna11290</t>
  </si>
  <si>
    <t>Columna11291</t>
  </si>
  <si>
    <t>Columna11292</t>
  </si>
  <si>
    <t>Columna11293</t>
  </si>
  <si>
    <t>Columna11294</t>
  </si>
  <si>
    <t>Columna11295</t>
  </si>
  <si>
    <t>Columna11296</t>
  </si>
  <si>
    <t>Columna11297</t>
  </si>
  <si>
    <t>Columna11298</t>
  </si>
  <si>
    <t>Columna11299</t>
  </si>
  <si>
    <t>Columna11300</t>
  </si>
  <si>
    <t>Columna11301</t>
  </si>
  <si>
    <t>Columna11302</t>
  </si>
  <si>
    <t>Columna11303</t>
  </si>
  <si>
    <t>Columna11304</t>
  </si>
  <si>
    <t>Columna11305</t>
  </si>
  <si>
    <t>Columna11306</t>
  </si>
  <si>
    <t>Columna11307</t>
  </si>
  <si>
    <t>Columna11308</t>
  </si>
  <si>
    <t>Columna11309</t>
  </si>
  <si>
    <t>Columna11310</t>
  </si>
  <si>
    <t>Columna11311</t>
  </si>
  <si>
    <t>Columna11312</t>
  </si>
  <si>
    <t>Columna11313</t>
  </si>
  <si>
    <t>Columna11314</t>
  </si>
  <si>
    <t>Columna11315</t>
  </si>
  <si>
    <t>Columna11316</t>
  </si>
  <si>
    <t>Columna11317</t>
  </si>
  <si>
    <t>Columna11318</t>
  </si>
  <si>
    <t>Columna11319</t>
  </si>
  <si>
    <t>Columna11320</t>
  </si>
  <si>
    <t>Columna11321</t>
  </si>
  <si>
    <t>Columna11322</t>
  </si>
  <si>
    <t>Columna11323</t>
  </si>
  <si>
    <t>Columna11324</t>
  </si>
  <si>
    <t>Columna11325</t>
  </si>
  <si>
    <t>Columna11326</t>
  </si>
  <si>
    <t>Columna11327</t>
  </si>
  <si>
    <t>Columna11328</t>
  </si>
  <si>
    <t>Columna11329</t>
  </si>
  <si>
    <t>Columna11330</t>
  </si>
  <si>
    <t>Columna11331</t>
  </si>
  <si>
    <t>Columna11332</t>
  </si>
  <si>
    <t>Columna11333</t>
  </si>
  <si>
    <t>Columna11334</t>
  </si>
  <si>
    <t>Columna11335</t>
  </si>
  <si>
    <t>Columna11336</t>
  </si>
  <si>
    <t>Columna11337</t>
  </si>
  <si>
    <t>Columna11338</t>
  </si>
  <si>
    <t>Columna11339</t>
  </si>
  <si>
    <t>Columna11340</t>
  </si>
  <si>
    <t>Columna11341</t>
  </si>
  <si>
    <t>Columna11342</t>
  </si>
  <si>
    <t>Columna11343</t>
  </si>
  <si>
    <t>Columna11344</t>
  </si>
  <si>
    <t>Columna11345</t>
  </si>
  <si>
    <t>Columna11346</t>
  </si>
  <si>
    <t>Columna11347</t>
  </si>
  <si>
    <t>Columna11348</t>
  </si>
  <si>
    <t>Columna11349</t>
  </si>
  <si>
    <t>Columna11350</t>
  </si>
  <si>
    <t>Columna11351</t>
  </si>
  <si>
    <t>Columna11352</t>
  </si>
  <si>
    <t>Columna11353</t>
  </si>
  <si>
    <t>Columna11354</t>
  </si>
  <si>
    <t>Columna11355</t>
  </si>
  <si>
    <t>Columna11356</t>
  </si>
  <si>
    <t>Columna11357</t>
  </si>
  <si>
    <t>Columna11358</t>
  </si>
  <si>
    <t>Columna11359</t>
  </si>
  <si>
    <t>Columna11360</t>
  </si>
  <si>
    <t>Columna11361</t>
  </si>
  <si>
    <t>Columna11362</t>
  </si>
  <si>
    <t>Columna11363</t>
  </si>
  <si>
    <t>Columna11364</t>
  </si>
  <si>
    <t>Columna11365</t>
  </si>
  <si>
    <t>Columna11366</t>
  </si>
  <si>
    <t>Columna11367</t>
  </si>
  <si>
    <t>Columna11368</t>
  </si>
  <si>
    <t>Columna11369</t>
  </si>
  <si>
    <t>Columna11370</t>
  </si>
  <si>
    <t>Columna11371</t>
  </si>
  <si>
    <t>Columna11372</t>
  </si>
  <si>
    <t>Columna11373</t>
  </si>
  <si>
    <t>Columna11374</t>
  </si>
  <si>
    <t>Columna11375</t>
  </si>
  <si>
    <t>Columna11376</t>
  </si>
  <si>
    <t>Columna11377</t>
  </si>
  <si>
    <t>Columna11378</t>
  </si>
  <si>
    <t>Columna11379</t>
  </si>
  <si>
    <t>Columna11380</t>
  </si>
  <si>
    <t>Columna11381</t>
  </si>
  <si>
    <t>Columna11382</t>
  </si>
  <si>
    <t>Columna11383</t>
  </si>
  <si>
    <t>Columna11384</t>
  </si>
  <si>
    <t>Columna11385</t>
  </si>
  <si>
    <t>Columna11386</t>
  </si>
  <si>
    <t>Columna11387</t>
  </si>
  <si>
    <t>Columna11388</t>
  </si>
  <si>
    <t>Columna11389</t>
  </si>
  <si>
    <t>Columna11390</t>
  </si>
  <si>
    <t>Columna11391</t>
  </si>
  <si>
    <t>Columna11392</t>
  </si>
  <si>
    <t>Columna11393</t>
  </si>
  <si>
    <t>Columna11394</t>
  </si>
  <si>
    <t>Columna11395</t>
  </si>
  <si>
    <t>Columna11396</t>
  </si>
  <si>
    <t>Columna11397</t>
  </si>
  <si>
    <t>Columna11398</t>
  </si>
  <si>
    <t>Columna11399</t>
  </si>
  <si>
    <t>Columna11400</t>
  </si>
  <si>
    <t>Columna11401</t>
  </si>
  <si>
    <t>Columna11402</t>
  </si>
  <si>
    <t>Columna11403</t>
  </si>
  <si>
    <t>Columna11404</t>
  </si>
  <si>
    <t>Columna11405</t>
  </si>
  <si>
    <t>Columna11406</t>
  </si>
  <si>
    <t>Columna11407</t>
  </si>
  <si>
    <t>Columna11408</t>
  </si>
  <si>
    <t>Columna11409</t>
  </si>
  <si>
    <t>Columna11410</t>
  </si>
  <si>
    <t>Columna11411</t>
  </si>
  <si>
    <t>Columna11412</t>
  </si>
  <si>
    <t>Columna11413</t>
  </si>
  <si>
    <t>Columna11414</t>
  </si>
  <si>
    <t>Columna11415</t>
  </si>
  <si>
    <t>Columna11416</t>
  </si>
  <si>
    <t>Columna11417</t>
  </si>
  <si>
    <t>Columna11418</t>
  </si>
  <si>
    <t>Columna11419</t>
  </si>
  <si>
    <t>Columna11420</t>
  </si>
  <si>
    <t>Columna11421</t>
  </si>
  <si>
    <t>Columna11422</t>
  </si>
  <si>
    <t>Columna11423</t>
  </si>
  <si>
    <t>Columna11424</t>
  </si>
  <si>
    <t>Columna11425</t>
  </si>
  <si>
    <t>Columna11426</t>
  </si>
  <si>
    <t>Columna11427</t>
  </si>
  <si>
    <t>Columna11428</t>
  </si>
  <si>
    <t>Columna11429</t>
  </si>
  <si>
    <t>Columna11430</t>
  </si>
  <si>
    <t>Columna11431</t>
  </si>
  <si>
    <t>Columna11432</t>
  </si>
  <si>
    <t>Columna11433</t>
  </si>
  <si>
    <t>Columna11434</t>
  </si>
  <si>
    <t>Columna11435</t>
  </si>
  <si>
    <t>Columna11436</t>
  </si>
  <si>
    <t>Columna11437</t>
  </si>
  <si>
    <t>Columna11438</t>
  </si>
  <si>
    <t>Columna11439</t>
  </si>
  <si>
    <t>Columna11440</t>
  </si>
  <si>
    <t>Columna11441</t>
  </si>
  <si>
    <t>Columna11442</t>
  </si>
  <si>
    <t>Columna11443</t>
  </si>
  <si>
    <t>Columna11444</t>
  </si>
  <si>
    <t>Columna11445</t>
  </si>
  <si>
    <t>Columna11446</t>
  </si>
  <si>
    <t>Columna11447</t>
  </si>
  <si>
    <t>Columna11448</t>
  </si>
  <si>
    <t>Columna11449</t>
  </si>
  <si>
    <t>Columna11450</t>
  </si>
  <si>
    <t>Columna11451</t>
  </si>
  <si>
    <t>Columna11452</t>
  </si>
  <si>
    <t>Columna11453</t>
  </si>
  <si>
    <t>Columna11454</t>
  </si>
  <si>
    <t>Columna11455</t>
  </si>
  <si>
    <t>Columna11456</t>
  </si>
  <si>
    <t>Columna11457</t>
  </si>
  <si>
    <t>Columna11458</t>
  </si>
  <si>
    <t>Columna11459</t>
  </si>
  <si>
    <t>Columna11460</t>
  </si>
  <si>
    <t>Columna11461</t>
  </si>
  <si>
    <t>Columna11462</t>
  </si>
  <si>
    <t>Columna11463</t>
  </si>
  <si>
    <t>Columna11464</t>
  </si>
  <si>
    <t>Columna11465</t>
  </si>
  <si>
    <t>Columna11466</t>
  </si>
  <si>
    <t>Columna11467</t>
  </si>
  <si>
    <t>Columna11468</t>
  </si>
  <si>
    <t>Columna11469</t>
  </si>
  <si>
    <t>Columna11470</t>
  </si>
  <si>
    <t>Columna11471</t>
  </si>
  <si>
    <t>Columna11472</t>
  </si>
  <si>
    <t>Columna11473</t>
  </si>
  <si>
    <t>Columna11474</t>
  </si>
  <si>
    <t>Columna11475</t>
  </si>
  <si>
    <t>Columna11476</t>
  </si>
  <si>
    <t>Columna11477</t>
  </si>
  <si>
    <t>Columna11478</t>
  </si>
  <si>
    <t>Columna11479</t>
  </si>
  <si>
    <t>Columna11480</t>
  </si>
  <si>
    <t>Columna11481</t>
  </si>
  <si>
    <t>Columna11482</t>
  </si>
  <si>
    <t>Columna11483</t>
  </si>
  <si>
    <t>Columna11484</t>
  </si>
  <si>
    <t>Columna11485</t>
  </si>
  <si>
    <t>Columna11486</t>
  </si>
  <si>
    <t>Columna11487</t>
  </si>
  <si>
    <t>Columna11488</t>
  </si>
  <si>
    <t>Columna11489</t>
  </si>
  <si>
    <t>Columna11490</t>
  </si>
  <si>
    <t>Columna11491</t>
  </si>
  <si>
    <t>Columna11492</t>
  </si>
  <si>
    <t>Columna11493</t>
  </si>
  <si>
    <t>Columna11494</t>
  </si>
  <si>
    <t>Columna11495</t>
  </si>
  <si>
    <t>Columna11496</t>
  </si>
  <si>
    <t>Columna11497</t>
  </si>
  <si>
    <t>Columna11498</t>
  </si>
  <si>
    <t>Columna11499</t>
  </si>
  <si>
    <t>Columna11500</t>
  </si>
  <si>
    <t>Columna11501</t>
  </si>
  <si>
    <t>Columna11502</t>
  </si>
  <si>
    <t>Columna11503</t>
  </si>
  <si>
    <t>Columna11504</t>
  </si>
  <si>
    <t>Columna11505</t>
  </si>
  <si>
    <t>Columna11506</t>
  </si>
  <si>
    <t>Columna11507</t>
  </si>
  <si>
    <t>Columna11508</t>
  </si>
  <si>
    <t>Columna11509</t>
  </si>
  <si>
    <t>Columna11510</t>
  </si>
  <si>
    <t>Columna11511</t>
  </si>
  <si>
    <t>Columna11512</t>
  </si>
  <si>
    <t>Columna11513</t>
  </si>
  <si>
    <t>Columna11514</t>
  </si>
  <si>
    <t>Columna11515</t>
  </si>
  <si>
    <t>Columna11516</t>
  </si>
  <si>
    <t>Columna11517</t>
  </si>
  <si>
    <t>Columna11518</t>
  </si>
  <si>
    <t>Columna11519</t>
  </si>
  <si>
    <t>Columna11520</t>
  </si>
  <si>
    <t>Columna11521</t>
  </si>
  <si>
    <t>Columna11522</t>
  </si>
  <si>
    <t>Columna11523</t>
  </si>
  <si>
    <t>Columna11524</t>
  </si>
  <si>
    <t>Columna11525</t>
  </si>
  <si>
    <t>Columna11526</t>
  </si>
  <si>
    <t>Columna11527</t>
  </si>
  <si>
    <t>Columna11528</t>
  </si>
  <si>
    <t>Columna11529</t>
  </si>
  <si>
    <t>Columna11530</t>
  </si>
  <si>
    <t>Columna11531</t>
  </si>
  <si>
    <t>Columna11532</t>
  </si>
  <si>
    <t>Columna11533</t>
  </si>
  <si>
    <t>Columna11534</t>
  </si>
  <si>
    <t>Columna11535</t>
  </si>
  <si>
    <t>Columna11536</t>
  </si>
  <si>
    <t>Columna11537</t>
  </si>
  <si>
    <t>Columna11538</t>
  </si>
  <si>
    <t>Columna11539</t>
  </si>
  <si>
    <t>Columna11540</t>
  </si>
  <si>
    <t>Columna11541</t>
  </si>
  <si>
    <t>Columna11542</t>
  </si>
  <si>
    <t>Columna11543</t>
  </si>
  <si>
    <t>Columna11544</t>
  </si>
  <si>
    <t>Columna11545</t>
  </si>
  <si>
    <t>Columna11546</t>
  </si>
  <si>
    <t>Columna11547</t>
  </si>
  <si>
    <t>Columna11548</t>
  </si>
  <si>
    <t>Columna11549</t>
  </si>
  <si>
    <t>Columna11550</t>
  </si>
  <si>
    <t>Columna11551</t>
  </si>
  <si>
    <t>Columna11552</t>
  </si>
  <si>
    <t>Columna11553</t>
  </si>
  <si>
    <t>Columna11554</t>
  </si>
  <si>
    <t>Columna11555</t>
  </si>
  <si>
    <t>Columna11556</t>
  </si>
  <si>
    <t>Columna11557</t>
  </si>
  <si>
    <t>Columna11558</t>
  </si>
  <si>
    <t>Columna11559</t>
  </si>
  <si>
    <t>Columna11560</t>
  </si>
  <si>
    <t>Columna11561</t>
  </si>
  <si>
    <t>Columna11562</t>
  </si>
  <si>
    <t>Columna11563</t>
  </si>
  <si>
    <t>Columna11564</t>
  </si>
  <si>
    <t>Columna11565</t>
  </si>
  <si>
    <t>Columna11566</t>
  </si>
  <si>
    <t>Columna11567</t>
  </si>
  <si>
    <t>Columna11568</t>
  </si>
  <si>
    <t>Columna11569</t>
  </si>
  <si>
    <t>Columna11570</t>
  </si>
  <si>
    <t>Columna11571</t>
  </si>
  <si>
    <t>Columna11572</t>
  </si>
  <si>
    <t>Columna11573</t>
  </si>
  <si>
    <t>Columna11574</t>
  </si>
  <si>
    <t>Columna11575</t>
  </si>
  <si>
    <t>Columna11576</t>
  </si>
  <si>
    <t>Columna11577</t>
  </si>
  <si>
    <t>Columna11578</t>
  </si>
  <si>
    <t>Columna11579</t>
  </si>
  <si>
    <t>Columna11580</t>
  </si>
  <si>
    <t>Columna11581</t>
  </si>
  <si>
    <t>Columna11582</t>
  </si>
  <si>
    <t>Columna11583</t>
  </si>
  <si>
    <t>Columna11584</t>
  </si>
  <si>
    <t>Columna11585</t>
  </si>
  <si>
    <t>Columna11586</t>
  </si>
  <si>
    <t>Columna11587</t>
  </si>
  <si>
    <t>Columna11588</t>
  </si>
  <si>
    <t>Columna11589</t>
  </si>
  <si>
    <t>Columna11590</t>
  </si>
  <si>
    <t>Columna11591</t>
  </si>
  <si>
    <t>Columna11592</t>
  </si>
  <si>
    <t>Columna11593</t>
  </si>
  <si>
    <t>Columna11594</t>
  </si>
  <si>
    <t>Columna11595</t>
  </si>
  <si>
    <t>Columna11596</t>
  </si>
  <si>
    <t>Columna11597</t>
  </si>
  <si>
    <t>Columna11598</t>
  </si>
  <si>
    <t>Columna11599</t>
  </si>
  <si>
    <t>Columna11600</t>
  </si>
  <si>
    <t>Columna11601</t>
  </si>
  <si>
    <t>Columna11602</t>
  </si>
  <si>
    <t>Columna11603</t>
  </si>
  <si>
    <t>Columna11604</t>
  </si>
  <si>
    <t>Columna11605</t>
  </si>
  <si>
    <t>Columna11606</t>
  </si>
  <si>
    <t>Columna11607</t>
  </si>
  <si>
    <t>Columna11608</t>
  </si>
  <si>
    <t>Columna11609</t>
  </si>
  <si>
    <t>Columna11610</t>
  </si>
  <si>
    <t>Columna11611</t>
  </si>
  <si>
    <t>Columna11612</t>
  </si>
  <si>
    <t>Columna11613</t>
  </si>
  <si>
    <t>Columna11614</t>
  </si>
  <si>
    <t>Columna11615</t>
  </si>
  <si>
    <t>Columna11616</t>
  </si>
  <si>
    <t>Columna11617</t>
  </si>
  <si>
    <t>Columna11618</t>
  </si>
  <si>
    <t>Columna11619</t>
  </si>
  <si>
    <t>Columna11620</t>
  </si>
  <si>
    <t>Columna11621</t>
  </si>
  <si>
    <t>Columna11622</t>
  </si>
  <si>
    <t>Columna11623</t>
  </si>
  <si>
    <t>Columna11624</t>
  </si>
  <si>
    <t>Columna11625</t>
  </si>
  <si>
    <t>Columna11626</t>
  </si>
  <si>
    <t>Columna11627</t>
  </si>
  <si>
    <t>Columna11628</t>
  </si>
  <si>
    <t>Columna11629</t>
  </si>
  <si>
    <t>Columna11630</t>
  </si>
  <si>
    <t>Columna11631</t>
  </si>
  <si>
    <t>Columna11632</t>
  </si>
  <si>
    <t>Columna11633</t>
  </si>
  <si>
    <t>Columna11634</t>
  </si>
  <si>
    <t>Columna11635</t>
  </si>
  <si>
    <t>Columna11636</t>
  </si>
  <si>
    <t>Columna11637</t>
  </si>
  <si>
    <t>Columna11638</t>
  </si>
  <si>
    <t>Columna11639</t>
  </si>
  <si>
    <t>Columna11640</t>
  </si>
  <si>
    <t>Columna11641</t>
  </si>
  <si>
    <t>Columna11642</t>
  </si>
  <si>
    <t>Columna11643</t>
  </si>
  <si>
    <t>Columna11644</t>
  </si>
  <si>
    <t>Columna11645</t>
  </si>
  <si>
    <t>Columna11646</t>
  </si>
  <si>
    <t>Columna11647</t>
  </si>
  <si>
    <t>Columna11648</t>
  </si>
  <si>
    <t>Columna11649</t>
  </si>
  <si>
    <t>Columna11650</t>
  </si>
  <si>
    <t>Columna11651</t>
  </si>
  <si>
    <t>Columna11652</t>
  </si>
  <si>
    <t>Columna11653</t>
  </si>
  <si>
    <t>Columna11654</t>
  </si>
  <si>
    <t>Columna11655</t>
  </si>
  <si>
    <t>Columna11656</t>
  </si>
  <si>
    <t>Columna11657</t>
  </si>
  <si>
    <t>Columna11658</t>
  </si>
  <si>
    <t>Columna11659</t>
  </si>
  <si>
    <t>Columna11660</t>
  </si>
  <si>
    <t>Columna11661</t>
  </si>
  <si>
    <t>Columna11662</t>
  </si>
  <si>
    <t>Columna11663</t>
  </si>
  <si>
    <t>Columna11664</t>
  </si>
  <si>
    <t>Columna11665</t>
  </si>
  <si>
    <t>Columna11666</t>
  </si>
  <si>
    <t>Columna11667</t>
  </si>
  <si>
    <t>Columna11668</t>
  </si>
  <si>
    <t>Columna11669</t>
  </si>
  <si>
    <t>Columna11670</t>
  </si>
  <si>
    <t>Columna11671</t>
  </si>
  <si>
    <t>Columna11672</t>
  </si>
  <si>
    <t>Columna11673</t>
  </si>
  <si>
    <t>Columna11674</t>
  </si>
  <si>
    <t>Columna11675</t>
  </si>
  <si>
    <t>Columna11676</t>
  </si>
  <si>
    <t>Columna11677</t>
  </si>
  <si>
    <t>Columna11678</t>
  </si>
  <si>
    <t>Columna11679</t>
  </si>
  <si>
    <t>Columna11680</t>
  </si>
  <si>
    <t>Columna11681</t>
  </si>
  <si>
    <t>Columna11682</t>
  </si>
  <si>
    <t>Columna11683</t>
  </si>
  <si>
    <t>Columna11684</t>
  </si>
  <si>
    <t>Columna11685</t>
  </si>
  <si>
    <t>Columna11686</t>
  </si>
  <si>
    <t>Columna11687</t>
  </si>
  <si>
    <t>Columna11688</t>
  </si>
  <si>
    <t>Columna11689</t>
  </si>
  <si>
    <t>Columna11690</t>
  </si>
  <si>
    <t>Columna11691</t>
  </si>
  <si>
    <t>Columna11692</t>
  </si>
  <si>
    <t>Columna11693</t>
  </si>
  <si>
    <t>Columna11694</t>
  </si>
  <si>
    <t>Columna11695</t>
  </si>
  <si>
    <t>Columna11696</t>
  </si>
  <si>
    <t>Columna11697</t>
  </si>
  <si>
    <t>Columna11698</t>
  </si>
  <si>
    <t>Columna11699</t>
  </si>
  <si>
    <t>Columna11700</t>
  </si>
  <si>
    <t>Columna11701</t>
  </si>
  <si>
    <t>Columna11702</t>
  </si>
  <si>
    <t>Columna11703</t>
  </si>
  <si>
    <t>Columna11704</t>
  </si>
  <si>
    <t>Columna11705</t>
  </si>
  <si>
    <t>Columna11706</t>
  </si>
  <si>
    <t>Columna11707</t>
  </si>
  <si>
    <t>Columna11708</t>
  </si>
  <si>
    <t>Columna11709</t>
  </si>
  <si>
    <t>Columna11710</t>
  </si>
  <si>
    <t>Columna11711</t>
  </si>
  <si>
    <t>Columna11712</t>
  </si>
  <si>
    <t>Columna11713</t>
  </si>
  <si>
    <t>Columna11714</t>
  </si>
  <si>
    <t>Columna11715</t>
  </si>
  <si>
    <t>Columna11716</t>
  </si>
  <si>
    <t>Columna11717</t>
  </si>
  <si>
    <t>Columna11718</t>
  </si>
  <si>
    <t>Columna11719</t>
  </si>
  <si>
    <t>Columna11720</t>
  </si>
  <si>
    <t>Columna11721</t>
  </si>
  <si>
    <t>Columna11722</t>
  </si>
  <si>
    <t>Columna11723</t>
  </si>
  <si>
    <t>Columna11724</t>
  </si>
  <si>
    <t>Columna11725</t>
  </si>
  <si>
    <t>Columna11726</t>
  </si>
  <si>
    <t>Columna11727</t>
  </si>
  <si>
    <t>Columna11728</t>
  </si>
  <si>
    <t>Columna11729</t>
  </si>
  <si>
    <t>Columna11730</t>
  </si>
  <si>
    <t>Columna11731</t>
  </si>
  <si>
    <t>Columna11732</t>
  </si>
  <si>
    <t>Columna11733</t>
  </si>
  <si>
    <t>Columna11734</t>
  </si>
  <si>
    <t>Columna11735</t>
  </si>
  <si>
    <t>Columna11736</t>
  </si>
  <si>
    <t>Columna11737</t>
  </si>
  <si>
    <t>Columna11738</t>
  </si>
  <si>
    <t>Columna11739</t>
  </si>
  <si>
    <t>Columna11740</t>
  </si>
  <si>
    <t>Columna11741</t>
  </si>
  <si>
    <t>Columna11742</t>
  </si>
  <si>
    <t>Columna11743</t>
  </si>
  <si>
    <t>Columna11744</t>
  </si>
  <si>
    <t>Columna11745</t>
  </si>
  <si>
    <t>Columna11746</t>
  </si>
  <si>
    <t>Columna11747</t>
  </si>
  <si>
    <t>Columna11748</t>
  </si>
  <si>
    <t>Columna11749</t>
  </si>
  <si>
    <t>Columna11750</t>
  </si>
  <si>
    <t>Columna11751</t>
  </si>
  <si>
    <t>Columna11752</t>
  </si>
  <si>
    <t>Columna11753</t>
  </si>
  <si>
    <t>Columna11754</t>
  </si>
  <si>
    <t>Columna11755</t>
  </si>
  <si>
    <t>Columna11756</t>
  </si>
  <si>
    <t>Columna11757</t>
  </si>
  <si>
    <t>Columna11758</t>
  </si>
  <si>
    <t>Columna11759</t>
  </si>
  <si>
    <t>Columna11760</t>
  </si>
  <si>
    <t>Columna11761</t>
  </si>
  <si>
    <t>Columna11762</t>
  </si>
  <si>
    <t>Columna11763</t>
  </si>
  <si>
    <t>Columna11764</t>
  </si>
  <si>
    <t>Columna11765</t>
  </si>
  <si>
    <t>Columna11766</t>
  </si>
  <si>
    <t>Columna11767</t>
  </si>
  <si>
    <t>Columna11768</t>
  </si>
  <si>
    <t>Columna11769</t>
  </si>
  <si>
    <t>Columna11770</t>
  </si>
  <si>
    <t>Columna11771</t>
  </si>
  <si>
    <t>Columna11772</t>
  </si>
  <si>
    <t>Columna11773</t>
  </si>
  <si>
    <t>Columna11774</t>
  </si>
  <si>
    <t>Columna11775</t>
  </si>
  <si>
    <t>Columna11776</t>
  </si>
  <si>
    <t>Columna11777</t>
  </si>
  <si>
    <t>Columna11778</t>
  </si>
  <si>
    <t>Columna11779</t>
  </si>
  <si>
    <t>Columna11780</t>
  </si>
  <si>
    <t>Columna11781</t>
  </si>
  <si>
    <t>Columna11782</t>
  </si>
  <si>
    <t>Columna11783</t>
  </si>
  <si>
    <t>Columna11784</t>
  </si>
  <si>
    <t>Columna11785</t>
  </si>
  <si>
    <t>Columna11786</t>
  </si>
  <si>
    <t>Columna11787</t>
  </si>
  <si>
    <t>Columna11788</t>
  </si>
  <si>
    <t>Columna11789</t>
  </si>
  <si>
    <t>Columna11790</t>
  </si>
  <si>
    <t>Columna11791</t>
  </si>
  <si>
    <t>Columna11792</t>
  </si>
  <si>
    <t>Columna11793</t>
  </si>
  <si>
    <t>Columna11794</t>
  </si>
  <si>
    <t>Columna11795</t>
  </si>
  <si>
    <t>Columna11796</t>
  </si>
  <si>
    <t>Columna11797</t>
  </si>
  <si>
    <t>Columna11798</t>
  </si>
  <si>
    <t>Columna11799</t>
  </si>
  <si>
    <t>Columna11800</t>
  </si>
  <si>
    <t>Columna11801</t>
  </si>
  <si>
    <t>Columna11802</t>
  </si>
  <si>
    <t>Columna11803</t>
  </si>
  <si>
    <t>Columna11804</t>
  </si>
  <si>
    <t>Columna11805</t>
  </si>
  <si>
    <t>Columna11806</t>
  </si>
  <si>
    <t>Columna11807</t>
  </si>
  <si>
    <t>Columna11808</t>
  </si>
  <si>
    <t>Columna11809</t>
  </si>
  <si>
    <t>Columna11810</t>
  </si>
  <si>
    <t>Columna11811</t>
  </si>
  <si>
    <t>Columna11812</t>
  </si>
  <si>
    <t>Columna11813</t>
  </si>
  <si>
    <t>Columna11814</t>
  </si>
  <si>
    <t>Columna11815</t>
  </si>
  <si>
    <t>Columna11816</t>
  </si>
  <si>
    <t>Columna11817</t>
  </si>
  <si>
    <t>Columna11818</t>
  </si>
  <si>
    <t>Columna11819</t>
  </si>
  <si>
    <t>Columna11820</t>
  </si>
  <si>
    <t>Columna11821</t>
  </si>
  <si>
    <t>Columna11822</t>
  </si>
  <si>
    <t>Columna11823</t>
  </si>
  <si>
    <t>Columna11824</t>
  </si>
  <si>
    <t>Columna11825</t>
  </si>
  <si>
    <t>Columna11826</t>
  </si>
  <si>
    <t>Columna11827</t>
  </si>
  <si>
    <t>Columna11828</t>
  </si>
  <si>
    <t>Columna11829</t>
  </si>
  <si>
    <t>Columna11830</t>
  </si>
  <si>
    <t>Columna11831</t>
  </si>
  <si>
    <t>Columna11832</t>
  </si>
  <si>
    <t>Columna11833</t>
  </si>
  <si>
    <t>Columna11834</t>
  </si>
  <si>
    <t>Columna11835</t>
  </si>
  <si>
    <t>Columna11836</t>
  </si>
  <si>
    <t>Columna11837</t>
  </si>
  <si>
    <t>Columna11838</t>
  </si>
  <si>
    <t>Columna11839</t>
  </si>
  <si>
    <t>Columna11840</t>
  </si>
  <si>
    <t>Columna11841</t>
  </si>
  <si>
    <t>Columna11842</t>
  </si>
  <si>
    <t>Columna11843</t>
  </si>
  <si>
    <t>Columna11844</t>
  </si>
  <si>
    <t>Columna11845</t>
  </si>
  <si>
    <t>Columna11846</t>
  </si>
  <si>
    <t>Columna11847</t>
  </si>
  <si>
    <t>Columna11848</t>
  </si>
  <si>
    <t>Columna11849</t>
  </si>
  <si>
    <t>Columna11850</t>
  </si>
  <si>
    <t>Columna11851</t>
  </si>
  <si>
    <t>Columna11852</t>
  </si>
  <si>
    <t>Columna11853</t>
  </si>
  <si>
    <t>Columna11854</t>
  </si>
  <si>
    <t>Columna11855</t>
  </si>
  <si>
    <t>Columna11856</t>
  </si>
  <si>
    <t>Columna11857</t>
  </si>
  <si>
    <t>Columna11858</t>
  </si>
  <si>
    <t>Columna11859</t>
  </si>
  <si>
    <t>Columna11860</t>
  </si>
  <si>
    <t>Columna11861</t>
  </si>
  <si>
    <t>Columna11862</t>
  </si>
  <si>
    <t>Columna11863</t>
  </si>
  <si>
    <t>Columna11864</t>
  </si>
  <si>
    <t>Columna11865</t>
  </si>
  <si>
    <t>Columna11866</t>
  </si>
  <si>
    <t>Columna11867</t>
  </si>
  <si>
    <t>Columna11868</t>
  </si>
  <si>
    <t>Columna11869</t>
  </si>
  <si>
    <t>Columna11870</t>
  </si>
  <si>
    <t>Columna11871</t>
  </si>
  <si>
    <t>Columna11872</t>
  </si>
  <si>
    <t>Columna11873</t>
  </si>
  <si>
    <t>Columna11874</t>
  </si>
  <si>
    <t>Columna11875</t>
  </si>
  <si>
    <t>Columna11876</t>
  </si>
  <si>
    <t>Columna11877</t>
  </si>
  <si>
    <t>Columna11878</t>
  </si>
  <si>
    <t>Columna11879</t>
  </si>
  <si>
    <t>Columna11880</t>
  </si>
  <si>
    <t>Columna11881</t>
  </si>
  <si>
    <t>Columna11882</t>
  </si>
  <si>
    <t>Columna11883</t>
  </si>
  <si>
    <t>Columna11884</t>
  </si>
  <si>
    <t>Columna11885</t>
  </si>
  <si>
    <t>Columna11886</t>
  </si>
  <si>
    <t>Columna11887</t>
  </si>
  <si>
    <t>Columna11888</t>
  </si>
  <si>
    <t>Columna11889</t>
  </si>
  <si>
    <t>Columna11890</t>
  </si>
  <si>
    <t>Columna11891</t>
  </si>
  <si>
    <t>Columna11892</t>
  </si>
  <si>
    <t>Columna11893</t>
  </si>
  <si>
    <t>Columna11894</t>
  </si>
  <si>
    <t>Columna11895</t>
  </si>
  <si>
    <t>Columna11896</t>
  </si>
  <si>
    <t>Columna11897</t>
  </si>
  <si>
    <t>Columna11898</t>
  </si>
  <si>
    <t>Columna11899</t>
  </si>
  <si>
    <t>Columna11900</t>
  </si>
  <si>
    <t>Columna11901</t>
  </si>
  <si>
    <t>Columna11902</t>
  </si>
  <si>
    <t>Columna11903</t>
  </si>
  <si>
    <t>Columna11904</t>
  </si>
  <si>
    <t>Columna11905</t>
  </si>
  <si>
    <t>Columna11906</t>
  </si>
  <si>
    <t>Columna11907</t>
  </si>
  <si>
    <t>Columna11908</t>
  </si>
  <si>
    <t>Columna11909</t>
  </si>
  <si>
    <t>Columna11910</t>
  </si>
  <si>
    <t>Columna11911</t>
  </si>
  <si>
    <t>Columna11912</t>
  </si>
  <si>
    <t>Columna11913</t>
  </si>
  <si>
    <t>Columna11914</t>
  </si>
  <si>
    <t>Columna11915</t>
  </si>
  <si>
    <t>Columna11916</t>
  </si>
  <si>
    <t>Columna11917</t>
  </si>
  <si>
    <t>Columna11918</t>
  </si>
  <si>
    <t>Columna11919</t>
  </si>
  <si>
    <t>Columna11920</t>
  </si>
  <si>
    <t>Columna11921</t>
  </si>
  <si>
    <t>Columna11922</t>
  </si>
  <si>
    <t>Columna11923</t>
  </si>
  <si>
    <t>Columna11924</t>
  </si>
  <si>
    <t>Columna11925</t>
  </si>
  <si>
    <t>Columna11926</t>
  </si>
  <si>
    <t>Columna11927</t>
  </si>
  <si>
    <t>Columna11928</t>
  </si>
  <si>
    <t>Columna11929</t>
  </si>
  <si>
    <t>Columna11930</t>
  </si>
  <si>
    <t>Columna11931</t>
  </si>
  <si>
    <t>Columna11932</t>
  </si>
  <si>
    <t>Columna11933</t>
  </si>
  <si>
    <t>Columna11934</t>
  </si>
  <si>
    <t>Columna11935</t>
  </si>
  <si>
    <t>Columna11936</t>
  </si>
  <si>
    <t>Columna11937</t>
  </si>
  <si>
    <t>Columna11938</t>
  </si>
  <si>
    <t>Columna11939</t>
  </si>
  <si>
    <t>Columna11940</t>
  </si>
  <si>
    <t>Columna11941</t>
  </si>
  <si>
    <t>Columna11942</t>
  </si>
  <si>
    <t>Columna11943</t>
  </si>
  <si>
    <t>Columna11944</t>
  </si>
  <si>
    <t>Columna11945</t>
  </si>
  <si>
    <t>Columna11946</t>
  </si>
  <si>
    <t>Columna11947</t>
  </si>
  <si>
    <t>Columna11948</t>
  </si>
  <si>
    <t>Columna11949</t>
  </si>
  <si>
    <t>Columna11950</t>
  </si>
  <si>
    <t>Columna11951</t>
  </si>
  <si>
    <t>Columna11952</t>
  </si>
  <si>
    <t>Columna11953</t>
  </si>
  <si>
    <t>Columna11954</t>
  </si>
  <si>
    <t>Columna11955</t>
  </si>
  <si>
    <t>Columna11956</t>
  </si>
  <si>
    <t>Columna11957</t>
  </si>
  <si>
    <t>Columna11958</t>
  </si>
  <si>
    <t>Columna11959</t>
  </si>
  <si>
    <t>Columna11960</t>
  </si>
  <si>
    <t>Columna11961</t>
  </si>
  <si>
    <t>Columna11962</t>
  </si>
  <si>
    <t>Columna11963</t>
  </si>
  <si>
    <t>Columna11964</t>
  </si>
  <si>
    <t>Columna11965</t>
  </si>
  <si>
    <t>Columna11966</t>
  </si>
  <si>
    <t>Columna11967</t>
  </si>
  <si>
    <t>Columna11968</t>
  </si>
  <si>
    <t>Columna11969</t>
  </si>
  <si>
    <t>Columna11970</t>
  </si>
  <si>
    <t>Columna11971</t>
  </si>
  <si>
    <t>Columna11972</t>
  </si>
  <si>
    <t>Columna11973</t>
  </si>
  <si>
    <t>Columna11974</t>
  </si>
  <si>
    <t>Columna11975</t>
  </si>
  <si>
    <t>Columna11976</t>
  </si>
  <si>
    <t>Columna11977</t>
  </si>
  <si>
    <t>Columna11978</t>
  </si>
  <si>
    <t>Columna11979</t>
  </si>
  <si>
    <t>Columna11980</t>
  </si>
  <si>
    <t>Columna11981</t>
  </si>
  <si>
    <t>Columna11982</t>
  </si>
  <si>
    <t>Columna11983</t>
  </si>
  <si>
    <t>Columna11984</t>
  </si>
  <si>
    <t>Columna11985</t>
  </si>
  <si>
    <t>Columna11986</t>
  </si>
  <si>
    <t>Columna11987</t>
  </si>
  <si>
    <t>Columna11988</t>
  </si>
  <si>
    <t>Columna11989</t>
  </si>
  <si>
    <t>Columna11990</t>
  </si>
  <si>
    <t>Columna11991</t>
  </si>
  <si>
    <t>Columna11992</t>
  </si>
  <si>
    <t>Columna11993</t>
  </si>
  <si>
    <t>Columna11994</t>
  </si>
  <si>
    <t>Columna11995</t>
  </si>
  <si>
    <t>Columna11996</t>
  </si>
  <si>
    <t>Columna11997</t>
  </si>
  <si>
    <t>Columna11998</t>
  </si>
  <si>
    <t>Columna11999</t>
  </si>
  <si>
    <t>Columna12000</t>
  </si>
  <si>
    <t>Columna12001</t>
  </si>
  <si>
    <t>Columna12002</t>
  </si>
  <si>
    <t>Columna12003</t>
  </si>
  <si>
    <t>Columna12004</t>
  </si>
  <si>
    <t>Columna12005</t>
  </si>
  <si>
    <t>Columna12006</t>
  </si>
  <si>
    <t>Columna12007</t>
  </si>
  <si>
    <t>Columna12008</t>
  </si>
  <si>
    <t>Columna12009</t>
  </si>
  <si>
    <t>Columna12010</t>
  </si>
  <si>
    <t>Columna12011</t>
  </si>
  <si>
    <t>Columna12012</t>
  </si>
  <si>
    <t>Columna12013</t>
  </si>
  <si>
    <t>Columna12014</t>
  </si>
  <si>
    <t>Columna12015</t>
  </si>
  <si>
    <t>Columna12016</t>
  </si>
  <si>
    <t>Columna12017</t>
  </si>
  <si>
    <t>Columna12018</t>
  </si>
  <si>
    <t>Columna12019</t>
  </si>
  <si>
    <t>Columna12020</t>
  </si>
  <si>
    <t>Columna12021</t>
  </si>
  <si>
    <t>Columna12022</t>
  </si>
  <si>
    <t>Columna12023</t>
  </si>
  <si>
    <t>Columna12024</t>
  </si>
  <si>
    <t>Columna12025</t>
  </si>
  <si>
    <t>Columna12026</t>
  </si>
  <si>
    <t>Columna12027</t>
  </si>
  <si>
    <t>Columna12028</t>
  </si>
  <si>
    <t>Columna12029</t>
  </si>
  <si>
    <t>Columna12030</t>
  </si>
  <si>
    <t>Columna12031</t>
  </si>
  <si>
    <t>Columna12032</t>
  </si>
  <si>
    <t>Columna12033</t>
  </si>
  <si>
    <t>Columna12034</t>
  </si>
  <si>
    <t>Columna12035</t>
  </si>
  <si>
    <t>Columna12036</t>
  </si>
  <si>
    <t>Columna12037</t>
  </si>
  <si>
    <t>Columna12038</t>
  </si>
  <si>
    <t>Columna12039</t>
  </si>
  <si>
    <t>Columna12040</t>
  </si>
  <si>
    <t>Columna12041</t>
  </si>
  <si>
    <t>Columna12042</t>
  </si>
  <si>
    <t>Columna12043</t>
  </si>
  <si>
    <t>Columna12044</t>
  </si>
  <si>
    <t>Columna12045</t>
  </si>
  <si>
    <t>Columna12046</t>
  </si>
  <si>
    <t>Columna12047</t>
  </si>
  <si>
    <t>Columna12048</t>
  </si>
  <si>
    <t>Columna12049</t>
  </si>
  <si>
    <t>Columna12050</t>
  </si>
  <si>
    <t>Columna12051</t>
  </si>
  <si>
    <t>Columna12052</t>
  </si>
  <si>
    <t>Columna12053</t>
  </si>
  <si>
    <t>Columna12054</t>
  </si>
  <si>
    <t>Columna12055</t>
  </si>
  <si>
    <t>Columna12056</t>
  </si>
  <si>
    <t>Columna12057</t>
  </si>
  <si>
    <t>Columna12058</t>
  </si>
  <si>
    <t>Columna12059</t>
  </si>
  <si>
    <t>Columna12060</t>
  </si>
  <si>
    <t>Columna12061</t>
  </si>
  <si>
    <t>Columna12062</t>
  </si>
  <si>
    <t>Columna12063</t>
  </si>
  <si>
    <t>Columna12064</t>
  </si>
  <si>
    <t>Columna12065</t>
  </si>
  <si>
    <t>Columna12066</t>
  </si>
  <si>
    <t>Columna12067</t>
  </si>
  <si>
    <t>Columna12068</t>
  </si>
  <si>
    <t>Columna12069</t>
  </si>
  <si>
    <t>Columna12070</t>
  </si>
  <si>
    <t>Columna12071</t>
  </si>
  <si>
    <t>Columna12072</t>
  </si>
  <si>
    <t>Columna12073</t>
  </si>
  <si>
    <t>Columna12074</t>
  </si>
  <si>
    <t>Columna12075</t>
  </si>
  <si>
    <t>Columna12076</t>
  </si>
  <si>
    <t>Columna12077</t>
  </si>
  <si>
    <t>Columna12078</t>
  </si>
  <si>
    <t>Columna12079</t>
  </si>
  <si>
    <t>Columna12080</t>
  </si>
  <si>
    <t>Columna12081</t>
  </si>
  <si>
    <t>Columna12082</t>
  </si>
  <si>
    <t>Columna12083</t>
  </si>
  <si>
    <t>Columna12084</t>
  </si>
  <si>
    <t>Columna12085</t>
  </si>
  <si>
    <t>Columna12086</t>
  </si>
  <si>
    <t>Columna12087</t>
  </si>
  <si>
    <t>Columna12088</t>
  </si>
  <si>
    <t>Columna12089</t>
  </si>
  <si>
    <t>Columna12090</t>
  </si>
  <si>
    <t>Columna12091</t>
  </si>
  <si>
    <t>Columna12092</t>
  </si>
  <si>
    <t>Columna12093</t>
  </si>
  <si>
    <t>Columna12094</t>
  </si>
  <si>
    <t>Columna12095</t>
  </si>
  <si>
    <t>Columna12096</t>
  </si>
  <si>
    <t>Columna12097</t>
  </si>
  <si>
    <t>Columna12098</t>
  </si>
  <si>
    <t>Columna12099</t>
  </si>
  <si>
    <t>Columna12100</t>
  </si>
  <si>
    <t>Columna12101</t>
  </si>
  <si>
    <t>Columna12102</t>
  </si>
  <si>
    <t>Columna12103</t>
  </si>
  <si>
    <t>Columna12104</t>
  </si>
  <si>
    <t>Columna12105</t>
  </si>
  <si>
    <t>Columna12106</t>
  </si>
  <si>
    <t>Columna12107</t>
  </si>
  <si>
    <t>Columna12108</t>
  </si>
  <si>
    <t>Columna12109</t>
  </si>
  <si>
    <t>Columna12110</t>
  </si>
  <si>
    <t>Columna12111</t>
  </si>
  <si>
    <t>Columna12112</t>
  </si>
  <si>
    <t>Columna12113</t>
  </si>
  <si>
    <t>Columna12114</t>
  </si>
  <si>
    <t>Columna12115</t>
  </si>
  <si>
    <t>Columna12116</t>
  </si>
  <si>
    <t>Columna12117</t>
  </si>
  <si>
    <t>Columna12118</t>
  </si>
  <si>
    <t>Columna12119</t>
  </si>
  <si>
    <t>Columna12120</t>
  </si>
  <si>
    <t>Columna12121</t>
  </si>
  <si>
    <t>Columna12122</t>
  </si>
  <si>
    <t>Columna12123</t>
  </si>
  <si>
    <t>Columna12124</t>
  </si>
  <si>
    <t>Columna12125</t>
  </si>
  <si>
    <t>Columna12126</t>
  </si>
  <si>
    <t>Columna12127</t>
  </si>
  <si>
    <t>Columna12128</t>
  </si>
  <si>
    <t>Columna12129</t>
  </si>
  <si>
    <t>Columna12130</t>
  </si>
  <si>
    <t>Columna12131</t>
  </si>
  <si>
    <t>Columna12132</t>
  </si>
  <si>
    <t>Columna12133</t>
  </si>
  <si>
    <t>Columna12134</t>
  </si>
  <si>
    <t>Columna12135</t>
  </si>
  <si>
    <t>Columna12136</t>
  </si>
  <si>
    <t>Columna12137</t>
  </si>
  <si>
    <t>Columna12138</t>
  </si>
  <si>
    <t>Columna12139</t>
  </si>
  <si>
    <t>Columna12140</t>
  </si>
  <si>
    <t>Columna12141</t>
  </si>
  <si>
    <t>Columna12142</t>
  </si>
  <si>
    <t>Columna12143</t>
  </si>
  <si>
    <t>Columna12144</t>
  </si>
  <si>
    <t>Columna12145</t>
  </si>
  <si>
    <t>Columna12146</t>
  </si>
  <si>
    <t>Columna12147</t>
  </si>
  <si>
    <t>Columna12148</t>
  </si>
  <si>
    <t>Columna12149</t>
  </si>
  <si>
    <t>Columna12150</t>
  </si>
  <si>
    <t>Columna12151</t>
  </si>
  <si>
    <t>Columna12152</t>
  </si>
  <si>
    <t>Columna12153</t>
  </si>
  <si>
    <t>Columna12154</t>
  </si>
  <si>
    <t>Columna12155</t>
  </si>
  <si>
    <t>Columna12156</t>
  </si>
  <si>
    <t>Columna12157</t>
  </si>
  <si>
    <t>Columna12158</t>
  </si>
  <si>
    <t>Columna12159</t>
  </si>
  <si>
    <t>Columna12160</t>
  </si>
  <si>
    <t>Columna12161</t>
  </si>
  <si>
    <t>Columna12162</t>
  </si>
  <si>
    <t>Columna12163</t>
  </si>
  <si>
    <t>Columna12164</t>
  </si>
  <si>
    <t>Columna12165</t>
  </si>
  <si>
    <t>Columna12166</t>
  </si>
  <si>
    <t>Columna12167</t>
  </si>
  <si>
    <t>Columna12168</t>
  </si>
  <si>
    <t>Columna12169</t>
  </si>
  <si>
    <t>Columna12170</t>
  </si>
  <si>
    <t>Columna12171</t>
  </si>
  <si>
    <t>Columna12172</t>
  </si>
  <si>
    <t>Columna12173</t>
  </si>
  <si>
    <t>Columna12174</t>
  </si>
  <si>
    <t>Columna12175</t>
  </si>
  <si>
    <t>Columna12176</t>
  </si>
  <si>
    <t>Columna12177</t>
  </si>
  <si>
    <t>Columna12178</t>
  </si>
  <si>
    <t>Columna12179</t>
  </si>
  <si>
    <t>Columna12180</t>
  </si>
  <si>
    <t>Columna12181</t>
  </si>
  <si>
    <t>Columna12182</t>
  </si>
  <si>
    <t>Columna12183</t>
  </si>
  <si>
    <t>Columna12184</t>
  </si>
  <si>
    <t>Columna12185</t>
  </si>
  <si>
    <t>Columna12186</t>
  </si>
  <si>
    <t>Columna12187</t>
  </si>
  <si>
    <t>Columna12188</t>
  </si>
  <si>
    <t>Columna12189</t>
  </si>
  <si>
    <t>Columna12190</t>
  </si>
  <si>
    <t>Columna12191</t>
  </si>
  <si>
    <t>Columna12192</t>
  </si>
  <si>
    <t>Columna12193</t>
  </si>
  <si>
    <t>Columna12194</t>
  </si>
  <si>
    <t>Columna12195</t>
  </si>
  <si>
    <t>Columna12196</t>
  </si>
  <si>
    <t>Columna12197</t>
  </si>
  <si>
    <t>Columna12198</t>
  </si>
  <si>
    <t>Columna12199</t>
  </si>
  <si>
    <t>Columna12200</t>
  </si>
  <si>
    <t>Columna12201</t>
  </si>
  <si>
    <t>Columna12202</t>
  </si>
  <si>
    <t>Columna12203</t>
  </si>
  <si>
    <t>Columna12204</t>
  </si>
  <si>
    <t>Columna12205</t>
  </si>
  <si>
    <t>Columna12206</t>
  </si>
  <si>
    <t>Columna12207</t>
  </si>
  <si>
    <t>Columna12208</t>
  </si>
  <si>
    <t>Columna12209</t>
  </si>
  <si>
    <t>Columna12210</t>
  </si>
  <si>
    <t>Columna12211</t>
  </si>
  <si>
    <t>Columna12212</t>
  </si>
  <si>
    <t>Columna12213</t>
  </si>
  <si>
    <t>Columna12214</t>
  </si>
  <si>
    <t>Columna12215</t>
  </si>
  <si>
    <t>Columna12216</t>
  </si>
  <si>
    <t>Columna12217</t>
  </si>
  <si>
    <t>Columna12218</t>
  </si>
  <si>
    <t>Columna12219</t>
  </si>
  <si>
    <t>Columna12220</t>
  </si>
  <si>
    <t>Columna12221</t>
  </si>
  <si>
    <t>Columna12222</t>
  </si>
  <si>
    <t>Columna12223</t>
  </si>
  <si>
    <t>Columna12224</t>
  </si>
  <si>
    <t>Columna12225</t>
  </si>
  <si>
    <t>Columna12226</t>
  </si>
  <si>
    <t>Columna12227</t>
  </si>
  <si>
    <t>Columna12228</t>
  </si>
  <si>
    <t>Columna12229</t>
  </si>
  <si>
    <t>Columna12230</t>
  </si>
  <si>
    <t>Columna12231</t>
  </si>
  <si>
    <t>Columna12232</t>
  </si>
  <si>
    <t>Columna12233</t>
  </si>
  <si>
    <t>Columna12234</t>
  </si>
  <si>
    <t>Columna12235</t>
  </si>
  <si>
    <t>Columna12236</t>
  </si>
  <si>
    <t>Columna12237</t>
  </si>
  <si>
    <t>Columna12238</t>
  </si>
  <si>
    <t>Columna12239</t>
  </si>
  <si>
    <t>Columna12240</t>
  </si>
  <si>
    <t>Columna12241</t>
  </si>
  <si>
    <t>Columna12242</t>
  </si>
  <si>
    <t>Columna12243</t>
  </si>
  <si>
    <t>Columna12244</t>
  </si>
  <si>
    <t>Columna12245</t>
  </si>
  <si>
    <t>Columna12246</t>
  </si>
  <si>
    <t>Columna12247</t>
  </si>
  <si>
    <t>Columna12248</t>
  </si>
  <si>
    <t>Columna12249</t>
  </si>
  <si>
    <t>Columna12250</t>
  </si>
  <si>
    <t>Columna12251</t>
  </si>
  <si>
    <t>Columna12252</t>
  </si>
  <si>
    <t>Columna12253</t>
  </si>
  <si>
    <t>Columna12254</t>
  </si>
  <si>
    <t>Columna12255</t>
  </si>
  <si>
    <t>Columna12256</t>
  </si>
  <si>
    <t>Columna12257</t>
  </si>
  <si>
    <t>Columna12258</t>
  </si>
  <si>
    <t>Columna12259</t>
  </si>
  <si>
    <t>Columna12260</t>
  </si>
  <si>
    <t>Columna12261</t>
  </si>
  <si>
    <t>Columna12262</t>
  </si>
  <si>
    <t>Columna12263</t>
  </si>
  <si>
    <t>Columna12264</t>
  </si>
  <si>
    <t>Columna12265</t>
  </si>
  <si>
    <t>Columna12266</t>
  </si>
  <si>
    <t>Columna12267</t>
  </si>
  <si>
    <t>Columna12268</t>
  </si>
  <si>
    <t>Columna12269</t>
  </si>
  <si>
    <t>Columna12270</t>
  </si>
  <si>
    <t>Columna12271</t>
  </si>
  <si>
    <t>Columna12272</t>
  </si>
  <si>
    <t>Columna12273</t>
  </si>
  <si>
    <t>Columna12274</t>
  </si>
  <si>
    <t>Columna12275</t>
  </si>
  <si>
    <t>Columna12276</t>
  </si>
  <si>
    <t>Columna12277</t>
  </si>
  <si>
    <t>Columna12278</t>
  </si>
  <si>
    <t>Columna12279</t>
  </si>
  <si>
    <t>Columna12280</t>
  </si>
  <si>
    <t>Columna12281</t>
  </si>
  <si>
    <t>Columna12282</t>
  </si>
  <si>
    <t>Columna12283</t>
  </si>
  <si>
    <t>Columna12284</t>
  </si>
  <si>
    <t>Columna12285</t>
  </si>
  <si>
    <t>Columna12286</t>
  </si>
  <si>
    <t>Columna12287</t>
  </si>
  <si>
    <t>Columna12288</t>
  </si>
  <si>
    <t>Columna12289</t>
  </si>
  <si>
    <t>Columna12290</t>
  </si>
  <si>
    <t>Columna12291</t>
  </si>
  <si>
    <t>Columna12292</t>
  </si>
  <si>
    <t>Columna12293</t>
  </si>
  <si>
    <t>Columna12294</t>
  </si>
  <si>
    <t>Columna12295</t>
  </si>
  <si>
    <t>Columna12296</t>
  </si>
  <si>
    <t>Columna12297</t>
  </si>
  <si>
    <t>Columna12298</t>
  </si>
  <si>
    <t>Columna12299</t>
  </si>
  <si>
    <t>Columna12300</t>
  </si>
  <si>
    <t>Columna12301</t>
  </si>
  <si>
    <t>Columna12302</t>
  </si>
  <si>
    <t>Columna12303</t>
  </si>
  <si>
    <t>Columna12304</t>
  </si>
  <si>
    <t>Columna12305</t>
  </si>
  <si>
    <t>Columna12306</t>
  </si>
  <si>
    <t>Columna12307</t>
  </si>
  <si>
    <t>Columna12308</t>
  </si>
  <si>
    <t>Columna12309</t>
  </si>
  <si>
    <t>Columna12310</t>
  </si>
  <si>
    <t>Columna12311</t>
  </si>
  <si>
    <t>Columna12312</t>
  </si>
  <si>
    <t>Columna12313</t>
  </si>
  <si>
    <t>Columna12314</t>
  </si>
  <si>
    <t>Columna12315</t>
  </si>
  <si>
    <t>Columna12316</t>
  </si>
  <si>
    <t>Columna12317</t>
  </si>
  <si>
    <t>Columna12318</t>
  </si>
  <si>
    <t>Columna12319</t>
  </si>
  <si>
    <t>Columna12320</t>
  </si>
  <si>
    <t>Columna12321</t>
  </si>
  <si>
    <t>Columna12322</t>
  </si>
  <si>
    <t>Columna12323</t>
  </si>
  <si>
    <t>Columna12324</t>
  </si>
  <si>
    <t>Columna12325</t>
  </si>
  <si>
    <t>Columna12326</t>
  </si>
  <si>
    <t>Columna12327</t>
  </si>
  <si>
    <t>Columna12328</t>
  </si>
  <si>
    <t>Columna12329</t>
  </si>
  <si>
    <t>Columna12330</t>
  </si>
  <si>
    <t>Columna12331</t>
  </si>
  <si>
    <t>Columna12332</t>
  </si>
  <si>
    <t>Columna12333</t>
  </si>
  <si>
    <t>Columna12334</t>
  </si>
  <si>
    <t>Columna12335</t>
  </si>
  <si>
    <t>Columna12336</t>
  </si>
  <si>
    <t>Columna12337</t>
  </si>
  <si>
    <t>Columna12338</t>
  </si>
  <si>
    <t>Columna12339</t>
  </si>
  <si>
    <t>Columna12340</t>
  </si>
  <si>
    <t>Columna12341</t>
  </si>
  <si>
    <t>Columna12342</t>
  </si>
  <si>
    <t>Columna12343</t>
  </si>
  <si>
    <t>Columna12344</t>
  </si>
  <si>
    <t>Columna12345</t>
  </si>
  <si>
    <t>Columna12346</t>
  </si>
  <si>
    <t>Columna12347</t>
  </si>
  <si>
    <t>Columna12348</t>
  </si>
  <si>
    <t>Columna12349</t>
  </si>
  <si>
    <t>Columna12350</t>
  </si>
  <si>
    <t>Columna12351</t>
  </si>
  <si>
    <t>Columna12352</t>
  </si>
  <si>
    <t>Columna12353</t>
  </si>
  <si>
    <t>Columna12354</t>
  </si>
  <si>
    <t>Columna12355</t>
  </si>
  <si>
    <t>Columna12356</t>
  </si>
  <si>
    <t>Columna12357</t>
  </si>
  <si>
    <t>Columna12358</t>
  </si>
  <si>
    <t>Columna12359</t>
  </si>
  <si>
    <t>Columna12360</t>
  </si>
  <si>
    <t>Columna12361</t>
  </si>
  <si>
    <t>Columna12362</t>
  </si>
  <si>
    <t>Columna12363</t>
  </si>
  <si>
    <t>Columna12364</t>
  </si>
  <si>
    <t>Columna12365</t>
  </si>
  <si>
    <t>Columna12366</t>
  </si>
  <si>
    <t>Columna12367</t>
  </si>
  <si>
    <t>Columna12368</t>
  </si>
  <si>
    <t>Columna12369</t>
  </si>
  <si>
    <t>Columna12370</t>
  </si>
  <si>
    <t>Columna12371</t>
  </si>
  <si>
    <t>Columna12372</t>
  </si>
  <si>
    <t>Columna12373</t>
  </si>
  <si>
    <t>Columna12374</t>
  </si>
  <si>
    <t>Columna12375</t>
  </si>
  <si>
    <t>Columna12376</t>
  </si>
  <si>
    <t>Columna12377</t>
  </si>
  <si>
    <t>Columna12378</t>
  </si>
  <si>
    <t>Columna12379</t>
  </si>
  <si>
    <t>Columna12380</t>
  </si>
  <si>
    <t>Columna12381</t>
  </si>
  <si>
    <t>Columna12382</t>
  </si>
  <si>
    <t>Columna12383</t>
  </si>
  <si>
    <t>Columna12384</t>
  </si>
  <si>
    <t>Columna12385</t>
  </si>
  <si>
    <t>Columna12386</t>
  </si>
  <si>
    <t>Columna12387</t>
  </si>
  <si>
    <t>Columna12388</t>
  </si>
  <si>
    <t>Columna12389</t>
  </si>
  <si>
    <t>Columna12390</t>
  </si>
  <si>
    <t>Columna12391</t>
  </si>
  <si>
    <t>Columna12392</t>
  </si>
  <si>
    <t>Columna12393</t>
  </si>
  <si>
    <t>Columna12394</t>
  </si>
  <si>
    <t>Columna12395</t>
  </si>
  <si>
    <t>Columna12396</t>
  </si>
  <si>
    <t>Columna12397</t>
  </si>
  <si>
    <t>Columna12398</t>
  </si>
  <si>
    <t>Columna12399</t>
  </si>
  <si>
    <t>Columna12400</t>
  </si>
  <si>
    <t>Columna12401</t>
  </si>
  <si>
    <t>Columna12402</t>
  </si>
  <si>
    <t>Columna12403</t>
  </si>
  <si>
    <t>Columna12404</t>
  </si>
  <si>
    <t>Columna12405</t>
  </si>
  <si>
    <t>Columna12406</t>
  </si>
  <si>
    <t>Columna12407</t>
  </si>
  <si>
    <t>Columna12408</t>
  </si>
  <si>
    <t>Columna12409</t>
  </si>
  <si>
    <t>Columna12410</t>
  </si>
  <si>
    <t>Columna12411</t>
  </si>
  <si>
    <t>Columna12412</t>
  </si>
  <si>
    <t>Columna12413</t>
  </si>
  <si>
    <t>Columna12414</t>
  </si>
  <si>
    <t>Columna12415</t>
  </si>
  <si>
    <t>Columna12416</t>
  </si>
  <si>
    <t>Columna12417</t>
  </si>
  <si>
    <t>Columna12418</t>
  </si>
  <si>
    <t>Columna12419</t>
  </si>
  <si>
    <t>Columna12420</t>
  </si>
  <si>
    <t>Columna12421</t>
  </si>
  <si>
    <t>Columna12422</t>
  </si>
  <si>
    <t>Columna12423</t>
  </si>
  <si>
    <t>Columna12424</t>
  </si>
  <si>
    <t>Columna12425</t>
  </si>
  <si>
    <t>Columna12426</t>
  </si>
  <si>
    <t>Columna12427</t>
  </si>
  <si>
    <t>Columna12428</t>
  </si>
  <si>
    <t>Columna12429</t>
  </si>
  <si>
    <t>Columna12430</t>
  </si>
  <si>
    <t>Columna12431</t>
  </si>
  <si>
    <t>Columna12432</t>
  </si>
  <si>
    <t>Columna12433</t>
  </si>
  <si>
    <t>Columna12434</t>
  </si>
  <si>
    <t>Columna12435</t>
  </si>
  <si>
    <t>Columna12436</t>
  </si>
  <si>
    <t>Columna12437</t>
  </si>
  <si>
    <t>Columna12438</t>
  </si>
  <si>
    <t>Columna12439</t>
  </si>
  <si>
    <t>Columna12440</t>
  </si>
  <si>
    <t>Columna12441</t>
  </si>
  <si>
    <t>Columna12442</t>
  </si>
  <si>
    <t>Columna12443</t>
  </si>
  <si>
    <t>Columna12444</t>
  </si>
  <si>
    <t>Columna12445</t>
  </si>
  <si>
    <t>Columna12446</t>
  </si>
  <si>
    <t>Columna12447</t>
  </si>
  <si>
    <t>Columna12448</t>
  </si>
  <si>
    <t>Columna12449</t>
  </si>
  <si>
    <t>Columna12450</t>
  </si>
  <si>
    <t>Columna12451</t>
  </si>
  <si>
    <t>Columna12452</t>
  </si>
  <si>
    <t>Columna12453</t>
  </si>
  <si>
    <t>Columna12454</t>
  </si>
  <si>
    <t>Columna12455</t>
  </si>
  <si>
    <t>Columna12456</t>
  </si>
  <si>
    <t>Columna12457</t>
  </si>
  <si>
    <t>Columna12458</t>
  </si>
  <si>
    <t>Columna12459</t>
  </si>
  <si>
    <t>Columna12460</t>
  </si>
  <si>
    <t>Columna12461</t>
  </si>
  <si>
    <t>Columna12462</t>
  </si>
  <si>
    <t>Columna12463</t>
  </si>
  <si>
    <t>Columna12464</t>
  </si>
  <si>
    <t>Columna12465</t>
  </si>
  <si>
    <t>Columna12466</t>
  </si>
  <si>
    <t>Columna12467</t>
  </si>
  <si>
    <t>Columna12468</t>
  </si>
  <si>
    <t>Columna12469</t>
  </si>
  <si>
    <t>Columna12470</t>
  </si>
  <si>
    <t>Columna12471</t>
  </si>
  <si>
    <t>Columna12472</t>
  </si>
  <si>
    <t>Columna12473</t>
  </si>
  <si>
    <t>Columna12474</t>
  </si>
  <si>
    <t>Columna12475</t>
  </si>
  <si>
    <t>Columna12476</t>
  </si>
  <si>
    <t>Columna12477</t>
  </si>
  <si>
    <t>Columna12478</t>
  </si>
  <si>
    <t>Columna12479</t>
  </si>
  <si>
    <t>Columna12480</t>
  </si>
  <si>
    <t>Columna12481</t>
  </si>
  <si>
    <t>Columna12482</t>
  </si>
  <si>
    <t>Columna12483</t>
  </si>
  <si>
    <t>Columna12484</t>
  </si>
  <si>
    <t>Columna12485</t>
  </si>
  <si>
    <t>Columna12486</t>
  </si>
  <si>
    <t>Columna12487</t>
  </si>
  <si>
    <t>Columna12488</t>
  </si>
  <si>
    <t>Columna12489</t>
  </si>
  <si>
    <t>Columna12490</t>
  </si>
  <si>
    <t>Columna12491</t>
  </si>
  <si>
    <t>Columna12492</t>
  </si>
  <si>
    <t>Columna12493</t>
  </si>
  <si>
    <t>Columna12494</t>
  </si>
  <si>
    <t>Columna12495</t>
  </si>
  <si>
    <t>Columna12496</t>
  </si>
  <si>
    <t>Columna12497</t>
  </si>
  <si>
    <t>Columna12498</t>
  </si>
  <si>
    <t>Columna12499</t>
  </si>
  <si>
    <t>Columna12500</t>
  </si>
  <si>
    <t>Columna12501</t>
  </si>
  <si>
    <t>Columna12502</t>
  </si>
  <si>
    <t>Columna12503</t>
  </si>
  <si>
    <t>Columna12504</t>
  </si>
  <si>
    <t>Columna12505</t>
  </si>
  <si>
    <t>Columna12506</t>
  </si>
  <si>
    <t>Columna12507</t>
  </si>
  <si>
    <t>Columna12508</t>
  </si>
  <si>
    <t>Columna12509</t>
  </si>
  <si>
    <t>Columna12510</t>
  </si>
  <si>
    <t>Columna12511</t>
  </si>
  <si>
    <t>Columna12512</t>
  </si>
  <si>
    <t>Columna12513</t>
  </si>
  <si>
    <t>Columna12514</t>
  </si>
  <si>
    <t>Columna12515</t>
  </si>
  <si>
    <t>Columna12516</t>
  </si>
  <si>
    <t>Columna12517</t>
  </si>
  <si>
    <t>Columna12518</t>
  </si>
  <si>
    <t>Columna12519</t>
  </si>
  <si>
    <t>Columna12520</t>
  </si>
  <si>
    <t>Columna12521</t>
  </si>
  <si>
    <t>Columna12522</t>
  </si>
  <si>
    <t>Columna12523</t>
  </si>
  <si>
    <t>Columna12524</t>
  </si>
  <si>
    <t>Columna12525</t>
  </si>
  <si>
    <t>Columna12526</t>
  </si>
  <si>
    <t>Columna12527</t>
  </si>
  <si>
    <t>Columna12528</t>
  </si>
  <si>
    <t>Columna12529</t>
  </si>
  <si>
    <t>Columna12530</t>
  </si>
  <si>
    <t>Columna12531</t>
  </si>
  <si>
    <t>Columna12532</t>
  </si>
  <si>
    <t>Columna12533</t>
  </si>
  <si>
    <t>Columna12534</t>
  </si>
  <si>
    <t>Columna12535</t>
  </si>
  <si>
    <t>Columna12536</t>
  </si>
  <si>
    <t>Columna12537</t>
  </si>
  <si>
    <t>Columna12538</t>
  </si>
  <si>
    <t>Columna12539</t>
  </si>
  <si>
    <t>Columna12540</t>
  </si>
  <si>
    <t>Columna12541</t>
  </si>
  <si>
    <t>Columna12542</t>
  </si>
  <si>
    <t>Columna12543</t>
  </si>
  <si>
    <t>Columna12544</t>
  </si>
  <si>
    <t>Columna12545</t>
  </si>
  <si>
    <t>Columna12546</t>
  </si>
  <si>
    <t>Columna12547</t>
  </si>
  <si>
    <t>Columna12548</t>
  </si>
  <si>
    <t>Columna12549</t>
  </si>
  <si>
    <t>Columna12550</t>
  </si>
  <si>
    <t>Columna12551</t>
  </si>
  <si>
    <t>Columna12552</t>
  </si>
  <si>
    <t>Columna12553</t>
  </si>
  <si>
    <t>Columna12554</t>
  </si>
  <si>
    <t>Columna12555</t>
  </si>
  <si>
    <t>Columna12556</t>
  </si>
  <si>
    <t>Columna12557</t>
  </si>
  <si>
    <t>Columna12558</t>
  </si>
  <si>
    <t>Columna12559</t>
  </si>
  <si>
    <t>Columna12560</t>
  </si>
  <si>
    <t>Columna12561</t>
  </si>
  <si>
    <t>Columna12562</t>
  </si>
  <si>
    <t>Columna12563</t>
  </si>
  <si>
    <t>Columna12564</t>
  </si>
  <si>
    <t>Columna12565</t>
  </si>
  <si>
    <t>Columna12566</t>
  </si>
  <si>
    <t>Columna12567</t>
  </si>
  <si>
    <t>Columna12568</t>
  </si>
  <si>
    <t>Columna12569</t>
  </si>
  <si>
    <t>Columna12570</t>
  </si>
  <si>
    <t>Columna12571</t>
  </si>
  <si>
    <t>Columna12572</t>
  </si>
  <si>
    <t>Columna12573</t>
  </si>
  <si>
    <t>Columna12574</t>
  </si>
  <si>
    <t>Columna12575</t>
  </si>
  <si>
    <t>Columna12576</t>
  </si>
  <si>
    <t>Columna12577</t>
  </si>
  <si>
    <t>Columna12578</t>
  </si>
  <si>
    <t>Columna12579</t>
  </si>
  <si>
    <t>Columna12580</t>
  </si>
  <si>
    <t>Columna12581</t>
  </si>
  <si>
    <t>Columna12582</t>
  </si>
  <si>
    <t>Columna12583</t>
  </si>
  <si>
    <t>Columna12584</t>
  </si>
  <si>
    <t>Columna12585</t>
  </si>
  <si>
    <t>Columna12586</t>
  </si>
  <si>
    <t>Columna12587</t>
  </si>
  <si>
    <t>Columna12588</t>
  </si>
  <si>
    <t>Columna12589</t>
  </si>
  <si>
    <t>Columna12590</t>
  </si>
  <si>
    <t>Columna12591</t>
  </si>
  <si>
    <t>Columna12592</t>
  </si>
  <si>
    <t>Columna12593</t>
  </si>
  <si>
    <t>Columna12594</t>
  </si>
  <si>
    <t>Columna12595</t>
  </si>
  <si>
    <t>Columna12596</t>
  </si>
  <si>
    <t>Columna12597</t>
  </si>
  <si>
    <t>Columna12598</t>
  </si>
  <si>
    <t>Columna12599</t>
  </si>
  <si>
    <t>Columna12600</t>
  </si>
  <si>
    <t>Columna12601</t>
  </si>
  <si>
    <t>Columna12602</t>
  </si>
  <si>
    <t>Columna12603</t>
  </si>
  <si>
    <t>Columna12604</t>
  </si>
  <si>
    <t>Columna12605</t>
  </si>
  <si>
    <t>Columna12606</t>
  </si>
  <si>
    <t>Columna12607</t>
  </si>
  <si>
    <t>Columna12608</t>
  </si>
  <si>
    <t>Columna12609</t>
  </si>
  <si>
    <t>Columna12610</t>
  </si>
  <si>
    <t>Columna12611</t>
  </si>
  <si>
    <t>Columna12612</t>
  </si>
  <si>
    <t>Columna12613</t>
  </si>
  <si>
    <t>Columna12614</t>
  </si>
  <si>
    <t>Columna12615</t>
  </si>
  <si>
    <t>Columna12616</t>
  </si>
  <si>
    <t>Columna12617</t>
  </si>
  <si>
    <t>Columna12618</t>
  </si>
  <si>
    <t>Columna12619</t>
  </si>
  <si>
    <t>Columna12620</t>
  </si>
  <si>
    <t>Columna12621</t>
  </si>
  <si>
    <t>Columna12622</t>
  </si>
  <si>
    <t>Columna12623</t>
  </si>
  <si>
    <t>Columna12624</t>
  </si>
  <si>
    <t>Columna12625</t>
  </si>
  <si>
    <t>Columna12626</t>
  </si>
  <si>
    <t>Columna12627</t>
  </si>
  <si>
    <t>Columna12628</t>
  </si>
  <si>
    <t>Columna12629</t>
  </si>
  <si>
    <t>Columna12630</t>
  </si>
  <si>
    <t>Columna12631</t>
  </si>
  <si>
    <t>Columna12632</t>
  </si>
  <si>
    <t>Columna12633</t>
  </si>
  <si>
    <t>Columna12634</t>
  </si>
  <si>
    <t>Columna12635</t>
  </si>
  <si>
    <t>Columna12636</t>
  </si>
  <si>
    <t>Columna12637</t>
  </si>
  <si>
    <t>Columna12638</t>
  </si>
  <si>
    <t>Columna12639</t>
  </si>
  <si>
    <t>Columna12640</t>
  </si>
  <si>
    <t>Columna12641</t>
  </si>
  <si>
    <t>Columna12642</t>
  </si>
  <si>
    <t>Columna12643</t>
  </si>
  <si>
    <t>Columna12644</t>
  </si>
  <si>
    <t>Columna12645</t>
  </si>
  <si>
    <t>Columna12646</t>
  </si>
  <si>
    <t>Columna12647</t>
  </si>
  <si>
    <t>Columna12648</t>
  </si>
  <si>
    <t>Columna12649</t>
  </si>
  <si>
    <t>Columna12650</t>
  </si>
  <si>
    <t>Columna12651</t>
  </si>
  <si>
    <t>Columna12652</t>
  </si>
  <si>
    <t>Columna12653</t>
  </si>
  <si>
    <t>Columna12654</t>
  </si>
  <si>
    <t>Columna12655</t>
  </si>
  <si>
    <t>Columna12656</t>
  </si>
  <si>
    <t>Columna12657</t>
  </si>
  <si>
    <t>Columna12658</t>
  </si>
  <si>
    <t>Columna12659</t>
  </si>
  <si>
    <t>Columna12660</t>
  </si>
  <si>
    <t>Columna12661</t>
  </si>
  <si>
    <t>Columna12662</t>
  </si>
  <si>
    <t>Columna12663</t>
  </si>
  <si>
    <t>Columna12664</t>
  </si>
  <si>
    <t>Columna12665</t>
  </si>
  <si>
    <t>Columna12666</t>
  </si>
  <si>
    <t>Columna12667</t>
  </si>
  <si>
    <t>Columna12668</t>
  </si>
  <si>
    <t>Columna12669</t>
  </si>
  <si>
    <t>Columna12670</t>
  </si>
  <si>
    <t>Columna12671</t>
  </si>
  <si>
    <t>Columna12672</t>
  </si>
  <si>
    <t>Columna12673</t>
  </si>
  <si>
    <t>Columna12674</t>
  </si>
  <si>
    <t>Columna12675</t>
  </si>
  <si>
    <t>Columna12676</t>
  </si>
  <si>
    <t>Columna12677</t>
  </si>
  <si>
    <t>Columna12678</t>
  </si>
  <si>
    <t>Columna12679</t>
  </si>
  <si>
    <t>Columna12680</t>
  </si>
  <si>
    <t>Columna12681</t>
  </si>
  <si>
    <t>Columna12682</t>
  </si>
  <si>
    <t>Columna12683</t>
  </si>
  <si>
    <t>Columna12684</t>
  </si>
  <si>
    <t>Columna12685</t>
  </si>
  <si>
    <t>Columna12686</t>
  </si>
  <si>
    <t>Columna12687</t>
  </si>
  <si>
    <t>Columna12688</t>
  </si>
  <si>
    <t>Columna12689</t>
  </si>
  <si>
    <t>Columna12690</t>
  </si>
  <si>
    <t>Columna12691</t>
  </si>
  <si>
    <t>Columna12692</t>
  </si>
  <si>
    <t>Columna12693</t>
  </si>
  <si>
    <t>Columna12694</t>
  </si>
  <si>
    <t>Columna12695</t>
  </si>
  <si>
    <t>Columna12696</t>
  </si>
  <si>
    <t>Columna12697</t>
  </si>
  <si>
    <t>Columna12698</t>
  </si>
  <si>
    <t>Columna12699</t>
  </si>
  <si>
    <t>Columna12700</t>
  </si>
  <si>
    <t>Columna12701</t>
  </si>
  <si>
    <t>Columna12702</t>
  </si>
  <si>
    <t>Columna12703</t>
  </si>
  <si>
    <t>Columna12704</t>
  </si>
  <si>
    <t>Columna12705</t>
  </si>
  <si>
    <t>Columna12706</t>
  </si>
  <si>
    <t>Columna12707</t>
  </si>
  <si>
    <t>Columna12708</t>
  </si>
  <si>
    <t>Columna12709</t>
  </si>
  <si>
    <t>Columna12710</t>
  </si>
  <si>
    <t>Columna12711</t>
  </si>
  <si>
    <t>Columna12712</t>
  </si>
  <si>
    <t>Columna12713</t>
  </si>
  <si>
    <t>Columna12714</t>
  </si>
  <si>
    <t>Columna12715</t>
  </si>
  <si>
    <t>Columna12716</t>
  </si>
  <si>
    <t>Columna12717</t>
  </si>
  <si>
    <t>Columna12718</t>
  </si>
  <si>
    <t>Columna12719</t>
  </si>
  <si>
    <t>Columna12720</t>
  </si>
  <si>
    <t>Columna12721</t>
  </si>
  <si>
    <t>Columna12722</t>
  </si>
  <si>
    <t>Columna12723</t>
  </si>
  <si>
    <t>Columna12724</t>
  </si>
  <si>
    <t>Columna12725</t>
  </si>
  <si>
    <t>Columna12726</t>
  </si>
  <si>
    <t>Columna12727</t>
  </si>
  <si>
    <t>Columna12728</t>
  </si>
  <si>
    <t>Columna12729</t>
  </si>
  <si>
    <t>Columna12730</t>
  </si>
  <si>
    <t>Columna12731</t>
  </si>
  <si>
    <t>Columna12732</t>
  </si>
  <si>
    <t>Columna12733</t>
  </si>
  <si>
    <t>Columna12734</t>
  </si>
  <si>
    <t>Columna12735</t>
  </si>
  <si>
    <t>Columna12736</t>
  </si>
  <si>
    <t>Columna12737</t>
  </si>
  <si>
    <t>Columna12738</t>
  </si>
  <si>
    <t>Columna12739</t>
  </si>
  <si>
    <t>Columna12740</t>
  </si>
  <si>
    <t>Columna12741</t>
  </si>
  <si>
    <t>Columna12742</t>
  </si>
  <si>
    <t>Columna12743</t>
  </si>
  <si>
    <t>Columna12744</t>
  </si>
  <si>
    <t>Columna12745</t>
  </si>
  <si>
    <t>Columna12746</t>
  </si>
  <si>
    <t>Columna12747</t>
  </si>
  <si>
    <t>Columna12748</t>
  </si>
  <si>
    <t>Columna12749</t>
  </si>
  <si>
    <t>Columna12750</t>
  </si>
  <si>
    <t>Columna12751</t>
  </si>
  <si>
    <t>Columna12752</t>
  </si>
  <si>
    <t>Columna12753</t>
  </si>
  <si>
    <t>Columna12754</t>
  </si>
  <si>
    <t>Columna12755</t>
  </si>
  <si>
    <t>Columna12756</t>
  </si>
  <si>
    <t>Columna12757</t>
  </si>
  <si>
    <t>Columna12758</t>
  </si>
  <si>
    <t>Columna12759</t>
  </si>
  <si>
    <t>Columna12760</t>
  </si>
  <si>
    <t>Columna12761</t>
  </si>
  <si>
    <t>Columna12762</t>
  </si>
  <si>
    <t>Columna12763</t>
  </si>
  <si>
    <t>Columna12764</t>
  </si>
  <si>
    <t>Columna12765</t>
  </si>
  <si>
    <t>Columna12766</t>
  </si>
  <si>
    <t>Columna12767</t>
  </si>
  <si>
    <t>Columna12768</t>
  </si>
  <si>
    <t>Columna12769</t>
  </si>
  <si>
    <t>Columna12770</t>
  </si>
  <si>
    <t>Columna12771</t>
  </si>
  <si>
    <t>Columna12772</t>
  </si>
  <si>
    <t>Columna12773</t>
  </si>
  <si>
    <t>Columna12774</t>
  </si>
  <si>
    <t>Columna12775</t>
  </si>
  <si>
    <t>Columna12776</t>
  </si>
  <si>
    <t>Columna12777</t>
  </si>
  <si>
    <t>Columna12778</t>
  </si>
  <si>
    <t>Columna12779</t>
  </si>
  <si>
    <t>Columna12780</t>
  </si>
  <si>
    <t>Columna12781</t>
  </si>
  <si>
    <t>Columna12782</t>
  </si>
  <si>
    <t>Columna12783</t>
  </si>
  <si>
    <t>Columna12784</t>
  </si>
  <si>
    <t>Columna12785</t>
  </si>
  <si>
    <t>Columna12786</t>
  </si>
  <si>
    <t>Columna12787</t>
  </si>
  <si>
    <t>Columna12788</t>
  </si>
  <si>
    <t>Columna12789</t>
  </si>
  <si>
    <t>Columna12790</t>
  </si>
  <si>
    <t>Columna12791</t>
  </si>
  <si>
    <t>Columna12792</t>
  </si>
  <si>
    <t>Columna12793</t>
  </si>
  <si>
    <t>Columna12794</t>
  </si>
  <si>
    <t>Columna12795</t>
  </si>
  <si>
    <t>Columna12796</t>
  </si>
  <si>
    <t>Columna12797</t>
  </si>
  <si>
    <t>Columna12798</t>
  </si>
  <si>
    <t>Columna12799</t>
  </si>
  <si>
    <t>Columna12800</t>
  </si>
  <si>
    <t>Columna12801</t>
  </si>
  <si>
    <t>Columna12802</t>
  </si>
  <si>
    <t>Columna12803</t>
  </si>
  <si>
    <t>Columna12804</t>
  </si>
  <si>
    <t>Columna12805</t>
  </si>
  <si>
    <t>Columna12806</t>
  </si>
  <si>
    <t>Columna12807</t>
  </si>
  <si>
    <t>Columna12808</t>
  </si>
  <si>
    <t>Columna12809</t>
  </si>
  <si>
    <t>Columna12810</t>
  </si>
  <si>
    <t>Columna12811</t>
  </si>
  <si>
    <t>Columna12812</t>
  </si>
  <si>
    <t>Columna12813</t>
  </si>
  <si>
    <t>Columna12814</t>
  </si>
  <si>
    <t>Columna12815</t>
  </si>
  <si>
    <t>Columna12816</t>
  </si>
  <si>
    <t>Columna12817</t>
  </si>
  <si>
    <t>Columna12818</t>
  </si>
  <si>
    <t>Columna12819</t>
  </si>
  <si>
    <t>Columna12820</t>
  </si>
  <si>
    <t>Columna12821</t>
  </si>
  <si>
    <t>Columna12822</t>
  </si>
  <si>
    <t>Columna12823</t>
  </si>
  <si>
    <t>Columna12824</t>
  </si>
  <si>
    <t>Columna12825</t>
  </si>
  <si>
    <t>Columna12826</t>
  </si>
  <si>
    <t>Columna12827</t>
  </si>
  <si>
    <t>Columna12828</t>
  </si>
  <si>
    <t>Columna12829</t>
  </si>
  <si>
    <t>Columna12830</t>
  </si>
  <si>
    <t>Columna12831</t>
  </si>
  <si>
    <t>Columna12832</t>
  </si>
  <si>
    <t>Columna12833</t>
  </si>
  <si>
    <t>Columna12834</t>
  </si>
  <si>
    <t>Columna12835</t>
  </si>
  <si>
    <t>Columna12836</t>
  </si>
  <si>
    <t>Columna12837</t>
  </si>
  <si>
    <t>Columna12838</t>
  </si>
  <si>
    <t>Columna12839</t>
  </si>
  <si>
    <t>Columna12840</t>
  </si>
  <si>
    <t>Columna12841</t>
  </si>
  <si>
    <t>Columna12842</t>
  </si>
  <si>
    <t>Columna12843</t>
  </si>
  <si>
    <t>Columna12844</t>
  </si>
  <si>
    <t>Columna12845</t>
  </si>
  <si>
    <t>Columna12846</t>
  </si>
  <si>
    <t>Columna12847</t>
  </si>
  <si>
    <t>Columna12848</t>
  </si>
  <si>
    <t>Columna12849</t>
  </si>
  <si>
    <t>Columna12850</t>
  </si>
  <si>
    <t>Columna12851</t>
  </si>
  <si>
    <t>Columna12852</t>
  </si>
  <si>
    <t>Columna12853</t>
  </si>
  <si>
    <t>Columna12854</t>
  </si>
  <si>
    <t>Columna12855</t>
  </si>
  <si>
    <t>Columna12856</t>
  </si>
  <si>
    <t>Columna12857</t>
  </si>
  <si>
    <t>Columna12858</t>
  </si>
  <si>
    <t>Columna12859</t>
  </si>
  <si>
    <t>Columna12860</t>
  </si>
  <si>
    <t>Columna12861</t>
  </si>
  <si>
    <t>Columna12862</t>
  </si>
  <si>
    <t>Columna12863</t>
  </si>
  <si>
    <t>Columna12864</t>
  </si>
  <si>
    <t>Columna12865</t>
  </si>
  <si>
    <t>Columna12866</t>
  </si>
  <si>
    <t>Columna12867</t>
  </si>
  <si>
    <t>Columna12868</t>
  </si>
  <si>
    <t>Columna12869</t>
  </si>
  <si>
    <t>Columna12870</t>
  </si>
  <si>
    <t>Columna12871</t>
  </si>
  <si>
    <t>Columna12872</t>
  </si>
  <si>
    <t>Columna12873</t>
  </si>
  <si>
    <t>Columna12874</t>
  </si>
  <si>
    <t>Columna12875</t>
  </si>
  <si>
    <t>Columna12876</t>
  </si>
  <si>
    <t>Columna12877</t>
  </si>
  <si>
    <t>Columna12878</t>
  </si>
  <si>
    <t>Columna12879</t>
  </si>
  <si>
    <t>Columna12880</t>
  </si>
  <si>
    <t>Columna12881</t>
  </si>
  <si>
    <t>Columna12882</t>
  </si>
  <si>
    <t>Columna12883</t>
  </si>
  <si>
    <t>Columna12884</t>
  </si>
  <si>
    <t>Columna12885</t>
  </si>
  <si>
    <t>Columna12886</t>
  </si>
  <si>
    <t>Columna12887</t>
  </si>
  <si>
    <t>Columna12888</t>
  </si>
  <si>
    <t>Columna12889</t>
  </si>
  <si>
    <t>Columna12890</t>
  </si>
  <si>
    <t>Columna12891</t>
  </si>
  <si>
    <t>Columna12892</t>
  </si>
  <si>
    <t>Columna12893</t>
  </si>
  <si>
    <t>Columna12894</t>
  </si>
  <si>
    <t>Columna12895</t>
  </si>
  <si>
    <t>Columna12896</t>
  </si>
  <si>
    <t>Columna12897</t>
  </si>
  <si>
    <t>Columna12898</t>
  </si>
  <si>
    <t>Columna12899</t>
  </si>
  <si>
    <t>Columna12900</t>
  </si>
  <si>
    <t>Columna12901</t>
  </si>
  <si>
    <t>Columna12902</t>
  </si>
  <si>
    <t>Columna12903</t>
  </si>
  <si>
    <t>Columna12904</t>
  </si>
  <si>
    <t>Columna12905</t>
  </si>
  <si>
    <t>Columna12906</t>
  </si>
  <si>
    <t>Columna12907</t>
  </si>
  <si>
    <t>Columna12908</t>
  </si>
  <si>
    <t>Columna12909</t>
  </si>
  <si>
    <t>Columna12910</t>
  </si>
  <si>
    <t>Columna12911</t>
  </si>
  <si>
    <t>Columna12912</t>
  </si>
  <si>
    <t>Columna12913</t>
  </si>
  <si>
    <t>Columna12914</t>
  </si>
  <si>
    <t>Columna12915</t>
  </si>
  <si>
    <t>Columna12916</t>
  </si>
  <si>
    <t>Columna12917</t>
  </si>
  <si>
    <t>Columna12918</t>
  </si>
  <si>
    <t>Columna12919</t>
  </si>
  <si>
    <t>Columna12920</t>
  </si>
  <si>
    <t>Columna12921</t>
  </si>
  <si>
    <t>Columna12922</t>
  </si>
  <si>
    <t>Columna12923</t>
  </si>
  <si>
    <t>Columna12924</t>
  </si>
  <si>
    <t>Columna12925</t>
  </si>
  <si>
    <t>Columna12926</t>
  </si>
  <si>
    <t>Columna12927</t>
  </si>
  <si>
    <t>Columna12928</t>
  </si>
  <si>
    <t>Columna12929</t>
  </si>
  <si>
    <t>Columna12930</t>
  </si>
  <si>
    <t>Columna12931</t>
  </si>
  <si>
    <t>Columna12932</t>
  </si>
  <si>
    <t>Columna12933</t>
  </si>
  <si>
    <t>Columna12934</t>
  </si>
  <si>
    <t>Columna12935</t>
  </si>
  <si>
    <t>Columna12936</t>
  </si>
  <si>
    <t>Columna12937</t>
  </si>
  <si>
    <t>Columna12938</t>
  </si>
  <si>
    <t>Columna12939</t>
  </si>
  <si>
    <t>Columna12940</t>
  </si>
  <si>
    <t>Columna12941</t>
  </si>
  <si>
    <t>Columna12942</t>
  </si>
  <si>
    <t>Columna12943</t>
  </si>
  <si>
    <t>Columna12944</t>
  </si>
  <si>
    <t>Columna12945</t>
  </si>
  <si>
    <t>Columna12946</t>
  </si>
  <si>
    <t>Columna12947</t>
  </si>
  <si>
    <t>Columna12948</t>
  </si>
  <si>
    <t>Columna12949</t>
  </si>
  <si>
    <t>Columna12950</t>
  </si>
  <si>
    <t>Columna12951</t>
  </si>
  <si>
    <t>Columna12952</t>
  </si>
  <si>
    <t>Columna12953</t>
  </si>
  <si>
    <t>Columna12954</t>
  </si>
  <si>
    <t>Columna12955</t>
  </si>
  <si>
    <t>Columna12956</t>
  </si>
  <si>
    <t>Columna12957</t>
  </si>
  <si>
    <t>Columna12958</t>
  </si>
  <si>
    <t>Columna12959</t>
  </si>
  <si>
    <t>Columna12960</t>
  </si>
  <si>
    <t>Columna12961</t>
  </si>
  <si>
    <t>Columna12962</t>
  </si>
  <si>
    <t>Columna12963</t>
  </si>
  <si>
    <t>Columna12964</t>
  </si>
  <si>
    <t>Columna12965</t>
  </si>
  <si>
    <t>Columna12966</t>
  </si>
  <si>
    <t>Columna12967</t>
  </si>
  <si>
    <t>Columna12968</t>
  </si>
  <si>
    <t>Columna12969</t>
  </si>
  <si>
    <t>Columna12970</t>
  </si>
  <si>
    <t>Columna12971</t>
  </si>
  <si>
    <t>Columna12972</t>
  </si>
  <si>
    <t>Columna12973</t>
  </si>
  <si>
    <t>Columna12974</t>
  </si>
  <si>
    <t>Columna12975</t>
  </si>
  <si>
    <t>Columna12976</t>
  </si>
  <si>
    <t>Columna12977</t>
  </si>
  <si>
    <t>Columna12978</t>
  </si>
  <si>
    <t>Columna12979</t>
  </si>
  <si>
    <t>Columna12980</t>
  </si>
  <si>
    <t>Columna12981</t>
  </si>
  <si>
    <t>Columna12982</t>
  </si>
  <si>
    <t>Columna12983</t>
  </si>
  <si>
    <t>Columna12984</t>
  </si>
  <si>
    <t>Columna12985</t>
  </si>
  <si>
    <t>Columna12986</t>
  </si>
  <si>
    <t>Columna12987</t>
  </si>
  <si>
    <t>Columna12988</t>
  </si>
  <si>
    <t>Columna12989</t>
  </si>
  <si>
    <t>Columna12990</t>
  </si>
  <si>
    <t>Columna12991</t>
  </si>
  <si>
    <t>Columna12992</t>
  </si>
  <si>
    <t>Columna12993</t>
  </si>
  <si>
    <t>Columna12994</t>
  </si>
  <si>
    <t>Columna12995</t>
  </si>
  <si>
    <t>Columna12996</t>
  </si>
  <si>
    <t>Columna12997</t>
  </si>
  <si>
    <t>Columna12998</t>
  </si>
  <si>
    <t>Columna12999</t>
  </si>
  <si>
    <t>Columna13000</t>
  </si>
  <si>
    <t>Columna13001</t>
  </si>
  <si>
    <t>Columna13002</t>
  </si>
  <si>
    <t>Columna13003</t>
  </si>
  <si>
    <t>Columna13004</t>
  </si>
  <si>
    <t>Columna13005</t>
  </si>
  <si>
    <t>Columna13006</t>
  </si>
  <si>
    <t>Columna13007</t>
  </si>
  <si>
    <t>Columna13008</t>
  </si>
  <si>
    <t>Columna13009</t>
  </si>
  <si>
    <t>Columna13010</t>
  </si>
  <si>
    <t>Columna13011</t>
  </si>
  <si>
    <t>Columna13012</t>
  </si>
  <si>
    <t>Columna13013</t>
  </si>
  <si>
    <t>Columna13014</t>
  </si>
  <si>
    <t>Columna13015</t>
  </si>
  <si>
    <t>Columna13016</t>
  </si>
  <si>
    <t>Columna13017</t>
  </si>
  <si>
    <t>Columna13018</t>
  </si>
  <si>
    <t>Columna13019</t>
  </si>
  <si>
    <t>Columna13020</t>
  </si>
  <si>
    <t>Columna13021</t>
  </si>
  <si>
    <t>Columna13022</t>
  </si>
  <si>
    <t>Columna13023</t>
  </si>
  <si>
    <t>Columna13024</t>
  </si>
  <si>
    <t>Columna13025</t>
  </si>
  <si>
    <t>Columna13026</t>
  </si>
  <si>
    <t>Columna13027</t>
  </si>
  <si>
    <t>Columna13028</t>
  </si>
  <si>
    <t>Columna13029</t>
  </si>
  <si>
    <t>Columna13030</t>
  </si>
  <si>
    <t>Columna13031</t>
  </si>
  <si>
    <t>Columna13032</t>
  </si>
  <si>
    <t>Columna13033</t>
  </si>
  <si>
    <t>Columna13034</t>
  </si>
  <si>
    <t>Columna13035</t>
  </si>
  <si>
    <t>Columna13036</t>
  </si>
  <si>
    <t>Columna13037</t>
  </si>
  <si>
    <t>Columna13038</t>
  </si>
  <si>
    <t>Columna13039</t>
  </si>
  <si>
    <t>Columna13040</t>
  </si>
  <si>
    <t>Columna13041</t>
  </si>
  <si>
    <t>Columna13042</t>
  </si>
  <si>
    <t>Columna13043</t>
  </si>
  <si>
    <t>Columna13044</t>
  </si>
  <si>
    <t>Columna13045</t>
  </si>
  <si>
    <t>Columna13046</t>
  </si>
  <si>
    <t>Columna13047</t>
  </si>
  <si>
    <t>Columna13048</t>
  </si>
  <si>
    <t>Columna13049</t>
  </si>
  <si>
    <t>Columna13050</t>
  </si>
  <si>
    <t>Columna13051</t>
  </si>
  <si>
    <t>Columna13052</t>
  </si>
  <si>
    <t>Columna13053</t>
  </si>
  <si>
    <t>Columna13054</t>
  </si>
  <si>
    <t>Columna13055</t>
  </si>
  <si>
    <t>Columna13056</t>
  </si>
  <si>
    <t>Columna13057</t>
  </si>
  <si>
    <t>Columna13058</t>
  </si>
  <si>
    <t>Columna13059</t>
  </si>
  <si>
    <t>Columna13060</t>
  </si>
  <si>
    <t>Columna13061</t>
  </si>
  <si>
    <t>Columna13062</t>
  </si>
  <si>
    <t>Columna13063</t>
  </si>
  <si>
    <t>Columna13064</t>
  </si>
  <si>
    <t>Columna13065</t>
  </si>
  <si>
    <t>Columna13066</t>
  </si>
  <si>
    <t>Columna13067</t>
  </si>
  <si>
    <t>Columna13068</t>
  </si>
  <si>
    <t>Columna13069</t>
  </si>
  <si>
    <t>Columna13070</t>
  </si>
  <si>
    <t>Columna13071</t>
  </si>
  <si>
    <t>Columna13072</t>
  </si>
  <si>
    <t>Columna13073</t>
  </si>
  <si>
    <t>Columna13074</t>
  </si>
  <si>
    <t>Columna13075</t>
  </si>
  <si>
    <t>Columna13076</t>
  </si>
  <si>
    <t>Columna13077</t>
  </si>
  <si>
    <t>Columna13078</t>
  </si>
  <si>
    <t>Columna13079</t>
  </si>
  <si>
    <t>Columna13080</t>
  </si>
  <si>
    <t>Columna13081</t>
  </si>
  <si>
    <t>Columna13082</t>
  </si>
  <si>
    <t>Columna13083</t>
  </si>
  <si>
    <t>Columna13084</t>
  </si>
  <si>
    <t>Columna13085</t>
  </si>
  <si>
    <t>Columna13086</t>
  </si>
  <si>
    <t>Columna13087</t>
  </si>
  <si>
    <t>Columna13088</t>
  </si>
  <si>
    <t>Columna13089</t>
  </si>
  <si>
    <t>Columna13090</t>
  </si>
  <si>
    <t>Columna13091</t>
  </si>
  <si>
    <t>Columna13092</t>
  </si>
  <si>
    <t>Columna13093</t>
  </si>
  <si>
    <t>Columna13094</t>
  </si>
  <si>
    <t>Columna13095</t>
  </si>
  <si>
    <t>Columna13096</t>
  </si>
  <si>
    <t>Columna13097</t>
  </si>
  <si>
    <t>Columna13098</t>
  </si>
  <si>
    <t>Columna13099</t>
  </si>
  <si>
    <t>Columna13100</t>
  </si>
  <si>
    <t>Columna13101</t>
  </si>
  <si>
    <t>Columna13102</t>
  </si>
  <si>
    <t>Columna13103</t>
  </si>
  <si>
    <t>Columna13104</t>
  </si>
  <si>
    <t>Columna13105</t>
  </si>
  <si>
    <t>Columna13106</t>
  </si>
  <si>
    <t>Columna13107</t>
  </si>
  <si>
    <t>Columna13108</t>
  </si>
  <si>
    <t>Columna13109</t>
  </si>
  <si>
    <t>Columna13110</t>
  </si>
  <si>
    <t>Columna13111</t>
  </si>
  <si>
    <t>Columna13112</t>
  </si>
  <si>
    <t>Columna13113</t>
  </si>
  <si>
    <t>Columna13114</t>
  </si>
  <si>
    <t>Columna13115</t>
  </si>
  <si>
    <t>Columna13116</t>
  </si>
  <si>
    <t>Columna13117</t>
  </si>
  <si>
    <t>Columna13118</t>
  </si>
  <si>
    <t>Columna13119</t>
  </si>
  <si>
    <t>Columna13120</t>
  </si>
  <si>
    <t>Columna13121</t>
  </si>
  <si>
    <t>Columna13122</t>
  </si>
  <si>
    <t>Columna13123</t>
  </si>
  <si>
    <t>Columna13124</t>
  </si>
  <si>
    <t>Columna13125</t>
  </si>
  <si>
    <t>Columna13126</t>
  </si>
  <si>
    <t>Columna13127</t>
  </si>
  <si>
    <t>Columna13128</t>
  </si>
  <si>
    <t>Columna13129</t>
  </si>
  <si>
    <t>Columna13130</t>
  </si>
  <si>
    <t>Columna13131</t>
  </si>
  <si>
    <t>Columna13132</t>
  </si>
  <si>
    <t>Columna13133</t>
  </si>
  <si>
    <t>Columna13134</t>
  </si>
  <si>
    <t>Columna13135</t>
  </si>
  <si>
    <t>Columna13136</t>
  </si>
  <si>
    <t>Columna13137</t>
  </si>
  <si>
    <t>Columna13138</t>
  </si>
  <si>
    <t>Columna13139</t>
  </si>
  <si>
    <t>Columna13140</t>
  </si>
  <si>
    <t>Columna13141</t>
  </si>
  <si>
    <t>Columna13142</t>
  </si>
  <si>
    <t>Columna13143</t>
  </si>
  <si>
    <t>Columna13144</t>
  </si>
  <si>
    <t>Columna13145</t>
  </si>
  <si>
    <t>Columna13146</t>
  </si>
  <si>
    <t>Columna13147</t>
  </si>
  <si>
    <t>Columna13148</t>
  </si>
  <si>
    <t>Columna13149</t>
  </si>
  <si>
    <t>Columna13150</t>
  </si>
  <si>
    <t>Columna13151</t>
  </si>
  <si>
    <t>Columna13152</t>
  </si>
  <si>
    <t>Columna13153</t>
  </si>
  <si>
    <t>Columna13154</t>
  </si>
  <si>
    <t>Columna13155</t>
  </si>
  <si>
    <t>Columna13156</t>
  </si>
  <si>
    <t>Columna13157</t>
  </si>
  <si>
    <t>Columna13158</t>
  </si>
  <si>
    <t>Columna13159</t>
  </si>
  <si>
    <t>Columna13160</t>
  </si>
  <si>
    <t>Columna13161</t>
  </si>
  <si>
    <t>Columna13162</t>
  </si>
  <si>
    <t>Columna13163</t>
  </si>
  <si>
    <t>Columna13164</t>
  </si>
  <si>
    <t>Columna13165</t>
  </si>
  <si>
    <t>Columna13166</t>
  </si>
  <si>
    <t>Columna13167</t>
  </si>
  <si>
    <t>Columna13168</t>
  </si>
  <si>
    <t>Columna13169</t>
  </si>
  <si>
    <t>Columna13170</t>
  </si>
  <si>
    <t>Columna13171</t>
  </si>
  <si>
    <t>Columna13172</t>
  </si>
  <si>
    <t>Columna13173</t>
  </si>
  <si>
    <t>Columna13174</t>
  </si>
  <si>
    <t>Columna13175</t>
  </si>
  <si>
    <t>Columna13176</t>
  </si>
  <si>
    <t>Columna13177</t>
  </si>
  <si>
    <t>Columna13178</t>
  </si>
  <si>
    <t>Columna13179</t>
  </si>
  <si>
    <t>Columna13180</t>
  </si>
  <si>
    <t>Columna13181</t>
  </si>
  <si>
    <t>Columna13182</t>
  </si>
  <si>
    <t>Columna13183</t>
  </si>
  <si>
    <t>Columna13184</t>
  </si>
  <si>
    <t>Columna13185</t>
  </si>
  <si>
    <t>Columna13186</t>
  </si>
  <si>
    <t>Columna13187</t>
  </si>
  <si>
    <t>Columna13188</t>
  </si>
  <si>
    <t>Columna13189</t>
  </si>
  <si>
    <t>Columna13190</t>
  </si>
  <si>
    <t>Columna13191</t>
  </si>
  <si>
    <t>Columna13192</t>
  </si>
  <si>
    <t>Columna13193</t>
  </si>
  <si>
    <t>Columna13194</t>
  </si>
  <si>
    <t>Columna13195</t>
  </si>
  <si>
    <t>Columna13196</t>
  </si>
  <si>
    <t>Columna13197</t>
  </si>
  <si>
    <t>Columna13198</t>
  </si>
  <si>
    <t>Columna13199</t>
  </si>
  <si>
    <t>Columna13200</t>
  </si>
  <si>
    <t>Columna13201</t>
  </si>
  <si>
    <t>Columna13202</t>
  </si>
  <si>
    <t>Columna13203</t>
  </si>
  <si>
    <t>Columna13204</t>
  </si>
  <si>
    <t>Columna13205</t>
  </si>
  <si>
    <t>Columna13206</t>
  </si>
  <si>
    <t>Columna13207</t>
  </si>
  <si>
    <t>Columna13208</t>
  </si>
  <si>
    <t>Columna13209</t>
  </si>
  <si>
    <t>Columna13210</t>
  </si>
  <si>
    <t>Columna13211</t>
  </si>
  <si>
    <t>Columna13212</t>
  </si>
  <si>
    <t>Columna13213</t>
  </si>
  <si>
    <t>Columna13214</t>
  </si>
  <si>
    <t>Columna13215</t>
  </si>
  <si>
    <t>Columna13216</t>
  </si>
  <si>
    <t>Columna13217</t>
  </si>
  <si>
    <t>Columna13218</t>
  </si>
  <si>
    <t>Columna13219</t>
  </si>
  <si>
    <t>Columna13220</t>
  </si>
  <si>
    <t>Columna13221</t>
  </si>
  <si>
    <t>Columna13222</t>
  </si>
  <si>
    <t>Columna13223</t>
  </si>
  <si>
    <t>Columna13224</t>
  </si>
  <si>
    <t>Columna13225</t>
  </si>
  <si>
    <t>Columna13226</t>
  </si>
  <si>
    <t>Columna13227</t>
  </si>
  <si>
    <t>Columna13228</t>
  </si>
  <si>
    <t>Columna13229</t>
  </si>
  <si>
    <t>Columna13230</t>
  </si>
  <si>
    <t>Columna13231</t>
  </si>
  <si>
    <t>Columna13232</t>
  </si>
  <si>
    <t>Columna13233</t>
  </si>
  <si>
    <t>Columna13234</t>
  </si>
  <si>
    <t>Columna13235</t>
  </si>
  <si>
    <t>Columna13236</t>
  </si>
  <si>
    <t>Columna13237</t>
  </si>
  <si>
    <t>Columna13238</t>
  </si>
  <si>
    <t>Columna13239</t>
  </si>
  <si>
    <t>Columna13240</t>
  </si>
  <si>
    <t>Columna13241</t>
  </si>
  <si>
    <t>Columna13242</t>
  </si>
  <si>
    <t>Columna13243</t>
  </si>
  <si>
    <t>Columna13244</t>
  </si>
  <si>
    <t>Columna13245</t>
  </si>
  <si>
    <t>Columna13246</t>
  </si>
  <si>
    <t>Columna13247</t>
  </si>
  <si>
    <t>Columna13248</t>
  </si>
  <si>
    <t>Columna13249</t>
  </si>
  <si>
    <t>Columna13250</t>
  </si>
  <si>
    <t>Columna13251</t>
  </si>
  <si>
    <t>Columna13252</t>
  </si>
  <si>
    <t>Columna13253</t>
  </si>
  <si>
    <t>Columna13254</t>
  </si>
  <si>
    <t>Columna13255</t>
  </si>
  <si>
    <t>Columna13256</t>
  </si>
  <si>
    <t>Columna13257</t>
  </si>
  <si>
    <t>Columna13258</t>
  </si>
  <si>
    <t>Columna13259</t>
  </si>
  <si>
    <t>Columna13260</t>
  </si>
  <si>
    <t>Columna13261</t>
  </si>
  <si>
    <t>Columna13262</t>
  </si>
  <si>
    <t>Columna13263</t>
  </si>
  <si>
    <t>Columna13264</t>
  </si>
  <si>
    <t>Columna13265</t>
  </si>
  <si>
    <t>Columna13266</t>
  </si>
  <si>
    <t>Columna13267</t>
  </si>
  <si>
    <t>Columna13268</t>
  </si>
  <si>
    <t>Columna13269</t>
  </si>
  <si>
    <t>Columna13270</t>
  </si>
  <si>
    <t>Columna13271</t>
  </si>
  <si>
    <t>Columna13272</t>
  </si>
  <si>
    <t>Columna13273</t>
  </si>
  <si>
    <t>Columna13274</t>
  </si>
  <si>
    <t>Columna13275</t>
  </si>
  <si>
    <t>Columna13276</t>
  </si>
  <si>
    <t>Columna13277</t>
  </si>
  <si>
    <t>Columna13278</t>
  </si>
  <si>
    <t>Columna13279</t>
  </si>
  <si>
    <t>Columna13280</t>
  </si>
  <si>
    <t>Columna13281</t>
  </si>
  <si>
    <t>Columna13282</t>
  </si>
  <si>
    <t>Columna13283</t>
  </si>
  <si>
    <t>Columna13284</t>
  </si>
  <si>
    <t>Columna13285</t>
  </si>
  <si>
    <t>Columna13286</t>
  </si>
  <si>
    <t>Columna13287</t>
  </si>
  <si>
    <t>Columna13288</t>
  </si>
  <si>
    <t>Columna13289</t>
  </si>
  <si>
    <t>Columna13290</t>
  </si>
  <si>
    <t>Columna13291</t>
  </si>
  <si>
    <t>Columna13292</t>
  </si>
  <si>
    <t>Columna13293</t>
  </si>
  <si>
    <t>Columna13294</t>
  </si>
  <si>
    <t>Columna13295</t>
  </si>
  <si>
    <t>Columna13296</t>
  </si>
  <si>
    <t>Columna13297</t>
  </si>
  <si>
    <t>Columna13298</t>
  </si>
  <si>
    <t>Columna13299</t>
  </si>
  <si>
    <t>Columna13300</t>
  </si>
  <si>
    <t>Columna13301</t>
  </si>
  <si>
    <t>Columna13302</t>
  </si>
  <si>
    <t>Columna13303</t>
  </si>
  <si>
    <t>Columna13304</t>
  </si>
  <si>
    <t>Columna13305</t>
  </si>
  <si>
    <t>Columna13306</t>
  </si>
  <si>
    <t>Columna13307</t>
  </si>
  <si>
    <t>Columna13308</t>
  </si>
  <si>
    <t>Columna13309</t>
  </si>
  <si>
    <t>Columna13310</t>
  </si>
  <si>
    <t>Columna13311</t>
  </si>
  <si>
    <t>Columna13312</t>
  </si>
  <si>
    <t>Columna13313</t>
  </si>
  <si>
    <t>Columna13314</t>
  </si>
  <si>
    <t>Columna13315</t>
  </si>
  <si>
    <t>Columna13316</t>
  </si>
  <si>
    <t>Columna13317</t>
  </si>
  <si>
    <t>Columna13318</t>
  </si>
  <si>
    <t>Columna13319</t>
  </si>
  <si>
    <t>Columna13320</t>
  </si>
  <si>
    <t>Columna13321</t>
  </si>
  <si>
    <t>Columna13322</t>
  </si>
  <si>
    <t>Columna13323</t>
  </si>
  <si>
    <t>Columna13324</t>
  </si>
  <si>
    <t>Columna13325</t>
  </si>
  <si>
    <t>Columna13326</t>
  </si>
  <si>
    <t>Columna13327</t>
  </si>
  <si>
    <t>Columna13328</t>
  </si>
  <si>
    <t>Columna13329</t>
  </si>
  <si>
    <t>Columna13330</t>
  </si>
  <si>
    <t>Columna13331</t>
  </si>
  <si>
    <t>Columna13332</t>
  </si>
  <si>
    <t>Columna13333</t>
  </si>
  <si>
    <t>Columna13334</t>
  </si>
  <si>
    <t>Columna13335</t>
  </si>
  <si>
    <t>Columna13336</t>
  </si>
  <si>
    <t>Columna13337</t>
  </si>
  <si>
    <t>Columna13338</t>
  </si>
  <si>
    <t>Columna13339</t>
  </si>
  <si>
    <t>Columna13340</t>
  </si>
  <si>
    <t>Columna13341</t>
  </si>
  <si>
    <t>Columna13342</t>
  </si>
  <si>
    <t>Columna13343</t>
  </si>
  <si>
    <t>Columna13344</t>
  </si>
  <si>
    <t>Columna13345</t>
  </si>
  <si>
    <t>Columna13346</t>
  </si>
  <si>
    <t>Columna13347</t>
  </si>
  <si>
    <t>Columna13348</t>
  </si>
  <si>
    <t>Columna13349</t>
  </si>
  <si>
    <t>Columna13350</t>
  </si>
  <si>
    <t>Columna13351</t>
  </si>
  <si>
    <t>Columna13352</t>
  </si>
  <si>
    <t>Columna13353</t>
  </si>
  <si>
    <t>Columna13354</t>
  </si>
  <si>
    <t>Columna13355</t>
  </si>
  <si>
    <t>Columna13356</t>
  </si>
  <si>
    <t>Columna13357</t>
  </si>
  <si>
    <t>Columna13358</t>
  </si>
  <si>
    <t>Columna13359</t>
  </si>
  <si>
    <t>Columna13360</t>
  </si>
  <si>
    <t>Columna13361</t>
  </si>
  <si>
    <t>Columna13362</t>
  </si>
  <si>
    <t>Columna13363</t>
  </si>
  <si>
    <t>Columna13364</t>
  </si>
  <si>
    <t>Columna13365</t>
  </si>
  <si>
    <t>Columna13366</t>
  </si>
  <si>
    <t>Columna13367</t>
  </si>
  <si>
    <t>Columna13368</t>
  </si>
  <si>
    <t>Columna13369</t>
  </si>
  <si>
    <t>Columna13370</t>
  </si>
  <si>
    <t>Columna13371</t>
  </si>
  <si>
    <t>Columna13372</t>
  </si>
  <si>
    <t>Columna13373</t>
  </si>
  <si>
    <t>Columna13374</t>
  </si>
  <si>
    <t>Columna13375</t>
  </si>
  <si>
    <t>Columna13376</t>
  </si>
  <si>
    <t>Columna13377</t>
  </si>
  <si>
    <t>Columna13378</t>
  </si>
  <si>
    <t>Columna13379</t>
  </si>
  <si>
    <t>Columna13380</t>
  </si>
  <si>
    <t>Columna13381</t>
  </si>
  <si>
    <t>Columna13382</t>
  </si>
  <si>
    <t>Columna13383</t>
  </si>
  <si>
    <t>Columna13384</t>
  </si>
  <si>
    <t>Columna13385</t>
  </si>
  <si>
    <t>Columna13386</t>
  </si>
  <si>
    <t>Columna13387</t>
  </si>
  <si>
    <t>Columna13388</t>
  </si>
  <si>
    <t>Columna13389</t>
  </si>
  <si>
    <t>Columna13390</t>
  </si>
  <si>
    <t>Columna13391</t>
  </si>
  <si>
    <t>Columna13392</t>
  </si>
  <si>
    <t>Columna13393</t>
  </si>
  <si>
    <t>Columna13394</t>
  </si>
  <si>
    <t>Columna13395</t>
  </si>
  <si>
    <t>Columna13396</t>
  </si>
  <si>
    <t>Columna13397</t>
  </si>
  <si>
    <t>Columna13398</t>
  </si>
  <si>
    <t>Columna13399</t>
  </si>
  <si>
    <t>Columna13400</t>
  </si>
  <si>
    <t>Columna13401</t>
  </si>
  <si>
    <t>Columna13402</t>
  </si>
  <si>
    <t>Columna13403</t>
  </si>
  <si>
    <t>Columna13404</t>
  </si>
  <si>
    <t>Columna13405</t>
  </si>
  <si>
    <t>Columna13406</t>
  </si>
  <si>
    <t>Columna13407</t>
  </si>
  <si>
    <t>Columna13408</t>
  </si>
  <si>
    <t>Columna13409</t>
  </si>
  <si>
    <t>Columna13410</t>
  </si>
  <si>
    <t>Columna13411</t>
  </si>
  <si>
    <t>Columna13412</t>
  </si>
  <si>
    <t>Columna13413</t>
  </si>
  <si>
    <t>Columna13414</t>
  </si>
  <si>
    <t>Columna13415</t>
  </si>
  <si>
    <t>Columna13416</t>
  </si>
  <si>
    <t>Columna13417</t>
  </si>
  <si>
    <t>Columna13418</t>
  </si>
  <si>
    <t>Columna13419</t>
  </si>
  <si>
    <t>Columna13420</t>
  </si>
  <si>
    <t>Columna13421</t>
  </si>
  <si>
    <t>Columna13422</t>
  </si>
  <si>
    <t>Columna13423</t>
  </si>
  <si>
    <t>Columna13424</t>
  </si>
  <si>
    <t>Columna13425</t>
  </si>
  <si>
    <t>Columna13426</t>
  </si>
  <si>
    <t>Columna13427</t>
  </si>
  <si>
    <t>Columna13428</t>
  </si>
  <si>
    <t>Columna13429</t>
  </si>
  <si>
    <t>Columna13430</t>
  </si>
  <si>
    <t>Columna13431</t>
  </si>
  <si>
    <t>Columna13432</t>
  </si>
  <si>
    <t>Columna13433</t>
  </si>
  <si>
    <t>Columna13434</t>
  </si>
  <si>
    <t>Columna13435</t>
  </si>
  <si>
    <t>Columna13436</t>
  </si>
  <si>
    <t>Columna13437</t>
  </si>
  <si>
    <t>Columna13438</t>
  </si>
  <si>
    <t>Columna13439</t>
  </si>
  <si>
    <t>Columna13440</t>
  </si>
  <si>
    <t>Columna13441</t>
  </si>
  <si>
    <t>Columna13442</t>
  </si>
  <si>
    <t>Columna13443</t>
  </si>
  <si>
    <t>Columna13444</t>
  </si>
  <si>
    <t>Columna13445</t>
  </si>
  <si>
    <t>Columna13446</t>
  </si>
  <si>
    <t>Columna13447</t>
  </si>
  <si>
    <t>Columna13448</t>
  </si>
  <si>
    <t>Columna13449</t>
  </si>
  <si>
    <t>Columna13450</t>
  </si>
  <si>
    <t>Columna13451</t>
  </si>
  <si>
    <t>Columna13452</t>
  </si>
  <si>
    <t>Columna13453</t>
  </si>
  <si>
    <t>Columna13454</t>
  </si>
  <si>
    <t>Columna13455</t>
  </si>
  <si>
    <t>Columna13456</t>
  </si>
  <si>
    <t>Columna13457</t>
  </si>
  <si>
    <t>Columna13458</t>
  </si>
  <si>
    <t>Columna13459</t>
  </si>
  <si>
    <t>Columna13460</t>
  </si>
  <si>
    <t>Columna13461</t>
  </si>
  <si>
    <t>Columna13462</t>
  </si>
  <si>
    <t>Columna13463</t>
  </si>
  <si>
    <t>Columna13464</t>
  </si>
  <si>
    <t>Columna13465</t>
  </si>
  <si>
    <t>Columna13466</t>
  </si>
  <si>
    <t>Columna13467</t>
  </si>
  <si>
    <t>Columna13468</t>
  </si>
  <si>
    <t>Columna13469</t>
  </si>
  <si>
    <t>Columna13470</t>
  </si>
  <si>
    <t>Columna13471</t>
  </si>
  <si>
    <t>Columna13472</t>
  </si>
  <si>
    <t>Columna13473</t>
  </si>
  <si>
    <t>Columna13474</t>
  </si>
  <si>
    <t>Columna13475</t>
  </si>
  <si>
    <t>Columna13476</t>
  </si>
  <si>
    <t>Columna13477</t>
  </si>
  <si>
    <t>Columna13478</t>
  </si>
  <si>
    <t>Columna13479</t>
  </si>
  <si>
    <t>Columna13480</t>
  </si>
  <si>
    <t>Columna13481</t>
  </si>
  <si>
    <t>Columna13482</t>
  </si>
  <si>
    <t>Columna13483</t>
  </si>
  <si>
    <t>Columna13484</t>
  </si>
  <si>
    <t>Columna13485</t>
  </si>
  <si>
    <t>Columna13486</t>
  </si>
  <si>
    <t>Columna13487</t>
  </si>
  <si>
    <t>Columna13488</t>
  </si>
  <si>
    <t>Columna13489</t>
  </si>
  <si>
    <t>Columna13490</t>
  </si>
  <si>
    <t>Columna13491</t>
  </si>
  <si>
    <t>Columna13492</t>
  </si>
  <si>
    <t>Columna13493</t>
  </si>
  <si>
    <t>Columna13494</t>
  </si>
  <si>
    <t>Columna13495</t>
  </si>
  <si>
    <t>Columna13496</t>
  </si>
  <si>
    <t>Columna13497</t>
  </si>
  <si>
    <t>Columna13498</t>
  </si>
  <si>
    <t>Columna13499</t>
  </si>
  <si>
    <t>Columna13500</t>
  </si>
  <si>
    <t>Columna13501</t>
  </si>
  <si>
    <t>Columna13502</t>
  </si>
  <si>
    <t>Columna13503</t>
  </si>
  <si>
    <t>Columna13504</t>
  </si>
  <si>
    <t>Columna13505</t>
  </si>
  <si>
    <t>Columna13506</t>
  </si>
  <si>
    <t>Columna13507</t>
  </si>
  <si>
    <t>Columna13508</t>
  </si>
  <si>
    <t>Columna13509</t>
  </si>
  <si>
    <t>Columna13510</t>
  </si>
  <si>
    <t>Columna13511</t>
  </si>
  <si>
    <t>Columna13512</t>
  </si>
  <si>
    <t>Columna13513</t>
  </si>
  <si>
    <t>Columna13514</t>
  </si>
  <si>
    <t>Columna13515</t>
  </si>
  <si>
    <t>Columna13516</t>
  </si>
  <si>
    <t>Columna13517</t>
  </si>
  <si>
    <t>Columna13518</t>
  </si>
  <si>
    <t>Columna13519</t>
  </si>
  <si>
    <t>Columna13520</t>
  </si>
  <si>
    <t>Columna13521</t>
  </si>
  <si>
    <t>Columna13522</t>
  </si>
  <si>
    <t>Columna13523</t>
  </si>
  <si>
    <t>Columna13524</t>
  </si>
  <si>
    <t>Columna13525</t>
  </si>
  <si>
    <t>Columna13526</t>
  </si>
  <si>
    <t>Columna13527</t>
  </si>
  <si>
    <t>Columna13528</t>
  </si>
  <si>
    <t>Columna13529</t>
  </si>
  <si>
    <t>Columna13530</t>
  </si>
  <si>
    <t>Columna13531</t>
  </si>
  <si>
    <t>Columna13532</t>
  </si>
  <si>
    <t>Columna13533</t>
  </si>
  <si>
    <t>Columna13534</t>
  </si>
  <si>
    <t>Columna13535</t>
  </si>
  <si>
    <t>Columna13536</t>
  </si>
  <si>
    <t>Columna13537</t>
  </si>
  <si>
    <t>Columna13538</t>
  </si>
  <si>
    <t>Columna13539</t>
  </si>
  <si>
    <t>Columna13540</t>
  </si>
  <si>
    <t>Columna13541</t>
  </si>
  <si>
    <t>Columna13542</t>
  </si>
  <si>
    <t>Columna13543</t>
  </si>
  <si>
    <t>Columna13544</t>
  </si>
  <si>
    <t>Columna13545</t>
  </si>
  <si>
    <t>Columna13546</t>
  </si>
  <si>
    <t>Columna13547</t>
  </si>
  <si>
    <t>Columna13548</t>
  </si>
  <si>
    <t>Columna13549</t>
  </si>
  <si>
    <t>Columna13550</t>
  </si>
  <si>
    <t>Columna13551</t>
  </si>
  <si>
    <t>Columna13552</t>
  </si>
  <si>
    <t>Columna13553</t>
  </si>
  <si>
    <t>Columna13554</t>
  </si>
  <si>
    <t>Columna13555</t>
  </si>
  <si>
    <t>Columna13556</t>
  </si>
  <si>
    <t>Columna13557</t>
  </si>
  <si>
    <t>Columna13558</t>
  </si>
  <si>
    <t>Columna13559</t>
  </si>
  <si>
    <t>Columna13560</t>
  </si>
  <si>
    <t>Columna13561</t>
  </si>
  <si>
    <t>Columna13562</t>
  </si>
  <si>
    <t>Columna13563</t>
  </si>
  <si>
    <t>Columna13564</t>
  </si>
  <si>
    <t>Columna13565</t>
  </si>
  <si>
    <t>Columna13566</t>
  </si>
  <si>
    <t>Columna13567</t>
  </si>
  <si>
    <t>Columna13568</t>
  </si>
  <si>
    <t>Columna13569</t>
  </si>
  <si>
    <t>Columna13570</t>
  </si>
  <si>
    <t>Columna13571</t>
  </si>
  <si>
    <t>Columna13572</t>
  </si>
  <si>
    <t>Columna13573</t>
  </si>
  <si>
    <t>Columna13574</t>
  </si>
  <si>
    <t>Columna13575</t>
  </si>
  <si>
    <t>Columna13576</t>
  </si>
  <si>
    <t>Columna13577</t>
  </si>
  <si>
    <t>Columna13578</t>
  </si>
  <si>
    <t>Columna13579</t>
  </si>
  <si>
    <t>Columna13580</t>
  </si>
  <si>
    <t>Columna13581</t>
  </si>
  <si>
    <t>Columna13582</t>
  </si>
  <si>
    <t>Columna13583</t>
  </si>
  <si>
    <t>Columna13584</t>
  </si>
  <si>
    <t>Columna13585</t>
  </si>
  <si>
    <t>Columna13586</t>
  </si>
  <si>
    <t>Columna13587</t>
  </si>
  <si>
    <t>Columna13588</t>
  </si>
  <si>
    <t>Columna13589</t>
  </si>
  <si>
    <t>Columna13590</t>
  </si>
  <si>
    <t>Columna13591</t>
  </si>
  <si>
    <t>Columna13592</t>
  </si>
  <si>
    <t>Columna13593</t>
  </si>
  <si>
    <t>Columna13594</t>
  </si>
  <si>
    <t>Columna13595</t>
  </si>
  <si>
    <t>Columna13596</t>
  </si>
  <si>
    <t>Columna13597</t>
  </si>
  <si>
    <t>Columna13598</t>
  </si>
  <si>
    <t>Columna13599</t>
  </si>
  <si>
    <t>Columna13600</t>
  </si>
  <si>
    <t>Columna13601</t>
  </si>
  <si>
    <t>Columna13602</t>
  </si>
  <si>
    <t>Columna13603</t>
  </si>
  <si>
    <t>Columna13604</t>
  </si>
  <si>
    <t>Columna13605</t>
  </si>
  <si>
    <t>Columna13606</t>
  </si>
  <si>
    <t>Columna13607</t>
  </si>
  <si>
    <t>Columna13608</t>
  </si>
  <si>
    <t>Columna13609</t>
  </si>
  <si>
    <t>Columna13610</t>
  </si>
  <si>
    <t>Columna13611</t>
  </si>
  <si>
    <t>Columna13612</t>
  </si>
  <si>
    <t>Columna13613</t>
  </si>
  <si>
    <t>Columna13614</t>
  </si>
  <si>
    <t>Columna13615</t>
  </si>
  <si>
    <t>Columna13616</t>
  </si>
  <si>
    <t>Columna13617</t>
  </si>
  <si>
    <t>Columna13618</t>
  </si>
  <si>
    <t>Columna13619</t>
  </si>
  <si>
    <t>Columna13620</t>
  </si>
  <si>
    <t>Columna13621</t>
  </si>
  <si>
    <t>Columna13622</t>
  </si>
  <si>
    <t>Columna13623</t>
  </si>
  <si>
    <t>Columna13624</t>
  </si>
  <si>
    <t>Columna13625</t>
  </si>
  <si>
    <t>Columna13626</t>
  </si>
  <si>
    <t>Columna13627</t>
  </si>
  <si>
    <t>Columna13628</t>
  </si>
  <si>
    <t>Columna13629</t>
  </si>
  <si>
    <t>Columna13630</t>
  </si>
  <si>
    <t>Columna13631</t>
  </si>
  <si>
    <t>Columna13632</t>
  </si>
  <si>
    <t>Columna13633</t>
  </si>
  <si>
    <t>Columna13634</t>
  </si>
  <si>
    <t>Columna13635</t>
  </si>
  <si>
    <t>Columna13636</t>
  </si>
  <si>
    <t>Columna13637</t>
  </si>
  <si>
    <t>Columna13638</t>
  </si>
  <si>
    <t>Columna13639</t>
  </si>
  <si>
    <t>Columna13640</t>
  </si>
  <si>
    <t>Columna13641</t>
  </si>
  <si>
    <t>Columna13642</t>
  </si>
  <si>
    <t>Columna13643</t>
  </si>
  <si>
    <t>Columna13644</t>
  </si>
  <si>
    <t>Columna13645</t>
  </si>
  <si>
    <t>Columna13646</t>
  </si>
  <si>
    <t>Columna13647</t>
  </si>
  <si>
    <t>Columna13648</t>
  </si>
  <si>
    <t>Columna13649</t>
  </si>
  <si>
    <t>Columna13650</t>
  </si>
  <si>
    <t>Columna13651</t>
  </si>
  <si>
    <t>Columna13652</t>
  </si>
  <si>
    <t>Columna13653</t>
  </si>
  <si>
    <t>Columna13654</t>
  </si>
  <si>
    <t>Columna13655</t>
  </si>
  <si>
    <t>Columna13656</t>
  </si>
  <si>
    <t>Columna13657</t>
  </si>
  <si>
    <t>Columna13658</t>
  </si>
  <si>
    <t>Columna13659</t>
  </si>
  <si>
    <t>Columna13660</t>
  </si>
  <si>
    <t>Columna13661</t>
  </si>
  <si>
    <t>Columna13662</t>
  </si>
  <si>
    <t>Columna13663</t>
  </si>
  <si>
    <t>Columna13664</t>
  </si>
  <si>
    <t>Columna13665</t>
  </si>
  <si>
    <t>Columna13666</t>
  </si>
  <si>
    <t>Columna13667</t>
  </si>
  <si>
    <t>Columna13668</t>
  </si>
  <si>
    <t>Columna13669</t>
  </si>
  <si>
    <t>Columna13670</t>
  </si>
  <si>
    <t>Columna13671</t>
  </si>
  <si>
    <t>Columna13672</t>
  </si>
  <si>
    <t>Columna13673</t>
  </si>
  <si>
    <t>Columna13674</t>
  </si>
  <si>
    <t>Columna13675</t>
  </si>
  <si>
    <t>Columna13676</t>
  </si>
  <si>
    <t>Columna13677</t>
  </si>
  <si>
    <t>Columna13678</t>
  </si>
  <si>
    <t>Columna13679</t>
  </si>
  <si>
    <t>Columna13680</t>
  </si>
  <si>
    <t>Columna13681</t>
  </si>
  <si>
    <t>Columna13682</t>
  </si>
  <si>
    <t>Columna13683</t>
  </si>
  <si>
    <t>Columna13684</t>
  </si>
  <si>
    <t>Columna13685</t>
  </si>
  <si>
    <t>Columna13686</t>
  </si>
  <si>
    <t>Columna13687</t>
  </si>
  <si>
    <t>Columna13688</t>
  </si>
  <si>
    <t>Columna13689</t>
  </si>
  <si>
    <t>Columna13690</t>
  </si>
  <si>
    <t>Columna13691</t>
  </si>
  <si>
    <t>Columna13692</t>
  </si>
  <si>
    <t>Columna13693</t>
  </si>
  <si>
    <t>Columna13694</t>
  </si>
  <si>
    <t>Columna13695</t>
  </si>
  <si>
    <t>Columna13696</t>
  </si>
  <si>
    <t>Columna13697</t>
  </si>
  <si>
    <t>Columna13698</t>
  </si>
  <si>
    <t>Columna13699</t>
  </si>
  <si>
    <t>Columna13700</t>
  </si>
  <si>
    <t>Columna13701</t>
  </si>
  <si>
    <t>Columna13702</t>
  </si>
  <si>
    <t>Columna13703</t>
  </si>
  <si>
    <t>Columna13704</t>
  </si>
  <si>
    <t>Columna13705</t>
  </si>
  <si>
    <t>Columna13706</t>
  </si>
  <si>
    <t>Columna13707</t>
  </si>
  <si>
    <t>Columna13708</t>
  </si>
  <si>
    <t>Columna13709</t>
  </si>
  <si>
    <t>Columna13710</t>
  </si>
  <si>
    <t>Columna13711</t>
  </si>
  <si>
    <t>Columna13712</t>
  </si>
  <si>
    <t>Columna13713</t>
  </si>
  <si>
    <t>Columna13714</t>
  </si>
  <si>
    <t>Columna13715</t>
  </si>
  <si>
    <t>Columna13716</t>
  </si>
  <si>
    <t>Columna13717</t>
  </si>
  <si>
    <t>Columna13718</t>
  </si>
  <si>
    <t>Columna13719</t>
  </si>
  <si>
    <t>Columna13720</t>
  </si>
  <si>
    <t>Columna13721</t>
  </si>
  <si>
    <t>Columna13722</t>
  </si>
  <si>
    <t>Columna13723</t>
  </si>
  <si>
    <t>Columna13724</t>
  </si>
  <si>
    <t>Columna13725</t>
  </si>
  <si>
    <t>Columna13726</t>
  </si>
  <si>
    <t>Columna13727</t>
  </si>
  <si>
    <t>Columna13728</t>
  </si>
  <si>
    <t>Columna13729</t>
  </si>
  <si>
    <t>Columna13730</t>
  </si>
  <si>
    <t>Columna13731</t>
  </si>
  <si>
    <t>Columna13732</t>
  </si>
  <si>
    <t>Columna13733</t>
  </si>
  <si>
    <t>Columna13734</t>
  </si>
  <si>
    <t>Columna13735</t>
  </si>
  <si>
    <t>Columna13736</t>
  </si>
  <si>
    <t>Columna13737</t>
  </si>
  <si>
    <t>Columna13738</t>
  </si>
  <si>
    <t>Columna13739</t>
  </si>
  <si>
    <t>Columna13740</t>
  </si>
  <si>
    <t>Columna13741</t>
  </si>
  <si>
    <t>Columna13742</t>
  </si>
  <si>
    <t>Columna13743</t>
  </si>
  <si>
    <t>Columna13744</t>
  </si>
  <si>
    <t>Columna13745</t>
  </si>
  <si>
    <t>Columna13746</t>
  </si>
  <si>
    <t>Columna13747</t>
  </si>
  <si>
    <t>Columna13748</t>
  </si>
  <si>
    <t>Columna13749</t>
  </si>
  <si>
    <t>Columna13750</t>
  </si>
  <si>
    <t>Columna13751</t>
  </si>
  <si>
    <t>Columna13752</t>
  </si>
  <si>
    <t>Columna13753</t>
  </si>
  <si>
    <t>Columna13754</t>
  </si>
  <si>
    <t>Columna13755</t>
  </si>
  <si>
    <t>Columna13756</t>
  </si>
  <si>
    <t>Columna13757</t>
  </si>
  <si>
    <t>Columna13758</t>
  </si>
  <si>
    <t>Columna13759</t>
  </si>
  <si>
    <t>Columna13760</t>
  </si>
  <si>
    <t>Columna13761</t>
  </si>
  <si>
    <t>Columna13762</t>
  </si>
  <si>
    <t>Columna13763</t>
  </si>
  <si>
    <t>Columna13764</t>
  </si>
  <si>
    <t>Columna13765</t>
  </si>
  <si>
    <t>Columna13766</t>
  </si>
  <si>
    <t>Columna13767</t>
  </si>
  <si>
    <t>Columna13768</t>
  </si>
  <si>
    <t>Columna13769</t>
  </si>
  <si>
    <t>Columna13770</t>
  </si>
  <si>
    <t>Columna13771</t>
  </si>
  <si>
    <t>Columna13772</t>
  </si>
  <si>
    <t>Columna13773</t>
  </si>
  <si>
    <t>Columna13774</t>
  </si>
  <si>
    <t>Columna13775</t>
  </si>
  <si>
    <t>Columna13776</t>
  </si>
  <si>
    <t>Columna13777</t>
  </si>
  <si>
    <t>Columna13778</t>
  </si>
  <si>
    <t>Columna13779</t>
  </si>
  <si>
    <t>Columna13780</t>
  </si>
  <si>
    <t>Columna13781</t>
  </si>
  <si>
    <t>Columna13782</t>
  </si>
  <si>
    <t>Columna13783</t>
  </si>
  <si>
    <t>Columna13784</t>
  </si>
  <si>
    <t>Columna13785</t>
  </si>
  <si>
    <t>Columna13786</t>
  </si>
  <si>
    <t>Columna13787</t>
  </si>
  <si>
    <t>Columna13788</t>
  </si>
  <si>
    <t>Columna13789</t>
  </si>
  <si>
    <t>Columna13790</t>
  </si>
  <si>
    <t>Columna13791</t>
  </si>
  <si>
    <t>Columna13792</t>
  </si>
  <si>
    <t>Columna13793</t>
  </si>
  <si>
    <t>Columna13794</t>
  </si>
  <si>
    <t>Columna13795</t>
  </si>
  <si>
    <t>Columna13796</t>
  </si>
  <si>
    <t>Columna13797</t>
  </si>
  <si>
    <t>Columna13798</t>
  </si>
  <si>
    <t>Columna13799</t>
  </si>
  <si>
    <t>Columna13800</t>
  </si>
  <si>
    <t>Columna13801</t>
  </si>
  <si>
    <t>Columna13802</t>
  </si>
  <si>
    <t>Columna13803</t>
  </si>
  <si>
    <t>Columna13804</t>
  </si>
  <si>
    <t>Columna13805</t>
  </si>
  <si>
    <t>Columna13806</t>
  </si>
  <si>
    <t>Columna13807</t>
  </si>
  <si>
    <t>Columna13808</t>
  </si>
  <si>
    <t>Columna13809</t>
  </si>
  <si>
    <t>Columna13810</t>
  </si>
  <si>
    <t>Columna13811</t>
  </si>
  <si>
    <t>Columna13812</t>
  </si>
  <si>
    <t>Columna13813</t>
  </si>
  <si>
    <t>Columna13814</t>
  </si>
  <si>
    <t>Columna13815</t>
  </si>
  <si>
    <t>Columna13816</t>
  </si>
  <si>
    <t>Columna13817</t>
  </si>
  <si>
    <t>Columna13818</t>
  </si>
  <si>
    <t>Columna13819</t>
  </si>
  <si>
    <t>Columna13820</t>
  </si>
  <si>
    <t>Columna13821</t>
  </si>
  <si>
    <t>Columna13822</t>
  </si>
  <si>
    <t>Columna13823</t>
  </si>
  <si>
    <t>Columna13824</t>
  </si>
  <si>
    <t>Columna13825</t>
  </si>
  <si>
    <t>Columna13826</t>
  </si>
  <si>
    <t>Columna13827</t>
  </si>
  <si>
    <t>Columna13828</t>
  </si>
  <si>
    <t>Columna13829</t>
  </si>
  <si>
    <t>Columna13830</t>
  </si>
  <si>
    <t>Columna13831</t>
  </si>
  <si>
    <t>Columna13832</t>
  </si>
  <si>
    <t>Columna13833</t>
  </si>
  <si>
    <t>Columna13834</t>
  </si>
  <si>
    <t>Columna13835</t>
  </si>
  <si>
    <t>Columna13836</t>
  </si>
  <si>
    <t>Columna13837</t>
  </si>
  <si>
    <t>Columna13838</t>
  </si>
  <si>
    <t>Columna13839</t>
  </si>
  <si>
    <t>Columna13840</t>
  </si>
  <si>
    <t>Columna13841</t>
  </si>
  <si>
    <t>Columna13842</t>
  </si>
  <si>
    <t>Columna13843</t>
  </si>
  <si>
    <t>Columna13844</t>
  </si>
  <si>
    <t>Columna13845</t>
  </si>
  <si>
    <t>Columna13846</t>
  </si>
  <si>
    <t>Columna13847</t>
  </si>
  <si>
    <t>Columna13848</t>
  </si>
  <si>
    <t>Columna13849</t>
  </si>
  <si>
    <t>Columna13850</t>
  </si>
  <si>
    <t>Columna13851</t>
  </si>
  <si>
    <t>Columna13852</t>
  </si>
  <si>
    <t>Columna13853</t>
  </si>
  <si>
    <t>Columna13854</t>
  </si>
  <si>
    <t>Columna13855</t>
  </si>
  <si>
    <t>Columna13856</t>
  </si>
  <si>
    <t>Columna13857</t>
  </si>
  <si>
    <t>Columna13858</t>
  </si>
  <si>
    <t>Columna13859</t>
  </si>
  <si>
    <t>Columna13860</t>
  </si>
  <si>
    <t>Columna13861</t>
  </si>
  <si>
    <t>Columna13862</t>
  </si>
  <si>
    <t>Columna13863</t>
  </si>
  <si>
    <t>Columna13864</t>
  </si>
  <si>
    <t>Columna13865</t>
  </si>
  <si>
    <t>Columna13866</t>
  </si>
  <si>
    <t>Columna13867</t>
  </si>
  <si>
    <t>Columna13868</t>
  </si>
  <si>
    <t>Columna13869</t>
  </si>
  <si>
    <t>Columna13870</t>
  </si>
  <si>
    <t>Columna13871</t>
  </si>
  <si>
    <t>Columna13872</t>
  </si>
  <si>
    <t>Columna13873</t>
  </si>
  <si>
    <t>Columna13874</t>
  </si>
  <si>
    <t>Columna13875</t>
  </si>
  <si>
    <t>Columna13876</t>
  </si>
  <si>
    <t>Columna13877</t>
  </si>
  <si>
    <t>Columna13878</t>
  </si>
  <si>
    <t>Columna13879</t>
  </si>
  <si>
    <t>Columna13880</t>
  </si>
  <si>
    <t>Columna13881</t>
  </si>
  <si>
    <t>Columna13882</t>
  </si>
  <si>
    <t>Columna13883</t>
  </si>
  <si>
    <t>Columna13884</t>
  </si>
  <si>
    <t>Columna13885</t>
  </si>
  <si>
    <t>Columna13886</t>
  </si>
  <si>
    <t>Columna13887</t>
  </si>
  <si>
    <t>Columna13888</t>
  </si>
  <si>
    <t>Columna13889</t>
  </si>
  <si>
    <t>Columna13890</t>
  </si>
  <si>
    <t>Columna13891</t>
  </si>
  <si>
    <t>Columna13892</t>
  </si>
  <si>
    <t>Columna13893</t>
  </si>
  <si>
    <t>Columna13894</t>
  </si>
  <si>
    <t>Columna13895</t>
  </si>
  <si>
    <t>Columna13896</t>
  </si>
  <si>
    <t>Columna13897</t>
  </si>
  <si>
    <t>Columna13898</t>
  </si>
  <si>
    <t>Columna13899</t>
  </si>
  <si>
    <t>Columna13900</t>
  </si>
  <si>
    <t>Columna13901</t>
  </si>
  <si>
    <t>Columna13902</t>
  </si>
  <si>
    <t>Columna13903</t>
  </si>
  <si>
    <t>Columna13904</t>
  </si>
  <si>
    <t>Columna13905</t>
  </si>
  <si>
    <t>Columna13906</t>
  </si>
  <si>
    <t>Columna13907</t>
  </si>
  <si>
    <t>Columna13908</t>
  </si>
  <si>
    <t>Columna13909</t>
  </si>
  <si>
    <t>Columna13910</t>
  </si>
  <si>
    <t>Columna13911</t>
  </si>
  <si>
    <t>Columna13912</t>
  </si>
  <si>
    <t>Columna13913</t>
  </si>
  <si>
    <t>Columna13914</t>
  </si>
  <si>
    <t>Columna13915</t>
  </si>
  <si>
    <t>Columna13916</t>
  </si>
  <si>
    <t>Columna13917</t>
  </si>
  <si>
    <t>Columna13918</t>
  </si>
  <si>
    <t>Columna13919</t>
  </si>
  <si>
    <t>Columna13920</t>
  </si>
  <si>
    <t>Columna13921</t>
  </si>
  <si>
    <t>Columna13922</t>
  </si>
  <si>
    <t>Columna13923</t>
  </si>
  <si>
    <t>Columna13924</t>
  </si>
  <si>
    <t>Columna13925</t>
  </si>
  <si>
    <t>Columna13926</t>
  </si>
  <si>
    <t>Columna13927</t>
  </si>
  <si>
    <t>Columna13928</t>
  </si>
  <si>
    <t>Columna13929</t>
  </si>
  <si>
    <t>Columna13930</t>
  </si>
  <si>
    <t>Columna13931</t>
  </si>
  <si>
    <t>Columna13932</t>
  </si>
  <si>
    <t>Columna13933</t>
  </si>
  <si>
    <t>Columna13934</t>
  </si>
  <si>
    <t>Columna13935</t>
  </si>
  <si>
    <t>Columna13936</t>
  </si>
  <si>
    <t>Columna13937</t>
  </si>
  <si>
    <t>Columna13938</t>
  </si>
  <si>
    <t>Columna13939</t>
  </si>
  <si>
    <t>Columna13940</t>
  </si>
  <si>
    <t>Columna13941</t>
  </si>
  <si>
    <t>Columna13942</t>
  </si>
  <si>
    <t>Columna13943</t>
  </si>
  <si>
    <t>Columna13944</t>
  </si>
  <si>
    <t>Columna13945</t>
  </si>
  <si>
    <t>Columna13946</t>
  </si>
  <si>
    <t>Columna13947</t>
  </si>
  <si>
    <t>Columna13948</t>
  </si>
  <si>
    <t>Columna13949</t>
  </si>
  <si>
    <t>Columna13950</t>
  </si>
  <si>
    <t>Columna13951</t>
  </si>
  <si>
    <t>Columna13952</t>
  </si>
  <si>
    <t>Columna13953</t>
  </si>
  <si>
    <t>Columna13954</t>
  </si>
  <si>
    <t>Columna13955</t>
  </si>
  <si>
    <t>Columna13956</t>
  </si>
  <si>
    <t>Columna13957</t>
  </si>
  <si>
    <t>Columna13958</t>
  </si>
  <si>
    <t>Columna13959</t>
  </si>
  <si>
    <t>Columna13960</t>
  </si>
  <si>
    <t>Columna13961</t>
  </si>
  <si>
    <t>Columna13962</t>
  </si>
  <si>
    <t>Columna13963</t>
  </si>
  <si>
    <t>Columna13964</t>
  </si>
  <si>
    <t>Columna13965</t>
  </si>
  <si>
    <t>Columna13966</t>
  </si>
  <si>
    <t>Columna13967</t>
  </si>
  <si>
    <t>Columna13968</t>
  </si>
  <si>
    <t>Columna13969</t>
  </si>
  <si>
    <t>Columna13970</t>
  </si>
  <si>
    <t>Columna13971</t>
  </si>
  <si>
    <t>Columna13972</t>
  </si>
  <si>
    <t>Columna13973</t>
  </si>
  <si>
    <t>Columna13974</t>
  </si>
  <si>
    <t>Columna13975</t>
  </si>
  <si>
    <t>Columna13976</t>
  </si>
  <si>
    <t>Columna13977</t>
  </si>
  <si>
    <t>Columna13978</t>
  </si>
  <si>
    <t>Columna13979</t>
  </si>
  <si>
    <t>Columna13980</t>
  </si>
  <si>
    <t>Columna13981</t>
  </si>
  <si>
    <t>Columna13982</t>
  </si>
  <si>
    <t>Columna13983</t>
  </si>
  <si>
    <t>Columna13984</t>
  </si>
  <si>
    <t>Columna13985</t>
  </si>
  <si>
    <t>Columna13986</t>
  </si>
  <si>
    <t>Columna13987</t>
  </si>
  <si>
    <t>Columna13988</t>
  </si>
  <si>
    <t>Columna13989</t>
  </si>
  <si>
    <t>Columna13990</t>
  </si>
  <si>
    <t>Columna13991</t>
  </si>
  <si>
    <t>Columna13992</t>
  </si>
  <si>
    <t>Columna13993</t>
  </si>
  <si>
    <t>Columna13994</t>
  </si>
  <si>
    <t>Columna13995</t>
  </si>
  <si>
    <t>Columna13996</t>
  </si>
  <si>
    <t>Columna13997</t>
  </si>
  <si>
    <t>Columna13998</t>
  </si>
  <si>
    <t>Columna13999</t>
  </si>
  <si>
    <t>Columna14000</t>
  </si>
  <si>
    <t>Columna14001</t>
  </si>
  <si>
    <t>Columna14002</t>
  </si>
  <si>
    <t>Columna14003</t>
  </si>
  <si>
    <t>Columna14004</t>
  </si>
  <si>
    <t>Columna14005</t>
  </si>
  <si>
    <t>Columna14006</t>
  </si>
  <si>
    <t>Columna14007</t>
  </si>
  <si>
    <t>Columna14008</t>
  </si>
  <si>
    <t>Columna14009</t>
  </si>
  <si>
    <t>Columna14010</t>
  </si>
  <si>
    <t>Columna14011</t>
  </si>
  <si>
    <t>Columna14012</t>
  </si>
  <si>
    <t>Columna14013</t>
  </si>
  <si>
    <t>Columna14014</t>
  </si>
  <si>
    <t>Columna14015</t>
  </si>
  <si>
    <t>Columna14016</t>
  </si>
  <si>
    <t>Columna14017</t>
  </si>
  <si>
    <t>Columna14018</t>
  </si>
  <si>
    <t>Columna14019</t>
  </si>
  <si>
    <t>Columna14020</t>
  </si>
  <si>
    <t>Columna14021</t>
  </si>
  <si>
    <t>Columna14022</t>
  </si>
  <si>
    <t>Columna14023</t>
  </si>
  <si>
    <t>Columna14024</t>
  </si>
  <si>
    <t>Columna14025</t>
  </si>
  <si>
    <t>Columna14026</t>
  </si>
  <si>
    <t>Columna14027</t>
  </si>
  <si>
    <t>Columna14028</t>
  </si>
  <si>
    <t>Columna14029</t>
  </si>
  <si>
    <t>Columna14030</t>
  </si>
  <si>
    <t>Columna14031</t>
  </si>
  <si>
    <t>Columna14032</t>
  </si>
  <si>
    <t>Columna14033</t>
  </si>
  <si>
    <t>Columna14034</t>
  </si>
  <si>
    <t>Columna14035</t>
  </si>
  <si>
    <t>Columna14036</t>
  </si>
  <si>
    <t>Columna14037</t>
  </si>
  <si>
    <t>Columna14038</t>
  </si>
  <si>
    <t>Columna14039</t>
  </si>
  <si>
    <t>Columna14040</t>
  </si>
  <si>
    <t>Columna14041</t>
  </si>
  <si>
    <t>Columna14042</t>
  </si>
  <si>
    <t>Columna14043</t>
  </si>
  <si>
    <t>Columna14044</t>
  </si>
  <si>
    <t>Columna14045</t>
  </si>
  <si>
    <t>Columna14046</t>
  </si>
  <si>
    <t>Columna14047</t>
  </si>
  <si>
    <t>Columna14048</t>
  </si>
  <si>
    <t>Columna14049</t>
  </si>
  <si>
    <t>Columna14050</t>
  </si>
  <si>
    <t>Columna14051</t>
  </si>
  <si>
    <t>Columna14052</t>
  </si>
  <si>
    <t>Columna14053</t>
  </si>
  <si>
    <t>Columna14054</t>
  </si>
  <si>
    <t>Columna14055</t>
  </si>
  <si>
    <t>Columna14056</t>
  </si>
  <si>
    <t>Columna14057</t>
  </si>
  <si>
    <t>Columna14058</t>
  </si>
  <si>
    <t>Columna14059</t>
  </si>
  <si>
    <t>Columna14060</t>
  </si>
  <si>
    <t>Columna14061</t>
  </si>
  <si>
    <t>Columna14062</t>
  </si>
  <si>
    <t>Columna14063</t>
  </si>
  <si>
    <t>Columna14064</t>
  </si>
  <si>
    <t>Columna14065</t>
  </si>
  <si>
    <t>Columna14066</t>
  </si>
  <si>
    <t>Columna14067</t>
  </si>
  <si>
    <t>Columna14068</t>
  </si>
  <si>
    <t>Columna14069</t>
  </si>
  <si>
    <t>Columna14070</t>
  </si>
  <si>
    <t>Columna14071</t>
  </si>
  <si>
    <t>Columna14072</t>
  </si>
  <si>
    <t>Columna14073</t>
  </si>
  <si>
    <t>Columna14074</t>
  </si>
  <si>
    <t>Columna14075</t>
  </si>
  <si>
    <t>Columna14076</t>
  </si>
  <si>
    <t>Columna14077</t>
  </si>
  <si>
    <t>Columna14078</t>
  </si>
  <si>
    <t>Columna14079</t>
  </si>
  <si>
    <t>Columna14080</t>
  </si>
  <si>
    <t>Columna14081</t>
  </si>
  <si>
    <t>Columna14082</t>
  </si>
  <si>
    <t>Columna14083</t>
  </si>
  <si>
    <t>Columna14084</t>
  </si>
  <si>
    <t>Columna14085</t>
  </si>
  <si>
    <t>Columna14086</t>
  </si>
  <si>
    <t>Columna14087</t>
  </si>
  <si>
    <t>Columna14088</t>
  </si>
  <si>
    <t>Columna14089</t>
  </si>
  <si>
    <t>Columna14090</t>
  </si>
  <si>
    <t>Columna14091</t>
  </si>
  <si>
    <t>Columna14092</t>
  </si>
  <si>
    <t>Columna14093</t>
  </si>
  <si>
    <t>Columna14094</t>
  </si>
  <si>
    <t>Columna14095</t>
  </si>
  <si>
    <t>Columna14096</t>
  </si>
  <si>
    <t>Columna14097</t>
  </si>
  <si>
    <t>Columna14098</t>
  </si>
  <si>
    <t>Columna14099</t>
  </si>
  <si>
    <t>Columna14100</t>
  </si>
  <si>
    <t>Columna14101</t>
  </si>
  <si>
    <t>Columna14102</t>
  </si>
  <si>
    <t>Columna14103</t>
  </si>
  <si>
    <t>Columna14104</t>
  </si>
  <si>
    <t>Columna14105</t>
  </si>
  <si>
    <t>Columna14106</t>
  </si>
  <si>
    <t>Columna14107</t>
  </si>
  <si>
    <t>Columna14108</t>
  </si>
  <si>
    <t>Columna14109</t>
  </si>
  <si>
    <t>Columna14110</t>
  </si>
  <si>
    <t>Columna14111</t>
  </si>
  <si>
    <t>Columna14112</t>
  </si>
  <si>
    <t>Columna14113</t>
  </si>
  <si>
    <t>Columna14114</t>
  </si>
  <si>
    <t>Columna14115</t>
  </si>
  <si>
    <t>Columna14116</t>
  </si>
  <si>
    <t>Columna14117</t>
  </si>
  <si>
    <t>Columna14118</t>
  </si>
  <si>
    <t>Columna14119</t>
  </si>
  <si>
    <t>Columna14120</t>
  </si>
  <si>
    <t>Columna14121</t>
  </si>
  <si>
    <t>Columna14122</t>
  </si>
  <si>
    <t>Columna14123</t>
  </si>
  <si>
    <t>Columna14124</t>
  </si>
  <si>
    <t>Columna14125</t>
  </si>
  <si>
    <t>Columna14126</t>
  </si>
  <si>
    <t>Columna14127</t>
  </si>
  <si>
    <t>Columna14128</t>
  </si>
  <si>
    <t>Columna14129</t>
  </si>
  <si>
    <t>Columna14130</t>
  </si>
  <si>
    <t>Columna14131</t>
  </si>
  <si>
    <t>Columna14132</t>
  </si>
  <si>
    <t>Columna14133</t>
  </si>
  <si>
    <t>Columna14134</t>
  </si>
  <si>
    <t>Columna14135</t>
  </si>
  <si>
    <t>Columna14136</t>
  </si>
  <si>
    <t>Columna14137</t>
  </si>
  <si>
    <t>Columna14138</t>
  </si>
  <si>
    <t>Columna14139</t>
  </si>
  <si>
    <t>Columna14140</t>
  </si>
  <si>
    <t>Columna14141</t>
  </si>
  <si>
    <t>Columna14142</t>
  </si>
  <si>
    <t>Columna14143</t>
  </si>
  <si>
    <t>Columna14144</t>
  </si>
  <si>
    <t>Columna14145</t>
  </si>
  <si>
    <t>Columna14146</t>
  </si>
  <si>
    <t>Columna14147</t>
  </si>
  <si>
    <t>Columna14148</t>
  </si>
  <si>
    <t>Columna14149</t>
  </si>
  <si>
    <t>Columna14150</t>
  </si>
  <si>
    <t>Columna14151</t>
  </si>
  <si>
    <t>Columna14152</t>
  </si>
  <si>
    <t>Columna14153</t>
  </si>
  <si>
    <t>Columna14154</t>
  </si>
  <si>
    <t>Columna14155</t>
  </si>
  <si>
    <t>Columna14156</t>
  </si>
  <si>
    <t>Columna14157</t>
  </si>
  <si>
    <t>Columna14158</t>
  </si>
  <si>
    <t>Columna14159</t>
  </si>
  <si>
    <t>Columna14160</t>
  </si>
  <si>
    <t>Columna14161</t>
  </si>
  <si>
    <t>Columna14162</t>
  </si>
  <si>
    <t>Columna14163</t>
  </si>
  <si>
    <t>Columna14164</t>
  </si>
  <si>
    <t>Columna14165</t>
  </si>
  <si>
    <t>Columna14166</t>
  </si>
  <si>
    <t>Columna14167</t>
  </si>
  <si>
    <t>Columna14168</t>
  </si>
  <si>
    <t>Columna14169</t>
  </si>
  <si>
    <t>Columna14170</t>
  </si>
  <si>
    <t>Columna14171</t>
  </si>
  <si>
    <t>Columna14172</t>
  </si>
  <si>
    <t>Columna14173</t>
  </si>
  <si>
    <t>Columna14174</t>
  </si>
  <si>
    <t>Columna14175</t>
  </si>
  <si>
    <t>Columna14176</t>
  </si>
  <si>
    <t>Columna14177</t>
  </si>
  <si>
    <t>Columna14178</t>
  </si>
  <si>
    <t>Columna14179</t>
  </si>
  <si>
    <t>Columna14180</t>
  </si>
  <si>
    <t>Columna14181</t>
  </si>
  <si>
    <t>Columna14182</t>
  </si>
  <si>
    <t>Columna14183</t>
  </si>
  <si>
    <t>Columna14184</t>
  </si>
  <si>
    <t>Columna14185</t>
  </si>
  <si>
    <t>Columna14186</t>
  </si>
  <si>
    <t>Columna14187</t>
  </si>
  <si>
    <t>Columna14188</t>
  </si>
  <si>
    <t>Columna14189</t>
  </si>
  <si>
    <t>Columna14190</t>
  </si>
  <si>
    <t>Columna14191</t>
  </si>
  <si>
    <t>Columna14192</t>
  </si>
  <si>
    <t>Columna14193</t>
  </si>
  <si>
    <t>Columna14194</t>
  </si>
  <si>
    <t>Columna14195</t>
  </si>
  <si>
    <t>Columna14196</t>
  </si>
  <si>
    <t>Columna14197</t>
  </si>
  <si>
    <t>Columna14198</t>
  </si>
  <si>
    <t>Columna14199</t>
  </si>
  <si>
    <t>Columna14200</t>
  </si>
  <si>
    <t>Columna14201</t>
  </si>
  <si>
    <t>Columna14202</t>
  </si>
  <si>
    <t>Columna14203</t>
  </si>
  <si>
    <t>Columna14204</t>
  </si>
  <si>
    <t>Columna14205</t>
  </si>
  <si>
    <t>Columna14206</t>
  </si>
  <si>
    <t>Columna14207</t>
  </si>
  <si>
    <t>Columna14208</t>
  </si>
  <si>
    <t>Columna14209</t>
  </si>
  <si>
    <t>Columna14210</t>
  </si>
  <si>
    <t>Columna14211</t>
  </si>
  <si>
    <t>Columna14212</t>
  </si>
  <si>
    <t>Columna14213</t>
  </si>
  <si>
    <t>Columna14214</t>
  </si>
  <si>
    <t>Columna14215</t>
  </si>
  <si>
    <t>Columna14216</t>
  </si>
  <si>
    <t>Columna14217</t>
  </si>
  <si>
    <t>Columna14218</t>
  </si>
  <si>
    <t>Columna14219</t>
  </si>
  <si>
    <t>Columna14220</t>
  </si>
  <si>
    <t>Columna14221</t>
  </si>
  <si>
    <t>Columna14222</t>
  </si>
  <si>
    <t>Columna14223</t>
  </si>
  <si>
    <t>Columna14224</t>
  </si>
  <si>
    <t>Columna14225</t>
  </si>
  <si>
    <t>Columna14226</t>
  </si>
  <si>
    <t>Columna14227</t>
  </si>
  <si>
    <t>Columna14228</t>
  </si>
  <si>
    <t>Columna14229</t>
  </si>
  <si>
    <t>Columna14230</t>
  </si>
  <si>
    <t>Columna14231</t>
  </si>
  <si>
    <t>Columna14232</t>
  </si>
  <si>
    <t>Columna14233</t>
  </si>
  <si>
    <t>Columna14234</t>
  </si>
  <si>
    <t>Columna14235</t>
  </si>
  <si>
    <t>Columna14236</t>
  </si>
  <si>
    <t>Columna14237</t>
  </si>
  <si>
    <t>Columna14238</t>
  </si>
  <si>
    <t>Columna14239</t>
  </si>
  <si>
    <t>Columna14240</t>
  </si>
  <si>
    <t>Columna14241</t>
  </si>
  <si>
    <t>Columna14242</t>
  </si>
  <si>
    <t>Columna14243</t>
  </si>
  <si>
    <t>Columna14244</t>
  </si>
  <si>
    <t>Columna14245</t>
  </si>
  <si>
    <t>Columna14246</t>
  </si>
  <si>
    <t>Columna14247</t>
  </si>
  <si>
    <t>Columna14248</t>
  </si>
  <si>
    <t>Columna14249</t>
  </si>
  <si>
    <t>Columna14250</t>
  </si>
  <si>
    <t>Columna14251</t>
  </si>
  <si>
    <t>Columna14252</t>
  </si>
  <si>
    <t>Columna14253</t>
  </si>
  <si>
    <t>Columna14254</t>
  </si>
  <si>
    <t>Columna14255</t>
  </si>
  <si>
    <t>Columna14256</t>
  </si>
  <si>
    <t>Columna14257</t>
  </si>
  <si>
    <t>Columna14258</t>
  </si>
  <si>
    <t>Columna14259</t>
  </si>
  <si>
    <t>Columna14260</t>
  </si>
  <si>
    <t>Columna14261</t>
  </si>
  <si>
    <t>Columna14262</t>
  </si>
  <si>
    <t>Columna14263</t>
  </si>
  <si>
    <t>Columna14264</t>
  </si>
  <si>
    <t>Columna14265</t>
  </si>
  <si>
    <t>Columna14266</t>
  </si>
  <si>
    <t>Columna14267</t>
  </si>
  <si>
    <t>Columna14268</t>
  </si>
  <si>
    <t>Columna14269</t>
  </si>
  <si>
    <t>Columna14270</t>
  </si>
  <si>
    <t>Columna14271</t>
  </si>
  <si>
    <t>Columna14272</t>
  </si>
  <si>
    <t>Columna14273</t>
  </si>
  <si>
    <t>Columna14274</t>
  </si>
  <si>
    <t>Columna14275</t>
  </si>
  <si>
    <t>Columna14276</t>
  </si>
  <si>
    <t>Columna14277</t>
  </si>
  <si>
    <t>Columna14278</t>
  </si>
  <si>
    <t>Columna14279</t>
  </si>
  <si>
    <t>Columna14280</t>
  </si>
  <si>
    <t>Columna14281</t>
  </si>
  <si>
    <t>Columna14282</t>
  </si>
  <si>
    <t>Columna14283</t>
  </si>
  <si>
    <t>Columna14284</t>
  </si>
  <si>
    <t>Columna14285</t>
  </si>
  <si>
    <t>Columna14286</t>
  </si>
  <si>
    <t>Columna14287</t>
  </si>
  <si>
    <t>Columna14288</t>
  </si>
  <si>
    <t>Columna14289</t>
  </si>
  <si>
    <t>Columna14290</t>
  </si>
  <si>
    <t>Columna14291</t>
  </si>
  <si>
    <t>Columna14292</t>
  </si>
  <si>
    <t>Columna14293</t>
  </si>
  <si>
    <t>Columna14294</t>
  </si>
  <si>
    <t>Columna14295</t>
  </si>
  <si>
    <t>Columna14296</t>
  </si>
  <si>
    <t>Columna14297</t>
  </si>
  <si>
    <t>Columna14298</t>
  </si>
  <si>
    <t>Columna14299</t>
  </si>
  <si>
    <t>Columna14300</t>
  </si>
  <si>
    <t>Columna14301</t>
  </si>
  <si>
    <t>Columna14302</t>
  </si>
  <si>
    <t>Columna14303</t>
  </si>
  <si>
    <t>Columna14304</t>
  </si>
  <si>
    <t>Columna14305</t>
  </si>
  <si>
    <t>Columna14306</t>
  </si>
  <si>
    <t>Columna14307</t>
  </si>
  <si>
    <t>Columna14308</t>
  </si>
  <si>
    <t>Columna14309</t>
  </si>
  <si>
    <t>Columna14310</t>
  </si>
  <si>
    <t>Columna14311</t>
  </si>
  <si>
    <t>Columna14312</t>
  </si>
  <si>
    <t>Columna14313</t>
  </si>
  <si>
    <t>Columna14314</t>
  </si>
  <si>
    <t>Columna14315</t>
  </si>
  <si>
    <t>Columna14316</t>
  </si>
  <si>
    <t>Columna14317</t>
  </si>
  <si>
    <t>Columna14318</t>
  </si>
  <si>
    <t>Columna14319</t>
  </si>
  <si>
    <t>Columna14320</t>
  </si>
  <si>
    <t>Columna14321</t>
  </si>
  <si>
    <t>Columna14322</t>
  </si>
  <si>
    <t>Columna14323</t>
  </si>
  <si>
    <t>Columna14324</t>
  </si>
  <si>
    <t>Columna14325</t>
  </si>
  <si>
    <t>Columna14326</t>
  </si>
  <si>
    <t>Columna14327</t>
  </si>
  <si>
    <t>Columna14328</t>
  </si>
  <si>
    <t>Columna14329</t>
  </si>
  <si>
    <t>Columna14330</t>
  </si>
  <si>
    <t>Columna14331</t>
  </si>
  <si>
    <t>Columna14332</t>
  </si>
  <si>
    <t>Columna14333</t>
  </si>
  <si>
    <t>Columna14334</t>
  </si>
  <si>
    <t>Columna14335</t>
  </si>
  <si>
    <t>Columna14336</t>
  </si>
  <si>
    <t>Columna14337</t>
  </si>
  <si>
    <t>Columna14338</t>
  </si>
  <si>
    <t>Columna14339</t>
  </si>
  <si>
    <t>Columna14340</t>
  </si>
  <si>
    <t>Columna14341</t>
  </si>
  <si>
    <t>Columna14342</t>
  </si>
  <si>
    <t>Columna14343</t>
  </si>
  <si>
    <t>Columna14344</t>
  </si>
  <si>
    <t>Columna14345</t>
  </si>
  <si>
    <t>Columna14346</t>
  </si>
  <si>
    <t>Columna14347</t>
  </si>
  <si>
    <t>Columna14348</t>
  </si>
  <si>
    <t>Columna14349</t>
  </si>
  <si>
    <t>Columna14350</t>
  </si>
  <si>
    <t>Columna14351</t>
  </si>
  <si>
    <t>Columna14352</t>
  </si>
  <si>
    <t>Columna14353</t>
  </si>
  <si>
    <t>Columna14354</t>
  </si>
  <si>
    <t>Columna14355</t>
  </si>
  <si>
    <t>Columna14356</t>
  </si>
  <si>
    <t>Columna14357</t>
  </si>
  <si>
    <t>Columna14358</t>
  </si>
  <si>
    <t>Columna14359</t>
  </si>
  <si>
    <t>Columna14360</t>
  </si>
  <si>
    <t>Columna14361</t>
  </si>
  <si>
    <t>Columna14362</t>
  </si>
  <si>
    <t>Columna14363</t>
  </si>
  <si>
    <t>Columna14364</t>
  </si>
  <si>
    <t>Columna14365</t>
  </si>
  <si>
    <t>Columna14366</t>
  </si>
  <si>
    <t>Columna14367</t>
  </si>
  <si>
    <t>Columna14368</t>
  </si>
  <si>
    <t>Columna14369</t>
  </si>
  <si>
    <t>Columna14370</t>
  </si>
  <si>
    <t>Columna14371</t>
  </si>
  <si>
    <t>Columna14372</t>
  </si>
  <si>
    <t>Columna14373</t>
  </si>
  <si>
    <t>Columna14374</t>
  </si>
  <si>
    <t>Columna14375</t>
  </si>
  <si>
    <t>Columna14376</t>
  </si>
  <si>
    <t>Columna14377</t>
  </si>
  <si>
    <t>Columna14378</t>
  </si>
  <si>
    <t>Columna14379</t>
  </si>
  <si>
    <t>Columna14380</t>
  </si>
  <si>
    <t>Columna14381</t>
  </si>
  <si>
    <t>Columna14382</t>
  </si>
  <si>
    <t>Columna14383</t>
  </si>
  <si>
    <t>Columna14384</t>
  </si>
  <si>
    <t>Columna14385</t>
  </si>
  <si>
    <t>Columna14386</t>
  </si>
  <si>
    <t>Columna14387</t>
  </si>
  <si>
    <t>Columna14388</t>
  </si>
  <si>
    <t>Columna14389</t>
  </si>
  <si>
    <t>Columna14390</t>
  </si>
  <si>
    <t>Columna14391</t>
  </si>
  <si>
    <t>Columna14392</t>
  </si>
  <si>
    <t>Columna14393</t>
  </si>
  <si>
    <t>Columna14394</t>
  </si>
  <si>
    <t>Columna14395</t>
  </si>
  <si>
    <t>Columna14396</t>
  </si>
  <si>
    <t>Columna14397</t>
  </si>
  <si>
    <t>Columna14398</t>
  </si>
  <si>
    <t>Columna14399</t>
  </si>
  <si>
    <t>Columna14400</t>
  </si>
  <si>
    <t>Columna14401</t>
  </si>
  <si>
    <t>Columna14402</t>
  </si>
  <si>
    <t>Columna14403</t>
  </si>
  <si>
    <t>Columna14404</t>
  </si>
  <si>
    <t>Columna14405</t>
  </si>
  <si>
    <t>Columna14406</t>
  </si>
  <si>
    <t>Columna14407</t>
  </si>
  <si>
    <t>Columna14408</t>
  </si>
  <si>
    <t>Columna14409</t>
  </si>
  <si>
    <t>Columna14410</t>
  </si>
  <si>
    <t>Columna14411</t>
  </si>
  <si>
    <t>Columna14412</t>
  </si>
  <si>
    <t>Columna14413</t>
  </si>
  <si>
    <t>Columna14414</t>
  </si>
  <si>
    <t>Columna14415</t>
  </si>
  <si>
    <t>Columna14416</t>
  </si>
  <si>
    <t>Columna14417</t>
  </si>
  <si>
    <t>Columna14418</t>
  </si>
  <si>
    <t>Columna14419</t>
  </si>
  <si>
    <t>Columna14420</t>
  </si>
  <si>
    <t>Columna14421</t>
  </si>
  <si>
    <t>Columna14422</t>
  </si>
  <si>
    <t>Columna14423</t>
  </si>
  <si>
    <t>Columna14424</t>
  </si>
  <si>
    <t>Columna14425</t>
  </si>
  <si>
    <t>Columna14426</t>
  </si>
  <si>
    <t>Columna14427</t>
  </si>
  <si>
    <t>Columna14428</t>
  </si>
  <si>
    <t>Columna14429</t>
  </si>
  <si>
    <t>Columna14430</t>
  </si>
  <si>
    <t>Columna14431</t>
  </si>
  <si>
    <t>Columna14432</t>
  </si>
  <si>
    <t>Columna14433</t>
  </si>
  <si>
    <t>Columna14434</t>
  </si>
  <si>
    <t>Columna14435</t>
  </si>
  <si>
    <t>Columna14436</t>
  </si>
  <si>
    <t>Columna14437</t>
  </si>
  <si>
    <t>Columna14438</t>
  </si>
  <si>
    <t>Columna14439</t>
  </si>
  <si>
    <t>Columna14440</t>
  </si>
  <si>
    <t>Columna14441</t>
  </si>
  <si>
    <t>Columna14442</t>
  </si>
  <si>
    <t>Columna14443</t>
  </si>
  <si>
    <t>Columna14444</t>
  </si>
  <si>
    <t>Columna14445</t>
  </si>
  <si>
    <t>Columna14446</t>
  </si>
  <si>
    <t>Columna14447</t>
  </si>
  <si>
    <t>Columna14448</t>
  </si>
  <si>
    <t>Columna14449</t>
  </si>
  <si>
    <t>Columna14450</t>
  </si>
  <si>
    <t>Columna14451</t>
  </si>
  <si>
    <t>Columna14452</t>
  </si>
  <si>
    <t>Columna14453</t>
  </si>
  <si>
    <t>Columna14454</t>
  </si>
  <si>
    <t>Columna14455</t>
  </si>
  <si>
    <t>Columna14456</t>
  </si>
  <si>
    <t>Columna14457</t>
  </si>
  <si>
    <t>Columna14458</t>
  </si>
  <si>
    <t>Columna14459</t>
  </si>
  <si>
    <t>Columna14460</t>
  </si>
  <si>
    <t>Columna14461</t>
  </si>
  <si>
    <t>Columna14462</t>
  </si>
  <si>
    <t>Columna14463</t>
  </si>
  <si>
    <t>Columna14464</t>
  </si>
  <si>
    <t>Columna14465</t>
  </si>
  <si>
    <t>Columna14466</t>
  </si>
  <si>
    <t>Columna14467</t>
  </si>
  <si>
    <t>Columna14468</t>
  </si>
  <si>
    <t>Columna14469</t>
  </si>
  <si>
    <t>Columna14470</t>
  </si>
  <si>
    <t>Columna14471</t>
  </si>
  <si>
    <t>Columna14472</t>
  </si>
  <si>
    <t>Columna14473</t>
  </si>
  <si>
    <t>Columna14474</t>
  </si>
  <si>
    <t>Columna14475</t>
  </si>
  <si>
    <t>Columna14476</t>
  </si>
  <si>
    <t>Columna14477</t>
  </si>
  <si>
    <t>Columna14478</t>
  </si>
  <si>
    <t>Columna14479</t>
  </si>
  <si>
    <t>Columna14480</t>
  </si>
  <si>
    <t>Columna14481</t>
  </si>
  <si>
    <t>Columna14482</t>
  </si>
  <si>
    <t>Columna14483</t>
  </si>
  <si>
    <t>Columna14484</t>
  </si>
  <si>
    <t>Columna14485</t>
  </si>
  <si>
    <t>Columna14486</t>
  </si>
  <si>
    <t>Columna14487</t>
  </si>
  <si>
    <t>Columna14488</t>
  </si>
  <si>
    <t>Columna14489</t>
  </si>
  <si>
    <t>Columna14490</t>
  </si>
  <si>
    <t>Columna14491</t>
  </si>
  <si>
    <t>Columna14492</t>
  </si>
  <si>
    <t>Columna14493</t>
  </si>
  <si>
    <t>Columna14494</t>
  </si>
  <si>
    <t>Columna14495</t>
  </si>
  <si>
    <t>Columna14496</t>
  </si>
  <si>
    <t>Columna14497</t>
  </si>
  <si>
    <t>Columna14498</t>
  </si>
  <si>
    <t>Columna14499</t>
  </si>
  <si>
    <t>Columna14500</t>
  </si>
  <si>
    <t>Columna14501</t>
  </si>
  <si>
    <t>Columna14502</t>
  </si>
  <si>
    <t>Columna14503</t>
  </si>
  <si>
    <t>Columna14504</t>
  </si>
  <si>
    <t>Columna14505</t>
  </si>
  <si>
    <t>Columna14506</t>
  </si>
  <si>
    <t>Columna14507</t>
  </si>
  <si>
    <t>Columna14508</t>
  </si>
  <si>
    <t>Columna14509</t>
  </si>
  <si>
    <t>Columna14510</t>
  </si>
  <si>
    <t>Columna14511</t>
  </si>
  <si>
    <t>Columna14512</t>
  </si>
  <si>
    <t>Columna14513</t>
  </si>
  <si>
    <t>Columna14514</t>
  </si>
  <si>
    <t>Columna14515</t>
  </si>
  <si>
    <t>Columna14516</t>
  </si>
  <si>
    <t>Columna14517</t>
  </si>
  <si>
    <t>Columna14518</t>
  </si>
  <si>
    <t>Columna14519</t>
  </si>
  <si>
    <t>Columna14520</t>
  </si>
  <si>
    <t>Columna14521</t>
  </si>
  <si>
    <t>Columna14522</t>
  </si>
  <si>
    <t>Columna14523</t>
  </si>
  <si>
    <t>Columna14524</t>
  </si>
  <si>
    <t>Columna14525</t>
  </si>
  <si>
    <t>Columna14526</t>
  </si>
  <si>
    <t>Columna14527</t>
  </si>
  <si>
    <t>Columna14528</t>
  </si>
  <si>
    <t>Columna14529</t>
  </si>
  <si>
    <t>Columna14530</t>
  </si>
  <si>
    <t>Columna14531</t>
  </si>
  <si>
    <t>Columna14532</t>
  </si>
  <si>
    <t>Columna14533</t>
  </si>
  <si>
    <t>Columna14534</t>
  </si>
  <si>
    <t>Columna14535</t>
  </si>
  <si>
    <t>Columna14536</t>
  </si>
  <si>
    <t>Columna14537</t>
  </si>
  <si>
    <t>Columna14538</t>
  </si>
  <si>
    <t>Columna14539</t>
  </si>
  <si>
    <t>Columna14540</t>
  </si>
  <si>
    <t>Columna14541</t>
  </si>
  <si>
    <t>Columna14542</t>
  </si>
  <si>
    <t>Columna14543</t>
  </si>
  <si>
    <t>Columna14544</t>
  </si>
  <si>
    <t>Columna14545</t>
  </si>
  <si>
    <t>Columna14546</t>
  </si>
  <si>
    <t>Columna14547</t>
  </si>
  <si>
    <t>Columna14548</t>
  </si>
  <si>
    <t>Columna14549</t>
  </si>
  <si>
    <t>Columna14550</t>
  </si>
  <si>
    <t>Columna14551</t>
  </si>
  <si>
    <t>Columna14552</t>
  </si>
  <si>
    <t>Columna14553</t>
  </si>
  <si>
    <t>Columna14554</t>
  </si>
  <si>
    <t>Columna14555</t>
  </si>
  <si>
    <t>Columna14556</t>
  </si>
  <si>
    <t>Columna14557</t>
  </si>
  <si>
    <t>Columna14558</t>
  </si>
  <si>
    <t>Columna14559</t>
  </si>
  <si>
    <t>Columna14560</t>
  </si>
  <si>
    <t>Columna14561</t>
  </si>
  <si>
    <t>Columna14562</t>
  </si>
  <si>
    <t>Columna14563</t>
  </si>
  <si>
    <t>Columna14564</t>
  </si>
  <si>
    <t>Columna14565</t>
  </si>
  <si>
    <t>Columna14566</t>
  </si>
  <si>
    <t>Columna14567</t>
  </si>
  <si>
    <t>Columna14568</t>
  </si>
  <si>
    <t>Columna14569</t>
  </si>
  <si>
    <t>Columna14570</t>
  </si>
  <si>
    <t>Columna14571</t>
  </si>
  <si>
    <t>Columna14572</t>
  </si>
  <si>
    <t>Columna14573</t>
  </si>
  <si>
    <t>Columna14574</t>
  </si>
  <si>
    <t>Columna14575</t>
  </si>
  <si>
    <t>Columna14576</t>
  </si>
  <si>
    <t>Columna14577</t>
  </si>
  <si>
    <t>Columna14578</t>
  </si>
  <si>
    <t>Columna14579</t>
  </si>
  <si>
    <t>Columna14580</t>
  </si>
  <si>
    <t>Columna14581</t>
  </si>
  <si>
    <t>Columna14582</t>
  </si>
  <si>
    <t>Columna14583</t>
  </si>
  <si>
    <t>Columna14584</t>
  </si>
  <si>
    <t>Columna14585</t>
  </si>
  <si>
    <t>Columna14586</t>
  </si>
  <si>
    <t>Columna14587</t>
  </si>
  <si>
    <t>Columna14588</t>
  </si>
  <si>
    <t>Columna14589</t>
  </si>
  <si>
    <t>Columna14590</t>
  </si>
  <si>
    <t>Columna14591</t>
  </si>
  <si>
    <t>Columna14592</t>
  </si>
  <si>
    <t>Columna14593</t>
  </si>
  <si>
    <t>Columna14594</t>
  </si>
  <si>
    <t>Columna14595</t>
  </si>
  <si>
    <t>Columna14596</t>
  </si>
  <si>
    <t>Columna14597</t>
  </si>
  <si>
    <t>Columna14598</t>
  </si>
  <si>
    <t>Columna14599</t>
  </si>
  <si>
    <t>Columna14600</t>
  </si>
  <si>
    <t>Columna14601</t>
  </si>
  <si>
    <t>Columna14602</t>
  </si>
  <si>
    <t>Columna14603</t>
  </si>
  <si>
    <t>Columna14604</t>
  </si>
  <si>
    <t>Columna14605</t>
  </si>
  <si>
    <t>Columna14606</t>
  </si>
  <si>
    <t>Columna14607</t>
  </si>
  <si>
    <t>Columna14608</t>
  </si>
  <si>
    <t>Columna14609</t>
  </si>
  <si>
    <t>Columna14610</t>
  </si>
  <si>
    <t>Columna14611</t>
  </si>
  <si>
    <t>Columna14612</t>
  </si>
  <si>
    <t>Columna14613</t>
  </si>
  <si>
    <t>Columna14614</t>
  </si>
  <si>
    <t>Columna14615</t>
  </si>
  <si>
    <t>Columna14616</t>
  </si>
  <si>
    <t>Columna14617</t>
  </si>
  <si>
    <t>Columna14618</t>
  </si>
  <si>
    <t>Columna14619</t>
  </si>
  <si>
    <t>Columna14620</t>
  </si>
  <si>
    <t>Columna14621</t>
  </si>
  <si>
    <t>Columna14622</t>
  </si>
  <si>
    <t>Columna14623</t>
  </si>
  <si>
    <t>Columna14624</t>
  </si>
  <si>
    <t>Columna14625</t>
  </si>
  <si>
    <t>Columna14626</t>
  </si>
  <si>
    <t>Columna14627</t>
  </si>
  <si>
    <t>Columna14628</t>
  </si>
  <si>
    <t>Columna14629</t>
  </si>
  <si>
    <t>Columna14630</t>
  </si>
  <si>
    <t>Columna14631</t>
  </si>
  <si>
    <t>Columna14632</t>
  </si>
  <si>
    <t>Columna14633</t>
  </si>
  <si>
    <t>Columna14634</t>
  </si>
  <si>
    <t>Columna14635</t>
  </si>
  <si>
    <t>Columna14636</t>
  </si>
  <si>
    <t>Columna14637</t>
  </si>
  <si>
    <t>Columna14638</t>
  </si>
  <si>
    <t>Columna14639</t>
  </si>
  <si>
    <t>Columna14640</t>
  </si>
  <si>
    <t>Columna14641</t>
  </si>
  <si>
    <t>Columna14642</t>
  </si>
  <si>
    <t>Columna14643</t>
  </si>
  <si>
    <t>Columna14644</t>
  </si>
  <si>
    <t>Columna14645</t>
  </si>
  <si>
    <t>Columna14646</t>
  </si>
  <si>
    <t>Columna14647</t>
  </si>
  <si>
    <t>Columna14648</t>
  </si>
  <si>
    <t>Columna14649</t>
  </si>
  <si>
    <t>Columna14650</t>
  </si>
  <si>
    <t>Columna14651</t>
  </si>
  <si>
    <t>Columna14652</t>
  </si>
  <si>
    <t>Columna14653</t>
  </si>
  <si>
    <t>Columna14654</t>
  </si>
  <si>
    <t>Columna14655</t>
  </si>
  <si>
    <t>Columna14656</t>
  </si>
  <si>
    <t>Columna14657</t>
  </si>
  <si>
    <t>Columna14658</t>
  </si>
  <si>
    <t>Columna14659</t>
  </si>
  <si>
    <t>Columna14660</t>
  </si>
  <si>
    <t>Columna14661</t>
  </si>
  <si>
    <t>Columna14662</t>
  </si>
  <si>
    <t>Columna14663</t>
  </si>
  <si>
    <t>Columna14664</t>
  </si>
  <si>
    <t>Columna14665</t>
  </si>
  <si>
    <t>Columna14666</t>
  </si>
  <si>
    <t>Columna14667</t>
  </si>
  <si>
    <t>Columna14668</t>
  </si>
  <si>
    <t>Columna14669</t>
  </si>
  <si>
    <t>Columna14670</t>
  </si>
  <si>
    <t>Columna14671</t>
  </si>
  <si>
    <t>Columna14672</t>
  </si>
  <si>
    <t>Columna14673</t>
  </si>
  <si>
    <t>Columna14674</t>
  </si>
  <si>
    <t>Columna14675</t>
  </si>
  <si>
    <t>Columna14676</t>
  </si>
  <si>
    <t>Columna14677</t>
  </si>
  <si>
    <t>Columna14678</t>
  </si>
  <si>
    <t>Columna14679</t>
  </si>
  <si>
    <t>Columna14680</t>
  </si>
  <si>
    <t>Columna14681</t>
  </si>
  <si>
    <t>Columna14682</t>
  </si>
  <si>
    <t>Columna14683</t>
  </si>
  <si>
    <t>Columna14684</t>
  </si>
  <si>
    <t>Columna14685</t>
  </si>
  <si>
    <t>Columna14686</t>
  </si>
  <si>
    <t>Columna14687</t>
  </si>
  <si>
    <t>Columna14688</t>
  </si>
  <si>
    <t>Columna14689</t>
  </si>
  <si>
    <t>Columna14690</t>
  </si>
  <si>
    <t>Columna14691</t>
  </si>
  <si>
    <t>Columna14692</t>
  </si>
  <si>
    <t>Columna14693</t>
  </si>
  <si>
    <t>Columna14694</t>
  </si>
  <si>
    <t>Columna14695</t>
  </si>
  <si>
    <t>Columna14696</t>
  </si>
  <si>
    <t>Columna14697</t>
  </si>
  <si>
    <t>Columna14698</t>
  </si>
  <si>
    <t>Columna14699</t>
  </si>
  <si>
    <t>Columna14700</t>
  </si>
  <si>
    <t>Columna14701</t>
  </si>
  <si>
    <t>Columna14702</t>
  </si>
  <si>
    <t>Columna14703</t>
  </si>
  <si>
    <t>Columna14704</t>
  </si>
  <si>
    <t>Columna14705</t>
  </si>
  <si>
    <t>Columna14706</t>
  </si>
  <si>
    <t>Columna14707</t>
  </si>
  <si>
    <t>Columna14708</t>
  </si>
  <si>
    <t>Columna14709</t>
  </si>
  <si>
    <t>Columna14710</t>
  </si>
  <si>
    <t>Columna14711</t>
  </si>
  <si>
    <t>Columna14712</t>
  </si>
  <si>
    <t>Columna14713</t>
  </si>
  <si>
    <t>Columna14714</t>
  </si>
  <si>
    <t>Columna14715</t>
  </si>
  <si>
    <t>Columna14716</t>
  </si>
  <si>
    <t>Columna14717</t>
  </si>
  <si>
    <t>Columna14718</t>
  </si>
  <si>
    <t>Columna14719</t>
  </si>
  <si>
    <t>Columna14720</t>
  </si>
  <si>
    <t>Columna14721</t>
  </si>
  <si>
    <t>Columna14722</t>
  </si>
  <si>
    <t>Columna14723</t>
  </si>
  <si>
    <t>Columna14724</t>
  </si>
  <si>
    <t>Columna14725</t>
  </si>
  <si>
    <t>Columna14726</t>
  </si>
  <si>
    <t>Columna14727</t>
  </si>
  <si>
    <t>Columna14728</t>
  </si>
  <si>
    <t>Columna14729</t>
  </si>
  <si>
    <t>Columna14730</t>
  </si>
  <si>
    <t>Columna14731</t>
  </si>
  <si>
    <t>Columna14732</t>
  </si>
  <si>
    <t>Columna14733</t>
  </si>
  <si>
    <t>Columna14734</t>
  </si>
  <si>
    <t>Columna14735</t>
  </si>
  <si>
    <t>Columna14736</t>
  </si>
  <si>
    <t>Columna14737</t>
  </si>
  <si>
    <t>Columna14738</t>
  </si>
  <si>
    <t>Columna14739</t>
  </si>
  <si>
    <t>Columna14740</t>
  </si>
  <si>
    <t>Columna14741</t>
  </si>
  <si>
    <t>Columna14742</t>
  </si>
  <si>
    <t>Columna14743</t>
  </si>
  <si>
    <t>Columna14744</t>
  </si>
  <si>
    <t>Columna14745</t>
  </si>
  <si>
    <t>Columna14746</t>
  </si>
  <si>
    <t>Columna14747</t>
  </si>
  <si>
    <t>Columna14748</t>
  </si>
  <si>
    <t>Columna14749</t>
  </si>
  <si>
    <t>Columna14750</t>
  </si>
  <si>
    <t>Columna14751</t>
  </si>
  <si>
    <t>Columna14752</t>
  </si>
  <si>
    <t>Columna14753</t>
  </si>
  <si>
    <t>Columna14754</t>
  </si>
  <si>
    <t>Columna14755</t>
  </si>
  <si>
    <t>Columna14756</t>
  </si>
  <si>
    <t>Columna14757</t>
  </si>
  <si>
    <t>Columna14758</t>
  </si>
  <si>
    <t>Columna14759</t>
  </si>
  <si>
    <t>Columna14760</t>
  </si>
  <si>
    <t>Columna14761</t>
  </si>
  <si>
    <t>Columna14762</t>
  </si>
  <si>
    <t>Columna14763</t>
  </si>
  <si>
    <t>Columna14764</t>
  </si>
  <si>
    <t>Columna14765</t>
  </si>
  <si>
    <t>Columna14766</t>
  </si>
  <si>
    <t>Columna14767</t>
  </si>
  <si>
    <t>Columna14768</t>
  </si>
  <si>
    <t>Columna14769</t>
  </si>
  <si>
    <t>Columna14770</t>
  </si>
  <si>
    <t>Columna14771</t>
  </si>
  <si>
    <t>Columna14772</t>
  </si>
  <si>
    <t>Columna14773</t>
  </si>
  <si>
    <t>Columna14774</t>
  </si>
  <si>
    <t>Columna14775</t>
  </si>
  <si>
    <t>Columna14776</t>
  </si>
  <si>
    <t>Columna14777</t>
  </si>
  <si>
    <t>Columna14778</t>
  </si>
  <si>
    <t>Columna14779</t>
  </si>
  <si>
    <t>Columna14780</t>
  </si>
  <si>
    <t>Columna14781</t>
  </si>
  <si>
    <t>Columna14782</t>
  </si>
  <si>
    <t>Columna14783</t>
  </si>
  <si>
    <t>Columna14784</t>
  </si>
  <si>
    <t>Columna14785</t>
  </si>
  <si>
    <t>Columna14786</t>
  </si>
  <si>
    <t>Columna14787</t>
  </si>
  <si>
    <t>Columna14788</t>
  </si>
  <si>
    <t>Columna14789</t>
  </si>
  <si>
    <t>Columna14790</t>
  </si>
  <si>
    <t>Columna14791</t>
  </si>
  <si>
    <t>Columna14792</t>
  </si>
  <si>
    <t>Columna14793</t>
  </si>
  <si>
    <t>Columna14794</t>
  </si>
  <si>
    <t>Columna14795</t>
  </si>
  <si>
    <t>Columna14796</t>
  </si>
  <si>
    <t>Columna14797</t>
  </si>
  <si>
    <t>Columna14798</t>
  </si>
  <si>
    <t>Columna14799</t>
  </si>
  <si>
    <t>Columna14800</t>
  </si>
  <si>
    <t>Columna14801</t>
  </si>
  <si>
    <t>Columna14802</t>
  </si>
  <si>
    <t>Columna14803</t>
  </si>
  <si>
    <t>Columna14804</t>
  </si>
  <si>
    <t>Columna14805</t>
  </si>
  <si>
    <t>Columna14806</t>
  </si>
  <si>
    <t>Columna14807</t>
  </si>
  <si>
    <t>Columna14808</t>
  </si>
  <si>
    <t>Columna14809</t>
  </si>
  <si>
    <t>Columna14810</t>
  </si>
  <si>
    <t>Columna14811</t>
  </si>
  <si>
    <t>Columna14812</t>
  </si>
  <si>
    <t>Columna14813</t>
  </si>
  <si>
    <t>Columna14814</t>
  </si>
  <si>
    <t>Columna14815</t>
  </si>
  <si>
    <t>Columna14816</t>
  </si>
  <si>
    <t>Columna14817</t>
  </si>
  <si>
    <t>Columna14818</t>
  </si>
  <si>
    <t>Columna14819</t>
  </si>
  <si>
    <t>Columna14820</t>
  </si>
  <si>
    <t>Columna14821</t>
  </si>
  <si>
    <t>Columna14822</t>
  </si>
  <si>
    <t>Columna14823</t>
  </si>
  <si>
    <t>Columna14824</t>
  </si>
  <si>
    <t>Columna14825</t>
  </si>
  <si>
    <t>Columna14826</t>
  </si>
  <si>
    <t>Columna14827</t>
  </si>
  <si>
    <t>Columna14828</t>
  </si>
  <si>
    <t>Columna14829</t>
  </si>
  <si>
    <t>Columna14830</t>
  </si>
  <si>
    <t>Columna14831</t>
  </si>
  <si>
    <t>Columna14832</t>
  </si>
  <si>
    <t>Columna14833</t>
  </si>
  <si>
    <t>Columna14834</t>
  </si>
  <si>
    <t>Columna14835</t>
  </si>
  <si>
    <t>Columna14836</t>
  </si>
  <si>
    <t>Columna14837</t>
  </si>
  <si>
    <t>Columna14838</t>
  </si>
  <si>
    <t>Columna14839</t>
  </si>
  <si>
    <t>Columna14840</t>
  </si>
  <si>
    <t>Columna14841</t>
  </si>
  <si>
    <t>Columna14842</t>
  </si>
  <si>
    <t>Columna14843</t>
  </si>
  <si>
    <t>Columna14844</t>
  </si>
  <si>
    <t>Columna14845</t>
  </si>
  <si>
    <t>Columna14846</t>
  </si>
  <si>
    <t>Columna14847</t>
  </si>
  <si>
    <t>Columna14848</t>
  </si>
  <si>
    <t>Columna14849</t>
  </si>
  <si>
    <t>Columna14850</t>
  </si>
  <si>
    <t>Columna14851</t>
  </si>
  <si>
    <t>Columna14852</t>
  </si>
  <si>
    <t>Columna14853</t>
  </si>
  <si>
    <t>Columna14854</t>
  </si>
  <si>
    <t>Columna14855</t>
  </si>
  <si>
    <t>Columna14856</t>
  </si>
  <si>
    <t>Columna14857</t>
  </si>
  <si>
    <t>Columna14858</t>
  </si>
  <si>
    <t>Columna14859</t>
  </si>
  <si>
    <t>Columna14860</t>
  </si>
  <si>
    <t>Columna14861</t>
  </si>
  <si>
    <t>Columna14862</t>
  </si>
  <si>
    <t>Columna14863</t>
  </si>
  <si>
    <t>Columna14864</t>
  </si>
  <si>
    <t>Columna14865</t>
  </si>
  <si>
    <t>Columna14866</t>
  </si>
  <si>
    <t>Columna14867</t>
  </si>
  <si>
    <t>Columna14868</t>
  </si>
  <si>
    <t>Columna14869</t>
  </si>
  <si>
    <t>Columna14870</t>
  </si>
  <si>
    <t>Columna14871</t>
  </si>
  <si>
    <t>Columna14872</t>
  </si>
  <si>
    <t>Columna14873</t>
  </si>
  <si>
    <t>Columna14874</t>
  </si>
  <si>
    <t>Columna14875</t>
  </si>
  <si>
    <t>Columna14876</t>
  </si>
  <si>
    <t>Columna14877</t>
  </si>
  <si>
    <t>Columna14878</t>
  </si>
  <si>
    <t>Columna14879</t>
  </si>
  <si>
    <t>Columna14880</t>
  </si>
  <si>
    <t>Columna14881</t>
  </si>
  <si>
    <t>Columna14882</t>
  </si>
  <si>
    <t>Columna14883</t>
  </si>
  <si>
    <t>Columna14884</t>
  </si>
  <si>
    <t>Columna14885</t>
  </si>
  <si>
    <t>Columna14886</t>
  </si>
  <si>
    <t>Columna14887</t>
  </si>
  <si>
    <t>Columna14888</t>
  </si>
  <si>
    <t>Columna14889</t>
  </si>
  <si>
    <t>Columna14890</t>
  </si>
  <si>
    <t>Columna14891</t>
  </si>
  <si>
    <t>Columna14892</t>
  </si>
  <si>
    <t>Columna14893</t>
  </si>
  <si>
    <t>Columna14894</t>
  </si>
  <si>
    <t>Columna14895</t>
  </si>
  <si>
    <t>Columna14896</t>
  </si>
  <si>
    <t>Columna14897</t>
  </si>
  <si>
    <t>Columna14898</t>
  </si>
  <si>
    <t>Columna14899</t>
  </si>
  <si>
    <t>Columna14900</t>
  </si>
  <si>
    <t>Columna14901</t>
  </si>
  <si>
    <t>Columna14902</t>
  </si>
  <si>
    <t>Columna14903</t>
  </si>
  <si>
    <t>Columna14904</t>
  </si>
  <si>
    <t>Columna14905</t>
  </si>
  <si>
    <t>Columna14906</t>
  </si>
  <si>
    <t>Columna14907</t>
  </si>
  <si>
    <t>Columna14908</t>
  </si>
  <si>
    <t>Columna14909</t>
  </si>
  <si>
    <t>Columna14910</t>
  </si>
  <si>
    <t>Columna14911</t>
  </si>
  <si>
    <t>Columna14912</t>
  </si>
  <si>
    <t>Columna14913</t>
  </si>
  <si>
    <t>Columna14914</t>
  </si>
  <si>
    <t>Columna14915</t>
  </si>
  <si>
    <t>Columna14916</t>
  </si>
  <si>
    <t>Columna14917</t>
  </si>
  <si>
    <t>Columna14918</t>
  </si>
  <si>
    <t>Columna14919</t>
  </si>
  <si>
    <t>Columna14920</t>
  </si>
  <si>
    <t>Columna14921</t>
  </si>
  <si>
    <t>Columna14922</t>
  </si>
  <si>
    <t>Columna14923</t>
  </si>
  <si>
    <t>Columna14924</t>
  </si>
  <si>
    <t>Columna14925</t>
  </si>
  <si>
    <t>Columna14926</t>
  </si>
  <si>
    <t>Columna14927</t>
  </si>
  <si>
    <t>Columna14928</t>
  </si>
  <si>
    <t>Columna14929</t>
  </si>
  <si>
    <t>Columna14930</t>
  </si>
  <si>
    <t>Columna14931</t>
  </si>
  <si>
    <t>Columna14932</t>
  </si>
  <si>
    <t>Columna14933</t>
  </si>
  <si>
    <t>Columna14934</t>
  </si>
  <si>
    <t>Columna14935</t>
  </si>
  <si>
    <t>Columna14936</t>
  </si>
  <si>
    <t>Columna14937</t>
  </si>
  <si>
    <t>Columna14938</t>
  </si>
  <si>
    <t>Columna14939</t>
  </si>
  <si>
    <t>Columna14940</t>
  </si>
  <si>
    <t>Columna14941</t>
  </si>
  <si>
    <t>Columna14942</t>
  </si>
  <si>
    <t>Columna14943</t>
  </si>
  <si>
    <t>Columna14944</t>
  </si>
  <si>
    <t>Columna14945</t>
  </si>
  <si>
    <t>Columna14946</t>
  </si>
  <si>
    <t>Columna14947</t>
  </si>
  <si>
    <t>Columna14948</t>
  </si>
  <si>
    <t>Columna14949</t>
  </si>
  <si>
    <t>Columna14950</t>
  </si>
  <si>
    <t>Columna14951</t>
  </si>
  <si>
    <t>Columna14952</t>
  </si>
  <si>
    <t>Columna14953</t>
  </si>
  <si>
    <t>Columna14954</t>
  </si>
  <si>
    <t>Columna14955</t>
  </si>
  <si>
    <t>Columna14956</t>
  </si>
  <si>
    <t>Columna14957</t>
  </si>
  <si>
    <t>Columna14958</t>
  </si>
  <si>
    <t>Columna14959</t>
  </si>
  <si>
    <t>Columna14960</t>
  </si>
  <si>
    <t>Columna14961</t>
  </si>
  <si>
    <t>Columna14962</t>
  </si>
  <si>
    <t>Columna14963</t>
  </si>
  <si>
    <t>Columna14964</t>
  </si>
  <si>
    <t>Columna14965</t>
  </si>
  <si>
    <t>Columna14966</t>
  </si>
  <si>
    <t>Columna14967</t>
  </si>
  <si>
    <t>Columna14968</t>
  </si>
  <si>
    <t>Columna14969</t>
  </si>
  <si>
    <t>Columna14970</t>
  </si>
  <si>
    <t>Columna14971</t>
  </si>
  <si>
    <t>Columna14972</t>
  </si>
  <si>
    <t>Columna14973</t>
  </si>
  <si>
    <t>Columna14974</t>
  </si>
  <si>
    <t>Columna14975</t>
  </si>
  <si>
    <t>Columna14976</t>
  </si>
  <si>
    <t>Columna14977</t>
  </si>
  <si>
    <t>Columna14978</t>
  </si>
  <si>
    <t>Columna14979</t>
  </si>
  <si>
    <t>Columna14980</t>
  </si>
  <si>
    <t>Columna14981</t>
  </si>
  <si>
    <t>Columna14982</t>
  </si>
  <si>
    <t>Columna14983</t>
  </si>
  <si>
    <t>Columna14984</t>
  </si>
  <si>
    <t>Columna14985</t>
  </si>
  <si>
    <t>Columna14986</t>
  </si>
  <si>
    <t>Columna14987</t>
  </si>
  <si>
    <t>Columna14988</t>
  </si>
  <si>
    <t>Columna14989</t>
  </si>
  <si>
    <t>Columna14990</t>
  </si>
  <si>
    <t>Columna14991</t>
  </si>
  <si>
    <t>Columna14992</t>
  </si>
  <si>
    <t>Columna14993</t>
  </si>
  <si>
    <t>Columna14994</t>
  </si>
  <si>
    <t>Columna14995</t>
  </si>
  <si>
    <t>Columna14996</t>
  </si>
  <si>
    <t>Columna14997</t>
  </si>
  <si>
    <t>Columna14998</t>
  </si>
  <si>
    <t>Columna14999</t>
  </si>
  <si>
    <t>Columna15000</t>
  </si>
  <si>
    <t>Columna15001</t>
  </si>
  <si>
    <t>Columna15002</t>
  </si>
  <si>
    <t>Columna15003</t>
  </si>
  <si>
    <t>Columna15004</t>
  </si>
  <si>
    <t>Columna15005</t>
  </si>
  <si>
    <t>Columna15006</t>
  </si>
  <si>
    <t>Columna15007</t>
  </si>
  <si>
    <t>Columna15008</t>
  </si>
  <si>
    <t>Columna15009</t>
  </si>
  <si>
    <t>Columna15010</t>
  </si>
  <si>
    <t>Columna15011</t>
  </si>
  <si>
    <t>Columna15012</t>
  </si>
  <si>
    <t>Columna15013</t>
  </si>
  <si>
    <t>Columna15014</t>
  </si>
  <si>
    <t>Columna15015</t>
  </si>
  <si>
    <t>Columna15016</t>
  </si>
  <si>
    <t>Columna15017</t>
  </si>
  <si>
    <t>Columna15018</t>
  </si>
  <si>
    <t>Columna15019</t>
  </si>
  <si>
    <t>Columna15020</t>
  </si>
  <si>
    <t>Columna15021</t>
  </si>
  <si>
    <t>Columna15022</t>
  </si>
  <si>
    <t>Columna15023</t>
  </si>
  <si>
    <t>Columna15024</t>
  </si>
  <si>
    <t>Columna15025</t>
  </si>
  <si>
    <t>Columna15026</t>
  </si>
  <si>
    <t>Columna15027</t>
  </si>
  <si>
    <t>Columna15028</t>
  </si>
  <si>
    <t>Columna15029</t>
  </si>
  <si>
    <t>Columna15030</t>
  </si>
  <si>
    <t>Columna15031</t>
  </si>
  <si>
    <t>Columna15032</t>
  </si>
  <si>
    <t>Columna15033</t>
  </si>
  <si>
    <t>Columna15034</t>
  </si>
  <si>
    <t>Columna15035</t>
  </si>
  <si>
    <t>Columna15036</t>
  </si>
  <si>
    <t>Columna15037</t>
  </si>
  <si>
    <t>Columna15038</t>
  </si>
  <si>
    <t>Columna15039</t>
  </si>
  <si>
    <t>Columna15040</t>
  </si>
  <si>
    <t>Columna15041</t>
  </si>
  <si>
    <t>Columna15042</t>
  </si>
  <si>
    <t>Columna15043</t>
  </si>
  <si>
    <t>Columna15044</t>
  </si>
  <si>
    <t>Columna15045</t>
  </si>
  <si>
    <t>Columna15046</t>
  </si>
  <si>
    <t>Columna15047</t>
  </si>
  <si>
    <t>Columna15048</t>
  </si>
  <si>
    <t>Columna15049</t>
  </si>
  <si>
    <t>Columna15050</t>
  </si>
  <si>
    <t>Columna15051</t>
  </si>
  <si>
    <t>Columna15052</t>
  </si>
  <si>
    <t>Columna15053</t>
  </si>
  <si>
    <t>Columna15054</t>
  </si>
  <si>
    <t>Columna15055</t>
  </si>
  <si>
    <t>Columna15056</t>
  </si>
  <si>
    <t>Columna15057</t>
  </si>
  <si>
    <t>Columna15058</t>
  </si>
  <si>
    <t>Columna15059</t>
  </si>
  <si>
    <t>Columna15060</t>
  </si>
  <si>
    <t>Columna15061</t>
  </si>
  <si>
    <t>Columna15062</t>
  </si>
  <si>
    <t>Columna15063</t>
  </si>
  <si>
    <t>Columna15064</t>
  </si>
  <si>
    <t>Columna15065</t>
  </si>
  <si>
    <t>Columna15066</t>
  </si>
  <si>
    <t>Columna15067</t>
  </si>
  <si>
    <t>Columna15068</t>
  </si>
  <si>
    <t>Columna15069</t>
  </si>
  <si>
    <t>Columna15070</t>
  </si>
  <si>
    <t>Columna15071</t>
  </si>
  <si>
    <t>Columna15072</t>
  </si>
  <si>
    <t>Columna15073</t>
  </si>
  <si>
    <t>Columna15074</t>
  </si>
  <si>
    <t>Columna15075</t>
  </si>
  <si>
    <t>Columna15076</t>
  </si>
  <si>
    <t>Columna15077</t>
  </si>
  <si>
    <t>Columna15078</t>
  </si>
  <si>
    <t>Columna15079</t>
  </si>
  <si>
    <t>Columna15080</t>
  </si>
  <si>
    <t>Columna15081</t>
  </si>
  <si>
    <t>Columna15082</t>
  </si>
  <si>
    <t>Columna15083</t>
  </si>
  <si>
    <t>Columna15084</t>
  </si>
  <si>
    <t>Columna15085</t>
  </si>
  <si>
    <t>Columna15086</t>
  </si>
  <si>
    <t>Columna15087</t>
  </si>
  <si>
    <t>Columna15088</t>
  </si>
  <si>
    <t>Columna15089</t>
  </si>
  <si>
    <t>Columna15090</t>
  </si>
  <si>
    <t>Columna15091</t>
  </si>
  <si>
    <t>Columna15092</t>
  </si>
  <si>
    <t>Columna15093</t>
  </si>
  <si>
    <t>Columna15094</t>
  </si>
  <si>
    <t>Columna15095</t>
  </si>
  <si>
    <t>Columna15096</t>
  </si>
  <si>
    <t>Columna15097</t>
  </si>
  <si>
    <t>Columna15098</t>
  </si>
  <si>
    <t>Columna15099</t>
  </si>
  <si>
    <t>Columna15100</t>
  </si>
  <si>
    <t>Columna15101</t>
  </si>
  <si>
    <t>Columna15102</t>
  </si>
  <si>
    <t>Columna15103</t>
  </si>
  <si>
    <t>Columna15104</t>
  </si>
  <si>
    <t>Columna15105</t>
  </si>
  <si>
    <t>Columna15106</t>
  </si>
  <si>
    <t>Columna15107</t>
  </si>
  <si>
    <t>Columna15108</t>
  </si>
  <si>
    <t>Columna15109</t>
  </si>
  <si>
    <t>Columna15110</t>
  </si>
  <si>
    <t>Columna15111</t>
  </si>
  <si>
    <t>Columna15112</t>
  </si>
  <si>
    <t>Columna15113</t>
  </si>
  <si>
    <t>Columna15114</t>
  </si>
  <si>
    <t>Columna15115</t>
  </si>
  <si>
    <t>Columna15116</t>
  </si>
  <si>
    <t>Columna15117</t>
  </si>
  <si>
    <t>Columna15118</t>
  </si>
  <si>
    <t>Columna15119</t>
  </si>
  <si>
    <t>Columna15120</t>
  </si>
  <si>
    <t>Columna15121</t>
  </si>
  <si>
    <t>Columna15122</t>
  </si>
  <si>
    <t>Columna15123</t>
  </si>
  <si>
    <t>Columna15124</t>
  </si>
  <si>
    <t>Columna15125</t>
  </si>
  <si>
    <t>Columna15126</t>
  </si>
  <si>
    <t>Columna15127</t>
  </si>
  <si>
    <t>Columna15128</t>
  </si>
  <si>
    <t>Columna15129</t>
  </si>
  <si>
    <t>Columna15130</t>
  </si>
  <si>
    <t>Columna15131</t>
  </si>
  <si>
    <t>Columna15132</t>
  </si>
  <si>
    <t>Columna15133</t>
  </si>
  <si>
    <t>Columna15134</t>
  </si>
  <si>
    <t>Columna15135</t>
  </si>
  <si>
    <t>Columna15136</t>
  </si>
  <si>
    <t>Columna15137</t>
  </si>
  <si>
    <t>Columna15138</t>
  </si>
  <si>
    <t>Columna15139</t>
  </si>
  <si>
    <t>Columna15140</t>
  </si>
  <si>
    <t>Columna15141</t>
  </si>
  <si>
    <t>Columna15142</t>
  </si>
  <si>
    <t>Columna15143</t>
  </si>
  <si>
    <t>Columna15144</t>
  </si>
  <si>
    <t>Columna15145</t>
  </si>
  <si>
    <t>Columna15146</t>
  </si>
  <si>
    <t>Columna15147</t>
  </si>
  <si>
    <t>Columna15148</t>
  </si>
  <si>
    <t>Columna15149</t>
  </si>
  <si>
    <t>Columna15150</t>
  </si>
  <si>
    <t>Columna15151</t>
  </si>
  <si>
    <t>Columna15152</t>
  </si>
  <si>
    <t>Columna15153</t>
  </si>
  <si>
    <t>Columna15154</t>
  </si>
  <si>
    <t>Columna15155</t>
  </si>
  <si>
    <t>Columna15156</t>
  </si>
  <si>
    <t>Columna15157</t>
  </si>
  <si>
    <t>Columna15158</t>
  </si>
  <si>
    <t>Columna15159</t>
  </si>
  <si>
    <t>Columna15160</t>
  </si>
  <si>
    <t>Columna15161</t>
  </si>
  <si>
    <t>Columna15162</t>
  </si>
  <si>
    <t>Columna15163</t>
  </si>
  <si>
    <t>Columna15164</t>
  </si>
  <si>
    <t>Columna15165</t>
  </si>
  <si>
    <t>Columna15166</t>
  </si>
  <si>
    <t>Columna15167</t>
  </si>
  <si>
    <t>Columna15168</t>
  </si>
  <si>
    <t>Columna15169</t>
  </si>
  <si>
    <t>Columna15170</t>
  </si>
  <si>
    <t>Columna15171</t>
  </si>
  <si>
    <t>Columna15172</t>
  </si>
  <si>
    <t>Columna15173</t>
  </si>
  <si>
    <t>Columna15174</t>
  </si>
  <si>
    <t>Columna15175</t>
  </si>
  <si>
    <t>Columna15176</t>
  </si>
  <si>
    <t>Columna15177</t>
  </si>
  <si>
    <t>Columna15178</t>
  </si>
  <si>
    <t>Columna15179</t>
  </si>
  <si>
    <t>Columna15180</t>
  </si>
  <si>
    <t>Columna15181</t>
  </si>
  <si>
    <t>Columna15182</t>
  </si>
  <si>
    <t>Columna15183</t>
  </si>
  <si>
    <t>Columna15184</t>
  </si>
  <si>
    <t>Columna15185</t>
  </si>
  <si>
    <t>Columna15186</t>
  </si>
  <si>
    <t>Columna15187</t>
  </si>
  <si>
    <t>Columna15188</t>
  </si>
  <si>
    <t>Columna15189</t>
  </si>
  <si>
    <t>Columna15190</t>
  </si>
  <si>
    <t>Columna15191</t>
  </si>
  <si>
    <t>Columna15192</t>
  </si>
  <si>
    <t>Columna15193</t>
  </si>
  <si>
    <t>Columna15194</t>
  </si>
  <si>
    <t>Columna15195</t>
  </si>
  <si>
    <t>Columna15196</t>
  </si>
  <si>
    <t>Columna15197</t>
  </si>
  <si>
    <t>Columna15198</t>
  </si>
  <si>
    <t>Columna15199</t>
  </si>
  <si>
    <t>Columna15200</t>
  </si>
  <si>
    <t>Columna15201</t>
  </si>
  <si>
    <t>Columna15202</t>
  </si>
  <si>
    <t>Columna15203</t>
  </si>
  <si>
    <t>Columna15204</t>
  </si>
  <si>
    <t>Columna15205</t>
  </si>
  <si>
    <t>Columna15206</t>
  </si>
  <si>
    <t>Columna15207</t>
  </si>
  <si>
    <t>Columna15208</t>
  </si>
  <si>
    <t>Columna15209</t>
  </si>
  <si>
    <t>Columna15210</t>
  </si>
  <si>
    <t>Columna15211</t>
  </si>
  <si>
    <t>Columna15212</t>
  </si>
  <si>
    <t>Columna15213</t>
  </si>
  <si>
    <t>Columna15214</t>
  </si>
  <si>
    <t>Columna15215</t>
  </si>
  <si>
    <t>Columna15216</t>
  </si>
  <si>
    <t>Columna15217</t>
  </si>
  <si>
    <t>Columna15218</t>
  </si>
  <si>
    <t>Columna15219</t>
  </si>
  <si>
    <t>Columna15220</t>
  </si>
  <si>
    <t>Columna15221</t>
  </si>
  <si>
    <t>Columna15222</t>
  </si>
  <si>
    <t>Columna15223</t>
  </si>
  <si>
    <t>Columna15224</t>
  </si>
  <si>
    <t>Columna15225</t>
  </si>
  <si>
    <t>Columna15226</t>
  </si>
  <si>
    <t>Columna15227</t>
  </si>
  <si>
    <t>Columna15228</t>
  </si>
  <si>
    <t>Columna15229</t>
  </si>
  <si>
    <t>Columna15230</t>
  </si>
  <si>
    <t>Columna15231</t>
  </si>
  <si>
    <t>Columna15232</t>
  </si>
  <si>
    <t>Columna15233</t>
  </si>
  <si>
    <t>Columna15234</t>
  </si>
  <si>
    <t>Columna15235</t>
  </si>
  <si>
    <t>Columna15236</t>
  </si>
  <si>
    <t>Columna15237</t>
  </si>
  <si>
    <t>Columna15238</t>
  </si>
  <si>
    <t>Columna15239</t>
  </si>
  <si>
    <t>Columna15240</t>
  </si>
  <si>
    <t>Columna15241</t>
  </si>
  <si>
    <t>Columna15242</t>
  </si>
  <si>
    <t>Columna15243</t>
  </si>
  <si>
    <t>Columna15244</t>
  </si>
  <si>
    <t>Columna15245</t>
  </si>
  <si>
    <t>Columna15246</t>
  </si>
  <si>
    <t>Columna15247</t>
  </si>
  <si>
    <t>Columna15248</t>
  </si>
  <si>
    <t>Columna15249</t>
  </si>
  <si>
    <t>Columna15250</t>
  </si>
  <si>
    <t>Columna15251</t>
  </si>
  <si>
    <t>Columna15252</t>
  </si>
  <si>
    <t>Columna15253</t>
  </si>
  <si>
    <t>Columna15254</t>
  </si>
  <si>
    <t>Columna15255</t>
  </si>
  <si>
    <t>Columna15256</t>
  </si>
  <si>
    <t>Columna15257</t>
  </si>
  <si>
    <t>Columna15258</t>
  </si>
  <si>
    <t>Columna15259</t>
  </si>
  <si>
    <t>Columna15260</t>
  </si>
  <si>
    <t>Columna15261</t>
  </si>
  <si>
    <t>Columna15262</t>
  </si>
  <si>
    <t>Columna15263</t>
  </si>
  <si>
    <t>Columna15264</t>
  </si>
  <si>
    <t>Columna15265</t>
  </si>
  <si>
    <t>Columna15266</t>
  </si>
  <si>
    <t>Columna15267</t>
  </si>
  <si>
    <t>Columna15268</t>
  </si>
  <si>
    <t>Columna15269</t>
  </si>
  <si>
    <t>Columna15270</t>
  </si>
  <si>
    <t>Columna15271</t>
  </si>
  <si>
    <t>Columna15272</t>
  </si>
  <si>
    <t>Columna15273</t>
  </si>
  <si>
    <t>Columna15274</t>
  </si>
  <si>
    <t>Columna15275</t>
  </si>
  <si>
    <t>Columna15276</t>
  </si>
  <si>
    <t>Columna15277</t>
  </si>
  <si>
    <t>Columna15278</t>
  </si>
  <si>
    <t>Columna15279</t>
  </si>
  <si>
    <t>Columna15280</t>
  </si>
  <si>
    <t>Columna15281</t>
  </si>
  <si>
    <t>Columna15282</t>
  </si>
  <si>
    <t>Columna15283</t>
  </si>
  <si>
    <t>Columna15284</t>
  </si>
  <si>
    <t>Columna15285</t>
  </si>
  <si>
    <t>Columna15286</t>
  </si>
  <si>
    <t>Columna15287</t>
  </si>
  <si>
    <t>Columna15288</t>
  </si>
  <si>
    <t>Columna15289</t>
  </si>
  <si>
    <t>Columna15290</t>
  </si>
  <si>
    <t>Columna15291</t>
  </si>
  <si>
    <t>Columna15292</t>
  </si>
  <si>
    <t>Columna15293</t>
  </si>
  <si>
    <t>Columna15294</t>
  </si>
  <si>
    <t>Columna15295</t>
  </si>
  <si>
    <t>Columna15296</t>
  </si>
  <si>
    <t>Columna15297</t>
  </si>
  <si>
    <t>Columna15298</t>
  </si>
  <si>
    <t>Columna15299</t>
  </si>
  <si>
    <t>Columna15300</t>
  </si>
  <si>
    <t>Columna15301</t>
  </si>
  <si>
    <t>Columna15302</t>
  </si>
  <si>
    <t>Columna15303</t>
  </si>
  <si>
    <t>Columna15304</t>
  </si>
  <si>
    <t>Columna15305</t>
  </si>
  <si>
    <t>Columna15306</t>
  </si>
  <si>
    <t>Columna15307</t>
  </si>
  <si>
    <t>Columna15308</t>
  </si>
  <si>
    <t>Columna15309</t>
  </si>
  <si>
    <t>Columna15310</t>
  </si>
  <si>
    <t>Columna15311</t>
  </si>
  <si>
    <t>Columna15312</t>
  </si>
  <si>
    <t>Columna15313</t>
  </si>
  <si>
    <t>Columna15314</t>
  </si>
  <si>
    <t>Columna15315</t>
  </si>
  <si>
    <t>Columna15316</t>
  </si>
  <si>
    <t>Columna15317</t>
  </si>
  <si>
    <t>Columna15318</t>
  </si>
  <si>
    <t>Columna15319</t>
  </si>
  <si>
    <t>Columna15320</t>
  </si>
  <si>
    <t>Columna15321</t>
  </si>
  <si>
    <t>Columna15322</t>
  </si>
  <si>
    <t>Columna15323</t>
  </si>
  <si>
    <t>Columna15324</t>
  </si>
  <si>
    <t>Columna15325</t>
  </si>
  <si>
    <t>Columna15326</t>
  </si>
  <si>
    <t>Columna15327</t>
  </si>
  <si>
    <t>Columna15328</t>
  </si>
  <si>
    <t>Columna15329</t>
  </si>
  <si>
    <t>Columna15330</t>
  </si>
  <si>
    <t>Columna15331</t>
  </si>
  <si>
    <t>Columna15332</t>
  </si>
  <si>
    <t>Columna15333</t>
  </si>
  <si>
    <t>Columna15334</t>
  </si>
  <si>
    <t>Columna15335</t>
  </si>
  <si>
    <t>Columna15336</t>
  </si>
  <si>
    <t>Columna15337</t>
  </si>
  <si>
    <t>Columna15338</t>
  </si>
  <si>
    <t>Columna15339</t>
  </si>
  <si>
    <t>Columna15340</t>
  </si>
  <si>
    <t>Columna15341</t>
  </si>
  <si>
    <t>Columna15342</t>
  </si>
  <si>
    <t>Columna15343</t>
  </si>
  <si>
    <t>Columna15344</t>
  </si>
  <si>
    <t>Columna15345</t>
  </si>
  <si>
    <t>Columna15346</t>
  </si>
  <si>
    <t>Columna15347</t>
  </si>
  <si>
    <t>Columna15348</t>
  </si>
  <si>
    <t>Columna15349</t>
  </si>
  <si>
    <t>Columna15350</t>
  </si>
  <si>
    <t>Columna15351</t>
  </si>
  <si>
    <t>Columna15352</t>
  </si>
  <si>
    <t>Columna15353</t>
  </si>
  <si>
    <t>Columna15354</t>
  </si>
  <si>
    <t>Columna15355</t>
  </si>
  <si>
    <t>Columna15356</t>
  </si>
  <si>
    <t>Columna15357</t>
  </si>
  <si>
    <t>Columna15358</t>
  </si>
  <si>
    <t>Columna15359</t>
  </si>
  <si>
    <t>Columna15360</t>
  </si>
  <si>
    <t>Columna15361</t>
  </si>
  <si>
    <t>Columna15362</t>
  </si>
  <si>
    <t>Columna15363</t>
  </si>
  <si>
    <t>Columna15364</t>
  </si>
  <si>
    <t>Columna15365</t>
  </si>
  <si>
    <t>Columna15366</t>
  </si>
  <si>
    <t>Columna15367</t>
  </si>
  <si>
    <t>Columna15368</t>
  </si>
  <si>
    <t>Columna15369</t>
  </si>
  <si>
    <t>Columna15370</t>
  </si>
  <si>
    <t>Columna15371</t>
  </si>
  <si>
    <t>Columna15372</t>
  </si>
  <si>
    <t>Columna15373</t>
  </si>
  <si>
    <t>Columna15374</t>
  </si>
  <si>
    <t>Columna15375</t>
  </si>
  <si>
    <t>Columna15376</t>
  </si>
  <si>
    <t>Columna15377</t>
  </si>
  <si>
    <t>Columna15378</t>
  </si>
  <si>
    <t>Columna15379</t>
  </si>
  <si>
    <t>Columna15380</t>
  </si>
  <si>
    <t>Columna15381</t>
  </si>
  <si>
    <t>Columna15382</t>
  </si>
  <si>
    <t>Columna15383</t>
  </si>
  <si>
    <t>Columna15384</t>
  </si>
  <si>
    <t>Columna15385</t>
  </si>
  <si>
    <t>Columna15386</t>
  </si>
  <si>
    <t>Columna15387</t>
  </si>
  <si>
    <t>Columna15388</t>
  </si>
  <si>
    <t>Columna15389</t>
  </si>
  <si>
    <t>Columna15390</t>
  </si>
  <si>
    <t>Columna15391</t>
  </si>
  <si>
    <t>Columna15392</t>
  </si>
  <si>
    <t>Columna15393</t>
  </si>
  <si>
    <t>Columna15394</t>
  </si>
  <si>
    <t>Columna15395</t>
  </si>
  <si>
    <t>Columna15396</t>
  </si>
  <si>
    <t>Columna15397</t>
  </si>
  <si>
    <t>Columna15398</t>
  </si>
  <si>
    <t>Columna15399</t>
  </si>
  <si>
    <t>Columna15400</t>
  </si>
  <si>
    <t>Columna15401</t>
  </si>
  <si>
    <t>Columna15402</t>
  </si>
  <si>
    <t>Columna15403</t>
  </si>
  <si>
    <t>Columna15404</t>
  </si>
  <si>
    <t>Columna15405</t>
  </si>
  <si>
    <t>Columna15406</t>
  </si>
  <si>
    <t>Columna15407</t>
  </si>
  <si>
    <t>Columna15408</t>
  </si>
  <si>
    <t>Columna15409</t>
  </si>
  <si>
    <t>Columna15410</t>
  </si>
  <si>
    <t>Columna15411</t>
  </si>
  <si>
    <t>Columna15412</t>
  </si>
  <si>
    <t>Columna15413</t>
  </si>
  <si>
    <t>Columna15414</t>
  </si>
  <si>
    <t>Columna15415</t>
  </si>
  <si>
    <t>Columna15416</t>
  </si>
  <si>
    <t>Columna15417</t>
  </si>
  <si>
    <t>Columna15418</t>
  </si>
  <si>
    <t>Columna15419</t>
  </si>
  <si>
    <t>Columna15420</t>
  </si>
  <si>
    <t>Columna15421</t>
  </si>
  <si>
    <t>Columna15422</t>
  </si>
  <si>
    <t>Columna15423</t>
  </si>
  <si>
    <t>Columna15424</t>
  </si>
  <si>
    <t>Columna15425</t>
  </si>
  <si>
    <t>Columna15426</t>
  </si>
  <si>
    <t>Columna15427</t>
  </si>
  <si>
    <t>Columna15428</t>
  </si>
  <si>
    <t>Columna15429</t>
  </si>
  <si>
    <t>Columna15430</t>
  </si>
  <si>
    <t>Columna15431</t>
  </si>
  <si>
    <t>Columna15432</t>
  </si>
  <si>
    <t>Columna15433</t>
  </si>
  <si>
    <t>Columna15434</t>
  </si>
  <si>
    <t>Columna15435</t>
  </si>
  <si>
    <t>Columna15436</t>
  </si>
  <si>
    <t>Columna15437</t>
  </si>
  <si>
    <t>Columna15438</t>
  </si>
  <si>
    <t>Columna15439</t>
  </si>
  <si>
    <t>Columna15440</t>
  </si>
  <si>
    <t>Columna15441</t>
  </si>
  <si>
    <t>Columna15442</t>
  </si>
  <si>
    <t>Columna15443</t>
  </si>
  <si>
    <t>Columna15444</t>
  </si>
  <si>
    <t>Columna15445</t>
  </si>
  <si>
    <t>Columna15446</t>
  </si>
  <si>
    <t>Columna15447</t>
  </si>
  <si>
    <t>Columna15448</t>
  </si>
  <si>
    <t>Columna15449</t>
  </si>
  <si>
    <t>Columna15450</t>
  </si>
  <si>
    <t>Columna15451</t>
  </si>
  <si>
    <t>Columna15452</t>
  </si>
  <si>
    <t>Columna15453</t>
  </si>
  <si>
    <t>Columna15454</t>
  </si>
  <si>
    <t>Columna15455</t>
  </si>
  <si>
    <t>Columna15456</t>
  </si>
  <si>
    <t>Columna15457</t>
  </si>
  <si>
    <t>Columna15458</t>
  </si>
  <si>
    <t>Columna15459</t>
  </si>
  <si>
    <t>Columna15460</t>
  </si>
  <si>
    <t>Columna15461</t>
  </si>
  <si>
    <t>Columna15462</t>
  </si>
  <si>
    <t>Columna15463</t>
  </si>
  <si>
    <t>Columna15464</t>
  </si>
  <si>
    <t>Columna15465</t>
  </si>
  <si>
    <t>Columna15466</t>
  </si>
  <si>
    <t>Columna15467</t>
  </si>
  <si>
    <t>Columna15468</t>
  </si>
  <si>
    <t>Columna15469</t>
  </si>
  <si>
    <t>Columna15470</t>
  </si>
  <si>
    <t>Columna15471</t>
  </si>
  <si>
    <t>Columna15472</t>
  </si>
  <si>
    <t>Columna15473</t>
  </si>
  <si>
    <t>Columna15474</t>
  </si>
  <si>
    <t>Columna15475</t>
  </si>
  <si>
    <t>Columna15476</t>
  </si>
  <si>
    <t>Columna15477</t>
  </si>
  <si>
    <t>Columna15478</t>
  </si>
  <si>
    <t>Columna15479</t>
  </si>
  <si>
    <t>Columna15480</t>
  </si>
  <si>
    <t>Columna15481</t>
  </si>
  <si>
    <t>Columna15482</t>
  </si>
  <si>
    <t>Columna15483</t>
  </si>
  <si>
    <t>Columna15484</t>
  </si>
  <si>
    <t>Columna15485</t>
  </si>
  <si>
    <t>Columna15486</t>
  </si>
  <si>
    <t>Columna15487</t>
  </si>
  <si>
    <t>Columna15488</t>
  </si>
  <si>
    <t>Columna15489</t>
  </si>
  <si>
    <t>Columna15490</t>
  </si>
  <si>
    <t>Columna15491</t>
  </si>
  <si>
    <t>Columna15492</t>
  </si>
  <si>
    <t>Columna15493</t>
  </si>
  <si>
    <t>Columna15494</t>
  </si>
  <si>
    <t>Columna15495</t>
  </si>
  <si>
    <t>Columna15496</t>
  </si>
  <si>
    <t>Columna15497</t>
  </si>
  <si>
    <t>Columna15498</t>
  </si>
  <si>
    <t>Columna15499</t>
  </si>
  <si>
    <t>Columna15500</t>
  </si>
  <si>
    <t>Columna15501</t>
  </si>
  <si>
    <t>Columna15502</t>
  </si>
  <si>
    <t>Columna15503</t>
  </si>
  <si>
    <t>Columna15504</t>
  </si>
  <si>
    <t>Columna15505</t>
  </si>
  <si>
    <t>Columna15506</t>
  </si>
  <si>
    <t>Columna15507</t>
  </si>
  <si>
    <t>Columna15508</t>
  </si>
  <si>
    <t>Columna15509</t>
  </si>
  <si>
    <t>Columna15510</t>
  </si>
  <si>
    <t>Columna15511</t>
  </si>
  <si>
    <t>Columna15512</t>
  </si>
  <si>
    <t>Columna15513</t>
  </si>
  <si>
    <t>Columna15514</t>
  </si>
  <si>
    <t>Columna15515</t>
  </si>
  <si>
    <t>Columna15516</t>
  </si>
  <si>
    <t>Columna15517</t>
  </si>
  <si>
    <t>Columna15518</t>
  </si>
  <si>
    <t>Columna15519</t>
  </si>
  <si>
    <t>Columna15520</t>
  </si>
  <si>
    <t>Columna15521</t>
  </si>
  <si>
    <t>Columna15522</t>
  </si>
  <si>
    <t>Columna15523</t>
  </si>
  <si>
    <t>Columna15524</t>
  </si>
  <si>
    <t>Columna15525</t>
  </si>
  <si>
    <t>Columna15526</t>
  </si>
  <si>
    <t>Columna15527</t>
  </si>
  <si>
    <t>Columna15528</t>
  </si>
  <si>
    <t>Columna15529</t>
  </si>
  <si>
    <t>Columna15530</t>
  </si>
  <si>
    <t>Columna15531</t>
  </si>
  <si>
    <t>Columna15532</t>
  </si>
  <si>
    <t>Columna15533</t>
  </si>
  <si>
    <t>Columna15534</t>
  </si>
  <si>
    <t>Columna15535</t>
  </si>
  <si>
    <t>Columna15536</t>
  </si>
  <si>
    <t>Columna15537</t>
  </si>
  <si>
    <t>Columna15538</t>
  </si>
  <si>
    <t>Columna15539</t>
  </si>
  <si>
    <t>Columna15540</t>
  </si>
  <si>
    <t>Columna15541</t>
  </si>
  <si>
    <t>Columna15542</t>
  </si>
  <si>
    <t>Columna15543</t>
  </si>
  <si>
    <t>Columna15544</t>
  </si>
  <si>
    <t>Columna15545</t>
  </si>
  <si>
    <t>Columna15546</t>
  </si>
  <si>
    <t>Columna15547</t>
  </si>
  <si>
    <t>Columna15548</t>
  </si>
  <si>
    <t>Columna15549</t>
  </si>
  <si>
    <t>Columna15550</t>
  </si>
  <si>
    <t>Columna15551</t>
  </si>
  <si>
    <t>Columna15552</t>
  </si>
  <si>
    <t>Columna15553</t>
  </si>
  <si>
    <t>Columna15554</t>
  </si>
  <si>
    <t>Columna15555</t>
  </si>
  <si>
    <t>Columna15556</t>
  </si>
  <si>
    <t>Columna15557</t>
  </si>
  <si>
    <t>Columna15558</t>
  </si>
  <si>
    <t>Columna15559</t>
  </si>
  <si>
    <t>Columna15560</t>
  </si>
  <si>
    <t>Columna15561</t>
  </si>
  <si>
    <t>Columna15562</t>
  </si>
  <si>
    <t>Columna15563</t>
  </si>
  <si>
    <t>Columna15564</t>
  </si>
  <si>
    <t>Columna15565</t>
  </si>
  <si>
    <t>Columna15566</t>
  </si>
  <si>
    <t>Columna15567</t>
  </si>
  <si>
    <t>Columna15568</t>
  </si>
  <si>
    <t>Columna15569</t>
  </si>
  <si>
    <t>Columna15570</t>
  </si>
  <si>
    <t>Columna15571</t>
  </si>
  <si>
    <t>Columna15572</t>
  </si>
  <si>
    <t>Columna15573</t>
  </si>
  <si>
    <t>Columna15574</t>
  </si>
  <si>
    <t>Columna15575</t>
  </si>
  <si>
    <t>Columna15576</t>
  </si>
  <si>
    <t>Columna15577</t>
  </si>
  <si>
    <t>Columna15578</t>
  </si>
  <si>
    <t>Columna15579</t>
  </si>
  <si>
    <t>Columna15580</t>
  </si>
  <si>
    <t>Columna15581</t>
  </si>
  <si>
    <t>Columna15582</t>
  </si>
  <si>
    <t>Columna15583</t>
  </si>
  <si>
    <t>Columna15584</t>
  </si>
  <si>
    <t>Columna15585</t>
  </si>
  <si>
    <t>Columna15586</t>
  </si>
  <si>
    <t>Columna15587</t>
  </si>
  <si>
    <t>Columna15588</t>
  </si>
  <si>
    <t>Columna15589</t>
  </si>
  <si>
    <t>Columna15590</t>
  </si>
  <si>
    <t>Columna15591</t>
  </si>
  <si>
    <t>Columna15592</t>
  </si>
  <si>
    <t>Columna15593</t>
  </si>
  <si>
    <t>Columna15594</t>
  </si>
  <si>
    <t>Columna15595</t>
  </si>
  <si>
    <t>Columna15596</t>
  </si>
  <si>
    <t>Columna15597</t>
  </si>
  <si>
    <t>Columna15598</t>
  </si>
  <si>
    <t>Columna15599</t>
  </si>
  <si>
    <t>Columna15600</t>
  </si>
  <si>
    <t>Columna15601</t>
  </si>
  <si>
    <t>Columna15602</t>
  </si>
  <si>
    <t>Columna15603</t>
  </si>
  <si>
    <t>Columna15604</t>
  </si>
  <si>
    <t>Columna15605</t>
  </si>
  <si>
    <t>Columna15606</t>
  </si>
  <si>
    <t>Columna15607</t>
  </si>
  <si>
    <t>Columna15608</t>
  </si>
  <si>
    <t>Columna15609</t>
  </si>
  <si>
    <t>Columna15610</t>
  </si>
  <si>
    <t>Columna15611</t>
  </si>
  <si>
    <t>Columna15612</t>
  </si>
  <si>
    <t>Columna15613</t>
  </si>
  <si>
    <t>Columna15614</t>
  </si>
  <si>
    <t>Columna15615</t>
  </si>
  <si>
    <t>Columna15616</t>
  </si>
  <si>
    <t>Columna15617</t>
  </si>
  <si>
    <t>Columna15618</t>
  </si>
  <si>
    <t>Columna15619</t>
  </si>
  <si>
    <t>Columna15620</t>
  </si>
  <si>
    <t>Columna15621</t>
  </si>
  <si>
    <t>Columna15622</t>
  </si>
  <si>
    <t>Columna15623</t>
  </si>
  <si>
    <t>Columna15624</t>
  </si>
  <si>
    <t>Columna15625</t>
  </si>
  <si>
    <t>Columna15626</t>
  </si>
  <si>
    <t>Columna15627</t>
  </si>
  <si>
    <t>Columna15628</t>
  </si>
  <si>
    <t>Columna15629</t>
  </si>
  <si>
    <t>Columna15630</t>
  </si>
  <si>
    <t>Columna15631</t>
  </si>
  <si>
    <t>Columna15632</t>
  </si>
  <si>
    <t>Columna15633</t>
  </si>
  <si>
    <t>Columna15634</t>
  </si>
  <si>
    <t>Columna15635</t>
  </si>
  <si>
    <t>Columna15636</t>
  </si>
  <si>
    <t>Columna15637</t>
  </si>
  <si>
    <t>Columna15638</t>
  </si>
  <si>
    <t>Columna15639</t>
  </si>
  <si>
    <t>Columna15640</t>
  </si>
  <si>
    <t>Columna15641</t>
  </si>
  <si>
    <t>Columna15642</t>
  </si>
  <si>
    <t>Columna15643</t>
  </si>
  <si>
    <t>Columna15644</t>
  </si>
  <si>
    <t>Columna15645</t>
  </si>
  <si>
    <t>Columna15646</t>
  </si>
  <si>
    <t>Columna15647</t>
  </si>
  <si>
    <t>Columna15648</t>
  </si>
  <si>
    <t>Columna15649</t>
  </si>
  <si>
    <t>Columna15650</t>
  </si>
  <si>
    <t>Columna15651</t>
  </si>
  <si>
    <t>Columna15652</t>
  </si>
  <si>
    <t>Columna15653</t>
  </si>
  <si>
    <t>Columna15654</t>
  </si>
  <si>
    <t>Columna15655</t>
  </si>
  <si>
    <t>Columna15656</t>
  </si>
  <si>
    <t>Columna15657</t>
  </si>
  <si>
    <t>Columna15658</t>
  </si>
  <si>
    <t>Columna15659</t>
  </si>
  <si>
    <t>Columna15660</t>
  </si>
  <si>
    <t>Columna15661</t>
  </si>
  <si>
    <t>Columna15662</t>
  </si>
  <si>
    <t>Columna15663</t>
  </si>
  <si>
    <t>Columna15664</t>
  </si>
  <si>
    <t>Columna15665</t>
  </si>
  <si>
    <t>Columna15666</t>
  </si>
  <si>
    <t>Columna15667</t>
  </si>
  <si>
    <t>Columna15668</t>
  </si>
  <si>
    <t>Columna15669</t>
  </si>
  <si>
    <t>Columna15670</t>
  </si>
  <si>
    <t>Columna15671</t>
  </si>
  <si>
    <t>Columna15672</t>
  </si>
  <si>
    <t>Columna15673</t>
  </si>
  <si>
    <t>Columna15674</t>
  </si>
  <si>
    <t>Columna15675</t>
  </si>
  <si>
    <t>Columna15676</t>
  </si>
  <si>
    <t>Columna15677</t>
  </si>
  <si>
    <t>Columna15678</t>
  </si>
  <si>
    <t>Columna15679</t>
  </si>
  <si>
    <t>Columna15680</t>
  </si>
  <si>
    <t>Columna15681</t>
  </si>
  <si>
    <t>Columna15682</t>
  </si>
  <si>
    <t>Columna15683</t>
  </si>
  <si>
    <t>Columna15684</t>
  </si>
  <si>
    <t>Columna15685</t>
  </si>
  <si>
    <t>Columna15686</t>
  </si>
  <si>
    <t>Columna15687</t>
  </si>
  <si>
    <t>Columna15688</t>
  </si>
  <si>
    <t>Columna15689</t>
  </si>
  <si>
    <t>Columna15690</t>
  </si>
  <si>
    <t>Columna15691</t>
  </si>
  <si>
    <t>Columna15692</t>
  </si>
  <si>
    <t>Columna15693</t>
  </si>
  <si>
    <t>Columna15694</t>
  </si>
  <si>
    <t>Columna15695</t>
  </si>
  <si>
    <t>Columna15696</t>
  </si>
  <si>
    <t>Columna15697</t>
  </si>
  <si>
    <t>Columna15698</t>
  </si>
  <si>
    <t>Columna15699</t>
  </si>
  <si>
    <t>Columna15700</t>
  </si>
  <si>
    <t>Columna15701</t>
  </si>
  <si>
    <t>Columna15702</t>
  </si>
  <si>
    <t>Columna15703</t>
  </si>
  <si>
    <t>Columna15704</t>
  </si>
  <si>
    <t>Columna15705</t>
  </si>
  <si>
    <t>Columna15706</t>
  </si>
  <si>
    <t>Columna15707</t>
  </si>
  <si>
    <t>Columna15708</t>
  </si>
  <si>
    <t>Columna15709</t>
  </si>
  <si>
    <t>Columna15710</t>
  </si>
  <si>
    <t>Columna15711</t>
  </si>
  <si>
    <t>Columna15712</t>
  </si>
  <si>
    <t>Columna15713</t>
  </si>
  <si>
    <t>Columna15714</t>
  </si>
  <si>
    <t>Columna15715</t>
  </si>
  <si>
    <t>Columna15716</t>
  </si>
  <si>
    <t>Columna15717</t>
  </si>
  <si>
    <t>Columna15718</t>
  </si>
  <si>
    <t>Columna15719</t>
  </si>
  <si>
    <t>Columna15720</t>
  </si>
  <si>
    <t>Columna15721</t>
  </si>
  <si>
    <t>Columna15722</t>
  </si>
  <si>
    <t>Columna15723</t>
  </si>
  <si>
    <t>Columna15724</t>
  </si>
  <si>
    <t>Columna15725</t>
  </si>
  <si>
    <t>Columna15726</t>
  </si>
  <si>
    <t>Columna15727</t>
  </si>
  <si>
    <t>Columna15728</t>
  </si>
  <si>
    <t>Columna15729</t>
  </si>
  <si>
    <t>Columna15730</t>
  </si>
  <si>
    <t>Columna15731</t>
  </si>
  <si>
    <t>Columna15732</t>
  </si>
  <si>
    <t>Columna15733</t>
  </si>
  <si>
    <t>Columna15734</t>
  </si>
  <si>
    <t>Columna15735</t>
  </si>
  <si>
    <t>Columna15736</t>
  </si>
  <si>
    <t>Columna15737</t>
  </si>
  <si>
    <t>Columna15738</t>
  </si>
  <si>
    <t>Columna15739</t>
  </si>
  <si>
    <t>Columna15740</t>
  </si>
  <si>
    <t>Columna15741</t>
  </si>
  <si>
    <t>Columna15742</t>
  </si>
  <si>
    <t>Columna15743</t>
  </si>
  <si>
    <t>Columna15744</t>
  </si>
  <si>
    <t>Columna15745</t>
  </si>
  <si>
    <t>Columna15746</t>
  </si>
  <si>
    <t>Columna15747</t>
  </si>
  <si>
    <t>Columna15748</t>
  </si>
  <si>
    <t>Columna15749</t>
  </si>
  <si>
    <t>Columna15750</t>
  </si>
  <si>
    <t>Columna15751</t>
  </si>
  <si>
    <t>Columna15752</t>
  </si>
  <si>
    <t>Columna15753</t>
  </si>
  <si>
    <t>Columna15754</t>
  </si>
  <si>
    <t>Columna15755</t>
  </si>
  <si>
    <t>Columna15756</t>
  </si>
  <si>
    <t>Columna15757</t>
  </si>
  <si>
    <t>Columna15758</t>
  </si>
  <si>
    <t>Columna15759</t>
  </si>
  <si>
    <t>Columna15760</t>
  </si>
  <si>
    <t>Columna15761</t>
  </si>
  <si>
    <t>Columna15762</t>
  </si>
  <si>
    <t>Columna15763</t>
  </si>
  <si>
    <t>Columna15764</t>
  </si>
  <si>
    <t>Columna15765</t>
  </si>
  <si>
    <t>Columna15766</t>
  </si>
  <si>
    <t>Columna15767</t>
  </si>
  <si>
    <t>Columna15768</t>
  </si>
  <si>
    <t>Columna15769</t>
  </si>
  <si>
    <t>Columna15770</t>
  </si>
  <si>
    <t>Columna15771</t>
  </si>
  <si>
    <t>Columna15772</t>
  </si>
  <si>
    <t>Columna15773</t>
  </si>
  <si>
    <t>Columna15774</t>
  </si>
  <si>
    <t>Columna15775</t>
  </si>
  <si>
    <t>Columna15776</t>
  </si>
  <si>
    <t>Columna15777</t>
  </si>
  <si>
    <t>Columna15778</t>
  </si>
  <si>
    <t>Columna15779</t>
  </si>
  <si>
    <t>Columna15780</t>
  </si>
  <si>
    <t>Columna15781</t>
  </si>
  <si>
    <t>Columna15782</t>
  </si>
  <si>
    <t>Columna15783</t>
  </si>
  <si>
    <t>Columna15784</t>
  </si>
  <si>
    <t>Columna15785</t>
  </si>
  <si>
    <t>Columna15786</t>
  </si>
  <si>
    <t>Columna15787</t>
  </si>
  <si>
    <t>Columna15788</t>
  </si>
  <si>
    <t>Columna15789</t>
  </si>
  <si>
    <t>Columna15790</t>
  </si>
  <si>
    <t>Columna15791</t>
  </si>
  <si>
    <t>Columna15792</t>
  </si>
  <si>
    <t>Columna15793</t>
  </si>
  <si>
    <t>Columna15794</t>
  </si>
  <si>
    <t>Columna15795</t>
  </si>
  <si>
    <t>Columna15796</t>
  </si>
  <si>
    <t>Columna15797</t>
  </si>
  <si>
    <t>Columna15798</t>
  </si>
  <si>
    <t>Columna15799</t>
  </si>
  <si>
    <t>Columna15800</t>
  </si>
  <si>
    <t>Columna15801</t>
  </si>
  <si>
    <t>Columna15802</t>
  </si>
  <si>
    <t>Columna15803</t>
  </si>
  <si>
    <t>Columna15804</t>
  </si>
  <si>
    <t>Columna15805</t>
  </si>
  <si>
    <t>Columna15806</t>
  </si>
  <si>
    <t>Columna15807</t>
  </si>
  <si>
    <t>Columna15808</t>
  </si>
  <si>
    <t>Columna15809</t>
  </si>
  <si>
    <t>Columna15810</t>
  </si>
  <si>
    <t>Columna15811</t>
  </si>
  <si>
    <t>Columna15812</t>
  </si>
  <si>
    <t>Columna15813</t>
  </si>
  <si>
    <t>Columna15814</t>
  </si>
  <si>
    <t>Columna15815</t>
  </si>
  <si>
    <t>Columna15816</t>
  </si>
  <si>
    <t>Columna15817</t>
  </si>
  <si>
    <t>Columna15818</t>
  </si>
  <si>
    <t>Columna15819</t>
  </si>
  <si>
    <t>Columna15820</t>
  </si>
  <si>
    <t>Columna15821</t>
  </si>
  <si>
    <t>Columna15822</t>
  </si>
  <si>
    <t>Columna15823</t>
  </si>
  <si>
    <t>Columna15824</t>
  </si>
  <si>
    <t>Columna15825</t>
  </si>
  <si>
    <t>Columna15826</t>
  </si>
  <si>
    <t>Columna15827</t>
  </si>
  <si>
    <t>Columna15828</t>
  </si>
  <si>
    <t>Columna15829</t>
  </si>
  <si>
    <t>Columna15830</t>
  </si>
  <si>
    <t>Columna15831</t>
  </si>
  <si>
    <t>Columna15832</t>
  </si>
  <si>
    <t>Columna15833</t>
  </si>
  <si>
    <t>Columna15834</t>
  </si>
  <si>
    <t>Columna15835</t>
  </si>
  <si>
    <t>Columna15836</t>
  </si>
  <si>
    <t>Columna15837</t>
  </si>
  <si>
    <t>Columna15838</t>
  </si>
  <si>
    <t>Columna15839</t>
  </si>
  <si>
    <t>Columna15840</t>
  </si>
  <si>
    <t>Columna15841</t>
  </si>
  <si>
    <t>Columna15842</t>
  </si>
  <si>
    <t>Columna15843</t>
  </si>
  <si>
    <t>Columna15844</t>
  </si>
  <si>
    <t>Columna15845</t>
  </si>
  <si>
    <t>Columna15846</t>
  </si>
  <si>
    <t>Columna15847</t>
  </si>
  <si>
    <t>Columna15848</t>
  </si>
  <si>
    <t>Columna15849</t>
  </si>
  <si>
    <t>Columna15850</t>
  </si>
  <si>
    <t>Columna15851</t>
  </si>
  <si>
    <t>Columna15852</t>
  </si>
  <si>
    <t>Columna15853</t>
  </si>
  <si>
    <t>Columna15854</t>
  </si>
  <si>
    <t>Columna15855</t>
  </si>
  <si>
    <t>Columna15856</t>
  </si>
  <si>
    <t>Columna15857</t>
  </si>
  <si>
    <t>Columna15858</t>
  </si>
  <si>
    <t>Columna15859</t>
  </si>
  <si>
    <t>Columna15860</t>
  </si>
  <si>
    <t>Columna15861</t>
  </si>
  <si>
    <t>Columna15862</t>
  </si>
  <si>
    <t>Columna15863</t>
  </si>
  <si>
    <t>Columna15864</t>
  </si>
  <si>
    <t>Columna15865</t>
  </si>
  <si>
    <t>Columna15866</t>
  </si>
  <si>
    <t>Columna15867</t>
  </si>
  <si>
    <t>Columna15868</t>
  </si>
  <si>
    <t>Columna15869</t>
  </si>
  <si>
    <t>Columna15870</t>
  </si>
  <si>
    <t>Columna15871</t>
  </si>
  <si>
    <t>Columna15872</t>
  </si>
  <si>
    <t>Columna15873</t>
  </si>
  <si>
    <t>Columna15874</t>
  </si>
  <si>
    <t>Columna15875</t>
  </si>
  <si>
    <t>Columna15876</t>
  </si>
  <si>
    <t>Columna15877</t>
  </si>
  <si>
    <t>Columna15878</t>
  </si>
  <si>
    <t>Columna15879</t>
  </si>
  <si>
    <t>Columna15880</t>
  </si>
  <si>
    <t>Columna15881</t>
  </si>
  <si>
    <t>Columna15882</t>
  </si>
  <si>
    <t>Columna15883</t>
  </si>
  <si>
    <t>Columna15884</t>
  </si>
  <si>
    <t>Columna15885</t>
  </si>
  <si>
    <t>Columna15886</t>
  </si>
  <si>
    <t>Columna15887</t>
  </si>
  <si>
    <t>Columna15888</t>
  </si>
  <si>
    <t>Columna15889</t>
  </si>
  <si>
    <t>Columna15890</t>
  </si>
  <si>
    <t>Columna15891</t>
  </si>
  <si>
    <t>Columna15892</t>
  </si>
  <si>
    <t>Columna15893</t>
  </si>
  <si>
    <t>Columna15894</t>
  </si>
  <si>
    <t>Columna15895</t>
  </si>
  <si>
    <t>Columna15896</t>
  </si>
  <si>
    <t>Columna15897</t>
  </si>
  <si>
    <t>Columna15898</t>
  </si>
  <si>
    <t>Columna15899</t>
  </si>
  <si>
    <t>Columna15900</t>
  </si>
  <si>
    <t>Columna15901</t>
  </si>
  <si>
    <t>Columna15902</t>
  </si>
  <si>
    <t>Columna15903</t>
  </si>
  <si>
    <t>Columna15904</t>
  </si>
  <si>
    <t>Columna15905</t>
  </si>
  <si>
    <t>Columna15906</t>
  </si>
  <si>
    <t>Columna15907</t>
  </si>
  <si>
    <t>Columna15908</t>
  </si>
  <si>
    <t>Columna15909</t>
  </si>
  <si>
    <t>Columna15910</t>
  </si>
  <si>
    <t>Columna15911</t>
  </si>
  <si>
    <t>Columna15912</t>
  </si>
  <si>
    <t>Columna15913</t>
  </si>
  <si>
    <t>Columna15914</t>
  </si>
  <si>
    <t>Columna15915</t>
  </si>
  <si>
    <t>Columna15916</t>
  </si>
  <si>
    <t>Columna15917</t>
  </si>
  <si>
    <t>Columna15918</t>
  </si>
  <si>
    <t>Columna15919</t>
  </si>
  <si>
    <t>Columna15920</t>
  </si>
  <si>
    <t>Columna15921</t>
  </si>
  <si>
    <t>Columna15922</t>
  </si>
  <si>
    <t>Columna15923</t>
  </si>
  <si>
    <t>Columna15924</t>
  </si>
  <si>
    <t>Columna15925</t>
  </si>
  <si>
    <t>Columna15926</t>
  </si>
  <si>
    <t>Columna15927</t>
  </si>
  <si>
    <t>Columna15928</t>
  </si>
  <si>
    <t>Columna15929</t>
  </si>
  <si>
    <t>Columna15930</t>
  </si>
  <si>
    <t>Columna15931</t>
  </si>
  <si>
    <t>Columna15932</t>
  </si>
  <si>
    <t>Columna15933</t>
  </si>
  <si>
    <t>Columna15934</t>
  </si>
  <si>
    <t>Columna15935</t>
  </si>
  <si>
    <t>Columna15936</t>
  </si>
  <si>
    <t>Columna15937</t>
  </si>
  <si>
    <t>Columna15938</t>
  </si>
  <si>
    <t>Columna15939</t>
  </si>
  <si>
    <t>Columna15940</t>
  </si>
  <si>
    <t>Columna15941</t>
  </si>
  <si>
    <t>Columna15942</t>
  </si>
  <si>
    <t>Columna15943</t>
  </si>
  <si>
    <t>Columna15944</t>
  </si>
  <si>
    <t>Columna15945</t>
  </si>
  <si>
    <t>Columna15946</t>
  </si>
  <si>
    <t>Columna15947</t>
  </si>
  <si>
    <t>Columna15948</t>
  </si>
  <si>
    <t>Columna15949</t>
  </si>
  <si>
    <t>Columna15950</t>
  </si>
  <si>
    <t>Columna15951</t>
  </si>
  <si>
    <t>Columna15952</t>
  </si>
  <si>
    <t>Columna15953</t>
  </si>
  <si>
    <t>Columna15954</t>
  </si>
  <si>
    <t>Columna15955</t>
  </si>
  <si>
    <t>Columna15956</t>
  </si>
  <si>
    <t>Columna15957</t>
  </si>
  <si>
    <t>Columna15958</t>
  </si>
  <si>
    <t>Columna15959</t>
  </si>
  <si>
    <t>Columna15960</t>
  </si>
  <si>
    <t>Columna15961</t>
  </si>
  <si>
    <t>Columna15962</t>
  </si>
  <si>
    <t>Columna15963</t>
  </si>
  <si>
    <t>Columna15964</t>
  </si>
  <si>
    <t>Columna15965</t>
  </si>
  <si>
    <t>Columna15966</t>
  </si>
  <si>
    <t>Columna15967</t>
  </si>
  <si>
    <t>Columna15968</t>
  </si>
  <si>
    <t>Columna15969</t>
  </si>
  <si>
    <t>Columna15970</t>
  </si>
  <si>
    <t>Columna15971</t>
  </si>
  <si>
    <t>Columna15972</t>
  </si>
  <si>
    <t>Columna15973</t>
  </si>
  <si>
    <t>Columna15974</t>
  </si>
  <si>
    <t>Columna15975</t>
  </si>
  <si>
    <t>Columna15976</t>
  </si>
  <si>
    <t>Columna15977</t>
  </si>
  <si>
    <t>Columna15978</t>
  </si>
  <si>
    <t>Columna15979</t>
  </si>
  <si>
    <t>Columna15980</t>
  </si>
  <si>
    <t>Columna15981</t>
  </si>
  <si>
    <t>Columna15982</t>
  </si>
  <si>
    <t>Columna15983</t>
  </si>
  <si>
    <t>Columna15984</t>
  </si>
  <si>
    <t>Columna15985</t>
  </si>
  <si>
    <t>Columna15986</t>
  </si>
  <si>
    <t>Columna15987</t>
  </si>
  <si>
    <t>Columna15988</t>
  </si>
  <si>
    <t>Columna15989</t>
  </si>
  <si>
    <t>Columna15990</t>
  </si>
  <si>
    <t>Columna15991</t>
  </si>
  <si>
    <t>Columna15992</t>
  </si>
  <si>
    <t>Columna15993</t>
  </si>
  <si>
    <t>Columna15994</t>
  </si>
  <si>
    <t>Columna15995</t>
  </si>
  <si>
    <t>Columna15996</t>
  </si>
  <si>
    <t>Columna15997</t>
  </si>
  <si>
    <t>Columna15998</t>
  </si>
  <si>
    <t>Columna15999</t>
  </si>
  <si>
    <t>Columna16000</t>
  </si>
  <si>
    <t>Columna16001</t>
  </si>
  <si>
    <t>Columna16002</t>
  </si>
  <si>
    <t>Columna16003</t>
  </si>
  <si>
    <t>Columna16004</t>
  </si>
  <si>
    <t>Columna16005</t>
  </si>
  <si>
    <t>Columna16006</t>
  </si>
  <si>
    <t>Columna16007</t>
  </si>
  <si>
    <t>Columna16008</t>
  </si>
  <si>
    <t>Columna16009</t>
  </si>
  <si>
    <t>Columna16010</t>
  </si>
  <si>
    <t>Columna16011</t>
  </si>
  <si>
    <t>Columna16012</t>
  </si>
  <si>
    <t>Columna16013</t>
  </si>
  <si>
    <t>Columna16014</t>
  </si>
  <si>
    <t>Columna16015</t>
  </si>
  <si>
    <t>Columna16016</t>
  </si>
  <si>
    <t>Columna16017</t>
  </si>
  <si>
    <t>Columna16018</t>
  </si>
  <si>
    <t>Columna16019</t>
  </si>
  <si>
    <t>Columna16020</t>
  </si>
  <si>
    <t>Columna16021</t>
  </si>
  <si>
    <t>Columna16022</t>
  </si>
  <si>
    <t>Columna16023</t>
  </si>
  <si>
    <t>Columna16024</t>
  </si>
  <si>
    <t>Columna16025</t>
  </si>
  <si>
    <t>Columna16026</t>
  </si>
  <si>
    <t>Columna16027</t>
  </si>
  <si>
    <t>Columna16028</t>
  </si>
  <si>
    <t>Columna16029</t>
  </si>
  <si>
    <t>Columna16030</t>
  </si>
  <si>
    <t>Columna16031</t>
  </si>
  <si>
    <t>Columna16032</t>
  </si>
  <si>
    <t>Columna16033</t>
  </si>
  <si>
    <t>Columna16034</t>
  </si>
  <si>
    <t>Columna16035</t>
  </si>
  <si>
    <t>Columna16036</t>
  </si>
  <si>
    <t>Columna16037</t>
  </si>
  <si>
    <t>Columna16038</t>
  </si>
  <si>
    <t>Columna16039</t>
  </si>
  <si>
    <t>Columna16040</t>
  </si>
  <si>
    <t>Columna16041</t>
  </si>
  <si>
    <t>Columna16042</t>
  </si>
  <si>
    <t>Columna16043</t>
  </si>
  <si>
    <t>Columna16044</t>
  </si>
  <si>
    <t>Columna16045</t>
  </si>
  <si>
    <t>Columna16046</t>
  </si>
  <si>
    <t>Columna16047</t>
  </si>
  <si>
    <t>Columna16048</t>
  </si>
  <si>
    <t>Columna16049</t>
  </si>
  <si>
    <t>Columna16050</t>
  </si>
  <si>
    <t>Columna16051</t>
  </si>
  <si>
    <t>Columna16052</t>
  </si>
  <si>
    <t>Columna16053</t>
  </si>
  <si>
    <t>Columna16054</t>
  </si>
  <si>
    <t>Columna16055</t>
  </si>
  <si>
    <t>Columna16056</t>
  </si>
  <si>
    <t>Columna16057</t>
  </si>
  <si>
    <t>Columna16058</t>
  </si>
  <si>
    <t>Columna16059</t>
  </si>
  <si>
    <t>Columna16060</t>
  </si>
  <si>
    <t>Columna16061</t>
  </si>
  <si>
    <t>Columna16062</t>
  </si>
  <si>
    <t>Columna16063</t>
  </si>
  <si>
    <t>Columna16064</t>
  </si>
  <si>
    <t>Columna16065</t>
  </si>
  <si>
    <t>Columna16066</t>
  </si>
  <si>
    <t>Columna16067</t>
  </si>
  <si>
    <t>Columna16068</t>
  </si>
  <si>
    <t>Columna16069</t>
  </si>
  <si>
    <t>Columna16070</t>
  </si>
  <si>
    <t>Columna16071</t>
  </si>
  <si>
    <t>Columna16072</t>
  </si>
  <si>
    <t>Columna16073</t>
  </si>
  <si>
    <t>Columna16074</t>
  </si>
  <si>
    <t>Columna16075</t>
  </si>
  <si>
    <t>Columna16076</t>
  </si>
  <si>
    <t>Columna16077</t>
  </si>
  <si>
    <t>Columna16078</t>
  </si>
  <si>
    <t>Columna16079</t>
  </si>
  <si>
    <t>Columna16080</t>
  </si>
  <si>
    <t>Columna16081</t>
  </si>
  <si>
    <t>Columna16082</t>
  </si>
  <si>
    <t>Columna16083</t>
  </si>
  <si>
    <t>Columna16084</t>
  </si>
  <si>
    <t>Columna16085</t>
  </si>
  <si>
    <t>Columna16086</t>
  </si>
  <si>
    <t>Columna16087</t>
  </si>
  <si>
    <t>Columna16088</t>
  </si>
  <si>
    <t>Columna16089</t>
  </si>
  <si>
    <t>Columna16090</t>
  </si>
  <si>
    <t>Columna16091</t>
  </si>
  <si>
    <t>Columna16092</t>
  </si>
  <si>
    <t>Columna16093</t>
  </si>
  <si>
    <t>Columna16094</t>
  </si>
  <si>
    <t>Columna16095</t>
  </si>
  <si>
    <t>Columna16096</t>
  </si>
  <si>
    <t>Columna16097</t>
  </si>
  <si>
    <t>Columna16098</t>
  </si>
  <si>
    <t>Columna16099</t>
  </si>
  <si>
    <t>Columna16100</t>
  </si>
  <si>
    <t>Columna16101</t>
  </si>
  <si>
    <t>Columna16102</t>
  </si>
  <si>
    <t>Columna16103</t>
  </si>
  <si>
    <t>Columna16104</t>
  </si>
  <si>
    <t>Columna16105</t>
  </si>
  <si>
    <t>Columna16106</t>
  </si>
  <si>
    <t>Columna16107</t>
  </si>
  <si>
    <t>Columna16108</t>
  </si>
  <si>
    <t>Columna16109</t>
  </si>
  <si>
    <t>Columna16110</t>
  </si>
  <si>
    <t>Columna16111</t>
  </si>
  <si>
    <t>Columna16112</t>
  </si>
  <si>
    <t>Columna16113</t>
  </si>
  <si>
    <t>Columna16114</t>
  </si>
  <si>
    <t>Columna16115</t>
  </si>
  <si>
    <t>Columna16116</t>
  </si>
  <si>
    <t>Columna16117</t>
  </si>
  <si>
    <t>Columna16118</t>
  </si>
  <si>
    <t>Columna16119</t>
  </si>
  <si>
    <t>Columna16120</t>
  </si>
  <si>
    <t>Columna16121</t>
  </si>
  <si>
    <t>Columna16122</t>
  </si>
  <si>
    <t>Columna16123</t>
  </si>
  <si>
    <t>Columna16124</t>
  </si>
  <si>
    <t>Columna16125</t>
  </si>
  <si>
    <t>Columna16126</t>
  </si>
  <si>
    <t>Columna16127</t>
  </si>
  <si>
    <t>Columna16128</t>
  </si>
  <si>
    <t>Columna16129</t>
  </si>
  <si>
    <t>Columna16130</t>
  </si>
  <si>
    <t>Columna16131</t>
  </si>
  <si>
    <t>Columna16132</t>
  </si>
  <si>
    <t>Columna16133</t>
  </si>
  <si>
    <t>Columna16134</t>
  </si>
  <si>
    <t>Columna16135</t>
  </si>
  <si>
    <t>Columna16136</t>
  </si>
  <si>
    <t>Columna16137</t>
  </si>
  <si>
    <t>Columna16138</t>
  </si>
  <si>
    <t>Columna16139</t>
  </si>
  <si>
    <t>Columna16140</t>
  </si>
  <si>
    <t>Columna16141</t>
  </si>
  <si>
    <t>Columna16142</t>
  </si>
  <si>
    <t>Columna16143</t>
  </si>
  <si>
    <t>Columna16144</t>
  </si>
  <si>
    <t>Columna16145</t>
  </si>
  <si>
    <t>Columna16146</t>
  </si>
  <si>
    <t>Columna16147</t>
  </si>
  <si>
    <t>Columna16148</t>
  </si>
  <si>
    <t>Columna16149</t>
  </si>
  <si>
    <t>Columna16150</t>
  </si>
  <si>
    <t>Columna16151</t>
  </si>
  <si>
    <t>Columna16152</t>
  </si>
  <si>
    <t>Columna16153</t>
  </si>
  <si>
    <t>Columna16154</t>
  </si>
  <si>
    <t>Columna16155</t>
  </si>
  <si>
    <t>Columna16156</t>
  </si>
  <si>
    <t>Columna16157</t>
  </si>
  <si>
    <t>Columna16158</t>
  </si>
  <si>
    <t>Columna16159</t>
  </si>
  <si>
    <t>Columna16160</t>
  </si>
  <si>
    <t>Columna16161</t>
  </si>
  <si>
    <t>Columna16162</t>
  </si>
  <si>
    <t>Columna16163</t>
  </si>
  <si>
    <t>Columna16164</t>
  </si>
  <si>
    <t>Columna16165</t>
  </si>
  <si>
    <t>Columna16166</t>
  </si>
  <si>
    <t>Columna16167</t>
  </si>
  <si>
    <t>Columna16168</t>
  </si>
  <si>
    <t>Columna16169</t>
  </si>
  <si>
    <t>Columna16170</t>
  </si>
  <si>
    <t>Columna16171</t>
  </si>
  <si>
    <t>Columna16172</t>
  </si>
  <si>
    <t>Columna16173</t>
  </si>
  <si>
    <t>Columna16174</t>
  </si>
  <si>
    <t>Columna16175</t>
  </si>
  <si>
    <t>Columna16176</t>
  </si>
  <si>
    <t>Columna16177</t>
  </si>
  <si>
    <t>Columna16178</t>
  </si>
  <si>
    <t>Columna16179</t>
  </si>
  <si>
    <t>Columna16180</t>
  </si>
  <si>
    <t>Columna16181</t>
  </si>
  <si>
    <t>Columna16182</t>
  </si>
  <si>
    <t>Columna16183</t>
  </si>
  <si>
    <t>Columna16184</t>
  </si>
  <si>
    <t>Columna16185</t>
  </si>
  <si>
    <t>Columna16186</t>
  </si>
  <si>
    <t>Columna16187</t>
  </si>
  <si>
    <t>Columna16188</t>
  </si>
  <si>
    <t>Columna16189</t>
  </si>
  <si>
    <t>Columna16190</t>
  </si>
  <si>
    <t>Columna16191</t>
  </si>
  <si>
    <t>Columna16192</t>
  </si>
  <si>
    <t>Columna16193</t>
  </si>
  <si>
    <t>Columna16194</t>
  </si>
  <si>
    <t>Columna16195</t>
  </si>
  <si>
    <t>Columna16196</t>
  </si>
  <si>
    <t>Columna16197</t>
  </si>
  <si>
    <t>Columna16198</t>
  </si>
  <si>
    <t>Columna16199</t>
  </si>
  <si>
    <t>Columna16200</t>
  </si>
  <si>
    <t>Columna16201</t>
  </si>
  <si>
    <t>Columna16202</t>
  </si>
  <si>
    <t>Columna16203</t>
  </si>
  <si>
    <t>Columna16204</t>
  </si>
  <si>
    <t>Columna16205</t>
  </si>
  <si>
    <t>Columna16206</t>
  </si>
  <si>
    <t>Columna16207</t>
  </si>
  <si>
    <t>Columna16208</t>
  </si>
  <si>
    <t>Columna16209</t>
  </si>
  <si>
    <t>Columna16210</t>
  </si>
  <si>
    <t>Columna16211</t>
  </si>
  <si>
    <t>Columna16212</t>
  </si>
  <si>
    <t>Columna16213</t>
  </si>
  <si>
    <t>Columna16214</t>
  </si>
  <si>
    <t>Columna16215</t>
  </si>
  <si>
    <t>Columna16216</t>
  </si>
  <si>
    <t>Columna16217</t>
  </si>
  <si>
    <t>Columna16218</t>
  </si>
  <si>
    <t>Columna16219</t>
  </si>
  <si>
    <t>Columna16220</t>
  </si>
  <si>
    <t>Columna16221</t>
  </si>
  <si>
    <t>Columna16222</t>
  </si>
  <si>
    <t>Columna16223</t>
  </si>
  <si>
    <t>Columna16224</t>
  </si>
  <si>
    <t>Columna16225</t>
  </si>
  <si>
    <t>Columna16226</t>
  </si>
  <si>
    <t>Columna16227</t>
  </si>
  <si>
    <t>Columna16228</t>
  </si>
  <si>
    <t>Columna16229</t>
  </si>
  <si>
    <t>Columna16230</t>
  </si>
  <si>
    <t>Columna16231</t>
  </si>
  <si>
    <t>Columna16232</t>
  </si>
  <si>
    <t>Columna16233</t>
  </si>
  <si>
    <t>Columna16234</t>
  </si>
  <si>
    <t>Columna16235</t>
  </si>
  <si>
    <t>Columna16236</t>
  </si>
  <si>
    <t>Columna16237</t>
  </si>
  <si>
    <t>Columna16238</t>
  </si>
  <si>
    <t>Columna16239</t>
  </si>
  <si>
    <t>Columna16240</t>
  </si>
  <si>
    <t>Columna16241</t>
  </si>
  <si>
    <t>Columna16242</t>
  </si>
  <si>
    <t>Columna16243</t>
  </si>
  <si>
    <t>Columna16244</t>
  </si>
  <si>
    <t>Columna16245</t>
  </si>
  <si>
    <t>Columna16246</t>
  </si>
  <si>
    <t>Columna16247</t>
  </si>
  <si>
    <t>Columna16248</t>
  </si>
  <si>
    <t>Columna16249</t>
  </si>
  <si>
    <t>Columna16250</t>
  </si>
  <si>
    <t>Columna16251</t>
  </si>
  <si>
    <t>Columna16252</t>
  </si>
  <si>
    <t>Columna16253</t>
  </si>
  <si>
    <t>Columna16254</t>
  </si>
  <si>
    <t>Columna16255</t>
  </si>
  <si>
    <t>Columna16256</t>
  </si>
  <si>
    <t>Columna16257</t>
  </si>
  <si>
    <t>Columna16258</t>
  </si>
  <si>
    <t>Columna16259</t>
  </si>
  <si>
    <t>Columna16260</t>
  </si>
  <si>
    <t>Columna16261</t>
  </si>
  <si>
    <t>Columna16262</t>
  </si>
  <si>
    <t>Columna16263</t>
  </si>
  <si>
    <t>Columna16264</t>
  </si>
  <si>
    <t>Columna16265</t>
  </si>
  <si>
    <t>Columna16266</t>
  </si>
  <si>
    <t>Columna16267</t>
  </si>
  <si>
    <t>Columna16268</t>
  </si>
  <si>
    <t>Columna16269</t>
  </si>
  <si>
    <t>Columna16270</t>
  </si>
  <si>
    <t>Columna16271</t>
  </si>
  <si>
    <t>Columna16272</t>
  </si>
  <si>
    <t>Columna16273</t>
  </si>
  <si>
    <t>Columna16274</t>
  </si>
  <si>
    <t>Columna16275</t>
  </si>
  <si>
    <t>Columna16276</t>
  </si>
  <si>
    <t>Columna16277</t>
  </si>
  <si>
    <t>Columna16278</t>
  </si>
  <si>
    <t>Columna16279</t>
  </si>
  <si>
    <t>Columna16280</t>
  </si>
  <si>
    <t>Columna16281</t>
  </si>
  <si>
    <t>Columna16282</t>
  </si>
  <si>
    <t>Columna16283</t>
  </si>
  <si>
    <t>Columna16284</t>
  </si>
  <si>
    <t>Columna16285</t>
  </si>
  <si>
    <t>Columna16286</t>
  </si>
  <si>
    <t>Columna16287</t>
  </si>
  <si>
    <t>Columna16288</t>
  </si>
  <si>
    <t>Columna16289</t>
  </si>
  <si>
    <t>Columna16290</t>
  </si>
  <si>
    <t>Columna16291</t>
  </si>
  <si>
    <t>Columna16292</t>
  </si>
  <si>
    <t>Columna16293</t>
  </si>
  <si>
    <t>Columna16294</t>
  </si>
  <si>
    <t>Columna16295</t>
  </si>
  <si>
    <t>Columna16296</t>
  </si>
  <si>
    <t>Columna16297</t>
  </si>
  <si>
    <t>Columna16298</t>
  </si>
  <si>
    <t>Columna16299</t>
  </si>
  <si>
    <t>Columna16300</t>
  </si>
  <si>
    <t>Columna16301</t>
  </si>
  <si>
    <t>Columna16302</t>
  </si>
  <si>
    <t>Columna16303</t>
  </si>
  <si>
    <t>Columna16304</t>
  </si>
  <si>
    <t>Columna16305</t>
  </si>
  <si>
    <t>Columna16306</t>
  </si>
  <si>
    <t>Columna16307</t>
  </si>
  <si>
    <t>Columna16308</t>
  </si>
  <si>
    <t>Columna16309</t>
  </si>
  <si>
    <t>Columna16310</t>
  </si>
  <si>
    <t>Columna16311</t>
  </si>
  <si>
    <t>Columna16312</t>
  </si>
  <si>
    <t>Columna16313</t>
  </si>
  <si>
    <t>Columna16314</t>
  </si>
  <si>
    <t>Columna16315</t>
  </si>
  <si>
    <t>Columna16316</t>
  </si>
  <si>
    <t>Columna16317</t>
  </si>
  <si>
    <t>Columna16318</t>
  </si>
  <si>
    <t>Columna16319</t>
  </si>
  <si>
    <t>Columna16320</t>
  </si>
  <si>
    <t>Columna16321</t>
  </si>
  <si>
    <t>Columna16322</t>
  </si>
  <si>
    <t>Columna16323</t>
  </si>
  <si>
    <t>Columna16324</t>
  </si>
  <si>
    <t>Columna16325</t>
  </si>
  <si>
    <t>Columna16326</t>
  </si>
  <si>
    <t>Columna16327</t>
  </si>
  <si>
    <t>Columna16328</t>
  </si>
  <si>
    <t>Columna16329</t>
  </si>
  <si>
    <t>Columna16330</t>
  </si>
  <si>
    <t>Columna16331</t>
  </si>
  <si>
    <t>Columna16332</t>
  </si>
  <si>
    <t>Columna16333</t>
  </si>
  <si>
    <t>Columna16334</t>
  </si>
  <si>
    <t>Columna16335</t>
  </si>
  <si>
    <t>Columna16336</t>
  </si>
  <si>
    <t>Columna16337</t>
  </si>
  <si>
    <t>Columna16338</t>
  </si>
  <si>
    <t>Columna16339</t>
  </si>
  <si>
    <t>Columna16340</t>
  </si>
  <si>
    <t>Columna16341</t>
  </si>
  <si>
    <t>Columna16342</t>
  </si>
  <si>
    <t>Columna16343</t>
  </si>
  <si>
    <t>Columna16344</t>
  </si>
  <si>
    <t>Columna16345</t>
  </si>
  <si>
    <t>Columna16346</t>
  </si>
  <si>
    <t>Columna16347</t>
  </si>
  <si>
    <t>Columna16348</t>
  </si>
  <si>
    <t>Columna16349</t>
  </si>
  <si>
    <t>Columna16350</t>
  </si>
  <si>
    <t>Columna16351</t>
  </si>
  <si>
    <t>Columna16352</t>
  </si>
  <si>
    <t>Columna16353</t>
  </si>
  <si>
    <t>Columna16354</t>
  </si>
  <si>
    <t>Columna16355</t>
  </si>
  <si>
    <t>Columna16356</t>
  </si>
  <si>
    <t>Columna16357</t>
  </si>
  <si>
    <t>Columna16358</t>
  </si>
  <si>
    <t>Columna16359</t>
  </si>
  <si>
    <t>Columna16360</t>
  </si>
  <si>
    <t>Columna16361</t>
  </si>
  <si>
    <t>Columna16362</t>
  </si>
  <si>
    <t>Columna16363</t>
  </si>
  <si>
    <t>Columna16364</t>
  </si>
  <si>
    <t>Columna16365</t>
  </si>
  <si>
    <t>Columna16366</t>
  </si>
  <si>
    <t>Columna16367</t>
  </si>
  <si>
    <t>Columna16368</t>
  </si>
  <si>
    <t>Columna16369</t>
  </si>
  <si>
    <t>Columna16370</t>
  </si>
  <si>
    <t>Columna16371</t>
  </si>
  <si>
    <t>Columna16372</t>
  </si>
  <si>
    <t>Columna16373</t>
  </si>
  <si>
    <t>Columna16374</t>
  </si>
  <si>
    <t>Columna16375</t>
  </si>
  <si>
    <t>Por medio del cual se establecen directrices y lineamientos dirigidos a los Comités de Conciliación en el Distrito Capital y se dictan otras disposiciones</t>
  </si>
  <si>
    <t>El presente decreto rige a partir del día siguiente a la fecha de su publicación, y deroga el Decreto Distrital 839 de 2018</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</si>
  <si>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</si>
  <si>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El presente Decreto rige a partir de su publicación en el Diario Oficial y adiciona el Título 23 a la Parte 2 del Libro 2 del Decreto Único Reglamentario del Sector de las Tecnologías de la Información y las Comunicaciones, Decreto 1078 de 2015.</t>
  </si>
  <si>
    <r>
      <rPr>
        <b/>
        <sz val="11"/>
        <color rgb="FF000000"/>
        <rFont val="Arial"/>
        <family val="2"/>
      </rPr>
      <t xml:space="preserve">Parágrafo. </t>
    </r>
    <r>
      <rPr>
        <sz val="11"/>
        <color rgb="FF000000"/>
        <rFont val="Arial"/>
        <family val="2"/>
      </rPr>
      <t>Los Procesos de Contratación que se rijan por los Documento Tipo continuarán aplicando estos instrumentos y las normas vigentes anteriores a la expedición de este Decreto. Por tanto, estos procedimientos de selección se realizarán conforme  la regulación actual contenida en los Documentos Tipo hasta que  la Agencia  Nacional  de  Contratación  Pública  - Colombia  Compra  Eficiente</t>
    </r>
  </si>
  <si>
    <r>
      <rPr>
        <b/>
        <sz val="11"/>
        <color theme="1"/>
        <rFont val="Arial"/>
        <family val="2"/>
      </rPr>
      <t xml:space="preserve">Cargo y/o Rol: </t>
    </r>
    <r>
      <rPr>
        <sz val="11"/>
        <color theme="1"/>
        <rFont val="Arial"/>
        <family val="2"/>
      </rPr>
      <t>Deisy Estupiñan</t>
    </r>
    <r>
      <rPr>
        <b/>
        <sz val="11"/>
        <color theme="1"/>
        <rFont val="Arial"/>
        <family val="2"/>
      </rPr>
      <t xml:space="preserve">- </t>
    </r>
    <r>
      <rPr>
        <sz val="11"/>
        <color theme="1"/>
        <rFont val="Arial"/>
        <family val="2"/>
      </rPr>
      <t>Profesional de apoyo SIG</t>
    </r>
  </si>
  <si>
    <r>
      <rPr>
        <b/>
        <sz val="11"/>
        <color theme="1"/>
        <rFont val="Arial"/>
        <family val="2"/>
      </rPr>
      <t xml:space="preserve">Comentarios: </t>
    </r>
    <r>
      <rPr>
        <sz val="11"/>
        <color theme="1"/>
        <rFont val="Arial"/>
        <family val="2"/>
      </rPr>
      <t xml:space="preserve">El proceso reporta que no es necesario actualizar la información en el mes de diciembre 2022. </t>
    </r>
  </si>
  <si>
    <r>
      <rPr>
        <b/>
        <sz val="11"/>
        <color theme="1"/>
        <rFont val="Arial"/>
        <family val="2"/>
      </rPr>
      <t>Fecha:</t>
    </r>
    <r>
      <rPr>
        <sz val="11"/>
        <color theme="1"/>
        <rFont val="Arial"/>
        <family val="2"/>
      </rPr>
      <t xml:space="preserve"> 23/01/2023</t>
    </r>
  </si>
  <si>
    <t>Por la cual se crea y establece el Reglamento Interno del Comité de Convivencia Laboral de la FUGA</t>
  </si>
  <si>
    <t xml:space="preserve">Sin observaciones </t>
  </si>
  <si>
    <t>Plan Estratégico de Tecnologías
de la Información– PETI.</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</si>
  <si>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</si>
  <si>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</si>
  <si>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 xml:space="preserve">Plan Estratégico de Tecnologías
de la Información– PETI </t>
  </si>
  <si>
    <t>Por la cual se establecen los lineamientos de transformación digital para las estrategias de
ciudades y territorios inteligentes de las entidades
territoriales, en el marco de la Política de Gobierno
Digital</t>
  </si>
  <si>
    <t>Por la cual se expide el plan nacional de infraestructura de datos y su hoja de ruta en el desarrollo de la política de gobierno digital, y se dictan los lineamientos generales para su implementación</t>
  </si>
  <si>
    <t>Plan de Acción de Seguridad y
Privacidad de la
Información</t>
  </si>
  <si>
    <t xml:space="preserve"> Recomendaciones de uso de servicios en la nube como medida para mitigar riesgos de seguridad digital.</t>
  </si>
  <si>
    <t>Tecnología Estrategia de Gobierno Digital</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</si>
  <si>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</si>
  <si>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</si>
  <si>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por medio del cual se expide el Decreto Único Reglamentario del Sector Comercio, Industria y Turismo.</t>
  </si>
  <si>
    <t>por el cual se reglamenta el artículo 25 de la Ley 1581 de 2012, relativo al Registro Nacional de Bases de Datos. Fue compilado por el DECRETO 1074 de 2015</t>
  </si>
  <si>
    <t>Comisión Distrital de Transformación Digital</t>
  </si>
  <si>
    <t>COMISIÓN DISTRITAL DE TRANSFORMACIÓN DIGITAL. La Comisión Distrital de Transformación Digital es la instancia de coordinación y articulación de las iniciativas de transformación digital en la ciudad de Bogotá, D. C, instancia que transforma la Comisión Distrital de Sistemas.</t>
  </si>
  <si>
    <t>Por medio del cual se dictan medidas para promover la implementación, uso y acceso de las Tecnologías de la Información y las Comunicaciones - TIC en los equipamientos colectivos y se dictan otras disposiciones</t>
  </si>
  <si>
    <t>Profesional apoyo TIC</t>
  </si>
  <si>
    <t>Nombre: Edwin Diaz</t>
  </si>
  <si>
    <t>La mayor parte de las normas relacionadas se encuentran vigentes, con contenido normativo especializado en el giro de estas actividades y también presentan links de consulta, con excepción de: 
DECRETO 680 DE 2001 /  Por el cual se modifica la Comisión Distrital de Sistemas -CDS- fue Derogado por el art. 10, Decreto 025 de 2021.
DECRETO 886 DE 2014 / por el cual se reglamenta el artículo 25 de la Ley 1581 de 2012, relativo al Registro Nacional de Bases de Datos. Fue compilado por el DECRETO 1074 de 2015
DECRETO 2693 DE 2012 / Por el cual se establecen los lineamientos generales de la Estrategia de Gobierno en Lí­nea de la República de Colombia, se reglamentan parcialmente las Leyes 1341 de 2009 y 1450 de 2011, y se dictan otras disposiciones, fue derogado por el art. 14, Decreto Nacional 2573 de 2014.  
Ahora bien, recomiendo tener en cuenta dentro del normograma el DECRETO 616 DE 2011 / "Por medio del cual se dictan medidas para promover la implementación, uso y acceso de las Tecnologías de la Información y las Comunicaciones - TIC en los equipamientos colectivos y se dictan otras disposiciones".</t>
  </si>
  <si>
    <t>03/05/2023 - 10/05/2023</t>
  </si>
  <si>
    <t>27/04/2023 - 04/05/2023</t>
  </si>
  <si>
    <t xml:space="preserve">Cumple criterios metodológicos y reporta en los tiempos. </t>
  </si>
  <si>
    <t xml:space="preserve">No hay observaciones metodológicas. El proceso reporta en los tiempos establecidos. </t>
  </si>
  <si>
    <t>Por el cual se expide el Plan Nacional de Desarrollo 2022-2026 "Colombia Potencia Mundial de la Vida”</t>
  </si>
  <si>
    <t>La presente Ley rige a partir de su publicación y deroga todas las disposiciones que le sean contrarias.</t>
  </si>
  <si>
    <t xml:space="preserve">Agencia Nacional de Contratacion Publica Colombia Compra Eficiente </t>
  </si>
  <si>
    <t>“Por la cual se adopta el documento tipo para la contratación directa de convenios solidarios para
la ejecución de obras hasta la menor cuantía con organismos de acción comunal</t>
  </si>
  <si>
    <t>n</t>
  </si>
  <si>
    <t>Planeación institucional - Compras y Contratación Pública - Racionalización de Trámites - Participación ciudadana en la gestión pública - Seguimiento y Evaluación del Desempeño -Instituciona - Transparencia, Acceso a la Información Pública y Lucha Contra la Corrupción - Gestión del conocimiento y la innovación - Gestión de la Información Estadística - Control interno</t>
  </si>
  <si>
    <t>CLASIFICACIÓN NORMATIVA 
  (TIPO DE REQUISITO LEGAL)</t>
  </si>
  <si>
    <t>FECHA DE EXPEDICIÓN
  DD/MM/AA</t>
  </si>
  <si>
    <t>Circular Interna</t>
  </si>
  <si>
    <t>Cronograma informes de gestión 2023 e implementación del módulo de seguimiento a proyectos en Pandora.</t>
  </si>
  <si>
    <t>Seguimiento a Proyectos de Inversión</t>
  </si>
  <si>
    <t>Modificación del plazo para el dligenciamiento de la Información en el Índice de Información y Acceso a la información Pública (ITA) de conformidad con las disposiciones del artículo 23 de la ley 1712 de 2014</t>
  </si>
  <si>
    <t>Procedimiento de Transparencia</t>
  </si>
  <si>
    <t>Dligenciamiento de la Información en el Índice de Información y Acceso a la información Pública (ITA) de conformidad con las disposiciones del artículo 23 de la ley 1712 de 2014</t>
  </si>
  <si>
    <t>Lineamientos de política para el presupuesto anual</t>
  </si>
  <si>
    <t>El Consejo Nacional de Política Económica y Social - República de Colombia; Departamento Nacional de Planeación - DAFP</t>
  </si>
  <si>
    <t>Lineamientos de política para la implementación de un modelo de estado Abierto</t>
  </si>
  <si>
    <t>Alta Consejería Distrital de Tecnologías de información y Comunicaciones y Unidad Administrativa Especial de Catastro Distrital</t>
  </si>
  <si>
    <t>Conpes Distrital</t>
  </si>
  <si>
    <t xml:space="preserve">Información geoespacial </t>
  </si>
  <si>
    <t>Por el cual se establecen los lineamientos para la integración del componente geográfico dentro de los procesos institucionales de las entidades u organismos distritales para la implementación de la Política de Gestión de Información Geoespaciai para el Distrito Capital</t>
  </si>
  <si>
    <t>Norma modificada por el Acuerdo 001 de 2023  de la Comisión Distrita de Transformación Digital, "Por el cual se modifica el Acuerdo 002 de 2021 que establece los lineamientos para la integración del componente geográfico dentro de los procesos institucionales de las entidades u organismos distritales para la implementación de la Política de Gestión de Información Geoespacial para el Distrito Capital."</t>
  </si>
  <si>
    <t xml:space="preserve">Procedimientos institucionales </t>
  </si>
  <si>
    <t>Adaptación de medidas de
 prevención y mitigación del
 riesgo del lavado de
 activos, financiación del
 terrorismo en las entidades
 del Distrito Capital.</t>
  </si>
  <si>
    <t>Se mantiene estructura conceptual para la administración del riesgo.
 Se incluye capítulo específico sobre riesgo fiscal, que se complementa con el Anexo denominado catalogo indicativo de puntos de riesgo fiscal para facilitar el análisis en el marco del modelo de operación por procesos.</t>
  </si>
  <si>
    <t>100-003</t>
  </si>
  <si>
    <t>Lineamientos para el registro de la información a través del Formulario único de reporte y avance de gestión - FURAG vigencia 2022</t>
  </si>
  <si>
    <t>Cumple criterios metodológicos. El proceso reporta en los tiempos.</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</si>
  <si>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</si>
  <si>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</si>
  <si>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</si>
  <si>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</si>
  <si>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</si>
  <si>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</si>
  <si>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</si>
  <si>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</si>
  <si>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</si>
  <si>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</si>
  <si>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</si>
  <si>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</si>
  <si>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</si>
  <si>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</si>
  <si>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</si>
  <si>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</si>
  <si>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</si>
  <si>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</si>
  <si>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</si>
  <si>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</si>
  <si>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</si>
  <si>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</si>
  <si>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</si>
  <si>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</si>
  <si>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</si>
  <si>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</si>
  <si>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</si>
  <si>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</si>
  <si>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</si>
  <si>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</si>
  <si>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</si>
  <si>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</si>
  <si>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</si>
  <si>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</si>
  <si>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</si>
  <si>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</si>
  <si>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</si>
  <si>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</si>
  <si>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</si>
  <si>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</si>
  <si>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</si>
  <si>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</si>
  <si>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</si>
  <si>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</si>
  <si>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</si>
  <si>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</si>
  <si>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</si>
  <si>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</si>
  <si>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</si>
  <si>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</si>
  <si>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</si>
  <si>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</si>
  <si>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</si>
  <si>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</si>
  <si>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</si>
  <si>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</si>
  <si>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</si>
  <si>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</si>
  <si>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</si>
  <si>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</si>
  <si>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</si>
  <si>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</si>
  <si>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</si>
  <si>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</si>
  <si>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</si>
  <si>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</si>
  <si>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</si>
  <si>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</si>
  <si>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</si>
  <si>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</si>
  <si>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</si>
  <si>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</si>
  <si>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</si>
  <si>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</si>
  <si>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</si>
  <si>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</si>
  <si>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</si>
  <si>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</si>
  <si>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</si>
  <si>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</si>
  <si>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</si>
  <si>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</si>
  <si>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</si>
  <si>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 xml:space="preserve">Cumple criterios metodológicos. Se solicita publicación en página web de la circular interna 7 </t>
  </si>
  <si>
    <t>Cuentas Cuenta Única
Distrital - CUD</t>
  </si>
  <si>
    <t>Dirección Distrital de Tesorería</t>
  </si>
  <si>
    <t>Lineamientos para culminar la implementación gradual de la Cuenta Única
Distrital respecto de los Establecimientos Públicos y asimilados, que hacen
parte del Presupuesto Anual del Distrito Capital</t>
  </si>
  <si>
    <t>A partir del 4 de julio de 2023 para la FUGA</t>
  </si>
  <si>
    <t>Guía de ejecución, seguimiento y cierre presupuestal 2023</t>
  </si>
  <si>
    <t>Aplicación durante la vigencia 2023 incluida parte de la vigencia 2024, al generar y remitir informes de cierre de la vigencia 2023.</t>
  </si>
  <si>
    <t>Programación presupuestal</t>
  </si>
  <si>
    <t>Secretaría de Hacienda y Secretaría Distrital de Planeación</t>
  </si>
  <si>
    <t>Guía de programación presupuestal vigencia 2024</t>
  </si>
  <si>
    <t>Aplicación para programación pptal de la vigencia siguiente</t>
  </si>
  <si>
    <t>Rendición de información  CHIP</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</si>
  <si>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</si>
  <si>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Generación de informe y su respectiva validación en el aplicativo respectivo</t>
  </si>
  <si>
    <t>Vigencias Futuras y procedimiento para su solicitud</t>
  </si>
  <si>
    <t>Secretaría Distrital de Planeación y Secretaría Distrital de Hacienda</t>
  </si>
  <si>
    <t>Guía básica sobre vigencias futuras y procedimientos para su solicitud ante el CONFIS Distrital</t>
  </si>
  <si>
    <t>Lineamientos de aplicación a partir de la fecha de expedición</t>
  </si>
  <si>
    <t>Sin comentarios, con normas vigentes y con los correspondientes vínculos de consulta funcionales</t>
  </si>
  <si>
    <t>Sin comentarios, cumple criterios metodológicos, el poceso reporta a tiempo</t>
  </si>
  <si>
    <t>Horario flexible</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</si>
  <si>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</si>
  <si>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Documentación Talento Humano</t>
  </si>
  <si>
    <t>No hay observaciones metodológicas. El proceso reporta a tiempo</t>
  </si>
  <si>
    <t>Por el cual se imparten directrices frente a la prevención del deterioro de los documentos de archivo y situaciones de riesgo y se deroga el Acuerdo No. 050 del 05 de mayo de 2000</t>
  </si>
  <si>
    <t>Por la cual se adoptan y reglamentan las condiciones para la declaratoria de
Bienes de Interés Cultural de Carácter Documental Archivístico -BIC-CDA- y se
dictan otras disposiciones</t>
  </si>
  <si>
    <t>Directrices para entrega de archivos, en cualquier Soporte, con ocasión del cambio de gobierno nacional y proceso de empalme de conformidad con lo establecido en la ley 594 de 2000, ley 951 de 2005 y ley 1712 de 2014</t>
  </si>
  <si>
    <t>Nv</t>
  </si>
  <si>
    <t>Reforma del Código de Procedimiento Administrativo y de lo Contencioso Administrativo, deberes de las autoridades en la atención al público y el deber de información al público y documentos electrónicos.</t>
  </si>
  <si>
    <t>2080</t>
  </si>
  <si>
    <t xml:space="preserve">Nombre: </t>
  </si>
  <si>
    <t xml:space="preserve">Nombre : </t>
  </si>
  <si>
    <t>DD/MM/AAAA</t>
  </si>
  <si>
    <t>Norma de impacto Distrital en relación con el PEMP</t>
  </si>
  <si>
    <t>Por la cual se modifica la Resolución 88 de 2021, “por la cual se aprueba el Plan Especial de Manejo y Protección PEMP del Centro Histórico de Bogotá, declarado como bien de interés cultural del ámbito Nacional”</t>
  </si>
  <si>
    <t>Modifica varios artículos de la Resolución 88 de 2021, en relación con documentos, definiciones, parimonio, Estructura Normativa del PEMP-CHB, etc.</t>
  </si>
  <si>
    <t>Directriz para la articulacion interinstitucional politica pública de lectrua, escritura,oralidad</t>
  </si>
  <si>
    <t>Alcaldia Mayor de Bogotá</t>
  </si>
  <si>
    <t>Por medio del cual se adopta la Política Pública de Lectura, Escritura y Oralidad, 2022-2040</t>
  </si>
  <si>
    <t>Articulo 12 Eje 3 No.2. Diseño de oferta basado en la caracterización poblacional-diferencial: la Secretaría de Cultura, Recreación y Deporte y la Secretaría de Educación por medio de acciones afirmativas deberán dar espacio y visibilidad a las necesidades particulares de los distintos grupos que hacen parte del enfoque poblacional y diferencial.
Artículo 13°. Eje 4 - Implementación de un desarrollo territorializado de la infraestructura física y digital dispuesta para el acceso a la cultura escrita en Bogotá No.3. Articulación interinstitucional: la Secretaría de Cultura, Recreación y Deporte y la Secretaría de Educación promoverán la articulación de la edilicia bibliotecaria con equipamientos sociales y comunitarios en las zonas locales y rurales de la ciudad a fin de favorecer la disponibilidad de los servicios de extensión mediante la creación de vínculos con iniciativas e infraestructuras locales, comunitarias e institucionales, de real o potencial acogida dentro de la población para ampliar la cobertura y la apropiación</t>
  </si>
  <si>
    <t>Norma  nacional de ejecusion de la politica publica cultural</t>
  </si>
  <si>
    <t>“Por el cual se expide el Plan Nacional De Desarrollo 2022- 2026 “Colombia Potencia Mundial de la Vida”.</t>
  </si>
  <si>
    <t>Créase la tasa para la recuperación de los costos de los servicios prestados por la Dirección Nacional de Derecho de Autor</t>
  </si>
  <si>
    <t xml:space="preserve">13/07/2023
</t>
  </si>
  <si>
    <t xml:space="preserve">El 5 de julio el proceso reporta que no s necesario actualizar el normograma al estar al día. </t>
  </si>
  <si>
    <t xml:space="preserve">El 13 de julio el proceso reporta que no s necesario actualizar el normograma al estar al día. </t>
  </si>
  <si>
    <t xml:space="preserve">El 12 de julio el proceso reporta que no s necesario actualizar el normograma al estar al día. </t>
  </si>
  <si>
    <t>El proceso realiza las correcciones pertinentes y se adoptan los comentarios de Jurídica con relación al Decreto 616 pendiente por incluir.
El proceso no reporta mecanismos de cumplimiento en la columna I
Sin ajustes para el mes de junio 2023</t>
  </si>
  <si>
    <t>No hay observaciones metodológicas, el proceso reporta que no tienen actualización para los meses de junio, septiembre, diciembre 2022 y primer cuatrimestre del 2023 se mantiene información del mes de mayo 2022. 
Sin reporte en junio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</si>
</sst>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dd/mm/yy"/>
    <numFmt numFmtId="165" formatCode="dd/mm/yyyy"/>
    <numFmt numFmtId="166" formatCode="d/m/yyyy"/>
    <numFmt numFmtId="167" formatCode="yyyy\-m"/>
  </numFmts>
  <fonts count="111" x14ac:knownFonts="1">
    <font>
      <sz val="10"/>
      <color rgb="FF000000"/>
      <name val="Arial"/>
      <scheme val="minor"/>
    </font>
    <font>
      <sz val="11"/>
      <color theme="1"/>
      <name val="Arial"/>
      <family val="2"/>
      <scheme val="minor"/>
    </font>
    <font>
      <sz val="11"/>
      <color theme="1"/>
      <name val="Arial"/>
      <family val="2"/>
      <scheme val="minor"/>
    </font>
    <font>
      <sz val="10"/>
      <color rgb="FF000000"/>
      <name val="Arial"/>
      <family val="2"/>
    </font>
    <font>
      <b/>
      <sz val="11"/>
      <color theme="1"/>
      <name val="Arial"/>
      <family val="2"/>
    </font>
    <font>
      <sz val="11"/>
      <color rgb="FF000000"/>
      <name val="Arial"/>
      <family val="2"/>
    </font>
    <font>
      <sz val="10"/>
      <name val="Arial"/>
      <family val="2"/>
    </font>
    <font>
      <sz val="11"/>
      <color theme="1"/>
      <name val="Arial"/>
      <family val="2"/>
    </font>
    <font>
      <b/>
      <sz val="11"/>
      <color rgb="FF000000"/>
      <name val="Arial"/>
      <family val="2"/>
    </font>
    <font>
      <u/>
      <sz val="11"/>
      <color rgb="FF0000FF"/>
      <name val="Arial"/>
      <family val="2"/>
    </font>
    <font>
      <u/>
      <sz val="11"/>
      <color rgb="FF1155CC"/>
      <name val="Arial"/>
      <family val="2"/>
    </font>
    <font>
      <u/>
      <sz val="10"/>
      <color rgb="FF0000FF"/>
      <name val="Arial"/>
      <family val="2"/>
    </font>
    <font>
      <u/>
      <sz val="10"/>
      <color rgb="FF0000FF"/>
      <name val="Arial"/>
      <family val="2"/>
    </font>
    <font>
      <u/>
      <sz val="11"/>
      <color rgb="FF1155CC"/>
      <name val="Arial"/>
      <family val="2"/>
    </font>
    <font>
      <u/>
      <sz val="11"/>
      <color rgb="FF1155CC"/>
      <name val="Arial"/>
      <family val="2"/>
    </font>
    <font>
      <u/>
      <sz val="11"/>
      <color rgb="FF000000"/>
      <name val="Arial"/>
      <family val="2"/>
    </font>
    <font>
      <u/>
      <sz val="11"/>
      <color rgb="FF0000FF"/>
      <name val="Arial"/>
      <family val="2"/>
    </font>
    <font>
      <u/>
      <sz val="11"/>
      <color rgb="FF0000FF"/>
      <name val="Arial"/>
      <family val="2"/>
    </font>
    <font>
      <u/>
      <sz val="11"/>
      <color rgb="FF0000FF"/>
      <name val="Arial"/>
      <family val="2"/>
    </font>
    <font>
      <u/>
      <sz val="11"/>
      <color rgb="FF0000FF"/>
      <name val="Arial"/>
      <family val="2"/>
    </font>
    <font>
      <u/>
      <sz val="11"/>
      <color rgb="FF000000"/>
      <name val="Arial"/>
      <family val="2"/>
    </font>
    <font>
      <u/>
      <sz val="11"/>
      <color rgb="FF0000FF"/>
      <name val="Arial"/>
      <family val="2"/>
    </font>
    <font>
      <sz val="10"/>
      <color theme="1"/>
      <name val="Calibri"/>
      <family val="2"/>
    </font>
    <font>
      <u/>
      <sz val="10"/>
      <color theme="10"/>
      <name val="Arial"/>
      <family val="2"/>
      <scheme val="minor"/>
    </font>
    <font>
      <sz val="11"/>
      <color rgb="FF000000"/>
      <name val="Arial"/>
      <family val="2"/>
    </font>
    <font>
      <sz val="10"/>
      <color rgb="FF000000"/>
      <name val="Arial"/>
      <family val="2"/>
    </font>
    <font>
      <sz val="11"/>
      <color theme="1"/>
      <name val="Arial"/>
      <family val="2"/>
    </font>
    <font>
      <u/>
      <sz val="11"/>
      <color rgb="FF1155CC"/>
      <name val="Arial"/>
      <family val="2"/>
    </font>
    <font>
      <u/>
      <sz val="11"/>
      <color rgb="FF0000FF"/>
      <name val="Arial"/>
      <family val="2"/>
    </font>
    <font>
      <sz val="10"/>
      <name val="Arial"/>
      <family val="2"/>
    </font>
    <font>
      <b/>
      <sz val="11"/>
      <name val="Arial"/>
      <family val="2"/>
    </font>
    <font>
      <sz val="11"/>
      <name val="Arial"/>
      <family val="2"/>
    </font>
    <font>
      <u/>
      <sz val="10"/>
      <color theme="10"/>
      <name val="Arial"/>
      <family val="2"/>
    </font>
    <font>
      <u/>
      <sz val="11"/>
      <color theme="10"/>
      <name val="Arial"/>
      <family val="2"/>
    </font>
    <font>
      <sz val="12"/>
      <color theme="1"/>
      <name val="Arial"/>
      <family val="2"/>
      <scheme val="minor"/>
    </font>
    <font>
      <u/>
      <sz val="7"/>
      <color indexed="12"/>
      <name val="Arial"/>
      <family val="2"/>
    </font>
    <font>
      <u/>
      <sz val="11"/>
      <name val="Arial"/>
      <family val="2"/>
    </font>
    <font>
      <sz val="10"/>
      <color rgb="FF000000"/>
      <name val="Arial"/>
      <family val="2"/>
      <scheme val="minor"/>
    </font>
    <font>
      <sz val="10"/>
      <name val="Arial"/>
      <family val="2"/>
      <scheme val="minor"/>
    </font>
    <font>
      <b/>
      <sz val="9"/>
      <color indexed="8"/>
      <name val="Tahoma"/>
      <family val="2"/>
    </font>
    <font>
      <sz val="9"/>
      <color indexed="8"/>
      <name val="Tahoma"/>
      <family val="2"/>
    </font>
    <font>
      <sz val="11"/>
      <color rgb="FF000000"/>
      <name val="Tahoma"/>
      <family val="2"/>
    </font>
    <font>
      <u/>
      <sz val="11"/>
      <color theme="10"/>
      <name val="Arial"/>
      <family val="2"/>
      <scheme val="minor"/>
    </font>
    <font>
      <sz val="11"/>
      <color rgb="FF333333"/>
      <name val="Arial"/>
      <family val="2"/>
    </font>
    <font>
      <sz val="12"/>
      <color rgb="FF333333"/>
      <name val="Arial"/>
      <family val="2"/>
    </font>
    <font>
      <sz val="10"/>
      <color theme="1"/>
      <name val="Arial"/>
      <family val="2"/>
      <scheme val="minor"/>
    </font>
    <font>
      <sz val="11"/>
      <color rgb="FF000000"/>
      <name val="Calibri"/>
      <family val="2"/>
    </font>
    <font>
      <sz val="11"/>
      <name val="Calibri"/>
      <family val="2"/>
    </font>
    <font>
      <u/>
      <sz val="10"/>
      <name val="Arial"/>
      <family val="2"/>
    </font>
    <font>
      <b/>
      <sz val="11"/>
      <color rgb="FFFF0000"/>
      <name val="Arial"/>
      <family val="2"/>
    </font>
    <font>
      <sz val="11"/>
      <color rgb="FFFF0000"/>
      <name val="Arial"/>
      <family val="2"/>
    </font>
    <font>
      <u/>
      <sz val="10"/>
      <color theme="1"/>
      <name val="Arial"/>
      <family val="2"/>
    </font>
    <font>
      <sz val="11"/>
      <color rgb="FF4B4949"/>
      <name val="Arial"/>
      <family val="2"/>
    </font>
    <font>
      <sz val="12"/>
      <name val="Arial"/>
      <family val="2"/>
    </font>
    <font>
      <b/>
      <sz val="9"/>
      <color indexed="81"/>
      <name val="Tahoma"/>
      <family val="2"/>
    </font>
    <font>
      <b/>
      <sz val="9"/>
      <color rgb="FF000000"/>
      <name val="Tahoma"/>
      <family val="2"/>
    </font>
    <font>
      <sz val="9"/>
      <color rgb="FF000000"/>
      <name val="Tahoma"/>
      <family val="2"/>
    </font>
    <font>
      <b/>
      <sz val="10"/>
      <color rgb="FF000000"/>
      <name val="Tahoma"/>
      <family val="2"/>
    </font>
    <font>
      <sz val="10"/>
      <color rgb="FF000000"/>
      <name val="Tahoma"/>
      <family val="2"/>
    </font>
    <font>
      <sz val="11"/>
      <color indexed="81"/>
      <name val="Tahoma"/>
      <family val="2"/>
    </font>
    <font>
      <sz val="9"/>
      <color indexed="81"/>
      <name val="Tahoma"/>
      <family val="2"/>
    </font>
    <font>
      <b/>
      <sz val="10"/>
      <name val="Arial"/>
      <family val="2"/>
    </font>
    <font>
      <u/>
      <sz val="7"/>
      <color theme="10"/>
      <name val="Arial"/>
      <family val="2"/>
    </font>
    <font>
      <u/>
      <sz val="12"/>
      <name val="Arial"/>
      <family val="2"/>
    </font>
    <font>
      <b/>
      <sz val="14"/>
      <name val="Arial"/>
      <family val="2"/>
    </font>
    <font>
      <sz val="14"/>
      <name val="Arial"/>
      <family val="2"/>
    </font>
    <font>
      <b/>
      <sz val="14"/>
      <color theme="1"/>
      <name val="Arial"/>
      <family val="2"/>
    </font>
    <font>
      <b/>
      <sz val="14"/>
      <color rgb="FFFF0000"/>
      <name val="Arial"/>
      <family val="2"/>
    </font>
    <font>
      <sz val="11"/>
      <color rgb="FF0070C0"/>
      <name val="Arial"/>
      <family val="2"/>
    </font>
    <font>
      <b/>
      <sz val="11"/>
      <color rgb="FF0070C0"/>
      <name val="Arial"/>
      <family val="2"/>
    </font>
    <font>
      <b/>
      <sz val="11"/>
      <color theme="1"/>
      <name val="Arial"/>
      <family val="2"/>
    </font>
    <font>
      <u/>
      <sz val="11"/>
      <color rgb="FF0070C0"/>
      <name val="Arial"/>
      <family val="2"/>
    </font>
    <font>
      <sz val="10"/>
      <color indexed="8"/>
      <name val="Arial"/>
      <family val="2"/>
    </font>
    <font>
      <sz val="12"/>
      <color rgb="FF000000"/>
      <name val="Calibri"/>
      <family val="2"/>
    </font>
    <font>
      <u/>
      <sz val="12"/>
      <color rgb="FF000000"/>
      <name val="Calibri"/>
      <family val="2"/>
    </font>
    <font>
      <u/>
      <sz val="10"/>
      <color rgb="FF000000"/>
      <name val="Arial"/>
      <family val="2"/>
    </font>
    <font>
      <b/>
      <sz val="10"/>
      <name val="Arial"/>
      <family val="2"/>
      <scheme val="minor"/>
    </font>
    <font>
      <sz val="11"/>
      <name val="Arial"/>
      <family val="2"/>
      <scheme val="minor"/>
    </font>
    <font>
      <b/>
      <sz val="10"/>
      <color indexed="81"/>
      <name val="Tahoma"/>
      <family val="2"/>
    </font>
    <font>
      <sz val="10"/>
      <color indexed="81"/>
      <name val="Tahoma"/>
      <family val="2"/>
    </font>
    <font>
      <sz val="16"/>
      <color indexed="81"/>
      <name val="Tahoma"/>
      <family val="2"/>
    </font>
    <font>
      <sz val="14"/>
      <name val="Arial"/>
      <family val="2"/>
      <scheme val="minor"/>
    </font>
    <font>
      <u/>
      <sz val="10"/>
      <color theme="10"/>
      <name val="Arial"/>
      <family val="2"/>
      <scheme val="minor"/>
    </font>
    <font>
      <sz val="14"/>
      <color theme="1"/>
      <name val="Arial"/>
      <family val="2"/>
      <scheme val="minor"/>
    </font>
    <font>
      <u/>
      <sz val="10"/>
      <name val="Arial"/>
      <family val="2"/>
      <scheme val="minor"/>
    </font>
    <font>
      <sz val="14"/>
      <color rgb="FF4B4949"/>
      <name val="Arial"/>
      <family val="2"/>
      <scheme val="minor"/>
    </font>
    <font>
      <u/>
      <sz val="11"/>
      <name val="Arial"/>
      <family val="2"/>
      <scheme val="minor"/>
    </font>
    <font>
      <sz val="14"/>
      <name val="Arial"/>
      <family val="2"/>
      <scheme val="major"/>
    </font>
    <font>
      <sz val="8"/>
      <name val="Arial"/>
      <family val="2"/>
      <scheme val="minor"/>
    </font>
    <font>
      <sz val="10"/>
      <color rgb="FF0000FF"/>
      <name val="Arial"/>
      <family val="2"/>
    </font>
    <font>
      <u/>
      <sz val="10"/>
      <color theme="10"/>
      <name val="Arial"/>
      <scheme val="minor"/>
    </font>
    <font>
      <sz val="10"/>
      <color rgb="FF000000"/>
      <name val="Arial"/>
    </font>
    <font>
      <sz val="11"/>
      <name val="Arial"/>
    </font>
    <font>
      <sz val="11"/>
      <color theme="8"/>
      <name val="Arial"/>
      <family val="2"/>
    </font>
    <font>
      <b/>
      <sz val="10"/>
      <color rgb="FF000000"/>
      <name val="Arial"/>
    </font>
    <font>
      <sz val="10"/>
      <color rgb="FF000000"/>
      <name val="Calibri"/>
    </font>
    <font>
      <sz val="10"/>
      <name val="Arial"/>
    </font>
    <font>
      <b/>
      <sz val="11"/>
      <color rgb="FF000000"/>
      <name val="Arial"/>
    </font>
    <font>
      <sz val="11"/>
      <color rgb="FF000000"/>
      <name val="Arial"/>
    </font>
    <font>
      <sz val="10"/>
      <color rgb="FFFF0000"/>
      <name val="Arial"/>
      <family val="2"/>
    </font>
    <font>
      <sz val="11"/>
      <color theme="1"/>
      <name val="Arial"/>
    </font>
    <font>
      <u/>
      <sz val="10"/>
      <color rgb="FF0000FF"/>
      <name val="Arial"/>
    </font>
    <font>
      <u/>
      <sz val="11"/>
      <color rgb="FF1155CC"/>
      <name val="Arial"/>
    </font>
    <font>
      <u/>
      <sz val="11"/>
      <color rgb="FF0000FF"/>
      <name val="Arial"/>
    </font>
    <font>
      <sz val="10"/>
      <color theme="1"/>
      <name val="Arial"/>
      <scheme val="minor"/>
    </font>
    <font>
      <u/>
      <sz val="14"/>
      <color theme="10"/>
      <name val="Arial"/>
      <family val="2"/>
      <scheme val="minor"/>
    </font>
    <font>
      <u/>
      <sz val="14"/>
      <color theme="10"/>
      <name val="Arial"/>
      <family val="2"/>
      <scheme val="major"/>
    </font>
    <font>
      <u/>
      <sz val="14"/>
      <color indexed="12"/>
      <name val="Arial"/>
      <family val="2"/>
      <scheme val="minor"/>
    </font>
    <font>
      <u/>
      <sz val="14"/>
      <color rgb="FF0070C0"/>
      <name val="Arial"/>
      <family val="2"/>
      <scheme val="minor"/>
    </font>
    <font>
      <u/>
      <sz val="14"/>
      <color theme="1"/>
      <name val="Arial"/>
      <family val="2"/>
      <scheme val="minor"/>
    </font>
    <font>
      <b/>
      <sz val="12"/>
      <name val="Arial"/>
      <family val="2"/>
    </font>
  </fonts>
  <fills count="30">
    <fill>
      <patternFill patternType="none"/>
    </fill>
    <fill>
      <patternFill patternType="gray125"/>
    </fill>
    <fill>
      <patternFill patternType="solid">
        <fgColor rgb="FFC0C0C0"/>
        <bgColor rgb="FFC0C0C0"/>
      </patternFill>
    </fill>
    <fill>
      <patternFill patternType="solid">
        <fgColor rgb="FF969696"/>
        <bgColor rgb="FF969696"/>
      </patternFill>
    </fill>
    <fill>
      <patternFill patternType="solid">
        <fgColor rgb="FFDCE6F1"/>
        <bgColor rgb="FFDCE6F1"/>
      </patternFill>
    </fill>
    <fill>
      <patternFill patternType="solid">
        <fgColor rgb="FFFFFFFF"/>
        <bgColor rgb="FFFFFFFF"/>
      </patternFill>
    </fill>
    <fill>
      <patternFill patternType="solid">
        <fgColor rgb="FFDBE5F1"/>
        <bgColor rgb="FFDBE5F1"/>
      </patternFill>
    </fill>
    <fill>
      <patternFill patternType="solid">
        <fgColor rgb="FFBFBFBF"/>
        <bgColor rgb="FFBFBFBF"/>
      </patternFill>
    </fill>
    <fill>
      <patternFill patternType="solid">
        <fgColor rgb="FFC6D9F0"/>
        <bgColor rgb="FFC6D9F0"/>
      </patternFill>
    </fill>
    <fill>
      <patternFill patternType="solid">
        <fgColor rgb="FFA5A5A5"/>
        <bgColor rgb="FFA5A5A5"/>
      </patternFill>
    </fill>
    <fill>
      <patternFill patternType="solid">
        <fgColor theme="0"/>
        <bgColor theme="0"/>
      </patternFill>
    </fill>
    <fill>
      <patternFill patternType="solid">
        <fgColor theme="4" tint="0.79998168889431442"/>
        <bgColor theme="4" tint="0.79998168889431442"/>
      </patternFill>
    </fill>
    <fill>
      <patternFill patternType="solid">
        <fgColor theme="3" tint="0.79998168889431442"/>
        <bgColor indexed="31"/>
      </patternFill>
    </fill>
    <fill>
      <patternFill patternType="solid">
        <fgColor theme="2" tint="-0.249977111117893"/>
        <bgColor indexed="26"/>
      </patternFill>
    </fill>
    <fill>
      <patternFill patternType="solid">
        <fgColor theme="0"/>
        <bgColor indexed="26"/>
      </patternFill>
    </fill>
    <fill>
      <patternFill patternType="solid">
        <fgColor theme="3" tint="0.79998168889431442"/>
        <bgColor indexed="23"/>
      </patternFill>
    </fill>
    <fill>
      <patternFill patternType="solid">
        <fgColor theme="3" tint="0.79998168889431442"/>
        <bgColor rgb="FFB4C6E7"/>
      </patternFill>
    </fill>
    <fill>
      <patternFill patternType="solid">
        <fgColor theme="3" tint="0.79998168889431442"/>
        <bgColor indexed="64"/>
      </patternFill>
    </fill>
    <fill>
      <patternFill patternType="solid">
        <fgColor theme="3" tint="0.79998168889431442"/>
        <bgColor rgb="FFA5A5A5"/>
      </patternFill>
    </fill>
    <fill>
      <patternFill patternType="solid">
        <fgColor theme="0"/>
        <bgColor indexed="64"/>
      </patternFill>
    </fill>
    <fill>
      <patternFill patternType="solid">
        <fgColor theme="3" tint="0.79998168889431442"/>
        <bgColor indexed="26"/>
      </patternFill>
    </fill>
    <fill>
      <patternFill patternType="solid">
        <fgColor rgb="FFFFFF00"/>
        <bgColor indexed="64"/>
      </patternFill>
    </fill>
    <fill>
      <patternFill patternType="solid">
        <fgColor theme="4" tint="0.59999389629810485"/>
        <bgColor indexed="26"/>
      </patternFill>
    </fill>
    <fill>
      <patternFill patternType="solid">
        <fgColor theme="0" tint="-0.34998626667073579"/>
        <bgColor indexed="26"/>
      </patternFill>
    </fill>
    <fill>
      <patternFill patternType="solid">
        <fgColor theme="2"/>
        <bgColor indexed="64"/>
      </patternFill>
    </fill>
    <fill>
      <patternFill patternType="solid">
        <fgColor theme="6" tint="0.79998168889431442"/>
        <bgColor indexed="64"/>
      </patternFill>
    </fill>
    <fill>
      <patternFill patternType="solid">
        <fgColor indexed="9"/>
        <bgColor indexed="26"/>
      </patternFill>
    </fill>
    <fill>
      <patternFill patternType="solid">
        <fgColor rgb="FF92D050"/>
        <bgColor indexed="64"/>
      </patternFill>
    </fill>
    <fill>
      <patternFill patternType="solid">
        <fgColor rgb="FFCBCBCB"/>
        <bgColor rgb="FFCBCBCB"/>
      </patternFill>
    </fill>
    <fill>
      <patternFill patternType="solid">
        <fgColor rgb="FFEFEFEF"/>
        <bgColor rgb="FFEFEFEF"/>
      </patternFill>
    </fill>
  </fills>
  <borders count="82">
    <border>
      <left/>
      <right/>
      <top/>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95B3D7"/>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95B3D7"/>
      </top>
      <bottom style="thin">
        <color rgb="FF95B3D7"/>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4F81BD"/>
      </left>
      <right style="thin">
        <color rgb="FF000000"/>
      </right>
      <top style="thin">
        <color rgb="FF4F81BD"/>
      </top>
      <bottom style="thin">
        <color rgb="FF4F81BD"/>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bottom style="thin">
        <color indexed="8"/>
      </bottom>
      <diagonal/>
    </border>
    <border>
      <left/>
      <right style="thin">
        <color indexed="8"/>
      </right>
      <top/>
      <bottom/>
      <diagonal/>
    </border>
    <border>
      <left style="thin">
        <color indexed="8"/>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medium">
        <color auto="1"/>
      </left>
      <right style="medium">
        <color indexed="8"/>
      </right>
      <top style="medium">
        <color auto="1"/>
      </top>
      <bottom style="medium">
        <color auto="1"/>
      </bottom>
      <diagonal/>
    </border>
    <border>
      <left style="medium">
        <color indexed="8"/>
      </left>
      <right style="medium">
        <color indexed="8"/>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rgb="FF4F81BD"/>
      </left>
      <right style="thin">
        <color rgb="FF000000"/>
      </right>
      <top style="thin">
        <color rgb="FF4F81BD"/>
      </top>
      <bottom style="thin">
        <color rgb="FF000000"/>
      </bottom>
      <diagonal/>
    </border>
    <border>
      <left style="thin">
        <color rgb="FF4F81BD"/>
      </left>
      <right style="thin">
        <color rgb="FF4F81BD"/>
      </right>
      <top style="thin">
        <color rgb="FF4F81BD"/>
      </top>
      <bottom style="thin">
        <color rgb="FF000000"/>
      </bottom>
      <diagonal/>
    </border>
    <border>
      <left style="thin">
        <color rgb="FF000000"/>
      </left>
      <right style="thin">
        <color rgb="FF000000"/>
      </right>
      <top style="thin">
        <color rgb="FF4F81BD"/>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style="thin">
        <color rgb="FF000000"/>
      </top>
      <bottom style="thin">
        <color rgb="FF4F81BD"/>
      </bottom>
      <diagonal/>
    </border>
    <border>
      <left style="thin">
        <color rgb="FF4F81BD"/>
      </left>
      <right style="thin">
        <color rgb="FF000000"/>
      </right>
      <top style="thin">
        <color rgb="FF000000"/>
      </top>
      <bottom style="thin">
        <color rgb="FF4F81BD"/>
      </bottom>
      <diagonal/>
    </border>
    <border>
      <left style="thin">
        <color rgb="FF000000"/>
      </left>
      <right style="thin">
        <color rgb="FF4F81BD"/>
      </right>
      <top style="thin">
        <color rgb="FF000000"/>
      </top>
      <bottom style="thin">
        <color rgb="FF4F81BD"/>
      </bottom>
      <diagonal/>
    </border>
    <border>
      <left style="thin">
        <color rgb="FF4F81BD"/>
      </left>
      <right style="thin">
        <color rgb="FF4F81BD"/>
      </right>
      <top style="thin">
        <color rgb="FF4F81BD"/>
      </top>
      <bottom style="thin">
        <color rgb="FF4F81BD"/>
      </bottom>
      <diagonal/>
    </border>
    <border>
      <left style="thin">
        <color rgb="FF4F81BD"/>
      </left>
      <right style="thin">
        <color rgb="FF000000"/>
      </right>
      <top style="thin">
        <color rgb="FF000000"/>
      </top>
      <bottom style="thin">
        <color rgb="FF000000"/>
      </bottom>
      <diagonal/>
    </border>
    <border>
      <left style="thin">
        <color rgb="FF000000"/>
      </left>
      <right style="thin">
        <color rgb="FF4F81BD"/>
      </right>
      <top style="thin">
        <color rgb="FF000000"/>
      </top>
      <bottom style="thin">
        <color rgb="FF000000"/>
      </bottom>
      <diagonal/>
    </border>
    <border>
      <left style="thin">
        <color rgb="FF000000"/>
      </left>
      <right style="thin">
        <color rgb="FF4F81BD"/>
      </right>
      <top style="thin">
        <color rgb="FF4F81BD"/>
      </top>
      <bottom style="thin">
        <color rgb="FF000000"/>
      </bottom>
      <diagonal/>
    </border>
    <border>
      <left style="thin">
        <color rgb="FF000000"/>
      </left>
      <right style="thin">
        <color rgb="FF000000"/>
      </right>
      <top style="thin">
        <color rgb="FF4F81BD"/>
      </top>
      <bottom style="thin">
        <color rgb="FF4F81BD"/>
      </bottom>
      <diagonal/>
    </border>
    <border>
      <left style="thin">
        <color rgb="FF4F81BD"/>
      </left>
      <right style="thin">
        <color rgb="FF4F81BD"/>
      </right>
      <top style="thin">
        <color rgb="FF000000"/>
      </top>
      <bottom style="thin">
        <color rgb="FF4F81BD"/>
      </bottom>
      <diagonal/>
    </border>
    <border>
      <left style="thin">
        <color rgb="FF4F81BD"/>
      </left>
      <right style="thin">
        <color rgb="FF4F81BD"/>
      </right>
      <top style="thin">
        <color rgb="FF000000"/>
      </top>
      <bottom/>
      <diagonal/>
    </border>
    <border>
      <left style="thin">
        <color rgb="FF4F81BD"/>
      </left>
      <right style="thin">
        <color rgb="FF4F81BD"/>
      </right>
      <top style="thin">
        <color rgb="FF000000"/>
      </top>
      <bottom style="thin">
        <color rgb="FF000000"/>
      </bottom>
      <diagonal/>
    </border>
    <border>
      <left style="medium">
        <color auto="1"/>
      </left>
      <right style="medium">
        <color auto="1"/>
      </right>
      <top style="medium">
        <color auto="1"/>
      </top>
      <bottom style="medium">
        <color auto="1"/>
      </bottom>
      <diagonal/>
    </border>
  </borders>
  <cellStyleXfs count="42">
    <xf numFmtId="0" fontId="0" fillId="0" borderId="0"/>
    <xf numFmtId="0" fontId="23" fillId="0" borderId="0" applyNumberFormat="0" applyFill="0" applyBorder="0" applyAlignment="0" applyProtection="0"/>
    <xf numFmtId="0" fontId="2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4" fillId="0" borderId="0"/>
    <xf numFmtId="0" fontId="25" fillId="0" borderId="0"/>
    <xf numFmtId="0" fontId="25" fillId="0" borderId="0"/>
    <xf numFmtId="0" fontId="35" fillId="0" borderId="0" applyNumberFormat="0" applyFill="0" applyBorder="0" applyAlignment="0" applyProtection="0"/>
    <xf numFmtId="0" fontId="37" fillId="0" borderId="0"/>
    <xf numFmtId="0" fontId="25" fillId="0" borderId="0"/>
    <xf numFmtId="0" fontId="42" fillId="0" borderId="0" applyNumberFormat="0" applyFill="0" applyBorder="0" applyAlignment="0" applyProtection="0"/>
    <xf numFmtId="0" fontId="26" fillId="0" borderId="0"/>
    <xf numFmtId="0" fontId="25" fillId="0" borderId="0"/>
    <xf numFmtId="0" fontId="3" fillId="0" borderId="0"/>
    <xf numFmtId="0" fontId="33" fillId="0" borderId="0" applyNumberFormat="0" applyFill="0" applyBorder="0" applyAlignment="0" applyProtection="0"/>
    <xf numFmtId="0" fontId="3" fillId="0" borderId="0"/>
    <xf numFmtId="0" fontId="25" fillId="0" borderId="0"/>
    <xf numFmtId="0" fontId="62" fillId="0" borderId="0" applyNumberFormat="0" applyFill="0" applyBorder="0" applyAlignment="0" applyProtection="0">
      <alignment vertical="top"/>
      <protection locked="0"/>
    </xf>
    <xf numFmtId="0" fontId="25" fillId="0" borderId="0"/>
    <xf numFmtId="0" fontId="32" fillId="0" borderId="0" applyNumberFormat="0" applyFill="0" applyBorder="0" applyAlignment="0" applyProtection="0"/>
    <xf numFmtId="0" fontId="25" fillId="0" borderId="0"/>
    <xf numFmtId="0" fontId="25" fillId="0" borderId="0"/>
    <xf numFmtId="0" fontId="2" fillId="0" borderId="0"/>
    <xf numFmtId="0" fontId="82" fillId="0" borderId="0" applyNumberFormat="0" applyFill="0" applyBorder="0" applyAlignment="0" applyProtection="0"/>
    <xf numFmtId="0" fontId="25" fillId="0" borderId="0"/>
    <xf numFmtId="0" fontId="25" fillId="0" borderId="0"/>
    <xf numFmtId="0" fontId="6" fillId="0" borderId="0"/>
    <xf numFmtId="0" fontId="23" fillId="0" borderId="0" applyNumberFormat="0" applyFill="0" applyBorder="0" applyAlignment="0" applyProtection="0"/>
    <xf numFmtId="0" fontId="3" fillId="0" borderId="0"/>
    <xf numFmtId="0" fontId="3" fillId="0" borderId="0"/>
    <xf numFmtId="0" fontId="7" fillId="0" borderId="0"/>
    <xf numFmtId="0" fontId="3" fillId="0" borderId="0"/>
    <xf numFmtId="0" fontId="3" fillId="0" borderId="0"/>
    <xf numFmtId="0" fontId="90" fillId="0" borderId="0" applyNumberFormat="0" applyFill="0" applyBorder="0" applyAlignment="0" applyProtection="0"/>
    <xf numFmtId="0" fontId="3" fillId="0" borderId="0"/>
    <xf numFmtId="0" fontId="3" fillId="0" borderId="0"/>
    <xf numFmtId="0" fontId="3" fillId="0" borderId="0"/>
    <xf numFmtId="0" fontId="91" fillId="0" borderId="0"/>
    <xf numFmtId="0" fontId="1" fillId="0" borderId="0"/>
    <xf numFmtId="0" fontId="23" fillId="0" borderId="0" applyNumberFormat="0" applyFill="0" applyBorder="0" applyAlignment="0" applyProtection="0"/>
  </cellStyleXfs>
  <cellXfs count="1001">
    <xf numFmtId="0" fontId="0" fillId="0" borderId="0" xfId="0"/>
    <xf numFmtId="0" fontId="3" fillId="0" borderId="0" xfId="0" applyFont="1" applyAlignment="1">
      <alignment horizontal="left"/>
    </xf>
    <xf numFmtId="0" fontId="4" fillId="0" borderId="0" xfId="0" applyFont="1"/>
    <xf numFmtId="0" fontId="4" fillId="0" borderId="0" xfId="0" applyFont="1" applyAlignment="1">
      <alignment horizontal="left"/>
    </xf>
    <xf numFmtId="0" fontId="5" fillId="0" borderId="0" xfId="0" applyFont="1"/>
    <xf numFmtId="0" fontId="4" fillId="0" borderId="1" xfId="0" applyFont="1" applyBorder="1"/>
    <xf numFmtId="0" fontId="4" fillId="0" borderId="1" xfId="0" applyFont="1" applyBorder="1" applyAlignment="1">
      <alignment horizontal="left"/>
    </xf>
    <xf numFmtId="0" fontId="5" fillId="0" borderId="0" xfId="0" applyFont="1" applyAlignment="1">
      <alignment horizontal="center"/>
    </xf>
    <xf numFmtId="0" fontId="5" fillId="4" borderId="5" xfId="0" applyFont="1" applyFill="1" applyBorder="1" applyAlignment="1">
      <alignment horizontal="center"/>
    </xf>
    <xf numFmtId="0" fontId="5" fillId="5" borderId="5" xfId="0" applyFont="1" applyFill="1" applyBorder="1" applyAlignment="1">
      <alignment horizontal="center"/>
    </xf>
    <xf numFmtId="0" fontId="5" fillId="4" borderId="5" xfId="0" applyFont="1" applyFill="1" applyBorder="1" applyAlignment="1">
      <alignment horizontal="left"/>
    </xf>
    <xf numFmtId="0" fontId="10" fillId="4" borderId="5" xfId="0" applyFont="1" applyFill="1" applyBorder="1" applyAlignment="1">
      <alignment horizontal="center"/>
    </xf>
    <xf numFmtId="0" fontId="5" fillId="0" borderId="9" xfId="0" applyFont="1" applyBorder="1" applyAlignment="1">
      <alignment horizontal="center"/>
    </xf>
    <xf numFmtId="0" fontId="5" fillId="0" borderId="5" xfId="0" applyFont="1" applyBorder="1" applyAlignment="1">
      <alignment horizontal="center"/>
    </xf>
    <xf numFmtId="0" fontId="5" fillId="0" borderId="5" xfId="0" applyFont="1" applyBorder="1" applyAlignment="1">
      <alignment horizontal="left"/>
    </xf>
    <xf numFmtId="0" fontId="13" fillId="0" borderId="5" xfId="0" applyFont="1" applyBorder="1" applyAlignment="1">
      <alignment horizontal="center"/>
    </xf>
    <xf numFmtId="0" fontId="5" fillId="6" borderId="9" xfId="0" applyFont="1" applyFill="1" applyBorder="1" applyAlignment="1">
      <alignment horizontal="center"/>
    </xf>
    <xf numFmtId="0" fontId="14" fillId="6" borderId="9" xfId="0" applyFont="1" applyFill="1" applyBorder="1" applyAlignment="1">
      <alignment horizontal="center"/>
    </xf>
    <xf numFmtId="0" fontId="5" fillId="6" borderId="9" xfId="0" applyFont="1" applyFill="1" applyBorder="1" applyAlignment="1">
      <alignment horizontal="left"/>
    </xf>
    <xf numFmtId="0" fontId="15" fillId="4" borderId="5" xfId="0" applyFont="1" applyFill="1" applyBorder="1" applyAlignment="1">
      <alignment horizontal="center"/>
    </xf>
    <xf numFmtId="0" fontId="16" fillId="4" borderId="5" xfId="0" applyFont="1" applyFill="1" applyBorder="1" applyAlignment="1">
      <alignment horizontal="center"/>
    </xf>
    <xf numFmtId="0" fontId="5" fillId="4" borderId="12" xfId="0" applyFont="1" applyFill="1" applyBorder="1" applyAlignment="1">
      <alignment horizontal="left"/>
    </xf>
    <xf numFmtId="0" fontId="17" fillId="0" borderId="5" xfId="0" applyFont="1" applyBorder="1" applyAlignment="1">
      <alignment horizontal="center"/>
    </xf>
    <xf numFmtId="0" fontId="3" fillId="4" borderId="5" xfId="0" applyFont="1" applyFill="1" applyBorder="1" applyAlignment="1">
      <alignment horizontal="center"/>
    </xf>
    <xf numFmtId="0" fontId="18" fillId="5" borderId="5" xfId="0" applyFont="1" applyFill="1" applyBorder="1" applyAlignment="1">
      <alignment horizontal="center"/>
    </xf>
    <xf numFmtId="0" fontId="19" fillId="0" borderId="5" xfId="0" applyFont="1" applyBorder="1" applyAlignment="1">
      <alignment horizontal="center"/>
    </xf>
    <xf numFmtId="0" fontId="20" fillId="0" borderId="5" xfId="0" applyFont="1" applyBorder="1" applyAlignment="1">
      <alignment horizontal="center"/>
    </xf>
    <xf numFmtId="0" fontId="8" fillId="7" borderId="11" xfId="0" applyFont="1" applyFill="1" applyBorder="1" applyAlignment="1">
      <alignment horizontal="left" vertical="top"/>
    </xf>
    <xf numFmtId="0" fontId="4" fillId="7" borderId="9" xfId="0" applyFont="1" applyFill="1" applyBorder="1" applyAlignment="1">
      <alignment vertical="top"/>
    </xf>
    <xf numFmtId="0" fontId="5" fillId="0" borderId="0" xfId="0" applyFont="1" applyAlignment="1">
      <alignment horizontal="left"/>
    </xf>
    <xf numFmtId="0" fontId="5" fillId="0" borderId="9" xfId="0" applyFont="1" applyBorder="1" applyAlignment="1">
      <alignment horizontal="left"/>
    </xf>
    <xf numFmtId="0" fontId="7" fillId="5" borderId="5" xfId="0" applyFont="1" applyFill="1" applyBorder="1" applyAlignment="1">
      <alignment vertical="top" wrapText="1"/>
    </xf>
    <xf numFmtId="0" fontId="5" fillId="5" borderId="5" xfId="0" applyFont="1" applyFill="1" applyBorder="1" applyAlignment="1">
      <alignment vertical="top" wrapText="1"/>
    </xf>
    <xf numFmtId="0" fontId="21" fillId="5" borderId="5" xfId="0" applyFont="1" applyFill="1" applyBorder="1" applyAlignment="1">
      <alignment horizontal="left" vertical="top" wrapText="1"/>
    </xf>
    <xf numFmtId="166" fontId="7" fillId="5" borderId="5" xfId="0" applyNumberFormat="1" applyFont="1" applyFill="1" applyBorder="1" applyAlignment="1">
      <alignment horizontal="center" vertical="top" wrapText="1"/>
    </xf>
    <xf numFmtId="0" fontId="22" fillId="0" borderId="0" xfId="0" applyFont="1"/>
    <xf numFmtId="0" fontId="9" fillId="0" borderId="5" xfId="0" applyFont="1" applyBorder="1" applyAlignment="1">
      <alignment horizontal="center"/>
    </xf>
    <xf numFmtId="0" fontId="10" fillId="0" borderId="5" xfId="0" applyFont="1" applyBorder="1" applyAlignment="1">
      <alignment horizontal="center"/>
    </xf>
    <xf numFmtId="0" fontId="23" fillId="0" borderId="9" xfId="1" applyFill="1" applyBorder="1" applyAlignment="1">
      <alignment horizontal="center"/>
    </xf>
    <xf numFmtId="0" fontId="11" fillId="0" borderId="5" xfId="0" applyFont="1" applyBorder="1" applyAlignment="1">
      <alignment horizontal="center"/>
    </xf>
    <xf numFmtId="0" fontId="12" fillId="0" borderId="5" xfId="0" applyFont="1" applyBorder="1" applyAlignment="1">
      <alignment horizontal="center"/>
    </xf>
    <xf numFmtId="0" fontId="4" fillId="0" borderId="21" xfId="0" applyFont="1" applyBorder="1" applyAlignment="1">
      <alignment horizontal="left"/>
    </xf>
    <xf numFmtId="0" fontId="5" fillId="4" borderId="5" xfId="0" applyFont="1" applyFill="1" applyBorder="1" applyAlignment="1">
      <alignment vertical="top"/>
    </xf>
    <xf numFmtId="0" fontId="5" fillId="0" borderId="9" xfId="0" applyFont="1" applyBorder="1" applyAlignment="1">
      <alignment vertical="top"/>
    </xf>
    <xf numFmtId="0" fontId="5" fillId="0" borderId="10" xfId="0" applyFont="1" applyBorder="1" applyAlignment="1">
      <alignment vertical="top"/>
    </xf>
    <xf numFmtId="0" fontId="5" fillId="0" borderId="5" xfId="0" applyFont="1" applyBorder="1" applyAlignment="1">
      <alignment vertical="top"/>
    </xf>
    <xf numFmtId="0" fontId="5" fillId="6" borderId="9" xfId="0" applyFont="1" applyFill="1" applyBorder="1" applyAlignment="1">
      <alignment vertical="top"/>
    </xf>
    <xf numFmtId="0" fontId="5" fillId="4" borderId="12" xfId="0" applyFont="1" applyFill="1" applyBorder="1" applyAlignment="1">
      <alignment vertical="top"/>
    </xf>
    <xf numFmtId="0" fontId="24" fillId="4" borderId="5" xfId="0" applyFont="1" applyFill="1" applyBorder="1" applyAlignment="1">
      <alignment horizontal="center"/>
    </xf>
    <xf numFmtId="0" fontId="24" fillId="4" borderId="2" xfId="0" applyFont="1" applyFill="1" applyBorder="1" applyAlignment="1">
      <alignment horizontal="left" vertical="top" wrapText="1"/>
    </xf>
    <xf numFmtId="14" fontId="24" fillId="4" borderId="5" xfId="0" applyNumberFormat="1" applyFont="1" applyFill="1" applyBorder="1" applyAlignment="1">
      <alignment horizontal="center"/>
    </xf>
    <xf numFmtId="14" fontId="24" fillId="0" borderId="9" xfId="0" applyNumberFormat="1" applyFont="1" applyBorder="1" applyAlignment="1">
      <alignment horizontal="center"/>
    </xf>
    <xf numFmtId="14" fontId="24" fillId="0" borderId="5" xfId="0" applyNumberFormat="1" applyFont="1" applyBorder="1" applyAlignment="1">
      <alignment horizontal="center"/>
    </xf>
    <xf numFmtId="14" fontId="24" fillId="5" borderId="5" xfId="0" applyNumberFormat="1" applyFont="1" applyFill="1" applyBorder="1" applyAlignment="1">
      <alignment horizontal="center"/>
    </xf>
    <xf numFmtId="0" fontId="24" fillId="4" borderId="5" xfId="0" applyFont="1" applyFill="1" applyBorder="1" applyAlignment="1">
      <alignment vertical="top"/>
    </xf>
    <xf numFmtId="0" fontId="24" fillId="0" borderId="5" xfId="0" applyFont="1" applyBorder="1" applyAlignment="1">
      <alignment vertical="top"/>
    </xf>
    <xf numFmtId="0" fontId="24" fillId="4" borderId="5" xfId="0" applyFont="1" applyFill="1" applyBorder="1" applyAlignment="1">
      <alignment vertical="top" wrapText="1"/>
    </xf>
    <xf numFmtId="0" fontId="30" fillId="0" borderId="26" xfId="2" applyFont="1" applyBorder="1" applyAlignment="1">
      <alignment horizontal="center" vertical="center"/>
    </xf>
    <xf numFmtId="0" fontId="31" fillId="0" borderId="0" xfId="2" applyFont="1" applyAlignment="1">
      <alignment horizontal="center" vertical="center" wrapText="1"/>
    </xf>
    <xf numFmtId="0" fontId="30" fillId="0" borderId="0" xfId="2" applyFont="1" applyAlignment="1">
      <alignment horizontal="center" vertical="center" wrapText="1"/>
    </xf>
    <xf numFmtId="0" fontId="31" fillId="0" borderId="19" xfId="2" applyFont="1" applyBorder="1" applyAlignment="1">
      <alignment horizontal="center" vertical="center" wrapText="1"/>
    </xf>
    <xf numFmtId="0" fontId="31" fillId="0" borderId="19" xfId="2" applyFont="1" applyBorder="1" applyAlignment="1">
      <alignment horizontal="center" vertical="center"/>
    </xf>
    <xf numFmtId="14" fontId="31" fillId="0" borderId="19" xfId="2" applyNumberFormat="1" applyFont="1" applyBorder="1" applyAlignment="1">
      <alignment horizontal="center" vertical="center" wrapText="1"/>
    </xf>
    <xf numFmtId="0" fontId="31" fillId="0" borderId="19" xfId="2" applyFont="1" applyBorder="1" applyAlignment="1">
      <alignment horizontal="center" vertical="top" wrapText="1"/>
    </xf>
    <xf numFmtId="0" fontId="32" fillId="0" borderId="19" xfId="5" applyFill="1" applyBorder="1" applyAlignment="1">
      <alignment horizontal="center" vertical="center" wrapText="1"/>
    </xf>
    <xf numFmtId="164" fontId="26" fillId="0" borderId="19" xfId="8" applyNumberFormat="1" applyFont="1" applyBorder="1" applyAlignment="1">
      <alignment horizontal="center" vertical="center" wrapText="1"/>
    </xf>
    <xf numFmtId="0" fontId="26" fillId="0" borderId="19" xfId="8" applyFont="1" applyBorder="1" applyAlignment="1">
      <alignment horizontal="center" vertical="center" wrapText="1"/>
    </xf>
    <xf numFmtId="0" fontId="36" fillId="0" borderId="19" xfId="9" applyFont="1" applyFill="1" applyBorder="1" applyAlignment="1">
      <alignment horizontal="center" vertical="center" wrapText="1"/>
    </xf>
    <xf numFmtId="0" fontId="30" fillId="0" borderId="25" xfId="2" applyFont="1" applyBorder="1" applyAlignment="1">
      <alignment vertical="center"/>
    </xf>
    <xf numFmtId="0" fontId="30" fillId="0" borderId="26" xfId="2" applyFont="1" applyBorder="1" applyAlignment="1">
      <alignment vertical="center"/>
    </xf>
    <xf numFmtId="0" fontId="31" fillId="0" borderId="0" xfId="2" applyFont="1"/>
    <xf numFmtId="0" fontId="30" fillId="15" borderId="33" xfId="2" applyFont="1" applyFill="1" applyBorder="1" applyAlignment="1">
      <alignment horizontal="center" vertical="center" wrapText="1"/>
    </xf>
    <xf numFmtId="0" fontId="30" fillId="12" borderId="34" xfId="2" applyFont="1" applyFill="1" applyBorder="1" applyAlignment="1">
      <alignment horizontal="center" vertical="center" wrapText="1"/>
    </xf>
    <xf numFmtId="0" fontId="30" fillId="12" borderId="27" xfId="2" applyFont="1" applyFill="1" applyBorder="1" applyAlignment="1">
      <alignment horizontal="center" vertical="center" wrapText="1"/>
    </xf>
    <xf numFmtId="0" fontId="30" fillId="15" borderId="35" xfId="2" applyFont="1" applyFill="1" applyBorder="1" applyAlignment="1">
      <alignment horizontal="center" vertical="center" wrapText="1"/>
    </xf>
    <xf numFmtId="0" fontId="31" fillId="0" borderId="19" xfId="2" applyFont="1" applyBorder="1" applyAlignment="1">
      <alignment vertical="top"/>
    </xf>
    <xf numFmtId="0" fontId="42" fillId="0" borderId="19" xfId="12" applyBorder="1" applyAlignment="1">
      <alignment horizontal="center" vertical="center"/>
    </xf>
    <xf numFmtId="165" fontId="31" fillId="0" borderId="19" xfId="2" applyNumberFormat="1" applyFont="1" applyBorder="1" applyAlignment="1">
      <alignment horizontal="center" vertical="center" wrapText="1"/>
    </xf>
    <xf numFmtId="0" fontId="31" fillId="0" borderId="19" xfId="2" applyFont="1" applyBorder="1" applyAlignment="1">
      <alignment horizontal="justify" vertical="top" wrapText="1"/>
    </xf>
    <xf numFmtId="0" fontId="26" fillId="0" borderId="0" xfId="8" applyFont="1" applyAlignment="1">
      <alignment horizontal="center" vertical="center" wrapText="1"/>
    </xf>
    <xf numFmtId="0" fontId="0" fillId="0" borderId="0" xfId="8" applyFont="1"/>
    <xf numFmtId="0" fontId="26" fillId="0" borderId="19" xfId="8" applyFont="1" applyBorder="1" applyAlignment="1">
      <alignment horizontal="center" vertical="center"/>
    </xf>
    <xf numFmtId="0" fontId="43" fillId="0" borderId="19" xfId="11" applyFont="1" applyBorder="1" applyAlignment="1">
      <alignment horizontal="center" vertical="center"/>
    </xf>
    <xf numFmtId="0" fontId="43" fillId="0" borderId="19" xfId="11" applyFont="1" applyBorder="1" applyAlignment="1">
      <alignment horizontal="justify" vertical="center"/>
    </xf>
    <xf numFmtId="0" fontId="24" fillId="0" borderId="19" xfId="8" applyFont="1" applyBorder="1" applyAlignment="1">
      <alignment horizontal="center" vertical="center"/>
    </xf>
    <xf numFmtId="0" fontId="24" fillId="0" borderId="19" xfId="8" applyFont="1" applyBorder="1" applyAlignment="1">
      <alignment horizontal="center" vertical="center" wrapText="1"/>
    </xf>
    <xf numFmtId="0" fontId="42" fillId="11" borderId="19" xfId="12" applyNumberFormat="1" applyFill="1" applyBorder="1" applyAlignment="1">
      <alignment horizontal="center" vertical="center" wrapText="1"/>
    </xf>
    <xf numFmtId="0" fontId="24" fillId="0" borderId="19" xfId="11" applyFont="1" applyBorder="1" applyAlignment="1">
      <alignment horizontal="justify" vertical="center"/>
    </xf>
    <xf numFmtId="0" fontId="44" fillId="0" borderId="19" xfId="11" applyFont="1" applyBorder="1" applyAlignment="1">
      <alignment vertical="center" wrapText="1"/>
    </xf>
    <xf numFmtId="0" fontId="29" fillId="0" borderId="19" xfId="2" applyBorder="1" applyAlignment="1">
      <alignment horizontal="center" vertical="center" wrapText="1"/>
    </xf>
    <xf numFmtId="0" fontId="24" fillId="0" borderId="19" xfId="11" applyFont="1" applyBorder="1" applyAlignment="1">
      <alignment horizontal="center" vertical="center"/>
    </xf>
    <xf numFmtId="0" fontId="42" fillId="0" borderId="19" xfId="12" applyBorder="1" applyAlignment="1">
      <alignment horizontal="center" vertical="center" wrapText="1"/>
    </xf>
    <xf numFmtId="0" fontId="24" fillId="0" borderId="19" xfId="11" applyFont="1" applyBorder="1" applyAlignment="1">
      <alignment horizontal="center" vertical="center" wrapText="1"/>
    </xf>
    <xf numFmtId="0" fontId="43" fillId="0" borderId="19" xfId="11" applyFont="1" applyBorder="1" applyAlignment="1">
      <alignment horizontal="center" vertical="center" wrapText="1"/>
    </xf>
    <xf numFmtId="0" fontId="26" fillId="0" borderId="19" xfId="11" applyFont="1" applyBorder="1" applyAlignment="1">
      <alignment horizontal="center" vertical="center" wrapText="1"/>
    </xf>
    <xf numFmtId="0" fontId="45" fillId="0" borderId="19" xfId="11" applyFont="1" applyBorder="1" applyAlignment="1">
      <alignment horizontal="center" vertical="center" wrapText="1"/>
    </xf>
    <xf numFmtId="0" fontId="26" fillId="0" borderId="19" xfId="11" applyFont="1" applyBorder="1" applyAlignment="1">
      <alignment horizontal="center" vertical="center"/>
    </xf>
    <xf numFmtId="0" fontId="27" fillId="0" borderId="19" xfId="11" applyFont="1" applyBorder="1" applyAlignment="1">
      <alignment horizontal="center" vertical="center" wrapText="1"/>
    </xf>
    <xf numFmtId="164" fontId="26" fillId="0" borderId="19" xfId="11" applyNumberFormat="1" applyFont="1" applyBorder="1" applyAlignment="1">
      <alignment horizontal="center" vertical="center" wrapText="1"/>
    </xf>
    <xf numFmtId="0" fontId="26" fillId="0" borderId="19" xfId="11" applyFont="1" applyBorder="1" applyAlignment="1">
      <alignment vertical="center"/>
    </xf>
    <xf numFmtId="0" fontId="25" fillId="0" borderId="19" xfId="11" applyBorder="1" applyAlignment="1">
      <alignment horizontal="center" vertical="center"/>
    </xf>
    <xf numFmtId="0" fontId="42" fillId="0" borderId="19" xfId="12" applyNumberFormat="1" applyBorder="1" applyAlignment="1">
      <alignment horizontal="center" vertical="center" wrapText="1"/>
    </xf>
    <xf numFmtId="0" fontId="46" fillId="0" borderId="19" xfId="11" applyFont="1" applyBorder="1" applyAlignment="1">
      <alignment horizontal="justify" vertical="center"/>
    </xf>
    <xf numFmtId="0" fontId="26" fillId="5" borderId="19" xfId="8" applyFont="1" applyFill="1" applyBorder="1" applyAlignment="1">
      <alignment horizontal="center" vertical="center" wrapText="1"/>
    </xf>
    <xf numFmtId="0" fontId="28" fillId="0" borderId="19" xfId="8" applyFont="1" applyBorder="1" applyAlignment="1">
      <alignment horizontal="center" vertical="center" wrapText="1"/>
    </xf>
    <xf numFmtId="0" fontId="26" fillId="0" borderId="19" xfId="8" applyFont="1" applyBorder="1" applyAlignment="1">
      <alignment horizontal="left" vertical="center" wrapText="1"/>
    </xf>
    <xf numFmtId="0" fontId="28" fillId="0" borderId="0" xfId="8" applyFont="1" applyAlignment="1">
      <alignment horizontal="center" vertical="center" wrapText="1"/>
    </xf>
    <xf numFmtId="0" fontId="32" fillId="0" borderId="0" xfId="5" applyFill="1" applyBorder="1" applyAlignment="1">
      <alignment horizontal="center" vertical="center" wrapText="1"/>
    </xf>
    <xf numFmtId="0" fontId="36" fillId="0" borderId="0" xfId="9" applyFont="1" applyFill="1" applyBorder="1" applyAlignment="1">
      <alignment horizontal="center" vertical="center" wrapText="1"/>
    </xf>
    <xf numFmtId="0" fontId="30" fillId="13" borderId="19" xfId="11" applyFont="1" applyFill="1" applyBorder="1" applyAlignment="1">
      <alignment vertical="top" wrapText="1"/>
    </xf>
    <xf numFmtId="0" fontId="30" fillId="13" borderId="19" xfId="11" applyFont="1" applyFill="1" applyBorder="1" applyAlignment="1">
      <alignment horizontal="justify" vertical="top" wrapText="1"/>
    </xf>
    <xf numFmtId="0" fontId="31" fillId="0" borderId="19" xfId="11" applyFont="1" applyBorder="1" applyAlignment="1">
      <alignment horizontal="left" vertical="top" wrapText="1"/>
    </xf>
    <xf numFmtId="0" fontId="31" fillId="0" borderId="0" xfId="2" applyFont="1" applyAlignment="1">
      <alignment horizontal="justify" vertical="center" wrapText="1"/>
    </xf>
    <xf numFmtId="0" fontId="30" fillId="13" borderId="19" xfId="11" applyFont="1" applyFill="1" applyBorder="1" applyAlignment="1">
      <alignment horizontal="center" vertical="top" wrapText="1"/>
    </xf>
    <xf numFmtId="0" fontId="30" fillId="0" borderId="14" xfId="13" applyFont="1" applyBorder="1" applyAlignment="1">
      <alignment horizontal="center" vertical="center"/>
    </xf>
    <xf numFmtId="0" fontId="30" fillId="0" borderId="1" xfId="13" applyFont="1" applyBorder="1" applyAlignment="1">
      <alignment horizontal="center" vertical="center"/>
    </xf>
    <xf numFmtId="0" fontId="31" fillId="0" borderId="0" xfId="13" applyFont="1" applyAlignment="1">
      <alignment horizontal="center"/>
    </xf>
    <xf numFmtId="0" fontId="30" fillId="0" borderId="36" xfId="13" applyFont="1" applyBorder="1" applyAlignment="1">
      <alignment horizontal="center" vertical="center"/>
    </xf>
    <xf numFmtId="0" fontId="31" fillId="0" borderId="21" xfId="13" applyFont="1" applyBorder="1" applyAlignment="1">
      <alignment horizontal="center" vertical="center"/>
    </xf>
    <xf numFmtId="0" fontId="30" fillId="18" borderId="11" xfId="13" applyFont="1" applyFill="1" applyBorder="1" applyAlignment="1">
      <alignment horizontal="center" vertical="center" wrapText="1"/>
    </xf>
    <xf numFmtId="0" fontId="31" fillId="0" borderId="0" xfId="13" applyFont="1" applyAlignment="1">
      <alignment horizontal="center" vertical="center" wrapText="1"/>
    </xf>
    <xf numFmtId="0" fontId="30" fillId="16" borderId="9" xfId="13" applyFont="1" applyFill="1" applyBorder="1" applyAlignment="1">
      <alignment horizontal="center" vertical="center" wrapText="1"/>
    </xf>
    <xf numFmtId="0" fontId="30" fillId="16" borderId="11" xfId="13" applyFont="1" applyFill="1" applyBorder="1" applyAlignment="1">
      <alignment horizontal="center" vertical="center" wrapText="1"/>
    </xf>
    <xf numFmtId="0" fontId="30" fillId="16" borderId="13" xfId="13" applyFont="1" applyFill="1" applyBorder="1" applyAlignment="1">
      <alignment horizontal="center" vertical="center" wrapText="1"/>
    </xf>
    <xf numFmtId="0" fontId="30" fillId="18" borderId="17" xfId="13" applyFont="1" applyFill="1" applyBorder="1" applyAlignment="1">
      <alignment horizontal="center" vertical="center" wrapText="1"/>
    </xf>
    <xf numFmtId="0" fontId="30" fillId="0" borderId="0" xfId="13" applyFont="1" applyAlignment="1">
      <alignment horizontal="center" vertical="center" wrapText="1"/>
    </xf>
    <xf numFmtId="0" fontId="31" fillId="5" borderId="3" xfId="14" applyFont="1" applyFill="1" applyBorder="1" applyAlignment="1">
      <alignment horizontal="center" vertical="center" wrapText="1"/>
    </xf>
    <xf numFmtId="0" fontId="31" fillId="5" borderId="4" xfId="14" applyFont="1" applyFill="1" applyBorder="1" applyAlignment="1">
      <alignment horizontal="center" vertical="center" wrapText="1"/>
    </xf>
    <xf numFmtId="0" fontId="32" fillId="5" borderId="19" xfId="3" applyFill="1" applyBorder="1" applyAlignment="1">
      <alignment horizontal="center" vertical="center" wrapText="1"/>
    </xf>
    <xf numFmtId="165" fontId="31" fillId="5" borderId="19" xfId="14" applyNumberFormat="1" applyFont="1" applyFill="1" applyBorder="1" applyAlignment="1">
      <alignment horizontal="center" vertical="center" wrapText="1"/>
    </xf>
    <xf numFmtId="0" fontId="31" fillId="0" borderId="3" xfId="13" applyFont="1" applyBorder="1" applyAlignment="1">
      <alignment horizontal="center" vertical="center" wrapText="1"/>
    </xf>
    <xf numFmtId="0" fontId="31" fillId="0" borderId="4" xfId="13" applyFont="1" applyBorder="1" applyAlignment="1">
      <alignment horizontal="center" vertical="center" wrapText="1"/>
    </xf>
    <xf numFmtId="166" fontId="31" fillId="0" borderId="19" xfId="13" applyNumberFormat="1" applyFont="1" applyBorder="1" applyAlignment="1">
      <alignment horizontal="center" vertical="center" wrapText="1"/>
    </xf>
    <xf numFmtId="0" fontId="47" fillId="0" borderId="0" xfId="13" applyFont="1" applyAlignment="1">
      <alignment horizontal="center"/>
    </xf>
    <xf numFmtId="0" fontId="31" fillId="0" borderId="5" xfId="13" applyFont="1" applyBorder="1" applyAlignment="1">
      <alignment horizontal="center" vertical="center" wrapText="1"/>
    </xf>
    <xf numFmtId="0" fontId="36" fillId="0" borderId="11" xfId="9" applyFont="1" applyFill="1" applyBorder="1" applyAlignment="1">
      <alignment horizontal="center" vertical="center" wrapText="1"/>
    </xf>
    <xf numFmtId="166" fontId="31" fillId="0" borderId="5" xfId="13" applyNumberFormat="1" applyFont="1" applyBorder="1" applyAlignment="1">
      <alignment horizontal="center" vertical="center" wrapText="1"/>
    </xf>
    <xf numFmtId="0" fontId="31" fillId="0" borderId="2" xfId="13" applyFont="1" applyBorder="1" applyAlignment="1">
      <alignment horizontal="center" vertical="center" wrapText="1"/>
    </xf>
    <xf numFmtId="0" fontId="31" fillId="0" borderId="15" xfId="13" applyFont="1" applyBorder="1" applyAlignment="1">
      <alignment horizontal="center" vertical="center" wrapText="1"/>
    </xf>
    <xf numFmtId="0" fontId="31" fillId="0" borderId="16" xfId="13" applyFont="1" applyBorder="1" applyAlignment="1">
      <alignment horizontal="center" vertical="center" wrapText="1"/>
    </xf>
    <xf numFmtId="166" fontId="31" fillId="0" borderId="16" xfId="13" applyNumberFormat="1" applyFont="1" applyBorder="1" applyAlignment="1">
      <alignment horizontal="center" vertical="center" wrapText="1"/>
    </xf>
    <xf numFmtId="0" fontId="31" fillId="0" borderId="14" xfId="13" applyFont="1" applyBorder="1" applyAlignment="1">
      <alignment horizontal="center" vertical="center" wrapText="1"/>
    </xf>
    <xf numFmtId="0" fontId="36" fillId="0" borderId="19" xfId="13" applyFont="1" applyBorder="1" applyAlignment="1">
      <alignment horizontal="center" vertical="center" wrapText="1"/>
    </xf>
    <xf numFmtId="165" fontId="31" fillId="0" borderId="3" xfId="13" applyNumberFormat="1" applyFont="1" applyBorder="1" applyAlignment="1">
      <alignment horizontal="center" vertical="center" wrapText="1"/>
    </xf>
    <xf numFmtId="165" fontId="31" fillId="0" borderId="9" xfId="13" applyNumberFormat="1" applyFont="1" applyBorder="1" applyAlignment="1">
      <alignment horizontal="center" vertical="center" wrapText="1"/>
    </xf>
    <xf numFmtId="0" fontId="36" fillId="0" borderId="3" xfId="9" applyFont="1" applyFill="1" applyBorder="1" applyAlignment="1">
      <alignment horizontal="center" vertical="center" wrapText="1"/>
    </xf>
    <xf numFmtId="0" fontId="36" fillId="0" borderId="3" xfId="13" applyFont="1" applyBorder="1" applyAlignment="1">
      <alignment horizontal="center" vertical="center" wrapText="1"/>
    </xf>
    <xf numFmtId="165" fontId="31" fillId="0" borderId="0" xfId="13" applyNumberFormat="1" applyFont="1" applyAlignment="1">
      <alignment horizontal="center" vertical="center" wrapText="1"/>
    </xf>
    <xf numFmtId="0" fontId="36" fillId="0" borderId="5" xfId="13" applyFont="1" applyBorder="1" applyAlignment="1">
      <alignment horizontal="center" vertical="center" wrapText="1"/>
    </xf>
    <xf numFmtId="14" fontId="31" fillId="0" borderId="5" xfId="9" applyNumberFormat="1" applyFont="1" applyFill="1" applyBorder="1" applyAlignment="1">
      <alignment horizontal="center" vertical="center" wrapText="1"/>
    </xf>
    <xf numFmtId="0" fontId="31" fillId="0" borderId="17" xfId="13" applyFont="1" applyBorder="1" applyAlignment="1">
      <alignment horizontal="center" vertical="center" wrapText="1"/>
    </xf>
    <xf numFmtId="165" fontId="31" fillId="0" borderId="19" xfId="13" applyNumberFormat="1" applyFont="1" applyBorder="1" applyAlignment="1">
      <alignment horizontal="center" vertical="center" wrapText="1"/>
    </xf>
    <xf numFmtId="165" fontId="31" fillId="0" borderId="5" xfId="13" applyNumberFormat="1" applyFont="1" applyBorder="1" applyAlignment="1">
      <alignment horizontal="center" vertical="center" wrapText="1"/>
    </xf>
    <xf numFmtId="0" fontId="36" fillId="0" borderId="5" xfId="9" applyFont="1" applyFill="1" applyBorder="1" applyAlignment="1">
      <alignment horizontal="center" vertical="center" wrapText="1"/>
    </xf>
    <xf numFmtId="0" fontId="31" fillId="0" borderId="9" xfId="13" applyFont="1" applyBorder="1" applyAlignment="1">
      <alignment horizontal="center" vertical="center" wrapText="1"/>
    </xf>
    <xf numFmtId="0" fontId="36" fillId="0" borderId="9" xfId="13" applyFont="1" applyBorder="1" applyAlignment="1">
      <alignment horizontal="center" vertical="center" wrapText="1"/>
    </xf>
    <xf numFmtId="0" fontId="31" fillId="0" borderId="10" xfId="13" applyFont="1" applyBorder="1" applyAlignment="1">
      <alignment horizontal="center" vertical="center" wrapText="1"/>
    </xf>
    <xf numFmtId="0" fontId="36" fillId="0" borderId="9" xfId="16" applyFont="1" applyFill="1" applyBorder="1" applyAlignment="1">
      <alignment horizontal="center" vertical="center" wrapText="1"/>
    </xf>
    <xf numFmtId="0" fontId="31" fillId="19" borderId="0" xfId="13" applyFont="1" applyFill="1" applyAlignment="1">
      <alignment horizontal="center" vertical="center" wrapText="1"/>
    </xf>
    <xf numFmtId="0" fontId="31" fillId="19" borderId="0" xfId="13" applyFont="1" applyFill="1" applyAlignment="1">
      <alignment horizontal="center"/>
    </xf>
    <xf numFmtId="0" fontId="31" fillId="19" borderId="3" xfId="13" applyFont="1" applyFill="1" applyBorder="1" applyAlignment="1">
      <alignment horizontal="center" vertical="center" wrapText="1"/>
    </xf>
    <xf numFmtId="0" fontId="31" fillId="19" borderId="5" xfId="13" applyFont="1" applyFill="1" applyBorder="1" applyAlignment="1">
      <alignment horizontal="center" vertical="center" wrapText="1"/>
    </xf>
    <xf numFmtId="0" fontId="36" fillId="19" borderId="5" xfId="13" applyFont="1" applyFill="1" applyBorder="1" applyAlignment="1">
      <alignment horizontal="center" vertical="center" wrapText="1"/>
    </xf>
    <xf numFmtId="166" fontId="31" fillId="19" borderId="5" xfId="13" applyNumberFormat="1" applyFont="1" applyFill="1" applyBorder="1" applyAlignment="1">
      <alignment horizontal="center" vertical="center" wrapText="1"/>
    </xf>
    <xf numFmtId="0" fontId="31" fillId="19" borderId="2" xfId="13" applyFont="1" applyFill="1" applyBorder="1" applyAlignment="1">
      <alignment horizontal="center" vertical="center" wrapText="1"/>
    </xf>
    <xf numFmtId="0" fontId="36" fillId="0" borderId="16" xfId="9" applyFont="1" applyFill="1" applyBorder="1" applyAlignment="1">
      <alignment horizontal="center" vertical="center" wrapText="1"/>
    </xf>
    <xf numFmtId="0" fontId="30" fillId="13" borderId="19" xfId="14" applyFont="1" applyFill="1" applyBorder="1" applyAlignment="1">
      <alignment vertical="top" wrapText="1"/>
    </xf>
    <xf numFmtId="14" fontId="31" fillId="0" borderId="19" xfId="11" applyNumberFormat="1" applyFont="1" applyBorder="1" applyAlignment="1">
      <alignment horizontal="left" vertical="center" wrapText="1"/>
    </xf>
    <xf numFmtId="0" fontId="30" fillId="13" borderId="19" xfId="14" applyFont="1" applyFill="1" applyBorder="1" applyAlignment="1">
      <alignment horizontal="justify" vertical="top" wrapText="1"/>
    </xf>
    <xf numFmtId="0" fontId="48" fillId="0" borderId="0" xfId="4" applyFont="1" applyBorder="1" applyAlignment="1">
      <alignment horizontal="center" vertical="center"/>
    </xf>
    <xf numFmtId="0" fontId="48" fillId="0" borderId="19" xfId="4" applyFont="1" applyBorder="1" applyAlignment="1">
      <alignment horizontal="center" vertical="center" wrapText="1"/>
    </xf>
    <xf numFmtId="0" fontId="48" fillId="0" borderId="19" xfId="4" applyFont="1" applyFill="1" applyBorder="1" applyAlignment="1">
      <alignment horizontal="center" vertical="center" wrapText="1"/>
    </xf>
    <xf numFmtId="0" fontId="48" fillId="0" borderId="0" xfId="4" applyFont="1" applyFill="1" applyBorder="1" applyAlignment="1">
      <alignment horizontal="center" vertical="center" wrapText="1"/>
    </xf>
    <xf numFmtId="0" fontId="48" fillId="0" borderId="0" xfId="4" applyFont="1" applyBorder="1" applyAlignment="1">
      <alignment horizontal="center" vertical="center" wrapText="1"/>
    </xf>
    <xf numFmtId="0" fontId="36" fillId="0" borderId="0" xfId="9" applyFont="1" applyFill="1" applyBorder="1" applyAlignment="1">
      <alignment horizontal="center" vertical="center"/>
    </xf>
    <xf numFmtId="0" fontId="36" fillId="0" borderId="19" xfId="9" applyFont="1" applyFill="1" applyBorder="1" applyAlignment="1">
      <alignment horizontal="center" vertical="center"/>
    </xf>
    <xf numFmtId="0" fontId="51" fillId="0" borderId="19" xfId="3" applyFont="1" applyFill="1" applyBorder="1" applyAlignment="1">
      <alignment horizontal="center" vertical="center" wrapText="1"/>
    </xf>
    <xf numFmtId="49" fontId="36" fillId="0" borderId="31" xfId="19" applyNumberFormat="1" applyFont="1" applyFill="1" applyBorder="1" applyAlignment="1" applyProtection="1">
      <alignment horizontal="center" vertical="center" wrapText="1"/>
    </xf>
    <xf numFmtId="0" fontId="48" fillId="0" borderId="19" xfId="4" applyFont="1" applyFill="1" applyBorder="1" applyAlignment="1" applyProtection="1">
      <alignment horizontal="center" vertical="center" wrapText="1"/>
    </xf>
    <xf numFmtId="0" fontId="71" fillId="0" borderId="19" xfId="3" applyFont="1" applyFill="1" applyBorder="1" applyAlignment="1">
      <alignment horizontal="center" vertical="center"/>
    </xf>
    <xf numFmtId="0" fontId="71" fillId="19" borderId="19" xfId="9" applyNumberFormat="1" applyFont="1" applyFill="1" applyBorder="1" applyAlignment="1" applyProtection="1">
      <alignment horizontal="center" vertical="center"/>
    </xf>
    <xf numFmtId="0" fontId="71" fillId="0" borderId="19" xfId="9" applyFont="1" applyFill="1" applyBorder="1" applyAlignment="1">
      <alignment horizontal="center" vertical="center"/>
    </xf>
    <xf numFmtId="0" fontId="71" fillId="0" borderId="19" xfId="21" applyFont="1" applyFill="1" applyBorder="1" applyAlignment="1">
      <alignment horizontal="center" vertical="center"/>
    </xf>
    <xf numFmtId="0" fontId="71" fillId="19" borderId="19" xfId="9" applyFont="1" applyFill="1" applyBorder="1" applyAlignment="1">
      <alignment horizontal="center" vertical="center"/>
    </xf>
    <xf numFmtId="0" fontId="71" fillId="19" borderId="19" xfId="9" applyFont="1" applyFill="1" applyBorder="1" applyAlignment="1" applyProtection="1">
      <alignment horizontal="center" vertical="center"/>
      <protection locked="0"/>
    </xf>
    <xf numFmtId="0" fontId="71" fillId="24" borderId="19" xfId="9" applyFont="1" applyFill="1" applyBorder="1" applyAlignment="1">
      <alignment horizontal="center" vertical="center"/>
    </xf>
    <xf numFmtId="0" fontId="71" fillId="0" borderId="31" xfId="9" applyFont="1" applyFill="1" applyBorder="1" applyAlignment="1">
      <alignment horizontal="center" vertical="center"/>
    </xf>
    <xf numFmtId="0" fontId="48" fillId="0" borderId="50" xfId="4" applyNumberFormat="1" applyFont="1" applyFill="1" applyBorder="1" applyAlignment="1" applyProtection="1">
      <alignment horizontal="center" vertical="center" wrapText="1"/>
    </xf>
    <xf numFmtId="0" fontId="36" fillId="0" borderId="50" xfId="9" applyNumberFormat="1" applyFont="1" applyFill="1" applyBorder="1" applyAlignment="1" applyProtection="1">
      <alignment horizontal="center" vertical="center" wrapText="1"/>
    </xf>
    <xf numFmtId="0" fontId="36" fillId="0" borderId="53" xfId="9" applyNumberFormat="1" applyFont="1" applyFill="1" applyBorder="1" applyAlignment="1" applyProtection="1">
      <alignment horizontal="center" vertical="center" wrapText="1"/>
    </xf>
    <xf numFmtId="0" fontId="31" fillId="0" borderId="49" xfId="2" applyFont="1" applyBorder="1" applyAlignment="1">
      <alignment horizontal="justify" vertical="top" wrapText="1"/>
    </xf>
    <xf numFmtId="0" fontId="31" fillId="0" borderId="50" xfId="2" applyFont="1" applyBorder="1" applyAlignment="1">
      <alignment horizontal="center" vertical="center"/>
    </xf>
    <xf numFmtId="0" fontId="31" fillId="0" borderId="50" xfId="2" applyFont="1" applyBorder="1" applyAlignment="1">
      <alignment horizontal="center" vertical="center" wrapText="1"/>
    </xf>
    <xf numFmtId="165" fontId="31" fillId="0" borderId="50" xfId="2" applyNumberFormat="1" applyFont="1" applyBorder="1" applyAlignment="1">
      <alignment horizontal="center" vertical="center" wrapText="1"/>
    </xf>
    <xf numFmtId="0" fontId="31" fillId="0" borderId="50" xfId="2" applyFont="1" applyBorder="1" applyAlignment="1">
      <alignment horizontal="justify" vertical="top" wrapText="1"/>
    </xf>
    <xf numFmtId="0" fontId="31" fillId="0" borderId="50" xfId="2" applyFont="1" applyBorder="1" applyAlignment="1">
      <alignment horizontal="center" vertical="top" wrapText="1"/>
    </xf>
    <xf numFmtId="0" fontId="31" fillId="0" borderId="51" xfId="2" applyFont="1" applyBorder="1" applyAlignment="1">
      <alignment horizontal="center" vertical="top" wrapText="1"/>
    </xf>
    <xf numFmtId="0" fontId="31" fillId="0" borderId="49" xfId="2" applyFont="1" applyBorder="1" applyAlignment="1">
      <alignment vertical="top"/>
    </xf>
    <xf numFmtId="0" fontId="70" fillId="0" borderId="14" xfId="14" applyFont="1" applyBorder="1" applyAlignment="1">
      <alignment vertical="center"/>
    </xf>
    <xf numFmtId="0" fontId="70" fillId="0" borderId="1" xfId="14" applyFont="1" applyBorder="1" applyAlignment="1">
      <alignment vertical="center"/>
    </xf>
    <xf numFmtId="0" fontId="26" fillId="0" borderId="0" xfId="14" applyFont="1"/>
    <xf numFmtId="0" fontId="25" fillId="0" borderId="0" xfId="14"/>
    <xf numFmtId="0" fontId="30" fillId="0" borderId="57" xfId="2" applyFont="1" applyBorder="1" applyAlignment="1">
      <alignment vertical="center"/>
    </xf>
    <xf numFmtId="0" fontId="31" fillId="0" borderId="57" xfId="2" applyFont="1" applyBorder="1" applyAlignment="1">
      <alignment horizontal="center" vertical="center"/>
    </xf>
    <xf numFmtId="0" fontId="70" fillId="3" borderId="11" xfId="14" applyFont="1" applyFill="1" applyBorder="1" applyAlignment="1">
      <alignment horizontal="center" vertical="center" wrapText="1"/>
    </xf>
    <xf numFmtId="0" fontId="26" fillId="0" borderId="0" xfId="14" applyFont="1" applyAlignment="1">
      <alignment horizontal="center" vertical="center" wrapText="1"/>
    </xf>
    <xf numFmtId="0" fontId="30" fillId="2" borderId="9" xfId="14" applyFont="1" applyFill="1" applyBorder="1" applyAlignment="1">
      <alignment horizontal="center" vertical="center" wrapText="1"/>
    </xf>
    <xf numFmtId="0" fontId="30" fillId="2" borderId="11" xfId="14" applyFont="1" applyFill="1" applyBorder="1" applyAlignment="1">
      <alignment horizontal="center" vertical="center" wrapText="1"/>
    </xf>
    <xf numFmtId="0" fontId="70" fillId="2" borderId="11" xfId="14" applyFont="1" applyFill="1" applyBorder="1" applyAlignment="1">
      <alignment horizontal="center" vertical="center" wrapText="1"/>
    </xf>
    <xf numFmtId="0" fontId="70" fillId="3" borderId="17" xfId="14" applyFont="1" applyFill="1" applyBorder="1" applyAlignment="1">
      <alignment horizontal="center" vertical="center" wrapText="1"/>
    </xf>
    <xf numFmtId="0" fontId="70" fillId="0" borderId="0" xfId="14" applyFont="1" applyAlignment="1">
      <alignment horizontal="center" vertical="center" wrapText="1"/>
    </xf>
    <xf numFmtId="0" fontId="26" fillId="0" borderId="3" xfId="14" applyFont="1" applyBorder="1" applyAlignment="1">
      <alignment horizontal="center" vertical="center" wrapText="1"/>
    </xf>
    <xf numFmtId="0" fontId="26" fillId="0" borderId="5" xfId="14" applyFont="1" applyBorder="1" applyAlignment="1">
      <alignment horizontal="center" vertical="center" wrapText="1"/>
    </xf>
    <xf numFmtId="0" fontId="32" fillId="0" borderId="5" xfId="4" applyFill="1" applyBorder="1" applyAlignment="1">
      <alignment horizontal="center" vertical="center" wrapText="1"/>
    </xf>
    <xf numFmtId="165" fontId="24" fillId="0" borderId="5" xfId="14" applyNumberFormat="1" applyFont="1" applyBorder="1" applyAlignment="1">
      <alignment horizontal="center" vertical="center" wrapText="1"/>
    </xf>
    <xf numFmtId="0" fontId="24" fillId="0" borderId="5" xfId="14" applyFont="1" applyBorder="1" applyAlignment="1">
      <alignment horizontal="left" vertical="center" wrapText="1"/>
    </xf>
    <xf numFmtId="0" fontId="24" fillId="0" borderId="2" xfId="14" applyFont="1" applyBorder="1" applyAlignment="1">
      <alignment horizontal="left" vertical="center" wrapText="1"/>
    </xf>
    <xf numFmtId="0" fontId="31" fillId="0" borderId="3" xfId="14" applyFont="1" applyBorder="1" applyAlignment="1">
      <alignment horizontal="center" vertical="center" wrapText="1"/>
    </xf>
    <xf numFmtId="0" fontId="31" fillId="0" borderId="5" xfId="14" applyFont="1" applyBorder="1" applyAlignment="1">
      <alignment horizontal="center" vertical="center" wrapText="1"/>
    </xf>
    <xf numFmtId="1" fontId="27" fillId="0" borderId="5" xfId="14" applyNumberFormat="1" applyFont="1" applyBorder="1" applyAlignment="1">
      <alignment horizontal="center" vertical="center" wrapText="1"/>
    </xf>
    <xf numFmtId="0" fontId="24" fillId="0" borderId="5" xfId="14" applyFont="1" applyBorder="1" applyAlignment="1">
      <alignment horizontal="left" vertical="top" wrapText="1"/>
    </xf>
    <xf numFmtId="0" fontId="26" fillId="0" borderId="15" xfId="14" applyFont="1" applyBorder="1" applyAlignment="1">
      <alignment horizontal="center" vertical="center" wrapText="1"/>
    </xf>
    <xf numFmtId="0" fontId="26" fillId="0" borderId="16" xfId="14" applyFont="1" applyBorder="1" applyAlignment="1">
      <alignment horizontal="center" vertical="center" wrapText="1"/>
    </xf>
    <xf numFmtId="0" fontId="24" fillId="0" borderId="16" xfId="14" applyFont="1" applyBorder="1" applyAlignment="1">
      <alignment horizontal="left" vertical="center" wrapText="1"/>
    </xf>
    <xf numFmtId="0" fontId="28" fillId="0" borderId="5" xfId="14" applyFont="1" applyBorder="1" applyAlignment="1">
      <alignment horizontal="center" vertical="center" wrapText="1"/>
    </xf>
    <xf numFmtId="0" fontId="73" fillId="0" borderId="5" xfId="14" applyFont="1" applyBorder="1" applyAlignment="1">
      <alignment horizontal="left" vertical="center" wrapText="1"/>
    </xf>
    <xf numFmtId="0" fontId="24" fillId="0" borderId="0" xfId="14" applyFont="1" applyAlignment="1">
      <alignment horizontal="left" vertical="center" wrapText="1"/>
    </xf>
    <xf numFmtId="0" fontId="75" fillId="0" borderId="5" xfId="14" applyFont="1" applyBorder="1" applyAlignment="1">
      <alignment horizontal="left" vertical="center" wrapText="1"/>
    </xf>
    <xf numFmtId="0" fontId="28" fillId="0" borderId="16" xfId="14" applyFont="1" applyBorder="1" applyAlignment="1">
      <alignment horizontal="center" vertical="center" wrapText="1"/>
    </xf>
    <xf numFmtId="165" fontId="24" fillId="0" borderId="16" xfId="14" applyNumberFormat="1" applyFont="1" applyBorder="1" applyAlignment="1">
      <alignment horizontal="center" vertical="center" wrapText="1"/>
    </xf>
    <xf numFmtId="0" fontId="24" fillId="0" borderId="14" xfId="14" applyFont="1" applyBorder="1" applyAlignment="1">
      <alignment horizontal="left" vertical="center" wrapText="1"/>
    </xf>
    <xf numFmtId="0" fontId="32" fillId="0" borderId="16" xfId="4" applyFill="1" applyBorder="1" applyAlignment="1">
      <alignment horizontal="center" vertical="center" wrapText="1"/>
    </xf>
    <xf numFmtId="0" fontId="30" fillId="13" borderId="19" xfId="23" applyFont="1" applyFill="1" applyBorder="1" applyAlignment="1">
      <alignment vertical="top" wrapText="1"/>
    </xf>
    <xf numFmtId="0" fontId="30" fillId="13" borderId="19" xfId="23" applyFont="1" applyFill="1" applyBorder="1" applyAlignment="1">
      <alignment horizontal="justify" vertical="top" wrapText="1"/>
    </xf>
    <xf numFmtId="0" fontId="26" fillId="0" borderId="0" xfId="14" applyFont="1" applyAlignment="1">
      <alignment horizontal="left" vertical="center" wrapText="1"/>
    </xf>
    <xf numFmtId="49" fontId="36" fillId="0" borderId="19" xfId="19" applyNumberFormat="1" applyFont="1" applyFill="1" applyBorder="1" applyAlignment="1" applyProtection="1">
      <alignment horizontal="center" vertical="center" wrapText="1"/>
    </xf>
    <xf numFmtId="49" fontId="36" fillId="0" borderId="19" xfId="9" applyNumberFormat="1" applyFont="1" applyFill="1" applyBorder="1" applyAlignment="1" applyProtection="1">
      <alignment horizontal="center" vertical="center" wrapText="1"/>
    </xf>
    <xf numFmtId="0" fontId="36" fillId="0" borderId="19" xfId="12" applyFont="1" applyBorder="1" applyAlignment="1">
      <alignment horizontal="center" vertical="center" wrapText="1"/>
    </xf>
    <xf numFmtId="0" fontId="36" fillId="0" borderId="19" xfId="9" applyNumberFormat="1" applyFont="1" applyFill="1" applyBorder="1" applyAlignment="1" applyProtection="1">
      <alignment horizontal="center" vertical="center" wrapText="1"/>
    </xf>
    <xf numFmtId="0" fontId="5" fillId="6" borderId="11" xfId="0" applyFont="1" applyFill="1" applyBorder="1" applyAlignment="1">
      <alignment horizontal="left" wrapText="1"/>
    </xf>
    <xf numFmtId="0" fontId="37" fillId="0" borderId="0" xfId="10"/>
    <xf numFmtId="0" fontId="25" fillId="0" borderId="3" xfId="26" applyBorder="1" applyAlignment="1">
      <alignment vertical="center" wrapText="1"/>
    </xf>
    <xf numFmtId="0" fontId="71" fillId="0" borderId="31" xfId="9" applyNumberFormat="1" applyFont="1" applyFill="1" applyBorder="1" applyAlignment="1" applyProtection="1">
      <alignment horizontal="center" vertical="center" wrapText="1"/>
    </xf>
    <xf numFmtId="0" fontId="30" fillId="13" borderId="19" xfId="11" applyFont="1" applyFill="1" applyBorder="1" applyAlignment="1">
      <alignment horizontal="center" vertical="center" wrapText="1"/>
    </xf>
    <xf numFmtId="14" fontId="26" fillId="0" borderId="19" xfId="8" applyNumberFormat="1" applyFont="1" applyBorder="1" applyAlignment="1">
      <alignment horizontal="center" vertical="center" wrapText="1"/>
    </xf>
    <xf numFmtId="0" fontId="31" fillId="0" borderId="51" xfId="8" applyFont="1" applyBorder="1" applyAlignment="1">
      <alignment horizontal="center" vertical="top" wrapText="1"/>
    </xf>
    <xf numFmtId="0" fontId="31" fillId="0" borderId="50" xfId="8" applyFont="1" applyBorder="1" applyAlignment="1">
      <alignment horizontal="center" vertical="top" wrapText="1"/>
    </xf>
    <xf numFmtId="0" fontId="31" fillId="0" borderId="50" xfId="8" applyFont="1" applyBorder="1" applyAlignment="1">
      <alignment horizontal="justify" vertical="top" wrapText="1"/>
    </xf>
    <xf numFmtId="0" fontId="31" fillId="0" borderId="50" xfId="8" applyFont="1" applyBorder="1" applyAlignment="1">
      <alignment horizontal="center" vertical="center" wrapText="1"/>
    </xf>
    <xf numFmtId="0" fontId="31" fillId="0" borderId="50" xfId="8" applyFont="1" applyBorder="1" applyAlignment="1">
      <alignment horizontal="center" vertical="center"/>
    </xf>
    <xf numFmtId="0" fontId="31" fillId="0" borderId="49" xfId="8" applyFont="1" applyBorder="1" applyAlignment="1">
      <alignment horizontal="justify" vertical="top" wrapText="1"/>
    </xf>
    <xf numFmtId="0" fontId="23" fillId="0" borderId="50" xfId="1" applyNumberFormat="1" applyFill="1" applyBorder="1" applyAlignment="1" applyProtection="1">
      <alignment horizontal="center" vertical="center" wrapText="1"/>
    </xf>
    <xf numFmtId="0" fontId="31" fillId="0" borderId="49" xfId="2" applyFont="1" applyBorder="1" applyAlignment="1">
      <alignment horizontal="center" vertical="center" wrapText="1"/>
    </xf>
    <xf numFmtId="0" fontId="31" fillId="0" borderId="49" xfId="8" applyFont="1" applyBorder="1" applyAlignment="1">
      <alignment horizontal="center" vertical="center" wrapText="1"/>
    </xf>
    <xf numFmtId="0" fontId="31" fillId="0" borderId="50" xfId="11" applyFont="1" applyBorder="1" applyAlignment="1">
      <alignment horizontal="center" vertical="center" wrapText="1"/>
    </xf>
    <xf numFmtId="0" fontId="46" fillId="0" borderId="19" xfId="11" applyFont="1" applyBorder="1" applyAlignment="1">
      <alignment horizontal="center" vertical="center"/>
    </xf>
    <xf numFmtId="0" fontId="31" fillId="0" borderId="50" xfId="11" applyFont="1" applyBorder="1" applyAlignment="1">
      <alignment horizontal="justify" vertical="top" wrapText="1"/>
    </xf>
    <xf numFmtId="0" fontId="31" fillId="0" borderId="62" xfId="2" applyFont="1" applyBorder="1" applyAlignment="1">
      <alignment horizontal="center" vertical="center"/>
    </xf>
    <xf numFmtId="0" fontId="30" fillId="0" borderId="61" xfId="2" applyFont="1" applyBorder="1" applyAlignment="1">
      <alignment vertical="center"/>
    </xf>
    <xf numFmtId="0" fontId="42" fillId="19" borderId="0" xfId="12" applyFill="1" applyAlignment="1">
      <alignment horizontal="center" vertical="center"/>
    </xf>
    <xf numFmtId="0" fontId="42" fillId="0" borderId="0" xfId="12" applyAlignment="1">
      <alignment horizontal="center" vertical="center"/>
    </xf>
    <xf numFmtId="0" fontId="26" fillId="0" borderId="49" xfId="8" applyFont="1" applyBorder="1" applyAlignment="1">
      <alignment horizontal="center" vertical="center"/>
    </xf>
    <xf numFmtId="0" fontId="31" fillId="0" borderId="19" xfId="8" applyFont="1" applyBorder="1" applyAlignment="1">
      <alignment horizontal="center" vertical="center" wrapText="1"/>
    </xf>
    <xf numFmtId="0" fontId="31" fillId="0" borderId="19" xfId="8" applyFont="1" applyBorder="1" applyAlignment="1">
      <alignment horizontal="justify" vertical="top" wrapText="1"/>
    </xf>
    <xf numFmtId="0" fontId="31" fillId="0" borderId="19" xfId="8" applyFont="1" applyBorder="1" applyAlignment="1">
      <alignment horizontal="center" vertical="center"/>
    </xf>
    <xf numFmtId="0" fontId="24" fillId="0" borderId="50" xfId="8" applyFont="1" applyBorder="1" applyAlignment="1">
      <alignment horizontal="center" vertical="center"/>
    </xf>
    <xf numFmtId="0" fontId="26" fillId="0" borderId="50" xfId="8" applyFont="1" applyBorder="1" applyAlignment="1">
      <alignment horizontal="center" vertical="center" wrapText="1"/>
    </xf>
    <xf numFmtId="0" fontId="31" fillId="0" borderId="19" xfId="11" applyFont="1" applyBorder="1" applyAlignment="1">
      <alignment horizontal="center" vertical="center" wrapText="1"/>
    </xf>
    <xf numFmtId="0" fontId="43" fillId="0" borderId="50" xfId="11" applyFont="1" applyBorder="1" applyAlignment="1">
      <alignment horizontal="center" vertical="center"/>
    </xf>
    <xf numFmtId="0" fontId="23" fillId="0" borderId="0" xfId="1" applyNumberFormat="1" applyFill="1" applyBorder="1" applyAlignment="1" applyProtection="1">
      <alignment horizontal="center" vertical="center" wrapText="1"/>
    </xf>
    <xf numFmtId="0" fontId="23" fillId="0" borderId="19" xfId="1" applyNumberFormat="1" applyFill="1" applyBorder="1" applyAlignment="1" applyProtection="1">
      <alignment horizontal="center" vertical="center" wrapText="1"/>
    </xf>
    <xf numFmtId="0" fontId="42" fillId="0" borderId="50" xfId="12" applyBorder="1" applyAlignment="1">
      <alignment horizontal="center" vertical="center"/>
    </xf>
    <xf numFmtId="0" fontId="42" fillId="0" borderId="0" xfId="12" applyFill="1" applyBorder="1" applyAlignment="1">
      <alignment horizontal="center" vertical="center"/>
    </xf>
    <xf numFmtId="14" fontId="31" fillId="0" borderId="50" xfId="2" applyNumberFormat="1" applyFont="1" applyBorder="1" applyAlignment="1">
      <alignment horizontal="center" vertical="center" wrapText="1"/>
    </xf>
    <xf numFmtId="14" fontId="31" fillId="12" borderId="50" xfId="2" applyNumberFormat="1" applyFont="1" applyFill="1" applyBorder="1" applyAlignment="1">
      <alignment horizontal="center" vertical="center" wrapText="1"/>
    </xf>
    <xf numFmtId="165" fontId="31" fillId="0" borderId="27" xfId="2" applyNumberFormat="1" applyFont="1" applyBorder="1" applyAlignment="1">
      <alignment horizontal="center" vertical="center" wrapText="1"/>
    </xf>
    <xf numFmtId="0" fontId="31" fillId="12" borderId="50" xfId="2" applyFont="1" applyFill="1" applyBorder="1" applyAlignment="1">
      <alignment horizontal="center" vertical="center" wrapText="1"/>
    </xf>
    <xf numFmtId="0" fontId="31" fillId="0" borderId="27" xfId="2" applyFont="1" applyBorder="1" applyAlignment="1">
      <alignment horizontal="justify" vertical="top" wrapText="1"/>
    </xf>
    <xf numFmtId="0" fontId="30" fillId="12" borderId="19" xfId="2" applyFont="1" applyFill="1" applyBorder="1" applyAlignment="1">
      <alignment horizontal="center" vertical="center" wrapText="1"/>
    </xf>
    <xf numFmtId="0" fontId="31" fillId="0" borderId="27" xfId="2" applyFont="1" applyBorder="1" applyAlignment="1">
      <alignment horizontal="center" vertical="top" wrapText="1"/>
    </xf>
    <xf numFmtId="0" fontId="24" fillId="0" borderId="50" xfId="8" applyFont="1" applyBorder="1" applyAlignment="1">
      <alignment horizontal="center" vertical="center" wrapText="1"/>
    </xf>
    <xf numFmtId="0" fontId="31" fillId="0" borderId="19" xfId="8" applyFont="1" applyBorder="1" applyAlignment="1">
      <alignment horizontal="center" vertical="top" wrapText="1"/>
    </xf>
    <xf numFmtId="0" fontId="26" fillId="0" borderId="51" xfId="8" applyFont="1" applyBorder="1" applyAlignment="1">
      <alignment horizontal="center" vertical="center"/>
    </xf>
    <xf numFmtId="0" fontId="26" fillId="0" borderId="51" xfId="8" applyFont="1" applyBorder="1" applyAlignment="1">
      <alignment horizontal="center" vertical="center" wrapText="1"/>
    </xf>
    <xf numFmtId="0" fontId="42" fillId="0" borderId="0" xfId="12" applyBorder="1" applyAlignment="1">
      <alignment horizontal="center" vertical="center"/>
    </xf>
    <xf numFmtId="0" fontId="44" fillId="0" borderId="50" xfId="11" applyFont="1" applyBorder="1" applyAlignment="1">
      <alignment horizontal="center" vertical="center"/>
    </xf>
    <xf numFmtId="0" fontId="3" fillId="0" borderId="0" xfId="10" applyFont="1"/>
    <xf numFmtId="0" fontId="9" fillId="0" borderId="5" xfId="10" applyFont="1" applyBorder="1" applyAlignment="1">
      <alignment horizontal="center" vertical="center" wrapText="1"/>
    </xf>
    <xf numFmtId="0" fontId="5" fillId="0" borderId="9" xfId="10" applyFont="1" applyBorder="1" applyAlignment="1">
      <alignment horizontal="left" vertical="top"/>
    </xf>
    <xf numFmtId="0" fontId="8" fillId="2" borderId="5" xfId="0" applyFont="1" applyFill="1" applyBorder="1" applyAlignment="1">
      <alignment horizontal="center" wrapText="1"/>
    </xf>
    <xf numFmtId="0" fontId="5" fillId="0" borderId="5" xfId="10" applyFont="1" applyBorder="1" applyAlignment="1">
      <alignment horizontal="center"/>
    </xf>
    <xf numFmtId="0" fontId="5" fillId="0" borderId="5" xfId="10" applyFont="1" applyBorder="1" applyAlignment="1">
      <alignment horizontal="left" vertical="top" wrapText="1"/>
    </xf>
    <xf numFmtId="0" fontId="5" fillId="0" borderId="5" xfId="10" applyFont="1" applyBorder="1" applyAlignment="1">
      <alignment horizontal="left"/>
    </xf>
    <xf numFmtId="0" fontId="5" fillId="0" borderId="0" xfId="10" applyFont="1" applyAlignment="1">
      <alignment horizontal="center"/>
    </xf>
    <xf numFmtId="0" fontId="30" fillId="0" borderId="25" xfId="28" applyFont="1" applyBorder="1" applyAlignment="1">
      <alignment horizontal="center" vertical="center"/>
    </xf>
    <xf numFmtId="0" fontId="30" fillId="0" borderId="26" xfId="28" applyFont="1" applyBorder="1" applyAlignment="1">
      <alignment horizontal="center" vertical="center"/>
    </xf>
    <xf numFmtId="0" fontId="69" fillId="0" borderId="26" xfId="28" applyFont="1" applyBorder="1" applyAlignment="1">
      <alignment horizontal="center" vertical="center"/>
    </xf>
    <xf numFmtId="0" fontId="31" fillId="0" borderId="0" xfId="28" applyFont="1" applyAlignment="1">
      <alignment horizontal="center" vertical="center"/>
    </xf>
    <xf numFmtId="0" fontId="30" fillId="0" borderId="62" xfId="28" applyFont="1" applyBorder="1" applyAlignment="1">
      <alignment horizontal="center" vertical="center"/>
    </xf>
    <xf numFmtId="0" fontId="4" fillId="15" borderId="33" xfId="28" applyFont="1" applyFill="1" applyBorder="1" applyAlignment="1">
      <alignment horizontal="center" vertical="center" wrapText="1"/>
    </xf>
    <xf numFmtId="0" fontId="31" fillId="0" borderId="0" xfId="28" applyFont="1" applyAlignment="1">
      <alignment horizontal="center" vertical="center" wrapText="1"/>
    </xf>
    <xf numFmtId="0" fontId="4" fillId="0" borderId="27" xfId="28" applyFont="1" applyBorder="1" applyAlignment="1">
      <alignment horizontal="center" vertical="center" wrapText="1"/>
    </xf>
    <xf numFmtId="0" fontId="30" fillId="0" borderId="27" xfId="28" applyFont="1" applyBorder="1" applyAlignment="1">
      <alignment horizontal="center" vertical="center" wrapText="1"/>
    </xf>
    <xf numFmtId="0" fontId="30" fillId="0" borderId="0" xfId="28" applyFont="1" applyAlignment="1">
      <alignment horizontal="center" vertical="center" wrapText="1"/>
    </xf>
    <xf numFmtId="0" fontId="31" fillId="0" borderId="19" xfId="28" applyFont="1" applyBorder="1" applyAlignment="1">
      <alignment horizontal="center" vertical="center" wrapText="1"/>
    </xf>
    <xf numFmtId="0" fontId="71" fillId="0" borderId="19" xfId="1" applyFont="1" applyFill="1" applyBorder="1" applyAlignment="1">
      <alignment horizontal="center" vertical="center"/>
    </xf>
    <xf numFmtId="14" fontId="31" fillId="0" borderId="19" xfId="28" applyNumberFormat="1" applyFont="1" applyBorder="1" applyAlignment="1">
      <alignment horizontal="center" vertical="center" wrapText="1"/>
    </xf>
    <xf numFmtId="0" fontId="31" fillId="0" borderId="19" xfId="28" applyFont="1" applyBorder="1" applyAlignment="1">
      <alignment horizontal="center" vertical="center"/>
    </xf>
    <xf numFmtId="0" fontId="31" fillId="19" borderId="0" xfId="28" applyFont="1" applyFill="1" applyAlignment="1">
      <alignment horizontal="center" vertical="center" wrapText="1"/>
    </xf>
    <xf numFmtId="0" fontId="31" fillId="19" borderId="19" xfId="28" applyFont="1" applyFill="1" applyBorder="1" applyAlignment="1">
      <alignment horizontal="center" vertical="center" wrapText="1"/>
    </xf>
    <xf numFmtId="0" fontId="31" fillId="19" borderId="19" xfId="28" applyFont="1" applyFill="1" applyBorder="1" applyAlignment="1">
      <alignment horizontal="center" vertical="center"/>
    </xf>
    <xf numFmtId="14" fontId="31" fillId="19" borderId="19" xfId="28" applyNumberFormat="1" applyFont="1" applyFill="1" applyBorder="1" applyAlignment="1">
      <alignment horizontal="center" vertical="center" wrapText="1"/>
    </xf>
    <xf numFmtId="0" fontId="50" fillId="0" borderId="0" xfId="28" applyFont="1" applyAlignment="1">
      <alignment horizontal="center" vertical="center" wrapText="1"/>
    </xf>
    <xf numFmtId="0" fontId="71" fillId="0" borderId="19" xfId="29" applyFont="1" applyFill="1" applyBorder="1" applyAlignment="1">
      <alignment horizontal="center" vertical="center"/>
    </xf>
    <xf numFmtId="0" fontId="31" fillId="24" borderId="0" xfId="28" applyFont="1" applyFill="1" applyAlignment="1">
      <alignment horizontal="center" vertical="center" wrapText="1"/>
    </xf>
    <xf numFmtId="0" fontId="31" fillId="0" borderId="19" xfId="28" applyFont="1" applyBorder="1" applyAlignment="1">
      <alignment vertical="center" wrapText="1"/>
    </xf>
    <xf numFmtId="0" fontId="31" fillId="19" borderId="19" xfId="28" applyFont="1" applyFill="1" applyBorder="1" applyAlignment="1">
      <alignment horizontal="left" vertical="center" wrapText="1"/>
    </xf>
    <xf numFmtId="0" fontId="31" fillId="0" borderId="19" xfId="28" applyFont="1" applyBorder="1" applyAlignment="1">
      <alignment horizontal="left" vertical="center" wrapText="1"/>
    </xf>
    <xf numFmtId="0" fontId="31" fillId="19" borderId="19" xfId="28" applyFont="1" applyFill="1" applyBorder="1" applyAlignment="1" applyProtection="1">
      <alignment horizontal="center" vertical="center"/>
      <protection locked="0"/>
    </xf>
    <xf numFmtId="0" fontId="31" fillId="19" borderId="19" xfId="28" applyFont="1" applyFill="1" applyBorder="1" applyAlignment="1" applyProtection="1">
      <alignment horizontal="center" vertical="center" wrapText="1"/>
      <protection locked="0"/>
    </xf>
    <xf numFmtId="0" fontId="31" fillId="24" borderId="19" xfId="28" applyFont="1" applyFill="1" applyBorder="1" applyAlignment="1">
      <alignment horizontal="center" vertical="center" wrapText="1"/>
    </xf>
    <xf numFmtId="0" fontId="31" fillId="24" borderId="19" xfId="28" applyFont="1" applyFill="1" applyBorder="1" applyAlignment="1">
      <alignment horizontal="center" vertical="center"/>
    </xf>
    <xf numFmtId="14" fontId="31" fillId="24" borderId="19" xfId="28" applyNumberFormat="1" applyFont="1" applyFill="1" applyBorder="1" applyAlignment="1">
      <alignment horizontal="center" vertical="center" wrapText="1"/>
    </xf>
    <xf numFmtId="0" fontId="31" fillId="0" borderId="31" xfId="28" applyFont="1" applyBorder="1" applyAlignment="1">
      <alignment horizontal="center" vertical="center" wrapText="1"/>
    </xf>
    <xf numFmtId="14" fontId="31" fillId="0" borderId="31" xfId="28" applyNumberFormat="1" applyFont="1" applyBorder="1" applyAlignment="1">
      <alignment horizontal="center" vertical="center" wrapText="1"/>
    </xf>
    <xf numFmtId="0" fontId="31" fillId="0" borderId="31" xfId="28" applyFont="1" applyBorder="1" applyAlignment="1">
      <alignment horizontal="center" vertical="center"/>
    </xf>
    <xf numFmtId="0" fontId="30" fillId="13" borderId="19" xfId="30" applyFont="1" applyFill="1" applyBorder="1" applyAlignment="1">
      <alignment vertical="top" wrapText="1"/>
    </xf>
    <xf numFmtId="0" fontId="30" fillId="13" borderId="19" xfId="30" applyFont="1" applyFill="1" applyBorder="1" applyAlignment="1">
      <alignment horizontal="justify" vertical="top" wrapText="1"/>
    </xf>
    <xf numFmtId="0" fontId="31" fillId="0" borderId="19" xfId="31" applyFont="1" applyBorder="1" applyAlignment="1">
      <alignment horizontal="left" vertical="top" wrapText="1"/>
    </xf>
    <xf numFmtId="0" fontId="68" fillId="0" borderId="0" xfId="28" applyFont="1" applyAlignment="1">
      <alignment horizontal="center" vertical="center" wrapText="1"/>
    </xf>
    <xf numFmtId="0" fontId="61" fillId="0" borderId="44" xfId="28" applyFont="1" applyBorder="1" applyAlignment="1">
      <alignment vertical="center"/>
    </xf>
    <xf numFmtId="0" fontId="61" fillId="0" borderId="45" xfId="28" applyFont="1" applyBorder="1" applyAlignment="1">
      <alignment horizontal="center" vertical="center"/>
    </xf>
    <xf numFmtId="0" fontId="61" fillId="0" borderId="45" xfId="28" applyFont="1" applyBorder="1" applyAlignment="1">
      <alignment vertical="center"/>
    </xf>
    <xf numFmtId="0" fontId="6" fillId="0" borderId="0" xfId="28"/>
    <xf numFmtId="0" fontId="61" fillId="23" borderId="29" xfId="28" applyFont="1" applyFill="1" applyBorder="1" applyAlignment="1">
      <alignment horizontal="center" vertical="center" wrapText="1"/>
    </xf>
    <xf numFmtId="0" fontId="6" fillId="0" borderId="0" xfId="28" applyAlignment="1">
      <alignment horizontal="center" vertical="center" wrapText="1"/>
    </xf>
    <xf numFmtId="0" fontId="61" fillId="0" borderId="0" xfId="28" applyFont="1" applyAlignment="1">
      <alignment horizontal="center" vertical="center" wrapText="1"/>
    </xf>
    <xf numFmtId="0" fontId="30" fillId="13" borderId="19" xfId="33" applyFont="1" applyFill="1" applyBorder="1" applyAlignment="1">
      <alignment vertical="top" wrapText="1"/>
    </xf>
    <xf numFmtId="0" fontId="6" fillId="0" borderId="0" xfId="28" applyAlignment="1">
      <alignment horizontal="center"/>
    </xf>
    <xf numFmtId="0" fontId="30" fillId="13" borderId="19" xfId="33" applyFont="1" applyFill="1" applyBorder="1" applyAlignment="1">
      <alignment horizontal="justify" vertical="top" wrapText="1"/>
    </xf>
    <xf numFmtId="14" fontId="31" fillId="0" borderId="19" xfId="30" applyNumberFormat="1" applyFont="1" applyBorder="1" applyAlignment="1">
      <alignment vertical="top" wrapText="1"/>
    </xf>
    <xf numFmtId="0" fontId="31" fillId="0" borderId="0" xfId="30" applyFont="1" applyAlignment="1">
      <alignment vertical="top" wrapText="1"/>
    </xf>
    <xf numFmtId="0" fontId="6" fillId="0" borderId="0" xfId="28" applyAlignment="1">
      <alignment horizontal="justify" vertical="center" wrapText="1"/>
    </xf>
    <xf numFmtId="0" fontId="31" fillId="0" borderId="20" xfId="28" applyFont="1" applyBorder="1" applyAlignment="1">
      <alignment vertical="center" wrapText="1"/>
    </xf>
    <xf numFmtId="0" fontId="31" fillId="0" borderId="19" xfId="32" applyFont="1" applyBorder="1" applyAlignment="1">
      <alignment horizontal="center" vertical="center" wrapText="1"/>
    </xf>
    <xf numFmtId="0" fontId="84" fillId="0" borderId="19" xfId="1" applyFont="1" applyFill="1" applyBorder="1" applyAlignment="1" applyProtection="1">
      <alignment horizontal="center" vertical="center" wrapText="1"/>
    </xf>
    <xf numFmtId="14" fontId="31" fillId="0" borderId="19" xfId="32" applyNumberFormat="1" applyFont="1" applyBorder="1" applyAlignment="1">
      <alignment horizontal="center" vertical="center" wrapText="1"/>
    </xf>
    <xf numFmtId="0" fontId="31" fillId="0" borderId="19" xfId="32" applyFont="1" applyBorder="1" applyAlignment="1">
      <alignment horizontal="justify" vertical="center" wrapText="1"/>
    </xf>
    <xf numFmtId="0" fontId="31" fillId="0" borderId="46" xfId="28" applyFont="1" applyBorder="1" applyAlignment="1">
      <alignment horizontal="justify" vertical="center" wrapText="1"/>
    </xf>
    <xf numFmtId="0" fontId="23" fillId="0" borderId="19" xfId="1" applyFill="1" applyBorder="1" applyAlignment="1" applyProtection="1">
      <alignment horizontal="center" vertical="center" wrapText="1"/>
    </xf>
    <xf numFmtId="0" fontId="31" fillId="0" borderId="19" xfId="28" applyFont="1" applyBorder="1" applyAlignment="1">
      <alignment horizontal="justify" vertical="center" wrapText="1"/>
    </xf>
    <xf numFmtId="0" fontId="30" fillId="0" borderId="9" xfId="32" applyFont="1" applyBorder="1" applyAlignment="1">
      <alignment horizontal="center" vertical="center" wrapText="1"/>
    </xf>
    <xf numFmtId="0" fontId="30" fillId="0" borderId="11" xfId="32" applyFont="1" applyBorder="1" applyAlignment="1">
      <alignment horizontal="center" vertical="center" wrapText="1"/>
    </xf>
    <xf numFmtId="0" fontId="30" fillId="0" borderId="13" xfId="32" applyFont="1" applyBorder="1" applyAlignment="1">
      <alignment horizontal="center" vertical="center" wrapText="1"/>
    </xf>
    <xf numFmtId="0" fontId="30" fillId="0" borderId="17" xfId="32" applyFont="1" applyBorder="1" applyAlignment="1">
      <alignment horizontal="center" vertical="center" wrapText="1"/>
    </xf>
    <xf numFmtId="14" fontId="31" fillId="0" borderId="19" xfId="28" applyNumberFormat="1" applyFont="1" applyBorder="1" applyAlignment="1">
      <alignment horizontal="justify" vertical="center" wrapText="1"/>
    </xf>
    <xf numFmtId="0" fontId="36" fillId="0" borderId="19" xfId="9" applyFont="1" applyFill="1" applyBorder="1" applyAlignment="1" applyProtection="1">
      <alignment horizontal="center" vertical="center" wrapText="1"/>
    </xf>
    <xf numFmtId="0" fontId="36" fillId="0" borderId="19" xfId="19" applyFont="1" applyFill="1" applyBorder="1" applyAlignment="1" applyProtection="1">
      <alignment horizontal="center" vertical="center" wrapText="1"/>
    </xf>
    <xf numFmtId="0" fontId="86" fillId="0" borderId="19" xfId="1" applyFont="1" applyFill="1" applyBorder="1" applyAlignment="1" applyProtection="1">
      <alignment horizontal="center" vertical="center" wrapText="1"/>
    </xf>
    <xf numFmtId="0" fontId="63" fillId="0" borderId="19" xfId="9" applyFont="1" applyFill="1" applyBorder="1" applyAlignment="1" applyProtection="1">
      <alignment horizontal="center" vertical="center" wrapText="1"/>
    </xf>
    <xf numFmtId="0" fontId="31" fillId="0" borderId="20" xfId="28" applyFont="1" applyBorder="1" applyAlignment="1">
      <alignment horizontal="left" vertical="center" wrapText="1"/>
    </xf>
    <xf numFmtId="0" fontId="48" fillId="0" borderId="19" xfId="3" applyFont="1" applyFill="1" applyBorder="1" applyAlignment="1" applyProtection="1">
      <alignment horizontal="center" vertical="center" wrapText="1"/>
    </xf>
    <xf numFmtId="0" fontId="31" fillId="0" borderId="30" xfId="28" applyFont="1" applyBorder="1" applyAlignment="1">
      <alignment vertical="center" wrapText="1"/>
    </xf>
    <xf numFmtId="0" fontId="31" fillId="0" borderId="31" xfId="28" applyFont="1" applyBorder="1" applyAlignment="1">
      <alignment horizontal="justify" vertical="center" wrapText="1"/>
    </xf>
    <xf numFmtId="0" fontId="31" fillId="0" borderId="44" xfId="28" applyFont="1" applyBorder="1" applyAlignment="1">
      <alignment horizontal="justify" vertical="center" wrapText="1"/>
    </xf>
    <xf numFmtId="0" fontId="30" fillId="0" borderId="25" xfId="28" applyFont="1" applyBorder="1" applyAlignment="1">
      <alignment vertical="center"/>
    </xf>
    <xf numFmtId="0" fontId="30" fillId="0" borderId="26" xfId="28" applyFont="1" applyBorder="1" applyAlignment="1">
      <alignment vertical="center"/>
    </xf>
    <xf numFmtId="0" fontId="31" fillId="0" borderId="0" xfId="28" applyFont="1"/>
    <xf numFmtId="0" fontId="30" fillId="0" borderId="61" xfId="28" applyFont="1" applyBorder="1" applyAlignment="1">
      <alignment vertical="center"/>
    </xf>
    <xf numFmtId="0" fontId="31" fillId="0" borderId="62" xfId="28" applyFont="1" applyBorder="1" applyAlignment="1">
      <alignment horizontal="center" vertical="center"/>
    </xf>
    <xf numFmtId="0" fontId="30" fillId="12" borderId="33" xfId="28" applyFont="1" applyFill="1" applyBorder="1" applyAlignment="1">
      <alignment horizontal="center" vertical="center" wrapText="1"/>
    </xf>
    <xf numFmtId="0" fontId="30" fillId="15" borderId="33" xfId="28" applyFont="1" applyFill="1" applyBorder="1" applyAlignment="1">
      <alignment horizontal="center" vertical="center" wrapText="1"/>
    </xf>
    <xf numFmtId="0" fontId="30" fillId="12" borderId="47" xfId="28" applyFont="1" applyFill="1" applyBorder="1" applyAlignment="1">
      <alignment horizontal="center" vertical="center" wrapText="1"/>
    </xf>
    <xf numFmtId="0" fontId="30" fillId="15" borderId="48" xfId="28" applyFont="1" applyFill="1" applyBorder="1" applyAlignment="1">
      <alignment horizontal="center" vertical="center" wrapText="1"/>
    </xf>
    <xf numFmtId="0" fontId="31" fillId="0" borderId="49" xfId="28" applyFont="1" applyBorder="1" applyAlignment="1">
      <alignment horizontal="justify" vertical="top" wrapText="1"/>
    </xf>
    <xf numFmtId="0" fontId="31" fillId="0" borderId="50" xfId="28" applyFont="1" applyBorder="1" applyAlignment="1">
      <alignment horizontal="center" vertical="center"/>
    </xf>
    <xf numFmtId="0" fontId="31" fillId="0" borderId="50" xfId="28" applyFont="1" applyBorder="1" applyAlignment="1">
      <alignment horizontal="center" vertical="center" wrapText="1"/>
    </xf>
    <xf numFmtId="0" fontId="36" fillId="0" borderId="50" xfId="1" applyNumberFormat="1" applyFont="1" applyFill="1" applyBorder="1" applyAlignment="1" applyProtection="1">
      <alignment horizontal="center" vertical="center" wrapText="1"/>
    </xf>
    <xf numFmtId="165" fontId="31" fillId="0" borderId="50" xfId="28" applyNumberFormat="1" applyFont="1" applyBorder="1" applyAlignment="1">
      <alignment horizontal="center" vertical="center" wrapText="1"/>
    </xf>
    <xf numFmtId="0" fontId="31" fillId="0" borderId="50" xfId="28" applyFont="1" applyBorder="1" applyAlignment="1">
      <alignment horizontal="justify" vertical="top" wrapText="1"/>
    </xf>
    <xf numFmtId="0" fontId="31" fillId="0" borderId="50" xfId="28" applyFont="1" applyBorder="1" applyAlignment="1">
      <alignment horizontal="center" vertical="top" wrapText="1"/>
    </xf>
    <xf numFmtId="0" fontId="31" fillId="0" borderId="51" xfId="28" applyFont="1" applyBorder="1" applyAlignment="1">
      <alignment horizontal="center" vertical="top" wrapText="1"/>
    </xf>
    <xf numFmtId="0" fontId="51" fillId="0" borderId="50" xfId="3" applyNumberFormat="1" applyFont="1" applyFill="1" applyBorder="1" applyAlignment="1" applyProtection="1">
      <alignment horizontal="center" vertical="center" wrapText="1"/>
    </xf>
    <xf numFmtId="165" fontId="7" fillId="0" borderId="50" xfId="28" applyNumberFormat="1" applyFont="1" applyBorder="1" applyAlignment="1">
      <alignment horizontal="center" vertical="center" wrapText="1"/>
    </xf>
    <xf numFmtId="0" fontId="7" fillId="0" borderId="50" xfId="28" applyFont="1" applyBorder="1" applyAlignment="1">
      <alignment horizontal="justify" vertical="top" wrapText="1"/>
    </xf>
    <xf numFmtId="0" fontId="6" fillId="0" borderId="49" xfId="28" applyBorder="1" applyAlignment="1">
      <alignment horizontal="justify" vertical="top" wrapText="1"/>
    </xf>
    <xf numFmtId="0" fontId="51" fillId="0" borderId="50" xfId="21" applyNumberFormat="1" applyFont="1" applyFill="1" applyBorder="1" applyAlignment="1" applyProtection="1">
      <alignment horizontal="center" vertical="center" wrapText="1"/>
    </xf>
    <xf numFmtId="0" fontId="30" fillId="25" borderId="0" xfId="28" applyFont="1" applyFill="1" applyAlignment="1">
      <alignment horizontal="center" vertical="center" wrapText="1"/>
    </xf>
    <xf numFmtId="0" fontId="51" fillId="0" borderId="50" xfId="4" applyNumberFormat="1" applyFont="1" applyFill="1" applyBorder="1" applyAlignment="1" applyProtection="1">
      <alignment horizontal="center" vertical="center" wrapText="1"/>
    </xf>
    <xf numFmtId="0" fontId="7" fillId="0" borderId="50" xfId="28" applyFont="1" applyBorder="1" applyAlignment="1">
      <alignment horizontal="justify" vertical="center" wrapText="1"/>
    </xf>
    <xf numFmtId="0" fontId="31" fillId="0" borderId="51" xfId="28" applyFont="1" applyBorder="1" applyAlignment="1">
      <alignment horizontal="center" vertical="center" wrapText="1"/>
    </xf>
    <xf numFmtId="0" fontId="31" fillId="26" borderId="0" xfId="28" applyFont="1" applyFill="1" applyAlignment="1">
      <alignment horizontal="center" vertical="center" wrapText="1"/>
    </xf>
    <xf numFmtId="0" fontId="31" fillId="0" borderId="25" xfId="28" applyFont="1" applyBorder="1" applyAlignment="1">
      <alignment horizontal="center" vertical="top" wrapText="1"/>
    </xf>
    <xf numFmtId="0" fontId="31" fillId="25" borderId="0" xfId="28" applyFont="1" applyFill="1" applyAlignment="1">
      <alignment horizontal="center" vertical="center" wrapText="1"/>
    </xf>
    <xf numFmtId="0" fontId="31" fillId="0" borderId="49" xfId="28" applyFont="1" applyBorder="1" applyAlignment="1">
      <alignment vertical="top" wrapText="1"/>
    </xf>
    <xf numFmtId="0" fontId="31" fillId="0" borderId="0" xfId="28" applyFont="1" applyAlignment="1">
      <alignment horizontal="justify" vertical="top" wrapText="1"/>
    </xf>
    <xf numFmtId="0" fontId="31" fillId="0" borderId="49" xfId="28" applyFont="1" applyBorder="1" applyAlignment="1">
      <alignment vertical="top"/>
    </xf>
    <xf numFmtId="0" fontId="30" fillId="0" borderId="0" xfId="28" applyFont="1" applyAlignment="1">
      <alignment vertical="top" wrapText="1"/>
    </xf>
    <xf numFmtId="0" fontId="31" fillId="27" borderId="0" xfId="28" applyFont="1" applyFill="1" applyAlignment="1">
      <alignment horizontal="center" vertical="center" wrapText="1"/>
    </xf>
    <xf numFmtId="0" fontId="31" fillId="0" borderId="52" xfId="28" applyFont="1" applyBorder="1" applyAlignment="1">
      <alignment horizontal="center" vertical="top" wrapText="1"/>
    </xf>
    <xf numFmtId="0" fontId="31" fillId="0" borderId="53" xfId="28" applyFont="1" applyBorder="1" applyAlignment="1">
      <alignment horizontal="center" vertical="center" wrapText="1"/>
    </xf>
    <xf numFmtId="165" fontId="31" fillId="0" borderId="53" xfId="28" applyNumberFormat="1" applyFont="1" applyBorder="1" applyAlignment="1">
      <alignment horizontal="center" vertical="center" wrapText="1"/>
    </xf>
    <xf numFmtId="0" fontId="31" fillId="0" borderId="53" xfId="28" applyFont="1" applyBorder="1" applyAlignment="1">
      <alignment horizontal="center" vertical="top" wrapText="1"/>
    </xf>
    <xf numFmtId="0" fontId="30" fillId="13" borderId="19" xfId="31" applyFont="1" applyFill="1" applyBorder="1" applyAlignment="1">
      <alignment vertical="top" wrapText="1"/>
    </xf>
    <xf numFmtId="0" fontId="30" fillId="13" borderId="19" xfId="31" applyFont="1" applyFill="1" applyBorder="1" applyAlignment="1">
      <alignment horizontal="justify" vertical="top" wrapText="1"/>
    </xf>
    <xf numFmtId="0" fontId="31" fillId="0" borderId="19" xfId="34" applyFont="1" applyBorder="1" applyAlignment="1">
      <alignment horizontal="left" vertical="top" wrapText="1"/>
    </xf>
    <xf numFmtId="14" fontId="31" fillId="0" borderId="19" xfId="34" applyNumberFormat="1" applyFont="1" applyBorder="1" applyAlignment="1">
      <alignment horizontal="left" vertical="center" wrapText="1"/>
    </xf>
    <xf numFmtId="0" fontId="31" fillId="0" borderId="0" xfId="28" applyFont="1" applyAlignment="1">
      <alignment horizontal="justify" vertical="center" wrapText="1"/>
    </xf>
    <xf numFmtId="0" fontId="64" fillId="0" borderId="44" xfId="28" applyFont="1" applyBorder="1" applyAlignment="1">
      <alignment vertical="top" wrapText="1"/>
    </xf>
    <xf numFmtId="0" fontId="64" fillId="0" borderId="45" xfId="28" applyFont="1" applyBorder="1" applyAlignment="1">
      <alignment horizontal="center" vertical="top" wrapText="1"/>
    </xf>
    <xf numFmtId="0" fontId="64" fillId="0" borderId="45" xfId="28" applyFont="1" applyBorder="1" applyAlignment="1">
      <alignment vertical="top" wrapText="1"/>
    </xf>
    <xf numFmtId="0" fontId="64" fillId="0" borderId="45" xfId="28" applyFont="1" applyBorder="1" applyAlignment="1">
      <alignment horizontal="left" vertical="top" wrapText="1"/>
    </xf>
    <xf numFmtId="0" fontId="65" fillId="0" borderId="0" xfId="28" applyFont="1" applyAlignment="1">
      <alignment vertical="center" wrapText="1"/>
    </xf>
    <xf numFmtId="0" fontId="65" fillId="0" borderId="58" xfId="28" applyFont="1" applyBorder="1" applyAlignment="1">
      <alignment horizontal="left" vertical="top" wrapText="1"/>
    </xf>
    <xf numFmtId="0" fontId="66" fillId="20" borderId="29" xfId="28" applyFont="1" applyFill="1" applyBorder="1" applyAlignment="1">
      <alignment horizontal="center" vertical="top" wrapText="1"/>
    </xf>
    <xf numFmtId="0" fontId="66" fillId="20" borderId="29" xfId="28" applyFont="1" applyFill="1" applyBorder="1" applyAlignment="1">
      <alignment horizontal="left" vertical="top" wrapText="1"/>
    </xf>
    <xf numFmtId="0" fontId="65" fillId="0" borderId="0" xfId="28" applyFont="1" applyAlignment="1">
      <alignment horizontal="center" vertical="center" wrapText="1"/>
    </xf>
    <xf numFmtId="0" fontId="66" fillId="20" borderId="43" xfId="28" applyFont="1" applyFill="1" applyBorder="1" applyAlignment="1">
      <alignment horizontal="left" vertical="top" wrapText="1"/>
    </xf>
    <xf numFmtId="0" fontId="64" fillId="0" borderId="0" xfId="28" applyFont="1" applyAlignment="1">
      <alignment horizontal="center" vertical="center" wrapText="1"/>
    </xf>
    <xf numFmtId="0" fontId="81" fillId="0" borderId="19" xfId="28" applyFont="1" applyBorder="1" applyAlignment="1">
      <alignment horizontal="center" vertical="center" wrapText="1"/>
    </xf>
    <xf numFmtId="14" fontId="81" fillId="0" borderId="19" xfId="28" applyNumberFormat="1" applyFont="1" applyBorder="1" applyAlignment="1">
      <alignment horizontal="center" vertical="center" wrapText="1"/>
    </xf>
    <xf numFmtId="0" fontId="87" fillId="0" borderId="19" xfId="28" applyFont="1" applyBorder="1" applyAlignment="1">
      <alignment horizontal="center" vertical="center" wrapText="1"/>
    </xf>
    <xf numFmtId="14" fontId="87" fillId="0" borderId="19" xfId="28" applyNumberFormat="1" applyFont="1" applyBorder="1" applyAlignment="1">
      <alignment horizontal="center" vertical="center" wrapText="1"/>
    </xf>
    <xf numFmtId="0" fontId="81" fillId="0" borderId="0" xfId="28" applyFont="1" applyAlignment="1">
      <alignment horizontal="center" vertical="center" wrapText="1"/>
    </xf>
    <xf numFmtId="0" fontId="83" fillId="0" borderId="19" xfId="28" applyFont="1" applyBorder="1" applyAlignment="1">
      <alignment horizontal="center" vertical="center" wrapText="1"/>
    </xf>
    <xf numFmtId="0" fontId="85" fillId="0" borderId="19" xfId="33" applyFont="1" applyBorder="1" applyAlignment="1">
      <alignment horizontal="center" vertical="center" wrapText="1"/>
    </xf>
    <xf numFmtId="0" fontId="81" fillId="0" borderId="19" xfId="33" applyFont="1" applyBorder="1" applyAlignment="1">
      <alignment horizontal="center" vertical="center" wrapText="1"/>
    </xf>
    <xf numFmtId="0" fontId="67" fillId="0" borderId="0" xfId="28" applyFont="1" applyAlignment="1">
      <alignment horizontal="center" vertical="center" wrapText="1"/>
    </xf>
    <xf numFmtId="14" fontId="83" fillId="0" borderId="19" xfId="28" applyNumberFormat="1" applyFont="1" applyBorder="1" applyAlignment="1">
      <alignment horizontal="center" vertical="center" wrapText="1"/>
    </xf>
    <xf numFmtId="0" fontId="81" fillId="0" borderId="31" xfId="28" applyFont="1" applyBorder="1" applyAlignment="1">
      <alignment horizontal="center" vertical="center" wrapText="1"/>
    </xf>
    <xf numFmtId="14" fontId="81" fillId="0" borderId="31" xfId="28" applyNumberFormat="1" applyFont="1" applyBorder="1" applyAlignment="1">
      <alignment horizontal="center" vertical="center" wrapText="1"/>
    </xf>
    <xf numFmtId="14" fontId="31" fillId="0" borderId="19" xfId="31" applyNumberFormat="1" applyFont="1" applyBorder="1" applyAlignment="1">
      <alignment horizontal="left" vertical="center" wrapText="1"/>
    </xf>
    <xf numFmtId="0" fontId="65" fillId="0" borderId="0" xfId="28" applyFont="1" applyAlignment="1">
      <alignment vertical="top" wrapText="1"/>
    </xf>
    <xf numFmtId="0" fontId="65" fillId="0" borderId="0" xfId="28" applyFont="1" applyAlignment="1">
      <alignment horizontal="center" vertical="top" wrapText="1"/>
    </xf>
    <xf numFmtId="0" fontId="65" fillId="0" borderId="0" xfId="28" applyFont="1" applyAlignment="1">
      <alignment horizontal="justify" vertical="top" wrapText="1"/>
    </xf>
    <xf numFmtId="0" fontId="65" fillId="0" borderId="0" xfId="28" applyFont="1" applyAlignment="1">
      <alignment horizontal="left" vertical="top" wrapText="1"/>
    </xf>
    <xf numFmtId="166" fontId="5" fillId="0" borderId="5" xfId="0" applyNumberFormat="1" applyFont="1" applyBorder="1" applyAlignment="1">
      <alignment horizontal="center"/>
    </xf>
    <xf numFmtId="0" fontId="5" fillId="0" borderId="2" xfId="0" applyFont="1" applyBorder="1" applyAlignment="1">
      <alignment horizontal="left" vertical="top" wrapText="1"/>
    </xf>
    <xf numFmtId="0" fontId="5" fillId="0" borderId="3" xfId="0" applyFont="1" applyBorder="1" applyAlignment="1">
      <alignment horizontal="left" wrapText="1"/>
    </xf>
    <xf numFmtId="0" fontId="5" fillId="4" borderId="3" xfId="0" applyFont="1" applyFill="1" applyBorder="1" applyAlignment="1">
      <alignment horizontal="left" wrapText="1"/>
    </xf>
    <xf numFmtId="0" fontId="5" fillId="4" borderId="8" xfId="0" applyFont="1" applyFill="1" applyBorder="1" applyAlignment="1">
      <alignment horizontal="left" wrapText="1"/>
    </xf>
    <xf numFmtId="0" fontId="5" fillId="0" borderId="9" xfId="0" applyFont="1" applyBorder="1" applyAlignment="1">
      <alignment horizontal="left" wrapText="1"/>
    </xf>
    <xf numFmtId="0" fontId="5" fillId="0" borderId="5" xfId="0" applyFont="1" applyBorder="1" applyAlignment="1">
      <alignment horizontal="left" wrapText="1"/>
    </xf>
    <xf numFmtId="0" fontId="5" fillId="4" borderId="5" xfId="0" applyFont="1" applyFill="1" applyBorder="1" applyAlignment="1">
      <alignment horizontal="left" wrapText="1"/>
    </xf>
    <xf numFmtId="0" fontId="3" fillId="4" borderId="5" xfId="0" applyFont="1" applyFill="1" applyBorder="1" applyAlignment="1">
      <alignment horizontal="left" wrapText="1"/>
    </xf>
    <xf numFmtId="0" fontId="8" fillId="2" borderId="5" xfId="0" applyFont="1" applyFill="1" applyBorder="1" applyAlignment="1">
      <alignment horizontal="left" wrapText="1"/>
    </xf>
    <xf numFmtId="0" fontId="0" fillId="0" borderId="0" xfId="0" applyAlignment="1">
      <alignment wrapText="1"/>
    </xf>
    <xf numFmtId="0" fontId="7" fillId="0" borderId="58" xfId="0" applyFont="1" applyBorder="1" applyAlignment="1">
      <alignment horizontal="center"/>
    </xf>
    <xf numFmtId="0" fontId="4" fillId="0" borderId="0" xfId="0" applyFont="1" applyAlignment="1">
      <alignment horizontal="center"/>
    </xf>
    <xf numFmtId="0" fontId="8" fillId="3" borderId="2" xfId="0" applyFont="1" applyFill="1" applyBorder="1" applyAlignment="1">
      <alignment horizontal="center" wrapText="1"/>
    </xf>
    <xf numFmtId="0" fontId="24" fillId="0" borderId="10" xfId="0" applyFont="1" applyBorder="1" applyAlignment="1">
      <alignment horizontal="left" vertical="top" wrapText="1"/>
    </xf>
    <xf numFmtId="0" fontId="24" fillId="0" borderId="2" xfId="0" applyFont="1" applyBorder="1" applyAlignment="1">
      <alignment horizontal="left" vertical="top" wrapText="1"/>
    </xf>
    <xf numFmtId="0" fontId="24" fillId="6" borderId="0" xfId="0" applyFont="1" applyFill="1" applyAlignment="1">
      <alignment horizontal="left" vertical="top" wrapText="1"/>
    </xf>
    <xf numFmtId="0" fontId="24" fillId="6" borderId="2" xfId="0" applyFont="1" applyFill="1" applyBorder="1" applyAlignment="1">
      <alignment horizontal="left" vertical="top" wrapText="1"/>
    </xf>
    <xf numFmtId="0" fontId="25" fillId="4" borderId="2" xfId="0" applyFont="1" applyFill="1" applyBorder="1" applyAlignment="1">
      <alignment horizontal="left" vertical="top" wrapText="1"/>
    </xf>
    <xf numFmtId="0" fontId="24" fillId="4" borderId="2" xfId="0" applyFont="1" applyFill="1" applyBorder="1" applyAlignment="1">
      <alignment horizontal="left" vertical="top"/>
    </xf>
    <xf numFmtId="0" fontId="24" fillId="0" borderId="2" xfId="0" applyFont="1" applyBorder="1" applyAlignment="1">
      <alignment horizontal="left" vertical="top"/>
    </xf>
    <xf numFmtId="0" fontId="25" fillId="4" borderId="2" xfId="0" applyFont="1" applyFill="1" applyBorder="1" applyAlignment="1">
      <alignment horizontal="left" vertical="top"/>
    </xf>
    <xf numFmtId="0" fontId="0" fillId="19" borderId="0" xfId="0" applyFill="1"/>
    <xf numFmtId="0" fontId="7" fillId="0" borderId="14" xfId="10" applyFont="1" applyBorder="1" applyAlignment="1">
      <alignment horizontal="center" vertical="center"/>
    </xf>
    <xf numFmtId="0" fontId="4" fillId="0" borderId="1" xfId="10" applyFont="1" applyBorder="1" applyAlignment="1">
      <alignment horizontal="center" vertical="center"/>
    </xf>
    <xf numFmtId="0" fontId="7" fillId="0" borderId="0" xfId="10" applyFont="1" applyAlignment="1">
      <alignment horizontal="center" vertical="center"/>
    </xf>
    <xf numFmtId="0" fontId="7" fillId="0" borderId="0" xfId="10" applyFont="1" applyAlignment="1">
      <alignment horizontal="center" vertical="center" wrapText="1"/>
    </xf>
    <xf numFmtId="0" fontId="4" fillId="28" borderId="9" xfId="10" applyFont="1" applyFill="1" applyBorder="1" applyAlignment="1">
      <alignment horizontal="center" vertical="center" wrapText="1"/>
    </xf>
    <xf numFmtId="0" fontId="4" fillId="28" borderId="11" xfId="10" applyFont="1" applyFill="1" applyBorder="1" applyAlignment="1">
      <alignment horizontal="center" vertical="center" wrapText="1"/>
    </xf>
    <xf numFmtId="0" fontId="4" fillId="0" borderId="0" xfId="10" applyFont="1" applyAlignment="1">
      <alignment horizontal="center" vertical="center" wrapText="1"/>
    </xf>
    <xf numFmtId="0" fontId="7" fillId="0" borderId="3" xfId="10" applyFont="1" applyBorder="1" applyAlignment="1">
      <alignment horizontal="center" vertical="center" wrapText="1"/>
    </xf>
    <xf numFmtId="0" fontId="5" fillId="29" borderId="5" xfId="10" applyFont="1" applyFill="1" applyBorder="1" applyAlignment="1">
      <alignment horizontal="left"/>
    </xf>
    <xf numFmtId="0" fontId="5" fillId="29" borderId="5" xfId="10" applyFont="1" applyFill="1" applyBorder="1" applyAlignment="1">
      <alignment horizontal="center"/>
    </xf>
    <xf numFmtId="0" fontId="9" fillId="29" borderId="5" xfId="10" applyFont="1" applyFill="1" applyBorder="1" applyAlignment="1">
      <alignment horizontal="center"/>
    </xf>
    <xf numFmtId="166" fontId="5" fillId="29" borderId="5" xfId="10" applyNumberFormat="1" applyFont="1" applyFill="1" applyBorder="1" applyAlignment="1">
      <alignment horizontal="center"/>
    </xf>
    <xf numFmtId="0" fontId="5" fillId="29" borderId="5" xfId="10" applyFont="1" applyFill="1" applyBorder="1" applyAlignment="1">
      <alignment vertical="top"/>
    </xf>
    <xf numFmtId="0" fontId="7" fillId="29" borderId="5" xfId="10" applyFont="1" applyFill="1" applyBorder="1" applyAlignment="1">
      <alignment horizontal="center" vertical="center"/>
    </xf>
    <xf numFmtId="0" fontId="7" fillId="29" borderId="5" xfId="10" applyFont="1" applyFill="1" applyBorder="1" applyAlignment="1">
      <alignment horizontal="center" vertical="center" wrapText="1"/>
    </xf>
    <xf numFmtId="0" fontId="89" fillId="29" borderId="5" xfId="10" applyFont="1" applyFill="1" applyBorder="1" applyAlignment="1">
      <alignment horizontal="center" vertical="center" wrapText="1"/>
    </xf>
    <xf numFmtId="166" fontId="7" fillId="29" borderId="5" xfId="10" applyNumberFormat="1" applyFont="1" applyFill="1" applyBorder="1" applyAlignment="1">
      <alignment horizontal="center" vertical="center" wrapText="1"/>
    </xf>
    <xf numFmtId="0" fontId="7" fillId="0" borderId="5" xfId="10" applyFont="1" applyBorder="1" applyAlignment="1">
      <alignment horizontal="center" vertical="center" wrapText="1"/>
    </xf>
    <xf numFmtId="0" fontId="32" fillId="29" borderId="5" xfId="10" applyFont="1" applyFill="1" applyBorder="1" applyAlignment="1">
      <alignment horizontal="center" vertical="center" wrapText="1"/>
    </xf>
    <xf numFmtId="0" fontId="33" fillId="29" borderId="5" xfId="10" applyFont="1" applyFill="1" applyBorder="1" applyAlignment="1">
      <alignment horizontal="center" vertical="center" wrapText="1"/>
    </xf>
    <xf numFmtId="0" fontId="7" fillId="29" borderId="5" xfId="10" applyFont="1" applyFill="1" applyBorder="1" applyAlignment="1">
      <alignment horizontal="center" vertical="top" wrapText="1"/>
    </xf>
    <xf numFmtId="0" fontId="7" fillId="0" borderId="5" xfId="10" applyFont="1" applyBorder="1" applyAlignment="1">
      <alignment horizontal="center" vertical="center"/>
    </xf>
    <xf numFmtId="0" fontId="33" fillId="0" borderId="5" xfId="10" applyFont="1" applyBorder="1" applyAlignment="1">
      <alignment horizontal="center" vertical="center" wrapText="1"/>
    </xf>
    <xf numFmtId="166" fontId="7" fillId="0" borderId="5" xfId="10" applyNumberFormat="1" applyFont="1" applyBorder="1" applyAlignment="1">
      <alignment horizontal="center" vertical="center" wrapText="1"/>
    </xf>
    <xf numFmtId="0" fontId="5" fillId="0" borderId="5" xfId="10" applyFont="1" applyBorder="1" applyAlignment="1">
      <alignment horizontal="center" vertical="center" wrapText="1"/>
    </xf>
    <xf numFmtId="0" fontId="32" fillId="0" borderId="5" xfId="10" applyFont="1" applyBorder="1" applyAlignment="1">
      <alignment horizontal="center" vertical="center" wrapText="1"/>
    </xf>
    <xf numFmtId="164" fontId="7" fillId="0" borderId="5" xfId="10" applyNumberFormat="1" applyFont="1" applyBorder="1" applyAlignment="1">
      <alignment horizontal="center" vertical="center" wrapText="1"/>
    </xf>
    <xf numFmtId="0" fontId="5" fillId="0" borderId="5" xfId="10" applyFont="1" applyBorder="1" applyAlignment="1">
      <alignment horizontal="center" vertical="center"/>
    </xf>
    <xf numFmtId="0" fontId="8" fillId="0" borderId="5" xfId="10" applyFont="1" applyBorder="1" applyAlignment="1">
      <alignment horizontal="center" vertical="center" wrapText="1"/>
    </xf>
    <xf numFmtId="0" fontId="7" fillId="0" borderId="15" xfId="10" applyFont="1" applyBorder="1" applyAlignment="1">
      <alignment horizontal="center" vertical="center" wrapText="1"/>
    </xf>
    <xf numFmtId="0" fontId="7" fillId="0" borderId="16" xfId="10" applyFont="1" applyBorder="1" applyAlignment="1">
      <alignment horizontal="center" vertical="center"/>
    </xf>
    <xf numFmtId="0" fontId="7" fillId="0" borderId="16" xfId="10" applyFont="1" applyBorder="1" applyAlignment="1">
      <alignment horizontal="center" vertical="center" wrapText="1"/>
    </xf>
    <xf numFmtId="166" fontId="7" fillId="0" borderId="16" xfId="10" applyNumberFormat="1" applyFont="1" applyBorder="1" applyAlignment="1">
      <alignment horizontal="center" vertical="center" wrapText="1"/>
    </xf>
    <xf numFmtId="0" fontId="4" fillId="7" borderId="5" xfId="10" applyFont="1" applyFill="1" applyBorder="1" applyAlignment="1">
      <alignment horizontal="center" vertical="center" wrapText="1"/>
    </xf>
    <xf numFmtId="0" fontId="4" fillId="7" borderId="5" xfId="10" applyFont="1" applyFill="1" applyBorder="1" applyAlignment="1">
      <alignment horizontal="left" vertical="top" wrapText="1"/>
    </xf>
    <xf numFmtId="0" fontId="4" fillId="0" borderId="5" xfId="10" applyFont="1" applyBorder="1" applyAlignment="1">
      <alignment vertical="top" wrapText="1"/>
    </xf>
    <xf numFmtId="0" fontId="4" fillId="0" borderId="5" xfId="10" applyFont="1" applyBorder="1" applyAlignment="1">
      <alignment horizontal="left" vertical="top" wrapText="1"/>
    </xf>
    <xf numFmtId="0" fontId="7" fillId="0" borderId="5" xfId="10" applyFont="1" applyBorder="1" applyAlignment="1">
      <alignment horizontal="left" vertical="top" wrapText="1"/>
    </xf>
    <xf numFmtId="0" fontId="4" fillId="0" borderId="69" xfId="10" applyFont="1" applyBorder="1" applyAlignment="1">
      <alignment horizontal="center" vertical="center"/>
    </xf>
    <xf numFmtId="0" fontId="7" fillId="29" borderId="5" xfId="10" applyFont="1" applyFill="1" applyBorder="1" applyAlignment="1">
      <alignment horizontal="center"/>
    </xf>
    <xf numFmtId="0" fontId="5" fillId="0" borderId="0" xfId="10" applyFont="1" applyAlignment="1">
      <alignment horizontal="center" vertical="center" wrapText="1"/>
    </xf>
    <xf numFmtId="0" fontId="7" fillId="0" borderId="13" xfId="10" applyFont="1" applyBorder="1" applyAlignment="1">
      <alignment horizontal="center" vertical="center"/>
    </xf>
    <xf numFmtId="0" fontId="7" fillId="0" borderId="13" xfId="10" applyFont="1" applyBorder="1" applyAlignment="1">
      <alignment horizontal="center" vertical="center" wrapText="1"/>
    </xf>
    <xf numFmtId="0" fontId="9" fillId="0" borderId="13" xfId="10" applyFont="1" applyBorder="1" applyAlignment="1">
      <alignment horizontal="center" vertical="center" wrapText="1"/>
    </xf>
    <xf numFmtId="166" fontId="7" fillId="0" borderId="13" xfId="10" applyNumberFormat="1" applyFont="1" applyBorder="1" applyAlignment="1">
      <alignment horizontal="center" vertical="center" wrapText="1"/>
    </xf>
    <xf numFmtId="0" fontId="30" fillId="0" borderId="44" xfId="28" applyFont="1" applyBorder="1" applyAlignment="1">
      <alignment horizontal="left" vertical="center"/>
    </xf>
    <xf numFmtId="0" fontId="30" fillId="0" borderId="45" xfId="28" applyFont="1" applyBorder="1" applyAlignment="1">
      <alignment horizontal="center" vertical="center"/>
    </xf>
    <xf numFmtId="0" fontId="30" fillId="0" borderId="45" xfId="28" applyFont="1" applyBorder="1" applyAlignment="1">
      <alignment horizontal="left" vertical="center"/>
    </xf>
    <xf numFmtId="0" fontId="31" fillId="0" borderId="0" xfId="28" applyFont="1" applyAlignment="1">
      <alignment horizontal="left"/>
    </xf>
    <xf numFmtId="0" fontId="30" fillId="0" borderId="21" xfId="28" applyFont="1" applyBorder="1" applyAlignment="1">
      <alignment horizontal="left" vertical="center"/>
    </xf>
    <xf numFmtId="0" fontId="31" fillId="0" borderId="21" xfId="28" applyFont="1" applyBorder="1" applyAlignment="1">
      <alignment horizontal="left" vertical="center"/>
    </xf>
    <xf numFmtId="0" fontId="30" fillId="20" borderId="29" xfId="28" applyFont="1" applyFill="1" applyBorder="1" applyAlignment="1">
      <alignment horizontal="left" vertical="center" wrapText="1"/>
    </xf>
    <xf numFmtId="0" fontId="31" fillId="0" borderId="0" xfId="28" applyFont="1" applyAlignment="1">
      <alignment horizontal="left" vertical="center" wrapText="1"/>
    </xf>
    <xf numFmtId="0" fontId="30" fillId="20" borderId="32" xfId="28" applyFont="1" applyFill="1" applyBorder="1" applyAlignment="1">
      <alignment horizontal="center" vertical="center" wrapText="1"/>
    </xf>
    <xf numFmtId="0" fontId="30" fillId="20" borderId="41" xfId="28" applyFont="1" applyFill="1" applyBorder="1" applyAlignment="1">
      <alignment horizontal="center" vertical="center" wrapText="1"/>
    </xf>
    <xf numFmtId="0" fontId="30" fillId="0" borderId="0" xfId="28" applyFont="1" applyAlignment="1">
      <alignment horizontal="left" vertical="center" wrapText="1"/>
    </xf>
    <xf numFmtId="0" fontId="84" fillId="0" borderId="19" xfId="35" applyFont="1" applyBorder="1" applyAlignment="1">
      <alignment horizontal="center" vertical="center" wrapText="1"/>
    </xf>
    <xf numFmtId="0" fontId="84" fillId="0" borderId="19" xfId="29" applyFont="1" applyBorder="1" applyAlignment="1">
      <alignment horizontal="center" vertical="center" wrapText="1"/>
    </xf>
    <xf numFmtId="0" fontId="49" fillId="0" borderId="0" xfId="28" applyFont="1" applyAlignment="1">
      <alignment horizontal="left" vertical="center" wrapText="1"/>
    </xf>
    <xf numFmtId="0" fontId="49" fillId="21" borderId="0" xfId="28" applyFont="1" applyFill="1" applyAlignment="1">
      <alignment horizontal="left" vertical="center" wrapText="1"/>
    </xf>
    <xf numFmtId="0" fontId="50" fillId="21" borderId="0" xfId="28" applyFont="1" applyFill="1" applyAlignment="1">
      <alignment horizontal="left" vertical="center" wrapText="1"/>
    </xf>
    <xf numFmtId="0" fontId="50" fillId="0" borderId="0" xfId="28" applyFont="1" applyAlignment="1">
      <alignment horizontal="left" vertical="center" wrapText="1"/>
    </xf>
    <xf numFmtId="0" fontId="52" fillId="0" borderId="0" xfId="36" applyFont="1" applyAlignment="1">
      <alignment wrapText="1"/>
    </xf>
    <xf numFmtId="0" fontId="36" fillId="0" borderId="0" xfId="28" applyFont="1" applyAlignment="1">
      <alignment horizontal="center" vertical="center" wrapText="1"/>
    </xf>
    <xf numFmtId="0" fontId="36" fillId="0" borderId="19" xfId="28" applyFont="1" applyBorder="1" applyAlignment="1">
      <alignment horizontal="center" vertical="center" wrapText="1"/>
    </xf>
    <xf numFmtId="0" fontId="36" fillId="0" borderId="19" xfId="28" applyFont="1" applyBorder="1" applyAlignment="1">
      <alignment horizontal="center" vertical="center"/>
    </xf>
    <xf numFmtId="0" fontId="8" fillId="0" borderId="3" xfId="10" applyFont="1" applyBorder="1" applyAlignment="1">
      <alignment horizontal="left" wrapText="1"/>
    </xf>
    <xf numFmtId="0" fontId="23" fillId="0" borderId="5" xfId="29" applyBorder="1" applyAlignment="1">
      <alignment horizontal="center"/>
    </xf>
    <xf numFmtId="14" fontId="5" fillId="0" borderId="5" xfId="10" applyNumberFormat="1" applyFont="1" applyBorder="1" applyAlignment="1">
      <alignment horizontal="center"/>
    </xf>
    <xf numFmtId="0" fontId="5" fillId="0" borderId="5" xfId="10" applyFont="1" applyBorder="1" applyAlignment="1">
      <alignment vertical="top" wrapText="1"/>
    </xf>
    <xf numFmtId="0" fontId="5" fillId="0" borderId="5" xfId="10" applyFont="1" applyBorder="1" applyAlignment="1">
      <alignment vertical="top"/>
    </xf>
    <xf numFmtId="0" fontId="36" fillId="0" borderId="0" xfId="28" applyFont="1" applyAlignment="1">
      <alignment horizontal="center" wrapText="1"/>
    </xf>
    <xf numFmtId="0" fontId="31" fillId="0" borderId="19" xfId="28" applyFont="1" applyBorder="1" applyAlignment="1">
      <alignment horizontal="left" vertical="top" wrapText="1"/>
    </xf>
    <xf numFmtId="0" fontId="31" fillId="0" borderId="19" xfId="28" applyFont="1" applyBorder="1" applyAlignment="1">
      <alignment wrapText="1"/>
    </xf>
    <xf numFmtId="0" fontId="36" fillId="19" borderId="19" xfId="28" applyFont="1" applyFill="1" applyBorder="1" applyAlignment="1">
      <alignment horizontal="center" vertical="center" wrapText="1"/>
    </xf>
    <xf numFmtId="0" fontId="31" fillId="0" borderId="19" xfId="28" applyFont="1" applyBorder="1" applyAlignment="1">
      <alignment vertical="center"/>
    </xf>
    <xf numFmtId="0" fontId="53" fillId="0" borderId="0" xfId="37" applyFont="1" applyAlignment="1">
      <alignment vertical="center"/>
    </xf>
    <xf numFmtId="0" fontId="30" fillId="13" borderId="19" xfId="38" applyFont="1" applyFill="1" applyBorder="1" applyAlignment="1">
      <alignment vertical="top" wrapText="1"/>
    </xf>
    <xf numFmtId="0" fontId="30" fillId="13" borderId="19" xfId="38" applyFont="1" applyFill="1" applyBorder="1" applyAlignment="1">
      <alignment horizontal="justify" vertical="top" wrapText="1"/>
    </xf>
    <xf numFmtId="14" fontId="31" fillId="0" borderId="19" xfId="38" applyNumberFormat="1" applyFont="1" applyBorder="1" applyAlignment="1">
      <alignment horizontal="left" vertical="center" wrapText="1"/>
    </xf>
    <xf numFmtId="0" fontId="31" fillId="0" borderId="0" xfId="28" applyFont="1" applyAlignment="1">
      <alignment horizontal="center"/>
    </xf>
    <xf numFmtId="0" fontId="30" fillId="0" borderId="44" xfId="28" applyFont="1" applyBorder="1" applyAlignment="1">
      <alignment vertical="center"/>
    </xf>
    <xf numFmtId="0" fontId="30" fillId="0" borderId="45" xfId="28" applyFont="1" applyBorder="1" applyAlignment="1">
      <alignment vertical="center"/>
    </xf>
    <xf numFmtId="0" fontId="30" fillId="0" borderId="21" xfId="28" applyFont="1" applyBorder="1" applyAlignment="1">
      <alignment horizontal="center" vertical="center"/>
    </xf>
    <xf numFmtId="0" fontId="31" fillId="0" borderId="58" xfId="28" applyFont="1" applyBorder="1" applyAlignment="1">
      <alignment horizontal="center"/>
    </xf>
    <xf numFmtId="0" fontId="30" fillId="23" borderId="43" xfId="33" applyFont="1" applyFill="1" applyBorder="1" applyAlignment="1">
      <alignment horizontal="center" vertical="center" wrapText="1"/>
    </xf>
    <xf numFmtId="0" fontId="4" fillId="20" borderId="32" xfId="28" applyFont="1" applyFill="1" applyBorder="1" applyAlignment="1">
      <alignment horizontal="center" vertical="center" wrapText="1"/>
    </xf>
    <xf numFmtId="0" fontId="30" fillId="23" borderId="41" xfId="33" applyFont="1" applyFill="1" applyBorder="1" applyAlignment="1">
      <alignment horizontal="center" vertical="center" wrapText="1"/>
    </xf>
    <xf numFmtId="0" fontId="31" fillId="0" borderId="19" xfId="39" applyFont="1" applyBorder="1" applyAlignment="1">
      <alignment vertical="center" wrapText="1"/>
    </xf>
    <xf numFmtId="0" fontId="31" fillId="0" borderId="19" xfId="40" applyFont="1" applyBorder="1" applyAlignment="1">
      <alignment vertical="center" wrapText="1"/>
    </xf>
    <xf numFmtId="0" fontId="31" fillId="0" borderId="19" xfId="40" applyFont="1" applyBorder="1" applyAlignment="1">
      <alignment horizontal="center" vertical="center" wrapText="1"/>
    </xf>
    <xf numFmtId="0" fontId="84" fillId="20" borderId="19" xfId="35" applyFont="1" applyFill="1" applyBorder="1" applyAlignment="1">
      <alignment horizontal="center" vertical="center" wrapText="1"/>
    </xf>
    <xf numFmtId="14" fontId="31" fillId="0" borderId="19" xfId="39" applyNumberFormat="1" applyFont="1" applyBorder="1" applyAlignment="1">
      <alignment horizontal="center" vertical="center" wrapText="1"/>
    </xf>
    <xf numFmtId="0" fontId="31" fillId="0" borderId="19" xfId="39" applyFont="1" applyBorder="1" applyAlignment="1">
      <alignment vertical="top" wrapText="1"/>
    </xf>
    <xf numFmtId="0" fontId="92" fillId="11" borderId="19" xfId="39" applyFont="1" applyFill="1" applyBorder="1" applyAlignment="1">
      <alignment vertical="center" wrapText="1"/>
    </xf>
    <xf numFmtId="0" fontId="31" fillId="0" borderId="19" xfId="39" applyFont="1" applyBorder="1" applyAlignment="1">
      <alignment horizontal="center" vertical="center" wrapText="1"/>
    </xf>
    <xf numFmtId="0" fontId="92" fillId="0" borderId="19" xfId="39" applyFont="1" applyBorder="1" applyAlignment="1">
      <alignment vertical="center" wrapText="1"/>
    </xf>
    <xf numFmtId="14" fontId="31" fillId="0" borderId="19" xfId="40" applyNumberFormat="1" applyFont="1" applyBorder="1" applyAlignment="1">
      <alignment horizontal="center" vertical="center" wrapText="1"/>
    </xf>
    <xf numFmtId="0" fontId="31" fillId="0" borderId="19" xfId="40" applyFont="1" applyBorder="1" applyAlignment="1">
      <alignment vertical="top" wrapText="1"/>
    </xf>
    <xf numFmtId="0" fontId="31" fillId="0" borderId="19" xfId="28" applyFont="1" applyBorder="1" applyAlignment="1">
      <alignment horizontal="justify" vertical="top" wrapText="1"/>
    </xf>
    <xf numFmtId="0" fontId="93" fillId="0" borderId="19" xfId="28" applyFont="1" applyBorder="1" applyAlignment="1">
      <alignment horizontal="center" vertical="center" wrapText="1"/>
    </xf>
    <xf numFmtId="0" fontId="31" fillId="0" borderId="31" xfId="40" applyFont="1" applyBorder="1" applyAlignment="1">
      <alignment vertical="center" wrapText="1"/>
    </xf>
    <xf numFmtId="0" fontId="31" fillId="0" borderId="31" xfId="40" applyFont="1" applyBorder="1" applyAlignment="1">
      <alignment horizontal="center" vertical="center" wrapText="1"/>
    </xf>
    <xf numFmtId="14" fontId="31" fillId="0" borderId="31" xfId="40" applyNumberFormat="1" applyFont="1" applyBorder="1" applyAlignment="1">
      <alignment horizontal="center" vertical="center" wrapText="1"/>
    </xf>
    <xf numFmtId="0" fontId="31" fillId="0" borderId="31" xfId="40" applyFont="1" applyBorder="1" applyAlignment="1">
      <alignment vertical="top" wrapText="1"/>
    </xf>
    <xf numFmtId="0" fontId="36" fillId="0" borderId="31" xfId="12" applyFont="1" applyBorder="1" applyAlignment="1">
      <alignment horizontal="center" vertical="center" wrapText="1"/>
    </xf>
    <xf numFmtId="14" fontId="5" fillId="4" borderId="5" xfId="0" applyNumberFormat="1" applyFont="1" applyFill="1" applyBorder="1" applyAlignment="1">
      <alignment horizontal="center"/>
    </xf>
    <xf numFmtId="0" fontId="5" fillId="29" borderId="5" xfId="10" applyFont="1" applyFill="1" applyBorder="1" applyAlignment="1">
      <alignment vertical="top" wrapText="1"/>
    </xf>
    <xf numFmtId="0" fontId="7" fillId="5" borderId="14" xfId="0" applyFont="1" applyFill="1" applyBorder="1" applyAlignment="1">
      <alignment horizontal="left" vertical="top"/>
    </xf>
    <xf numFmtId="0" fontId="6" fillId="0" borderId="6" xfId="0" applyFont="1" applyBorder="1"/>
    <xf numFmtId="0" fontId="6" fillId="0" borderId="17" xfId="0" applyFont="1" applyBorder="1"/>
    <xf numFmtId="0" fontId="6" fillId="0" borderId="15" xfId="0" applyFont="1" applyBorder="1"/>
    <xf numFmtId="0" fontId="6" fillId="0" borderId="7" xfId="0" applyFont="1" applyBorder="1"/>
    <xf numFmtId="0" fontId="6" fillId="0" borderId="9" xfId="0" applyFont="1" applyBorder="1"/>
    <xf numFmtId="0" fontId="7" fillId="0" borderId="4" xfId="0" applyFont="1" applyBorder="1" applyAlignment="1">
      <alignment horizontal="left" vertical="top"/>
    </xf>
    <xf numFmtId="0" fontId="6" fillId="0" borderId="3" xfId="0" applyFont="1" applyBorder="1"/>
    <xf numFmtId="0" fontId="26" fillId="0" borderId="4" xfId="0" applyFont="1" applyBorder="1" applyAlignment="1">
      <alignment horizontal="left" vertical="top"/>
    </xf>
    <xf numFmtId="165" fontId="7" fillId="0" borderId="4" xfId="0" applyNumberFormat="1" applyFont="1" applyBorder="1" applyAlignment="1">
      <alignment horizontal="left" vertical="top"/>
    </xf>
    <xf numFmtId="0" fontId="8" fillId="7" borderId="13" xfId="0" applyFont="1" applyFill="1" applyBorder="1" applyAlignment="1">
      <alignment horizontal="left" vertical="top"/>
    </xf>
    <xf numFmtId="0" fontId="6" fillId="0" borderId="11" xfId="0" applyFont="1" applyBorder="1"/>
    <xf numFmtId="165" fontId="7" fillId="0" borderId="14" xfId="0" applyNumberFormat="1" applyFont="1" applyBorder="1" applyAlignment="1">
      <alignment horizontal="left" vertical="top"/>
    </xf>
    <xf numFmtId="0" fontId="6" fillId="0" borderId="1" xfId="0" applyFont="1" applyBorder="1"/>
    <xf numFmtId="0" fontId="6" fillId="0" borderId="10" xfId="0" applyFont="1" applyBorder="1"/>
    <xf numFmtId="0" fontId="4" fillId="0" borderId="22" xfId="0" applyFont="1" applyBorder="1" applyAlignment="1">
      <alignment horizontal="center"/>
    </xf>
    <xf numFmtId="0" fontId="6" fillId="0" borderId="23" xfId="0" applyFont="1" applyBorder="1"/>
    <xf numFmtId="0" fontId="7" fillId="0" borderId="22" xfId="0" applyFont="1" applyBorder="1" applyAlignment="1">
      <alignment horizontal="left"/>
    </xf>
    <xf numFmtId="0" fontId="6" fillId="0" borderId="24" xfId="0" applyFont="1" applyBorder="1"/>
    <xf numFmtId="0" fontId="4" fillId="0" borderId="6" xfId="0" applyFont="1" applyBorder="1" applyAlignment="1">
      <alignment horizontal="center"/>
    </xf>
    <xf numFmtId="0" fontId="0" fillId="0" borderId="0" xfId="0"/>
    <xf numFmtId="0" fontId="6" fillId="0" borderId="13" xfId="0" applyFont="1" applyBorder="1"/>
    <xf numFmtId="0" fontId="4" fillId="7" borderId="13" xfId="0" applyFont="1" applyFill="1" applyBorder="1" applyAlignment="1">
      <alignment horizontal="left" vertical="top"/>
    </xf>
    <xf numFmtId="0" fontId="7" fillId="5" borderId="4" xfId="0" applyFont="1" applyFill="1" applyBorder="1" applyAlignment="1">
      <alignment horizontal="left" vertical="top"/>
    </xf>
    <xf numFmtId="0" fontId="6" fillId="0" borderId="4" xfId="0" applyFont="1" applyBorder="1"/>
    <xf numFmtId="0" fontId="6" fillId="0" borderId="13" xfId="10" applyFont="1" applyBorder="1"/>
    <xf numFmtId="0" fontId="6" fillId="0" borderId="11" xfId="10" applyFont="1" applyBorder="1"/>
    <xf numFmtId="0" fontId="6" fillId="0" borderId="4" xfId="10" applyFont="1" applyBorder="1"/>
    <xf numFmtId="0" fontId="6" fillId="0" borderId="3" xfId="10" applyFont="1" applyBorder="1"/>
    <xf numFmtId="0" fontId="6" fillId="0" borderId="1" xfId="10" applyFont="1" applyBorder="1"/>
    <xf numFmtId="0" fontId="6" fillId="0" borderId="15" xfId="10" applyFont="1" applyBorder="1"/>
    <xf numFmtId="0" fontId="6" fillId="0" borderId="17" xfId="10" applyFont="1" applyBorder="1"/>
    <xf numFmtId="0" fontId="6" fillId="0" borderId="10" xfId="10" applyFont="1" applyBorder="1"/>
    <xf numFmtId="0" fontId="6" fillId="0" borderId="9" xfId="10" applyFont="1" applyBorder="1"/>
    <xf numFmtId="0" fontId="6" fillId="0" borderId="6" xfId="10" applyFont="1" applyBorder="1"/>
    <xf numFmtId="0" fontId="37" fillId="0" borderId="0" xfId="10"/>
    <xf numFmtId="0" fontId="6" fillId="0" borderId="7" xfId="10" applyFont="1" applyBorder="1"/>
    <xf numFmtId="0" fontId="31" fillId="14" borderId="19" xfId="31" applyFont="1" applyFill="1" applyBorder="1" applyAlignment="1">
      <alignment horizontal="left" vertical="top" wrapText="1"/>
    </xf>
    <xf numFmtId="0" fontId="31" fillId="0" borderId="19" xfId="33" applyFont="1" applyBorder="1" applyAlignment="1">
      <alignment vertical="top" wrapText="1"/>
    </xf>
    <xf numFmtId="0" fontId="31" fillId="0" borderId="19" xfId="31" applyFont="1" applyBorder="1" applyAlignment="1">
      <alignment horizontal="left" vertical="top" wrapText="1"/>
    </xf>
    <xf numFmtId="0" fontId="30" fillId="13" borderId="19" xfId="33" applyFont="1" applyFill="1" applyBorder="1" applyAlignment="1">
      <alignment vertical="top" wrapText="1"/>
    </xf>
    <xf numFmtId="14" fontId="31" fillId="0" borderId="19" xfId="33" applyNumberFormat="1" applyFont="1" applyBorder="1" applyAlignment="1">
      <alignment horizontal="left" vertical="top" wrapText="1"/>
    </xf>
    <xf numFmtId="0" fontId="31" fillId="0" borderId="19" xfId="33" applyFont="1" applyBorder="1" applyAlignment="1">
      <alignment horizontal="left" vertical="top" wrapText="1"/>
    </xf>
    <xf numFmtId="0" fontId="31" fillId="0" borderId="19" xfId="30" applyFont="1" applyBorder="1" applyAlignment="1">
      <alignment horizontal="left" vertical="top" wrapText="1"/>
    </xf>
    <xf numFmtId="14" fontId="31" fillId="0" borderId="19" xfId="30" applyNumberFormat="1" applyFont="1" applyBorder="1" applyAlignment="1">
      <alignment horizontal="left" vertical="top" wrapText="1"/>
    </xf>
    <xf numFmtId="0" fontId="61" fillId="0" borderId="58" xfId="28" applyFont="1" applyBorder="1" applyAlignment="1">
      <alignment horizontal="center" vertical="center"/>
    </xf>
    <xf numFmtId="0" fontId="61" fillId="0" borderId="59" xfId="28" applyFont="1" applyBorder="1" applyAlignment="1">
      <alignment horizontal="center" vertical="center"/>
    </xf>
    <xf numFmtId="0" fontId="0" fillId="0" borderId="58" xfId="28" applyFont="1" applyBorder="1" applyAlignment="1">
      <alignment horizontal="left" vertical="center" wrapText="1"/>
    </xf>
    <xf numFmtId="0" fontId="0" fillId="0" borderId="60" xfId="28" applyFont="1" applyBorder="1" applyAlignment="1">
      <alignment horizontal="left" vertical="center"/>
    </xf>
    <xf numFmtId="0" fontId="0" fillId="0" borderId="59" xfId="28" applyFont="1" applyBorder="1" applyAlignment="1">
      <alignment horizontal="left" vertical="center"/>
    </xf>
    <xf numFmtId="0" fontId="61" fillId="22" borderId="29" xfId="28" applyFont="1" applyFill="1" applyBorder="1" applyAlignment="1">
      <alignment horizontal="center" vertical="center" wrapText="1"/>
    </xf>
    <xf numFmtId="0" fontId="30" fillId="13" borderId="19" xfId="33" applyFont="1" applyFill="1" applyBorder="1" applyAlignment="1">
      <alignment horizontal="left" vertical="top" wrapText="1"/>
    </xf>
    <xf numFmtId="0" fontId="30" fillId="13" borderId="19" xfId="30" applyFont="1" applyFill="1" applyBorder="1" applyAlignment="1">
      <alignment horizontal="center" vertical="top" wrapText="1"/>
    </xf>
    <xf numFmtId="0" fontId="30" fillId="0" borderId="58" xfId="28" applyFont="1" applyBorder="1" applyAlignment="1">
      <alignment horizontal="left" vertical="center"/>
    </xf>
    <xf numFmtId="0" fontId="30" fillId="0" borderId="59" xfId="28" applyFont="1" applyBorder="1" applyAlignment="1">
      <alignment horizontal="left" vertical="center"/>
    </xf>
    <xf numFmtId="0" fontId="31" fillId="0" borderId="58" xfId="28" applyFont="1" applyBorder="1" applyAlignment="1">
      <alignment horizontal="left" vertical="center" wrapText="1"/>
    </xf>
    <xf numFmtId="0" fontId="31" fillId="0" borderId="60" xfId="28" applyFont="1" applyBorder="1" applyAlignment="1">
      <alignment horizontal="left" vertical="center"/>
    </xf>
    <xf numFmtId="0" fontId="31" fillId="0" borderId="59" xfId="28" applyFont="1" applyBorder="1" applyAlignment="1">
      <alignment horizontal="left" vertical="center"/>
    </xf>
    <xf numFmtId="0" fontId="30" fillId="20" borderId="29" xfId="28" applyFont="1" applyFill="1" applyBorder="1" applyAlignment="1">
      <alignment horizontal="left" vertical="center" wrapText="1"/>
    </xf>
    <xf numFmtId="0" fontId="30" fillId="13" borderId="19" xfId="38" applyFont="1" applyFill="1" applyBorder="1" applyAlignment="1">
      <alignment vertical="top" wrapText="1"/>
    </xf>
    <xf numFmtId="0" fontId="31" fillId="14" borderId="19" xfId="38" applyFont="1" applyFill="1" applyBorder="1" applyAlignment="1">
      <alignment horizontal="left" vertical="top" wrapText="1"/>
    </xf>
    <xf numFmtId="0" fontId="30" fillId="13" borderId="19" xfId="38" applyFont="1" applyFill="1" applyBorder="1" applyAlignment="1">
      <alignment horizontal="left" vertical="top" wrapText="1"/>
    </xf>
    <xf numFmtId="0" fontId="30" fillId="13" borderId="19" xfId="38" applyFont="1" applyFill="1" applyBorder="1" applyAlignment="1">
      <alignment horizontal="center" vertical="top" wrapText="1"/>
    </xf>
    <xf numFmtId="0" fontId="31" fillId="0" borderId="19" xfId="38" applyFont="1" applyBorder="1" applyAlignment="1">
      <alignment horizontal="left" vertical="top" wrapText="1"/>
    </xf>
    <xf numFmtId="14" fontId="31" fillId="0" borderId="19" xfId="38" applyNumberFormat="1" applyFont="1" applyBorder="1" applyAlignment="1">
      <alignment horizontal="left" vertical="top" wrapText="1"/>
    </xf>
    <xf numFmtId="0" fontId="31" fillId="14" borderId="19" xfId="11" applyFont="1" applyFill="1" applyBorder="1" applyAlignment="1">
      <alignment horizontal="left" vertical="top" wrapText="1"/>
    </xf>
    <xf numFmtId="0" fontId="31" fillId="14" borderId="19" xfId="23" applyFont="1" applyFill="1" applyBorder="1" applyAlignment="1">
      <alignment vertical="top" wrapText="1"/>
    </xf>
    <xf numFmtId="0" fontId="31" fillId="0" borderId="19" xfId="11" applyFont="1" applyBorder="1" applyAlignment="1">
      <alignment horizontal="left" vertical="top" wrapText="1"/>
    </xf>
    <xf numFmtId="0" fontId="30" fillId="13" borderId="19" xfId="23" applyFont="1" applyFill="1" applyBorder="1" applyAlignment="1">
      <alignment vertical="top" wrapText="1"/>
    </xf>
    <xf numFmtId="14" fontId="31" fillId="0" borderId="19" xfId="23" applyNumberFormat="1" applyFont="1" applyBorder="1" applyAlignment="1">
      <alignment vertical="top" wrapText="1"/>
    </xf>
    <xf numFmtId="0" fontId="31" fillId="0" borderId="19" xfId="23" applyFont="1" applyBorder="1" applyAlignment="1">
      <alignment vertical="top" wrapText="1"/>
    </xf>
    <xf numFmtId="0" fontId="31" fillId="0" borderId="19" xfId="23" applyFont="1" applyBorder="1" applyAlignment="1">
      <alignment horizontal="left" vertical="top" wrapText="1"/>
    </xf>
    <xf numFmtId="0" fontId="70" fillId="0" borderId="36" xfId="14" applyFont="1" applyBorder="1" applyAlignment="1">
      <alignment horizontal="center" vertical="center"/>
    </xf>
    <xf numFmtId="0" fontId="29" fillId="0" borderId="37" xfId="14" applyFont="1" applyBorder="1"/>
    <xf numFmtId="0" fontId="31" fillId="0" borderId="54" xfId="2" applyFont="1" applyBorder="1" applyAlignment="1">
      <alignment horizontal="left" vertical="center" wrapText="1"/>
    </xf>
    <xf numFmtId="0" fontId="31" fillId="0" borderId="55" xfId="2" applyFont="1" applyBorder="1" applyAlignment="1">
      <alignment horizontal="left" vertical="center"/>
    </xf>
    <xf numFmtId="0" fontId="31" fillId="0" borderId="56" xfId="2" applyFont="1" applyBorder="1" applyAlignment="1">
      <alignment horizontal="left" vertical="center"/>
    </xf>
    <xf numFmtId="0" fontId="70" fillId="2" borderId="17" xfId="14" applyFont="1" applyFill="1" applyBorder="1" applyAlignment="1">
      <alignment horizontal="center" vertical="center" wrapText="1"/>
    </xf>
    <xf numFmtId="0" fontId="29" fillId="0" borderId="10" xfId="14" applyFont="1" applyBorder="1"/>
    <xf numFmtId="0" fontId="29" fillId="0" borderId="9" xfId="14" applyFont="1" applyBorder="1"/>
    <xf numFmtId="0" fontId="30" fillId="13" borderId="19" xfId="23" applyFont="1" applyFill="1" applyBorder="1" applyAlignment="1">
      <alignment horizontal="left" vertical="top" wrapText="1"/>
    </xf>
    <xf numFmtId="0" fontId="30" fillId="13" borderId="19" xfId="14" applyFont="1" applyFill="1" applyBorder="1" applyAlignment="1">
      <alignment horizontal="center" vertical="top" wrapText="1"/>
    </xf>
    <xf numFmtId="0" fontId="5" fillId="0" borderId="13" xfId="10" applyFont="1" applyBorder="1" applyAlignment="1">
      <alignment horizontal="left" vertical="top"/>
    </xf>
    <xf numFmtId="0" fontId="30" fillId="13" borderId="19" xfId="31" applyFont="1" applyFill="1" applyBorder="1" applyAlignment="1">
      <alignment vertical="top" wrapText="1"/>
    </xf>
    <xf numFmtId="14" fontId="31" fillId="0" borderId="19" xfId="31" applyNumberFormat="1" applyFont="1" applyBorder="1" applyAlignment="1">
      <alignment horizontal="left" vertical="top" wrapText="1"/>
    </xf>
    <xf numFmtId="0" fontId="30" fillId="0" borderId="61" xfId="28" applyFont="1" applyBorder="1" applyAlignment="1">
      <alignment horizontal="center" vertical="center"/>
    </xf>
    <xf numFmtId="0" fontId="31" fillId="0" borderId="61" xfId="28" applyFont="1" applyBorder="1" applyAlignment="1">
      <alignment horizontal="left" vertical="center" wrapText="1"/>
    </xf>
    <xf numFmtId="0" fontId="31" fillId="0" borderId="61" xfId="28" applyFont="1" applyBorder="1" applyAlignment="1">
      <alignment horizontal="left" vertical="center"/>
    </xf>
    <xf numFmtId="0" fontId="30" fillId="12" borderId="33" xfId="28" applyFont="1" applyFill="1" applyBorder="1" applyAlignment="1">
      <alignment horizontal="center" vertical="center" wrapText="1"/>
    </xf>
    <xf numFmtId="0" fontId="30" fillId="13" borderId="19" xfId="31" applyFont="1" applyFill="1" applyBorder="1" applyAlignment="1">
      <alignment horizontal="left" vertical="top" wrapText="1"/>
    </xf>
    <xf numFmtId="0" fontId="30" fillId="13" borderId="19" xfId="31" applyFont="1" applyFill="1" applyBorder="1" applyAlignment="1">
      <alignment horizontal="center" vertical="top" wrapText="1"/>
    </xf>
    <xf numFmtId="0" fontId="30" fillId="0" borderId="61" xfId="2" applyFont="1" applyBorder="1" applyAlignment="1">
      <alignment horizontal="center" vertical="center"/>
    </xf>
    <xf numFmtId="0" fontId="31" fillId="0" borderId="61" xfId="2" applyFont="1" applyBorder="1" applyAlignment="1">
      <alignment horizontal="left" vertical="center" wrapText="1"/>
    </xf>
    <xf numFmtId="0" fontId="31" fillId="0" borderId="61" xfId="2" applyFont="1" applyBorder="1" applyAlignment="1">
      <alignment horizontal="left" vertical="center"/>
    </xf>
    <xf numFmtId="0" fontId="30" fillId="12" borderId="33" xfId="2" applyFont="1" applyFill="1" applyBorder="1" applyAlignment="1">
      <alignment horizontal="center" vertical="center" wrapText="1"/>
    </xf>
    <xf numFmtId="0" fontId="30" fillId="13" borderId="19" xfId="11" applyFont="1" applyFill="1" applyBorder="1" applyAlignment="1">
      <alignment vertical="top" wrapText="1"/>
    </xf>
    <xf numFmtId="0" fontId="30" fillId="13" borderId="19" xfId="11" applyFont="1" applyFill="1" applyBorder="1" applyAlignment="1">
      <alignment horizontal="center" vertical="center" wrapText="1"/>
    </xf>
    <xf numFmtId="0" fontId="30" fillId="13" borderId="19" xfId="11" applyFont="1" applyFill="1" applyBorder="1" applyAlignment="1">
      <alignment horizontal="center" vertical="top" wrapText="1"/>
    </xf>
    <xf numFmtId="14" fontId="31" fillId="0" borderId="19" xfId="11" applyNumberFormat="1" applyFont="1" applyBorder="1" applyAlignment="1">
      <alignment horizontal="left" vertical="top" wrapText="1"/>
    </xf>
    <xf numFmtId="0" fontId="31" fillId="14" borderId="19" xfId="30" applyFont="1" applyFill="1" applyBorder="1" applyAlignment="1">
      <alignment horizontal="left" vertical="top" wrapText="1"/>
    </xf>
    <xf numFmtId="0" fontId="30" fillId="13" borderId="19" xfId="30" applyFont="1" applyFill="1" applyBorder="1" applyAlignment="1">
      <alignment vertical="top" wrapText="1"/>
    </xf>
    <xf numFmtId="0" fontId="31" fillId="0" borderId="61" xfId="28" applyFont="1" applyBorder="1" applyAlignment="1">
      <alignment horizontal="center" vertical="center"/>
    </xf>
    <xf numFmtId="0" fontId="4" fillId="12" borderId="33" xfId="28" applyFont="1" applyFill="1" applyBorder="1" applyAlignment="1">
      <alignment horizontal="center" vertical="center" wrapText="1"/>
    </xf>
    <xf numFmtId="0" fontId="30" fillId="13" borderId="19" xfId="30" applyFont="1" applyFill="1" applyBorder="1" applyAlignment="1">
      <alignment horizontal="left" vertical="top" wrapText="1"/>
    </xf>
    <xf numFmtId="0" fontId="30" fillId="14" borderId="19" xfId="31" applyFont="1" applyFill="1" applyBorder="1" applyAlignment="1">
      <alignment horizontal="left" vertical="top" wrapText="1"/>
    </xf>
    <xf numFmtId="0" fontId="64" fillId="0" borderId="58" xfId="28" applyFont="1" applyBorder="1" applyAlignment="1">
      <alignment horizontal="center" vertical="center" wrapText="1"/>
    </xf>
    <xf numFmtId="0" fontId="64" fillId="0" borderId="59" xfId="28" applyFont="1" applyBorder="1" applyAlignment="1">
      <alignment horizontal="center" vertical="center" wrapText="1"/>
    </xf>
    <xf numFmtId="0" fontId="65" fillId="0" borderId="58" xfId="28" applyFont="1" applyBorder="1" applyAlignment="1">
      <alignment horizontal="left" vertical="center" wrapText="1"/>
    </xf>
    <xf numFmtId="0" fontId="65" fillId="0" borderId="60" xfId="28" applyFont="1" applyBorder="1" applyAlignment="1">
      <alignment horizontal="left" vertical="center" wrapText="1"/>
    </xf>
    <xf numFmtId="0" fontId="65" fillId="0" borderId="59" xfId="28" applyFont="1" applyBorder="1" applyAlignment="1">
      <alignment horizontal="left" vertical="center" wrapText="1"/>
    </xf>
    <xf numFmtId="0" fontId="66" fillId="20" borderId="29" xfId="28" applyFont="1" applyFill="1" applyBorder="1" applyAlignment="1">
      <alignment horizontal="center" vertical="top" wrapText="1"/>
    </xf>
    <xf numFmtId="14" fontId="31" fillId="0" borderId="19" xfId="11" applyNumberFormat="1" applyFont="1" applyBorder="1" applyAlignment="1">
      <alignment horizontal="left" vertical="center" wrapText="1"/>
    </xf>
    <xf numFmtId="0" fontId="31" fillId="0" borderId="19" xfId="11" applyFont="1" applyBorder="1" applyAlignment="1">
      <alignment horizontal="left" vertical="center" wrapText="1"/>
    </xf>
    <xf numFmtId="0" fontId="30" fillId="0" borderId="36" xfId="13" applyFont="1" applyBorder="1" applyAlignment="1">
      <alignment horizontal="center" vertical="center"/>
    </xf>
    <xf numFmtId="0" fontId="31" fillId="0" borderId="37" xfId="13" applyFont="1" applyBorder="1" applyAlignment="1">
      <alignment horizontal="center"/>
    </xf>
    <xf numFmtId="0" fontId="31" fillId="0" borderId="36" xfId="13" applyFont="1" applyBorder="1" applyAlignment="1">
      <alignment horizontal="center" vertical="center" wrapText="1"/>
    </xf>
    <xf numFmtId="0" fontId="31" fillId="0" borderId="38" xfId="13" applyFont="1" applyBorder="1" applyAlignment="1">
      <alignment horizontal="center"/>
    </xf>
    <xf numFmtId="0" fontId="30" fillId="16" borderId="17" xfId="13" applyFont="1" applyFill="1" applyBorder="1" applyAlignment="1">
      <alignment horizontal="center" vertical="center" wrapText="1"/>
    </xf>
    <xf numFmtId="0" fontId="31" fillId="17" borderId="10" xfId="13" applyFont="1" applyFill="1" applyBorder="1" applyAlignment="1">
      <alignment horizontal="center"/>
    </xf>
    <xf numFmtId="0" fontId="31" fillId="17" borderId="9" xfId="13" applyFont="1" applyFill="1" applyBorder="1" applyAlignment="1">
      <alignment horizontal="center"/>
    </xf>
    <xf numFmtId="0" fontId="31" fillId="14" borderId="39" xfId="11" applyFont="1" applyFill="1" applyBorder="1" applyAlignment="1">
      <alignment horizontal="left" vertical="top" wrapText="1"/>
    </xf>
    <xf numFmtId="0" fontId="31" fillId="14" borderId="40" xfId="11" applyFont="1" applyFill="1" applyBorder="1" applyAlignment="1">
      <alignment horizontal="left" vertical="top" wrapText="1"/>
    </xf>
    <xf numFmtId="0" fontId="31" fillId="14" borderId="41" xfId="11" applyFont="1" applyFill="1" applyBorder="1" applyAlignment="1">
      <alignment horizontal="left" vertical="top" wrapText="1"/>
    </xf>
    <xf numFmtId="0" fontId="31" fillId="14" borderId="42" xfId="11" applyFont="1" applyFill="1" applyBorder="1" applyAlignment="1">
      <alignment horizontal="left" vertical="top" wrapText="1"/>
    </xf>
    <xf numFmtId="0" fontId="31" fillId="14" borderId="43" xfId="11" applyFont="1" applyFill="1" applyBorder="1" applyAlignment="1">
      <alignment horizontal="left" vertical="top" wrapText="1"/>
    </xf>
    <xf numFmtId="0" fontId="31" fillId="14" borderId="28" xfId="11" applyFont="1" applyFill="1" applyBorder="1" applyAlignment="1">
      <alignment horizontal="left" vertical="top" wrapText="1"/>
    </xf>
    <xf numFmtId="0" fontId="30" fillId="0" borderId="58" xfId="28" applyFont="1" applyBorder="1" applyAlignment="1">
      <alignment horizontal="center" vertical="center"/>
    </xf>
    <xf numFmtId="0" fontId="30" fillId="0" borderId="59" xfId="28" applyFont="1" applyBorder="1" applyAlignment="1">
      <alignment horizontal="center" vertical="center"/>
    </xf>
    <xf numFmtId="0" fontId="4" fillId="20" borderId="29" xfId="28" applyFont="1" applyFill="1" applyBorder="1" applyAlignment="1">
      <alignment horizontal="center" vertical="center" wrapText="1"/>
    </xf>
    <xf numFmtId="0" fontId="30" fillId="14" borderId="19" xfId="33" applyFont="1" applyFill="1" applyBorder="1" applyAlignment="1">
      <alignment horizontal="left" vertical="top" wrapText="1"/>
    </xf>
    <xf numFmtId="0" fontId="30" fillId="13" borderId="19" xfId="33" applyFont="1" applyFill="1" applyBorder="1" applyAlignment="1">
      <alignment horizontal="center" vertical="top" wrapText="1"/>
    </xf>
    <xf numFmtId="0" fontId="30" fillId="14" borderId="19" xfId="33" applyFont="1" applyFill="1" applyBorder="1" applyAlignment="1">
      <alignment horizontal="center" vertical="top" wrapText="1"/>
    </xf>
    <xf numFmtId="0" fontId="68" fillId="0" borderId="19" xfId="33" applyFont="1" applyBorder="1" applyAlignment="1">
      <alignment horizontal="left" vertical="top" wrapText="1"/>
    </xf>
    <xf numFmtId="0" fontId="7" fillId="10" borderId="2" xfId="10" applyFont="1" applyFill="1" applyBorder="1" applyAlignment="1">
      <alignment horizontal="left" vertical="top" wrapText="1"/>
    </xf>
    <xf numFmtId="0" fontId="7" fillId="0" borderId="2" xfId="10" applyFont="1" applyBorder="1" applyAlignment="1">
      <alignment horizontal="left" vertical="top" wrapText="1"/>
    </xf>
    <xf numFmtId="0" fontId="4" fillId="7" borderId="16" xfId="10" applyFont="1" applyFill="1" applyBorder="1" applyAlignment="1">
      <alignment horizontal="center" vertical="center" wrapText="1"/>
    </xf>
    <xf numFmtId="166" fontId="7" fillId="0" borderId="14" xfId="10" applyNumberFormat="1" applyFont="1" applyBorder="1" applyAlignment="1">
      <alignment horizontal="left" vertical="top" wrapText="1"/>
    </xf>
    <xf numFmtId="166" fontId="7" fillId="0" borderId="2" xfId="10" applyNumberFormat="1" applyFont="1" applyBorder="1" applyAlignment="1">
      <alignment horizontal="left" vertical="top" wrapText="1"/>
    </xf>
    <xf numFmtId="0" fontId="4" fillId="0" borderId="66" xfId="10" applyFont="1" applyBorder="1" applyAlignment="1">
      <alignment horizontal="center" vertical="center"/>
    </xf>
    <xf numFmtId="0" fontId="6" fillId="0" borderId="67" xfId="10" applyFont="1" applyBorder="1"/>
    <xf numFmtId="0" fontId="7" fillId="0" borderId="66" xfId="10" applyFont="1" applyBorder="1" applyAlignment="1">
      <alignment horizontal="center" vertical="center" wrapText="1"/>
    </xf>
    <xf numFmtId="0" fontId="6" fillId="0" borderId="68" xfId="10" applyFont="1" applyBorder="1"/>
    <xf numFmtId="0" fontId="4" fillId="28" borderId="19" xfId="10" applyFont="1" applyFill="1" applyBorder="1" applyAlignment="1">
      <alignment horizontal="center" vertical="center" wrapText="1"/>
    </xf>
    <xf numFmtId="0" fontId="6" fillId="0" borderId="19" xfId="10" applyFont="1" applyBorder="1"/>
    <xf numFmtId="0" fontId="7" fillId="10" borderId="14" xfId="10" applyFont="1" applyFill="1" applyBorder="1" applyAlignment="1">
      <alignment horizontal="left" vertical="top" wrapText="1"/>
    </xf>
    <xf numFmtId="0" fontId="4" fillId="7" borderId="16" xfId="10" applyFont="1" applyFill="1" applyBorder="1" applyAlignment="1">
      <alignment horizontal="left" vertical="top" wrapText="1"/>
    </xf>
    <xf numFmtId="0" fontId="4" fillId="0" borderId="16" xfId="10" applyFont="1" applyBorder="1" applyAlignment="1">
      <alignment horizontal="center" vertical="top" wrapText="1"/>
    </xf>
    <xf numFmtId="0" fontId="91" fillId="0" borderId="0" xfId="0" applyFont="1" applyAlignment="1">
      <alignment horizontal="left"/>
    </xf>
    <xf numFmtId="0" fontId="94" fillId="0" borderId="0" xfId="0" applyFont="1" applyAlignment="1">
      <alignment horizontal="center"/>
    </xf>
    <xf numFmtId="0" fontId="91" fillId="0" borderId="0" xfId="0" applyFont="1" applyAlignment="1">
      <alignment horizontal="center"/>
    </xf>
    <xf numFmtId="0" fontId="91" fillId="0" borderId="0" xfId="0" applyFont="1" applyAlignment="1">
      <alignment horizontal="center" vertical="center"/>
    </xf>
    <xf numFmtId="0" fontId="91" fillId="0" borderId="0" xfId="0" applyFont="1" applyAlignment="1">
      <alignment horizontal="left" wrapText="1"/>
    </xf>
    <xf numFmtId="0" fontId="94" fillId="0" borderId="0" xfId="0" applyFont="1" applyAlignment="1">
      <alignment horizontal="left"/>
    </xf>
    <xf numFmtId="0" fontId="95" fillId="0" borderId="0" xfId="0" applyFont="1" applyAlignment="1">
      <alignment horizontal="left" wrapText="1"/>
    </xf>
    <xf numFmtId="0" fontId="91" fillId="0" borderId="0" xfId="0" applyFont="1"/>
    <xf numFmtId="0" fontId="94" fillId="0" borderId="2" xfId="0" applyFont="1" applyBorder="1" applyAlignment="1">
      <alignment horizontal="left"/>
    </xf>
    <xf numFmtId="0" fontId="96" fillId="0" borderId="3" xfId="0" applyFont="1" applyBorder="1"/>
    <xf numFmtId="0" fontId="91" fillId="0" borderId="4" xfId="0" applyFont="1" applyBorder="1" applyAlignment="1">
      <alignment horizontal="left" vertical="top"/>
    </xf>
    <xf numFmtId="0" fontId="96" fillId="0" borderId="4" xfId="0" applyFont="1" applyBorder="1"/>
    <xf numFmtId="0" fontId="97" fillId="0" borderId="3" xfId="0" applyFont="1" applyBorder="1" applyAlignment="1">
      <alignment horizontal="center" vertical="top"/>
    </xf>
    <xf numFmtId="0" fontId="98" fillId="0" borderId="3" xfId="0" applyFont="1" applyBorder="1" applyAlignment="1">
      <alignment horizontal="center" wrapText="1"/>
    </xf>
    <xf numFmtId="0" fontId="94" fillId="8" borderId="17" xfId="0" applyFont="1" applyFill="1" applyBorder="1" applyAlignment="1">
      <alignment horizontal="center"/>
    </xf>
    <xf numFmtId="0" fontId="96" fillId="0" borderId="10" xfId="0" applyFont="1" applyBorder="1"/>
    <xf numFmtId="0" fontId="94" fillId="9" borderId="11" xfId="0" applyFont="1" applyFill="1" applyBorder="1" applyAlignment="1">
      <alignment horizontal="center" wrapText="1"/>
    </xf>
    <xf numFmtId="0" fontId="97" fillId="2" borderId="70" xfId="0" applyFont="1" applyFill="1" applyBorder="1" applyAlignment="1">
      <alignment horizontal="center" wrapText="1"/>
    </xf>
    <xf numFmtId="0" fontId="97" fillId="2" borderId="71" xfId="0" applyFont="1" applyFill="1" applyBorder="1" applyAlignment="1">
      <alignment horizontal="center" wrapText="1"/>
    </xf>
    <xf numFmtId="0" fontId="97" fillId="2" borderId="71" xfId="0" applyFont="1" applyFill="1" applyBorder="1" applyAlignment="1">
      <alignment horizontal="center" vertical="center" wrapText="1"/>
    </xf>
    <xf numFmtId="0" fontId="97" fillId="2" borderId="71" xfId="0" applyFont="1" applyFill="1" applyBorder="1" applyAlignment="1">
      <alignment horizontal="left" wrapText="1"/>
    </xf>
    <xf numFmtId="0" fontId="97" fillId="3" borderId="71" xfId="0" applyFont="1" applyFill="1" applyBorder="1" applyAlignment="1">
      <alignment horizontal="center" wrapText="1"/>
    </xf>
    <xf numFmtId="0" fontId="91" fillId="0" borderId="0" xfId="0" applyFont="1" applyAlignment="1">
      <alignment wrapText="1"/>
    </xf>
    <xf numFmtId="0" fontId="91" fillId="0" borderId="0" xfId="0" applyFont="1" applyAlignment="1">
      <alignment horizontal="center" vertical="center" wrapText="1"/>
    </xf>
    <xf numFmtId="0" fontId="98" fillId="4" borderId="71" xfId="0" applyFont="1" applyFill="1" applyBorder="1" applyAlignment="1">
      <alignment horizontal="center"/>
    </xf>
    <xf numFmtId="0" fontId="98" fillId="4" borderId="70" xfId="0" applyFont="1" applyFill="1" applyBorder="1" applyAlignment="1">
      <alignment horizontal="center"/>
    </xf>
    <xf numFmtId="0" fontId="100" fillId="4" borderId="5" xfId="0" applyFont="1" applyFill="1" applyBorder="1" applyAlignment="1">
      <alignment horizontal="center"/>
    </xf>
    <xf numFmtId="166" fontId="98" fillId="4" borderId="63" xfId="0" applyNumberFormat="1" applyFont="1" applyFill="1" applyBorder="1" applyAlignment="1">
      <alignment horizontal="center"/>
    </xf>
    <xf numFmtId="0" fontId="98" fillId="4" borderId="72" xfId="0" applyFont="1" applyFill="1" applyBorder="1" applyAlignment="1">
      <alignment horizontal="left" vertical="top"/>
    </xf>
    <xf numFmtId="0" fontId="98" fillId="4" borderId="65" xfId="0" applyFont="1" applyFill="1" applyBorder="1" applyAlignment="1">
      <alignment horizontal="center"/>
    </xf>
    <xf numFmtId="0" fontId="98" fillId="4" borderId="63" xfId="0" applyFont="1" applyFill="1" applyBorder="1" applyAlignment="1">
      <alignment horizontal="center"/>
    </xf>
    <xf numFmtId="0" fontId="98" fillId="0" borderId="5" xfId="0" applyFont="1" applyBorder="1" applyAlignment="1">
      <alignment horizontal="left"/>
    </xf>
    <xf numFmtId="167" fontId="101" fillId="0" borderId="63" xfId="0" applyNumberFormat="1" applyFont="1" applyBorder="1" applyAlignment="1">
      <alignment horizontal="center"/>
    </xf>
    <xf numFmtId="166" fontId="98" fillId="0" borderId="5" xfId="0" applyNumberFormat="1" applyFont="1" applyBorder="1" applyAlignment="1">
      <alignment horizontal="center"/>
    </xf>
    <xf numFmtId="0" fontId="100" fillId="4" borderId="18" xfId="0" applyFont="1" applyFill="1" applyBorder="1" applyAlignment="1">
      <alignment horizontal="left"/>
    </xf>
    <xf numFmtId="0" fontId="101" fillId="4" borderId="63" xfId="0" applyFont="1" applyFill="1" applyBorder="1" applyAlignment="1">
      <alignment horizontal="center"/>
    </xf>
    <xf numFmtId="166" fontId="100" fillId="4" borderId="18" xfId="0" applyNumberFormat="1" applyFont="1" applyFill="1" applyBorder="1" applyAlignment="1">
      <alignment horizontal="center"/>
    </xf>
    <xf numFmtId="0" fontId="98" fillId="0" borderId="63" xfId="0" applyFont="1" applyBorder="1" applyAlignment="1">
      <alignment horizontal="left" vertical="top"/>
    </xf>
    <xf numFmtId="0" fontId="98" fillId="0" borderId="63" xfId="0" applyFont="1" applyBorder="1" applyAlignment="1">
      <alignment horizontal="center"/>
    </xf>
    <xf numFmtId="0" fontId="101" fillId="0" borderId="63" xfId="0" applyFont="1" applyBorder="1" applyAlignment="1">
      <alignment horizontal="center"/>
    </xf>
    <xf numFmtId="165" fontId="98" fillId="0" borderId="63" xfId="0" applyNumberFormat="1" applyFont="1" applyBorder="1" applyAlignment="1">
      <alignment horizontal="center"/>
    </xf>
    <xf numFmtId="0" fontId="98" fillId="0" borderId="64" xfId="0" applyFont="1" applyBorder="1" applyAlignment="1">
      <alignment horizontal="left"/>
    </xf>
    <xf numFmtId="0" fontId="98" fillId="0" borderId="65" xfId="0" applyFont="1" applyBorder="1" applyAlignment="1">
      <alignment horizontal="center"/>
    </xf>
    <xf numFmtId="0" fontId="98" fillId="4" borderId="63" xfId="0" applyFont="1" applyFill="1" applyBorder="1" applyAlignment="1">
      <alignment horizontal="left" vertical="top"/>
    </xf>
    <xf numFmtId="0" fontId="101" fillId="4" borderId="5" xfId="0" applyFont="1" applyFill="1" applyBorder="1" applyAlignment="1">
      <alignment horizontal="center"/>
    </xf>
    <xf numFmtId="165" fontId="98" fillId="4" borderId="63" xfId="0" applyNumberFormat="1" applyFont="1" applyFill="1" applyBorder="1" applyAlignment="1">
      <alignment horizontal="center"/>
    </xf>
    <xf numFmtId="0" fontId="98" fillId="4" borderId="64" xfId="0" applyFont="1" applyFill="1" applyBorder="1" applyAlignment="1">
      <alignment horizontal="left"/>
    </xf>
    <xf numFmtId="0" fontId="98" fillId="0" borderId="74" xfId="0" applyFont="1" applyBorder="1" applyAlignment="1">
      <alignment horizontal="left"/>
    </xf>
    <xf numFmtId="165" fontId="98" fillId="0" borderId="5" xfId="0" applyNumberFormat="1" applyFont="1" applyBorder="1" applyAlignment="1">
      <alignment horizontal="center"/>
    </xf>
    <xf numFmtId="0" fontId="98" fillId="4" borderId="74" xfId="0" applyFont="1" applyFill="1" applyBorder="1" applyAlignment="1">
      <alignment horizontal="left"/>
    </xf>
    <xf numFmtId="0" fontId="98" fillId="4" borderId="5" xfId="0" applyFont="1" applyFill="1" applyBorder="1" applyAlignment="1">
      <alignment horizontal="left"/>
    </xf>
    <xf numFmtId="165" fontId="98" fillId="4" borderId="5" xfId="0" applyNumberFormat="1" applyFont="1" applyFill="1" applyBorder="1" applyAlignment="1">
      <alignment horizontal="center"/>
    </xf>
    <xf numFmtId="0" fontId="98" fillId="0" borderId="65" xfId="0" applyFont="1" applyBorder="1" applyAlignment="1">
      <alignment horizontal="left" vertical="top"/>
    </xf>
    <xf numFmtId="0" fontId="91" fillId="0" borderId="63" xfId="0" applyFont="1" applyBorder="1" applyAlignment="1">
      <alignment horizontal="center" vertical="top"/>
    </xf>
    <xf numFmtId="0" fontId="91" fillId="0" borderId="64" xfId="0" applyFont="1" applyBorder="1" applyAlignment="1">
      <alignment horizontal="center"/>
    </xf>
    <xf numFmtId="0" fontId="91" fillId="0" borderId="65" xfId="0" applyFont="1" applyBorder="1" applyAlignment="1">
      <alignment horizontal="center"/>
    </xf>
    <xf numFmtId="0" fontId="98" fillId="4" borderId="65" xfId="0" applyFont="1" applyFill="1" applyBorder="1" applyAlignment="1">
      <alignment horizontal="left" vertical="top"/>
    </xf>
    <xf numFmtId="0" fontId="102" fillId="4" borderId="63" xfId="0" applyFont="1" applyFill="1" applyBorder="1" applyAlignment="1">
      <alignment horizontal="center"/>
    </xf>
    <xf numFmtId="0" fontId="98" fillId="4" borderId="63" xfId="0" applyFont="1" applyFill="1" applyBorder="1" applyAlignment="1">
      <alignment horizontal="left"/>
    </xf>
    <xf numFmtId="0" fontId="98" fillId="0" borderId="64" xfId="0" applyFont="1" applyBorder="1" applyAlignment="1">
      <alignment horizontal="center"/>
    </xf>
    <xf numFmtId="0" fontId="98" fillId="4" borderId="74" xfId="0" applyFont="1" applyFill="1" applyBorder="1" applyAlignment="1">
      <alignment horizontal="left" vertical="top"/>
    </xf>
    <xf numFmtId="0" fontId="98" fillId="4" borderId="5" xfId="0" applyFont="1" applyFill="1" applyBorder="1" applyAlignment="1">
      <alignment horizontal="center"/>
    </xf>
    <xf numFmtId="0" fontId="98" fillId="4" borderId="5" xfId="0" applyFont="1" applyFill="1" applyBorder="1" applyAlignment="1">
      <alignment horizontal="left" vertical="top"/>
    </xf>
    <xf numFmtId="0" fontId="11" fillId="4" borderId="5" xfId="0" applyFont="1" applyFill="1" applyBorder="1" applyAlignment="1">
      <alignment horizontal="center"/>
    </xf>
    <xf numFmtId="166" fontId="98" fillId="4" borderId="5" xfId="0" applyNumberFormat="1" applyFont="1" applyFill="1" applyBorder="1" applyAlignment="1">
      <alignment horizontal="center"/>
    </xf>
    <xf numFmtId="0" fontId="5" fillId="4" borderId="5" xfId="0" applyFont="1" applyFill="1" applyBorder="1" applyAlignment="1">
      <alignment horizontal="left" vertical="top"/>
    </xf>
    <xf numFmtId="0" fontId="102" fillId="0" borderId="63" xfId="0" applyFont="1" applyBorder="1" applyAlignment="1">
      <alignment horizontal="center"/>
    </xf>
    <xf numFmtId="0" fontId="98" fillId="0" borderId="76" xfId="0" applyFont="1" applyBorder="1" applyAlignment="1">
      <alignment horizontal="center"/>
    </xf>
    <xf numFmtId="0" fontId="98" fillId="4" borderId="64" xfId="0" applyFont="1" applyFill="1" applyBorder="1" applyAlignment="1">
      <alignment horizontal="left" vertical="top"/>
    </xf>
    <xf numFmtId="0" fontId="103" fillId="4" borderId="63" xfId="0" applyFont="1" applyFill="1" applyBorder="1" applyAlignment="1">
      <alignment horizontal="center"/>
    </xf>
    <xf numFmtId="0" fontId="98" fillId="4" borderId="64" xfId="0" applyFont="1" applyFill="1" applyBorder="1" applyAlignment="1">
      <alignment horizontal="center"/>
    </xf>
    <xf numFmtId="0" fontId="98" fillId="4" borderId="76" xfId="0" applyFont="1" applyFill="1" applyBorder="1" applyAlignment="1">
      <alignment horizontal="center"/>
    </xf>
    <xf numFmtId="0" fontId="103" fillId="0" borderId="63" xfId="0" applyFont="1" applyBorder="1" applyAlignment="1">
      <alignment horizontal="center"/>
    </xf>
    <xf numFmtId="0" fontId="98" fillId="0" borderId="5" xfId="0" applyFont="1" applyBorder="1" applyAlignment="1">
      <alignment horizontal="left" vertical="top"/>
    </xf>
    <xf numFmtId="0" fontId="98" fillId="0" borderId="5" xfId="0" applyFont="1" applyBorder="1" applyAlignment="1">
      <alignment horizontal="center"/>
    </xf>
    <xf numFmtId="0" fontId="103" fillId="0" borderId="5" xfId="0" applyFont="1" applyBorder="1" applyAlignment="1">
      <alignment horizontal="center"/>
    </xf>
    <xf numFmtId="166" fontId="98" fillId="0" borderId="63" xfId="0" applyNumberFormat="1" applyFont="1" applyBorder="1" applyAlignment="1">
      <alignment horizontal="center"/>
    </xf>
    <xf numFmtId="0" fontId="98" fillId="0" borderId="73" xfId="0" applyFont="1" applyBorder="1" applyAlignment="1">
      <alignment horizontal="left" vertical="top"/>
    </xf>
    <xf numFmtId="0" fontId="98" fillId="0" borderId="73" xfId="0" applyFont="1" applyBorder="1" applyAlignment="1">
      <alignment horizontal="center"/>
    </xf>
    <xf numFmtId="0" fontId="98" fillId="0" borderId="64" xfId="0" applyFont="1" applyBorder="1" applyAlignment="1">
      <alignment horizontal="left" vertical="top"/>
    </xf>
    <xf numFmtId="0" fontId="98" fillId="4" borderId="73" xfId="0" applyFont="1" applyFill="1" applyBorder="1" applyAlignment="1">
      <alignment horizontal="left" vertical="top"/>
    </xf>
    <xf numFmtId="0" fontId="102" fillId="4" borderId="73" xfId="0" applyFont="1" applyFill="1" applyBorder="1" applyAlignment="1">
      <alignment horizontal="center"/>
    </xf>
    <xf numFmtId="165" fontId="98" fillId="4" borderId="65" xfId="0" applyNumberFormat="1" applyFont="1" applyFill="1" applyBorder="1" applyAlignment="1">
      <alignment horizontal="center"/>
    </xf>
    <xf numFmtId="0" fontId="98" fillId="0" borderId="74" xfId="0" applyFont="1" applyBorder="1" applyAlignment="1">
      <alignment horizontal="left" vertical="top"/>
    </xf>
    <xf numFmtId="0" fontId="103" fillId="0" borderId="74" xfId="0" applyFont="1" applyBorder="1" applyAlignment="1">
      <alignment horizontal="center"/>
    </xf>
    <xf numFmtId="0" fontId="103" fillId="4" borderId="73" xfId="0" applyFont="1" applyFill="1" applyBorder="1" applyAlignment="1">
      <alignment horizontal="center"/>
    </xf>
    <xf numFmtId="166" fontId="98" fillId="4" borderId="65" xfId="0" applyNumberFormat="1" applyFont="1" applyFill="1" applyBorder="1" applyAlignment="1">
      <alignment horizontal="center"/>
    </xf>
    <xf numFmtId="0" fontId="95" fillId="0" borderId="0" xfId="0" applyFont="1"/>
    <xf numFmtId="0" fontId="98" fillId="4" borderId="73" xfId="0" applyFont="1" applyFill="1" applyBorder="1" applyAlignment="1">
      <alignment horizontal="left"/>
    </xf>
    <xf numFmtId="0" fontId="98" fillId="4" borderId="77" xfId="0" applyFont="1" applyFill="1" applyBorder="1" applyAlignment="1">
      <alignment horizontal="center"/>
    </xf>
    <xf numFmtId="0" fontId="98" fillId="0" borderId="74" xfId="0" applyFont="1" applyBorder="1" applyAlignment="1">
      <alignment horizontal="center"/>
    </xf>
    <xf numFmtId="0" fontId="98" fillId="4" borderId="18" xfId="0" applyFont="1" applyFill="1" applyBorder="1" applyAlignment="1">
      <alignment horizontal="left" vertical="top"/>
    </xf>
    <xf numFmtId="0" fontId="98" fillId="4" borderId="18" xfId="0" applyFont="1" applyFill="1" applyBorder="1" applyAlignment="1">
      <alignment horizontal="center"/>
    </xf>
    <xf numFmtId="0" fontId="103" fillId="4" borderId="18" xfId="0" applyFont="1" applyFill="1" applyBorder="1" applyAlignment="1">
      <alignment horizontal="center"/>
    </xf>
    <xf numFmtId="0" fontId="98" fillId="0" borderId="71" xfId="0" applyFont="1" applyBorder="1" applyAlignment="1">
      <alignment horizontal="left" vertical="top"/>
    </xf>
    <xf numFmtId="0" fontId="98" fillId="0" borderId="71" xfId="0" applyFont="1" applyBorder="1" applyAlignment="1">
      <alignment horizontal="center"/>
    </xf>
    <xf numFmtId="0" fontId="103" fillId="0" borderId="71" xfId="0" applyFont="1" applyBorder="1" applyAlignment="1">
      <alignment horizontal="center"/>
    </xf>
    <xf numFmtId="0" fontId="98" fillId="0" borderId="78" xfId="0" applyFont="1" applyBorder="1" applyAlignment="1">
      <alignment horizontal="left" vertical="top"/>
    </xf>
    <xf numFmtId="0" fontId="98" fillId="0" borderId="65" xfId="0" applyFont="1" applyBorder="1" applyAlignment="1">
      <alignment horizontal="left"/>
    </xf>
    <xf numFmtId="0" fontId="98" fillId="4" borderId="71" xfId="0" applyFont="1" applyFill="1" applyBorder="1" applyAlignment="1">
      <alignment horizontal="left" vertical="top"/>
    </xf>
    <xf numFmtId="0" fontId="103" fillId="4" borderId="71" xfId="0" applyFont="1" applyFill="1" applyBorder="1" applyAlignment="1">
      <alignment horizontal="center"/>
    </xf>
    <xf numFmtId="0" fontId="98" fillId="4" borderId="78" xfId="0" applyFont="1" applyFill="1" applyBorder="1" applyAlignment="1">
      <alignment horizontal="left" vertical="top"/>
    </xf>
    <xf numFmtId="0" fontId="98" fillId="0" borderId="79" xfId="0" applyFont="1" applyBorder="1" applyAlignment="1">
      <alignment horizontal="left" vertical="top"/>
    </xf>
    <xf numFmtId="0" fontId="98" fillId="0" borderId="80" xfId="0" applyFont="1" applyBorder="1" applyAlignment="1">
      <alignment horizontal="left" vertical="top"/>
    </xf>
    <xf numFmtId="0" fontId="97" fillId="7" borderId="16" xfId="0" applyFont="1" applyFill="1" applyBorder="1" applyAlignment="1">
      <alignment horizontal="left" vertical="top"/>
    </xf>
    <xf numFmtId="0" fontId="98" fillId="5" borderId="14" xfId="0" applyFont="1" applyFill="1" applyBorder="1" applyAlignment="1">
      <alignment horizontal="left" vertical="top"/>
    </xf>
    <xf numFmtId="0" fontId="96" fillId="0" borderId="1" xfId="0" applyFont="1" applyBorder="1"/>
    <xf numFmtId="0" fontId="96" fillId="0" borderId="15" xfId="0" applyFont="1" applyBorder="1"/>
    <xf numFmtId="0" fontId="97" fillId="7" borderId="13" xfId="0" applyFont="1" applyFill="1" applyBorder="1" applyAlignment="1">
      <alignment horizontal="center" vertical="top"/>
    </xf>
    <xf numFmtId="0" fontId="98" fillId="5" borderId="13" xfId="0" applyFont="1" applyFill="1" applyBorder="1" applyAlignment="1">
      <alignment horizontal="left" vertical="top"/>
    </xf>
    <xf numFmtId="0" fontId="96" fillId="0" borderId="13" xfId="0" applyFont="1" applyBorder="1"/>
    <xf numFmtId="0" fontId="96" fillId="0" borderId="6" xfId="0" applyFont="1" applyBorder="1"/>
    <xf numFmtId="0" fontId="96" fillId="0" borderId="7" xfId="0" applyFont="1" applyBorder="1"/>
    <xf numFmtId="0" fontId="96" fillId="0" borderId="11" xfId="0" applyFont="1" applyBorder="1"/>
    <xf numFmtId="0" fontId="96" fillId="0" borderId="17" xfId="0" applyFont="1" applyBorder="1"/>
    <xf numFmtId="0" fontId="96" fillId="0" borderId="9" xfId="0" applyFont="1" applyBorder="1"/>
    <xf numFmtId="0" fontId="97" fillId="7" borderId="11" xfId="0" applyFont="1" applyFill="1" applyBorder="1" applyAlignment="1">
      <alignment horizontal="left" vertical="top"/>
    </xf>
    <xf numFmtId="0" fontId="98" fillId="5" borderId="4" xfId="0" applyFont="1" applyFill="1" applyBorder="1" applyAlignment="1">
      <alignment horizontal="left" vertical="top"/>
    </xf>
    <xf numFmtId="0" fontId="97" fillId="7" borderId="9" xfId="0" applyFont="1" applyFill="1" applyBorder="1" applyAlignment="1">
      <alignment horizontal="left" vertical="top"/>
    </xf>
    <xf numFmtId="0" fontId="98" fillId="0" borderId="4" xfId="0" applyFont="1" applyBorder="1" applyAlignment="1">
      <alignment horizontal="left" vertical="top"/>
    </xf>
    <xf numFmtId="0" fontId="98" fillId="0" borderId="9" xfId="0" applyFont="1" applyBorder="1" applyAlignment="1">
      <alignment horizontal="left" vertical="top"/>
    </xf>
    <xf numFmtId="0" fontId="97" fillId="7" borderId="13" xfId="0" applyFont="1" applyFill="1" applyBorder="1" applyAlignment="1">
      <alignment horizontal="left" vertical="top"/>
    </xf>
    <xf numFmtId="165" fontId="98" fillId="0" borderId="14" xfId="0" applyNumberFormat="1" applyFont="1" applyBorder="1" applyAlignment="1">
      <alignment horizontal="left" vertical="top"/>
    </xf>
    <xf numFmtId="165" fontId="98" fillId="0" borderId="4" xfId="0" applyNumberFormat="1" applyFont="1" applyBorder="1" applyAlignment="1">
      <alignment horizontal="left" vertical="top"/>
    </xf>
    <xf numFmtId="165" fontId="98" fillId="0" borderId="9" xfId="0" applyNumberFormat="1" applyFont="1" applyBorder="1" applyAlignment="1">
      <alignment horizontal="left"/>
    </xf>
    <xf numFmtId="0" fontId="95" fillId="0" borderId="0" xfId="0" applyFont="1" applyAlignment="1">
      <alignment vertical="center"/>
    </xf>
    <xf numFmtId="0" fontId="95" fillId="0" borderId="0" xfId="0" applyFont="1" applyAlignment="1">
      <alignment wrapText="1"/>
    </xf>
    <xf numFmtId="0" fontId="104" fillId="0" borderId="0" xfId="0" applyFont="1" applyAlignment="1">
      <alignment vertical="center"/>
    </xf>
    <xf numFmtId="0" fontId="104" fillId="0" borderId="0" xfId="0" applyFont="1" applyAlignment="1">
      <alignment wrapText="1"/>
    </xf>
    <xf numFmtId="0" fontId="97" fillId="0" borderId="3" xfId="0" applyFont="1" applyBorder="1" applyAlignment="1">
      <alignment horizontal="left"/>
    </xf>
    <xf numFmtId="0" fontId="98" fillId="0" borderId="3" xfId="0" applyFont="1" applyBorder="1" applyAlignment="1">
      <alignment horizontal="center"/>
    </xf>
    <xf numFmtId="0" fontId="97" fillId="0" borderId="17" xfId="0" applyFont="1" applyBorder="1" applyAlignment="1">
      <alignment horizontal="center"/>
    </xf>
    <xf numFmtId="0" fontId="97" fillId="0" borderId="10" xfId="0" applyFont="1" applyBorder="1" applyAlignment="1">
      <alignment horizontal="center"/>
    </xf>
    <xf numFmtId="0" fontId="97" fillId="0" borderId="11" xfId="0" applyFont="1" applyBorder="1" applyAlignment="1">
      <alignment horizontal="center"/>
    </xf>
    <xf numFmtId="0" fontId="97" fillId="0" borderId="9" xfId="0" applyFont="1" applyBorder="1" applyAlignment="1">
      <alignment horizontal="center"/>
    </xf>
    <xf numFmtId="0" fontId="97" fillId="0" borderId="9" xfId="0" applyFont="1" applyBorder="1" applyAlignment="1">
      <alignment horizontal="center" wrapText="1"/>
    </xf>
    <xf numFmtId="0" fontId="98" fillId="0" borderId="11" xfId="0" applyFont="1" applyBorder="1" applyAlignment="1">
      <alignment horizontal="left"/>
    </xf>
    <xf numFmtId="0" fontId="98" fillId="0" borderId="9" xfId="0" applyFont="1" applyBorder="1" applyAlignment="1">
      <alignment horizontal="left"/>
    </xf>
    <xf numFmtId="0" fontId="102" fillId="0" borderId="9" xfId="0" applyFont="1" applyBorder="1" applyAlignment="1">
      <alignment horizontal="center"/>
    </xf>
    <xf numFmtId="166" fontId="98" fillId="0" borderId="9" xfId="0" applyNumberFormat="1" applyFont="1" applyBorder="1" applyAlignment="1">
      <alignment horizontal="left"/>
    </xf>
    <xf numFmtId="0" fontId="98" fillId="4" borderId="11" xfId="0" applyFont="1" applyFill="1" applyBorder="1" applyAlignment="1">
      <alignment horizontal="left"/>
    </xf>
    <xf numFmtId="0" fontId="98" fillId="4" borderId="9" xfId="0" applyFont="1" applyFill="1" applyBorder="1" applyAlignment="1">
      <alignment horizontal="left"/>
    </xf>
    <xf numFmtId="165" fontId="98" fillId="4" borderId="9" xfId="0" applyNumberFormat="1" applyFont="1" applyFill="1" applyBorder="1" applyAlignment="1">
      <alignment horizontal="left"/>
    </xf>
    <xf numFmtId="0" fontId="100" fillId="0" borderId="11" xfId="0" applyFont="1" applyBorder="1" applyAlignment="1">
      <alignment horizontal="left"/>
    </xf>
    <xf numFmtId="0" fontId="100" fillId="0" borderId="9" xfId="0" applyFont="1" applyBorder="1" applyAlignment="1">
      <alignment horizontal="left"/>
    </xf>
    <xf numFmtId="0" fontId="101" fillId="0" borderId="9" xfId="0" applyFont="1" applyBorder="1" applyAlignment="1">
      <alignment horizontal="center"/>
    </xf>
    <xf numFmtId="166" fontId="100" fillId="0" borderId="9" xfId="0" applyNumberFormat="1" applyFont="1" applyBorder="1" applyAlignment="1">
      <alignment horizontal="left"/>
    </xf>
    <xf numFmtId="0" fontId="23" fillId="4" borderId="9" xfId="35" applyFont="1" applyFill="1" applyBorder="1" applyAlignment="1">
      <alignment horizontal="center"/>
    </xf>
    <xf numFmtId="0" fontId="103" fillId="4" borderId="9" xfId="0" applyFont="1" applyFill="1" applyBorder="1" applyAlignment="1">
      <alignment horizontal="center"/>
    </xf>
    <xf numFmtId="0" fontId="103" fillId="0" borderId="9" xfId="0" applyFont="1" applyBorder="1" applyAlignment="1">
      <alignment horizontal="center"/>
    </xf>
    <xf numFmtId="166" fontId="98" fillId="4" borderId="9" xfId="0" applyNumberFormat="1" applyFont="1" applyFill="1" applyBorder="1" applyAlignment="1">
      <alignment horizontal="left"/>
    </xf>
    <xf numFmtId="0" fontId="98" fillId="5" borderId="9" xfId="0" applyFont="1" applyFill="1" applyBorder="1" applyAlignment="1">
      <alignment horizontal="left"/>
    </xf>
    <xf numFmtId="0" fontId="98" fillId="0" borderId="18" xfId="0" applyFont="1" applyBorder="1" applyAlignment="1">
      <alignment horizontal="left"/>
    </xf>
    <xf numFmtId="0" fontId="98" fillId="4" borderId="3" xfId="0" applyFont="1" applyFill="1" applyBorder="1" applyAlignment="1">
      <alignment horizontal="left"/>
    </xf>
    <xf numFmtId="0" fontId="98" fillId="0" borderId="13" xfId="0" applyFont="1" applyBorder="1" applyAlignment="1">
      <alignment horizontal="left"/>
    </xf>
    <xf numFmtId="0" fontId="98" fillId="0" borderId="7" xfId="0" applyFont="1" applyBorder="1" applyAlignment="1">
      <alignment horizontal="left"/>
    </xf>
    <xf numFmtId="0" fontId="103" fillId="0" borderId="7" xfId="0" applyFont="1" applyBorder="1" applyAlignment="1">
      <alignment horizontal="center"/>
    </xf>
    <xf numFmtId="166" fontId="98" fillId="0" borderId="7" xfId="0" applyNumberFormat="1" applyFont="1" applyBorder="1" applyAlignment="1">
      <alignment horizontal="left"/>
    </xf>
    <xf numFmtId="0" fontId="98" fillId="0" borderId="3" xfId="0" applyFont="1" applyBorder="1" applyAlignment="1">
      <alignment horizontal="left"/>
    </xf>
    <xf numFmtId="0" fontId="103" fillId="0" borderId="3" xfId="0" applyFont="1" applyBorder="1" applyAlignment="1">
      <alignment horizontal="center"/>
    </xf>
    <xf numFmtId="166" fontId="98" fillId="0" borderId="3" xfId="0" applyNumberFormat="1" applyFont="1" applyBorder="1" applyAlignment="1">
      <alignment horizontal="left"/>
    </xf>
    <xf numFmtId="0" fontId="98" fillId="5" borderId="0" xfId="0" applyFont="1" applyFill="1" applyAlignment="1">
      <alignment horizontal="left"/>
    </xf>
    <xf numFmtId="0" fontId="103" fillId="5" borderId="0" xfId="0" applyFont="1" applyFill="1" applyAlignment="1">
      <alignment horizontal="center"/>
    </xf>
    <xf numFmtId="0" fontId="98" fillId="0" borderId="14" xfId="0" applyFont="1" applyBorder="1" applyAlignment="1">
      <alignment horizontal="left" vertical="top"/>
    </xf>
    <xf numFmtId="0" fontId="97" fillId="7" borderId="6" xfId="0" applyFont="1" applyFill="1" applyBorder="1" applyAlignment="1">
      <alignment horizontal="left" vertical="top"/>
    </xf>
    <xf numFmtId="0" fontId="98" fillId="5" borderId="14" xfId="0" applyFont="1" applyFill="1" applyBorder="1" applyAlignment="1">
      <alignment horizontal="center" vertical="top"/>
    </xf>
    <xf numFmtId="0" fontId="97" fillId="7" borderId="7" xfId="0" applyFont="1" applyFill="1" applyBorder="1" applyAlignment="1">
      <alignment horizontal="left" vertical="top"/>
    </xf>
    <xf numFmtId="0" fontId="98" fillId="0" borderId="13" xfId="0" applyFont="1" applyBorder="1" applyAlignment="1">
      <alignment horizontal="left" vertical="top"/>
    </xf>
    <xf numFmtId="0" fontId="98" fillId="0" borderId="4" xfId="0" applyFont="1" applyBorder="1" applyAlignment="1">
      <alignment horizontal="center" vertical="top"/>
    </xf>
    <xf numFmtId="165" fontId="98" fillId="0" borderId="4" xfId="0" applyNumberFormat="1" applyFont="1" applyBorder="1" applyAlignment="1">
      <alignment horizontal="center" vertical="top"/>
    </xf>
    <xf numFmtId="0" fontId="0" fillId="0" borderId="0" xfId="0" applyFill="1" applyAlignment="1">
      <alignment wrapText="1"/>
    </xf>
    <xf numFmtId="0" fontId="0" fillId="0" borderId="0" xfId="0" applyFill="1"/>
    <xf numFmtId="0" fontId="23" fillId="0" borderId="5" xfId="1" applyBorder="1" applyAlignment="1">
      <alignment horizontal="center"/>
    </xf>
    <xf numFmtId="0" fontId="31" fillId="0" borderId="5" xfId="0" applyFont="1" applyBorder="1" applyAlignment="1">
      <alignment horizontal="center" vertical="center" wrapText="1"/>
    </xf>
    <xf numFmtId="0" fontId="84" fillId="0" borderId="63" xfId="35" applyFont="1" applyBorder="1" applyAlignment="1">
      <alignment horizontal="center" vertical="center" wrapText="1"/>
    </xf>
    <xf numFmtId="14" fontId="31" fillId="0" borderId="5" xfId="0" applyNumberFormat="1" applyFont="1" applyBorder="1" applyAlignment="1">
      <alignment horizontal="center" vertical="center" wrapText="1"/>
    </xf>
    <xf numFmtId="0" fontId="99" fillId="0" borderId="0" xfId="0" applyFont="1" applyFill="1" applyAlignment="1">
      <alignment horizontal="center" vertical="center" wrapText="1"/>
    </xf>
    <xf numFmtId="0" fontId="98" fillId="0" borderId="75" xfId="0" applyFont="1" applyBorder="1" applyAlignment="1">
      <alignment horizontal="left" wrapText="1"/>
    </xf>
    <xf numFmtId="0" fontId="98" fillId="4" borderId="75" xfId="0" applyFont="1" applyFill="1" applyBorder="1" applyAlignment="1">
      <alignment horizontal="left" wrapText="1"/>
    </xf>
    <xf numFmtId="0" fontId="98" fillId="0" borderId="5" xfId="0" applyFont="1" applyBorder="1" applyAlignment="1">
      <alignment horizontal="left" wrapText="1"/>
    </xf>
    <xf numFmtId="0" fontId="100" fillId="4" borderId="73" xfId="0" applyFont="1" applyFill="1" applyBorder="1" applyAlignment="1">
      <alignment horizontal="left" wrapText="1"/>
    </xf>
    <xf numFmtId="0" fontId="98" fillId="0" borderId="63" xfId="0" applyFont="1" applyBorder="1" applyAlignment="1">
      <alignment horizontal="center" wrapText="1"/>
    </xf>
    <xf numFmtId="0" fontId="97" fillId="4" borderId="5" xfId="0" applyFont="1" applyFill="1" applyBorder="1" applyAlignment="1">
      <alignment horizontal="center" wrapText="1"/>
    </xf>
    <xf numFmtId="0" fontId="98" fillId="0" borderId="65" xfId="0" applyFont="1" applyBorder="1" applyAlignment="1">
      <alignment horizontal="center" wrapText="1"/>
    </xf>
    <xf numFmtId="0" fontId="98" fillId="4" borderId="65" xfId="0" applyFont="1" applyFill="1" applyBorder="1" applyAlignment="1">
      <alignment horizontal="center" wrapText="1"/>
    </xf>
    <xf numFmtId="0" fontId="98" fillId="4" borderId="63" xfId="0" applyFont="1" applyFill="1" applyBorder="1" applyAlignment="1">
      <alignment horizontal="center" wrapText="1"/>
    </xf>
    <xf numFmtId="0" fontId="5" fillId="0" borderId="9" xfId="0" applyFont="1" applyBorder="1" applyAlignment="1">
      <alignment horizontal="left" vertical="top" wrapText="1"/>
    </xf>
    <xf numFmtId="0" fontId="100" fillId="4" borderId="5" xfId="0" applyFont="1" applyFill="1" applyBorder="1" applyAlignment="1">
      <alignment horizontal="center" wrapText="1"/>
    </xf>
    <xf numFmtId="0" fontId="100" fillId="4" borderId="18" xfId="0" applyFont="1" applyFill="1" applyBorder="1" applyAlignment="1">
      <alignment horizontal="left" wrapText="1"/>
    </xf>
    <xf numFmtId="0" fontId="98" fillId="0" borderId="63" xfId="0" applyFont="1" applyBorder="1" applyAlignment="1">
      <alignment horizontal="left" vertical="top" wrapText="1"/>
    </xf>
    <xf numFmtId="0" fontId="98" fillId="4" borderId="63" xfId="0" applyFont="1" applyFill="1" applyBorder="1" applyAlignment="1">
      <alignment horizontal="left" vertical="top" wrapText="1"/>
    </xf>
    <xf numFmtId="0" fontId="98" fillId="4" borderId="5" xfId="0" applyFont="1" applyFill="1" applyBorder="1" applyAlignment="1">
      <alignment horizontal="left" wrapText="1"/>
    </xf>
    <xf numFmtId="0" fontId="98" fillId="4" borderId="5" xfId="0" applyFont="1" applyFill="1" applyBorder="1" applyAlignment="1">
      <alignment horizontal="left" vertical="top" wrapText="1"/>
    </xf>
    <xf numFmtId="0" fontId="98" fillId="4" borderId="64" xfId="0" applyFont="1" applyFill="1" applyBorder="1" applyAlignment="1">
      <alignment horizontal="left" vertical="top" wrapText="1"/>
    </xf>
    <xf numFmtId="0" fontId="98" fillId="0" borderId="9" xfId="0" applyFont="1" applyBorder="1" applyAlignment="1">
      <alignment horizontal="left" wrapText="1"/>
    </xf>
    <xf numFmtId="0" fontId="98" fillId="4" borderId="9" xfId="0" applyFont="1" applyFill="1" applyBorder="1" applyAlignment="1">
      <alignment horizontal="left" wrapText="1"/>
    </xf>
    <xf numFmtId="0" fontId="100" fillId="0" borderId="9" xfId="0" applyFont="1" applyBorder="1" applyAlignment="1">
      <alignment horizontal="left" wrapText="1"/>
    </xf>
    <xf numFmtId="0" fontId="98" fillId="0" borderId="7" xfId="0" applyFont="1" applyBorder="1" applyAlignment="1">
      <alignment horizontal="left" wrapText="1"/>
    </xf>
    <xf numFmtId="0" fontId="98" fillId="0" borderId="3" xfId="0" applyFont="1" applyBorder="1" applyAlignment="1">
      <alignment horizontal="left" wrapText="1"/>
    </xf>
    <xf numFmtId="0" fontId="102" fillId="0" borderId="9" xfId="0" applyFont="1" applyBorder="1" applyAlignment="1">
      <alignment horizontal="center" wrapText="1"/>
    </xf>
    <xf numFmtId="0" fontId="101" fillId="4" borderId="9" xfId="0" applyFont="1" applyFill="1" applyBorder="1" applyAlignment="1">
      <alignment horizontal="center" wrapText="1"/>
    </xf>
    <xf numFmtId="166" fontId="5" fillId="0" borderId="14" xfId="0" applyNumberFormat="1" applyFont="1" applyBorder="1" applyAlignment="1">
      <alignment horizontal="left" vertical="top"/>
    </xf>
    <xf numFmtId="165" fontId="5" fillId="0" borderId="9" xfId="0" applyNumberFormat="1" applyFont="1" applyBorder="1" applyAlignment="1">
      <alignment horizontal="left"/>
    </xf>
    <xf numFmtId="0" fontId="98" fillId="0" borderId="4" xfId="0" applyFont="1" applyBorder="1" applyAlignment="1">
      <alignment horizontal="center" vertical="top" wrapText="1"/>
    </xf>
    <xf numFmtId="0" fontId="96" fillId="0" borderId="3" xfId="0" applyFont="1" applyBorder="1" applyAlignment="1">
      <alignment wrapText="1"/>
    </xf>
    <xf numFmtId="0" fontId="5" fillId="4" borderId="2" xfId="0" applyFont="1" applyFill="1" applyBorder="1" applyAlignment="1">
      <alignment vertical="top"/>
    </xf>
    <xf numFmtId="0" fontId="4" fillId="7" borderId="6" xfId="0" applyFont="1" applyFill="1" applyBorder="1" applyAlignment="1">
      <alignment horizontal="center" vertical="top"/>
    </xf>
    <xf numFmtId="0" fontId="4" fillId="7" borderId="10" xfId="0" applyFont="1" applyFill="1" applyBorder="1" applyAlignment="1">
      <alignment horizontal="left" vertical="top"/>
    </xf>
    <xf numFmtId="0" fontId="4" fillId="7" borderId="10" xfId="0" applyFont="1" applyFill="1" applyBorder="1" applyAlignment="1">
      <alignment vertical="top"/>
    </xf>
    <xf numFmtId="0" fontId="24" fillId="0" borderId="14" xfId="0" applyFont="1" applyBorder="1" applyAlignment="1">
      <alignment horizontal="left" vertical="top"/>
    </xf>
    <xf numFmtId="0" fontId="24" fillId="4" borderId="19" xfId="0" applyFont="1" applyFill="1" applyBorder="1" applyAlignment="1">
      <alignment horizontal="left" vertical="top"/>
    </xf>
    <xf numFmtId="0" fontId="7" fillId="5" borderId="19" xfId="0" applyFont="1" applyFill="1" applyBorder="1" applyAlignment="1">
      <alignment horizontal="left" vertical="top"/>
    </xf>
    <xf numFmtId="0" fontId="6" fillId="0" borderId="19" xfId="0" applyFont="1" applyBorder="1"/>
    <xf numFmtId="0" fontId="7" fillId="0" borderId="19" xfId="0" applyFont="1" applyBorder="1" applyAlignment="1">
      <alignment horizontal="left" vertical="top"/>
    </xf>
    <xf numFmtId="165" fontId="7" fillId="0" borderId="19" xfId="0" applyNumberFormat="1" applyFont="1" applyBorder="1" applyAlignment="1">
      <alignment horizontal="left"/>
    </xf>
    <xf numFmtId="0" fontId="61" fillId="0" borderId="21" xfId="28" applyFont="1" applyBorder="1" applyAlignment="1">
      <alignment vertical="center"/>
    </xf>
    <xf numFmtId="0" fontId="0" fillId="0" borderId="21" xfId="28" applyFont="1" applyBorder="1" applyAlignment="1">
      <alignment horizontal="center" vertical="center"/>
    </xf>
    <xf numFmtId="0" fontId="31" fillId="0" borderId="20" xfId="28" applyFont="1" applyFill="1" applyBorder="1" applyAlignment="1">
      <alignment vertical="center" wrapText="1"/>
    </xf>
    <xf numFmtId="0" fontId="31" fillId="0" borderId="19" xfId="28" applyFont="1" applyFill="1" applyBorder="1" applyAlignment="1">
      <alignment horizontal="center" vertical="center"/>
    </xf>
    <xf numFmtId="0" fontId="31" fillId="0" borderId="19" xfId="28" applyFont="1" applyFill="1" applyBorder="1" applyAlignment="1">
      <alignment horizontal="center" vertical="center" wrapText="1"/>
    </xf>
    <xf numFmtId="14" fontId="31" fillId="0" borderId="19" xfId="28" applyNumberFormat="1" applyFont="1" applyFill="1" applyBorder="1" applyAlignment="1">
      <alignment horizontal="center" vertical="center" wrapText="1"/>
    </xf>
    <xf numFmtId="0" fontId="31" fillId="0" borderId="19" xfId="28" applyFont="1" applyFill="1" applyBorder="1" applyAlignment="1">
      <alignment horizontal="justify" vertical="center" wrapText="1"/>
    </xf>
    <xf numFmtId="14" fontId="31" fillId="0" borderId="19" xfId="28" applyNumberFormat="1" applyFont="1" applyFill="1" applyBorder="1" applyAlignment="1">
      <alignment horizontal="justify" vertical="center" wrapText="1"/>
    </xf>
    <xf numFmtId="0" fontId="31" fillId="0" borderId="46" xfId="28" applyFont="1" applyFill="1" applyBorder="1" applyAlignment="1">
      <alignment horizontal="justify" vertical="center" wrapText="1"/>
    </xf>
    <xf numFmtId="0" fontId="31" fillId="0" borderId="0" xfId="28" applyFont="1" applyFill="1" applyAlignment="1">
      <alignment horizontal="center" vertical="center" wrapText="1"/>
    </xf>
    <xf numFmtId="0" fontId="64" fillId="0" borderId="21" xfId="28" applyFont="1" applyBorder="1" applyAlignment="1">
      <alignment vertical="top" wrapText="1"/>
    </xf>
    <xf numFmtId="0" fontId="105" fillId="0" borderId="19" xfId="1" applyFont="1" applyFill="1" applyBorder="1" applyAlignment="1" applyProtection="1">
      <alignment horizontal="center" vertical="center"/>
    </xf>
    <xf numFmtId="0" fontId="106" fillId="0" borderId="19" xfId="1" applyFont="1" applyFill="1" applyBorder="1" applyAlignment="1" applyProtection="1">
      <alignment horizontal="center" vertical="center"/>
    </xf>
    <xf numFmtId="0" fontId="105" fillId="0" borderId="19" xfId="29" applyFont="1" applyFill="1" applyBorder="1" applyAlignment="1" applyProtection="1">
      <alignment horizontal="center" vertical="center"/>
    </xf>
    <xf numFmtId="0" fontId="105" fillId="0" borderId="19" xfId="1" applyFont="1" applyFill="1" applyBorder="1" applyAlignment="1">
      <alignment horizontal="center" vertical="center" wrapText="1"/>
    </xf>
    <xf numFmtId="0" fontId="105" fillId="0" borderId="19" xfId="3" applyFont="1" applyFill="1" applyBorder="1" applyAlignment="1" applyProtection="1">
      <alignment horizontal="center" vertical="center"/>
    </xf>
    <xf numFmtId="0" fontId="106" fillId="0" borderId="0" xfId="1" applyFont="1" applyFill="1" applyBorder="1" applyAlignment="1" applyProtection="1">
      <alignment horizontal="center" vertical="center"/>
    </xf>
    <xf numFmtId="0" fontId="107" fillId="0" borderId="19" xfId="9" applyFont="1" applyFill="1" applyBorder="1" applyAlignment="1" applyProtection="1">
      <alignment horizontal="center" vertical="center" wrapText="1"/>
    </xf>
    <xf numFmtId="0" fontId="105" fillId="0" borderId="19" xfId="19" applyFont="1" applyFill="1" applyBorder="1" applyAlignment="1" applyProtection="1">
      <alignment horizontal="center" vertical="center"/>
    </xf>
    <xf numFmtId="0" fontId="105" fillId="0" borderId="19" xfId="4" applyFont="1" applyFill="1" applyBorder="1" applyAlignment="1" applyProtection="1">
      <alignment horizontal="center" vertical="center"/>
    </xf>
    <xf numFmtId="0" fontId="108" fillId="0" borderId="19" xfId="9" applyFont="1" applyFill="1" applyBorder="1" applyAlignment="1" applyProtection="1">
      <alignment horizontal="center" vertical="center"/>
    </xf>
    <xf numFmtId="0" fontId="109" fillId="0" borderId="19" xfId="9" applyFont="1" applyFill="1" applyBorder="1" applyAlignment="1" applyProtection="1">
      <alignment horizontal="center" vertical="center" wrapText="1"/>
    </xf>
    <xf numFmtId="0" fontId="105" fillId="0" borderId="19" xfId="19" applyFont="1" applyFill="1" applyBorder="1" applyAlignment="1" applyProtection="1">
      <alignment horizontal="center" vertical="center" wrapText="1"/>
    </xf>
    <xf numFmtId="0" fontId="105" fillId="0" borderId="19" xfId="3" applyFont="1" applyFill="1" applyBorder="1" applyAlignment="1" applyProtection="1">
      <alignment horizontal="center" vertical="center" wrapText="1"/>
    </xf>
    <xf numFmtId="0" fontId="105" fillId="0" borderId="31" xfId="3" applyFont="1" applyFill="1" applyBorder="1" applyAlignment="1" applyProtection="1">
      <alignment horizontal="center" vertical="center"/>
    </xf>
    <xf numFmtId="0" fontId="110" fillId="14" borderId="19" xfId="31" applyFont="1" applyFill="1" applyBorder="1" applyAlignment="1">
      <alignment horizontal="left" vertical="top" wrapText="1"/>
    </xf>
    <xf numFmtId="14" fontId="65" fillId="0" borderId="19" xfId="31" applyNumberFormat="1" applyFont="1" applyBorder="1" applyAlignment="1">
      <alignment horizontal="left" vertical="top" wrapText="1"/>
    </xf>
    <xf numFmtId="0" fontId="65" fillId="0" borderId="19" xfId="31" applyFont="1" applyBorder="1" applyAlignment="1">
      <alignment horizontal="left" vertical="top" wrapText="1"/>
    </xf>
    <xf numFmtId="0" fontId="84" fillId="0" borderId="19" xfId="41" applyFont="1" applyBorder="1" applyAlignment="1">
      <alignment horizontal="center" vertical="center" wrapText="1"/>
    </xf>
    <xf numFmtId="0" fontId="23" fillId="0" borderId="19" xfId="1" applyBorder="1" applyAlignment="1" applyProtection="1">
      <alignment horizontal="center" vertical="center" wrapText="1"/>
      <protection locked="0"/>
    </xf>
    <xf numFmtId="0" fontId="76" fillId="0" borderId="44" xfId="28" applyFont="1" applyBorder="1" applyAlignment="1">
      <alignment vertical="center"/>
    </xf>
    <xf numFmtId="0" fontId="76" fillId="0" borderId="45" xfId="28" applyFont="1" applyBorder="1" applyAlignment="1">
      <alignment horizontal="center" vertical="center"/>
    </xf>
    <xf numFmtId="0" fontId="76" fillId="0" borderId="45" xfId="28" applyFont="1" applyBorder="1" applyAlignment="1">
      <alignment vertical="center"/>
    </xf>
    <xf numFmtId="49" fontId="76" fillId="0" borderId="45" xfId="28" applyNumberFormat="1" applyFont="1" applyBorder="1" applyAlignment="1">
      <alignment horizontal="center" vertical="center"/>
    </xf>
    <xf numFmtId="0" fontId="38" fillId="0" borderId="0" xfId="28" applyFont="1"/>
    <xf numFmtId="0" fontId="76" fillId="0" borderId="58" xfId="28" applyFont="1" applyBorder="1" applyAlignment="1">
      <alignment horizontal="center" vertical="center"/>
    </xf>
    <xf numFmtId="0" fontId="76" fillId="0" borderId="59" xfId="28" applyFont="1" applyBorder="1" applyAlignment="1">
      <alignment horizontal="center" vertical="center"/>
    </xf>
    <xf numFmtId="0" fontId="38" fillId="0" borderId="58" xfId="28" applyFont="1" applyBorder="1" applyAlignment="1">
      <alignment horizontal="left" vertical="center" wrapText="1"/>
    </xf>
    <xf numFmtId="0" fontId="38" fillId="0" borderId="60" xfId="28" applyFont="1" applyBorder="1" applyAlignment="1">
      <alignment horizontal="left" vertical="center"/>
    </xf>
    <xf numFmtId="0" fontId="38" fillId="0" borderId="59" xfId="28" applyFont="1" applyBorder="1" applyAlignment="1">
      <alignment horizontal="left" vertical="center"/>
    </xf>
    <xf numFmtId="0" fontId="76" fillId="0" borderId="21" xfId="28" applyFont="1" applyBorder="1" applyAlignment="1">
      <alignment vertical="center"/>
    </xf>
    <xf numFmtId="0" fontId="38" fillId="0" borderId="21" xfId="28" applyFont="1" applyBorder="1" applyAlignment="1">
      <alignment horizontal="center" vertical="center"/>
    </xf>
    <xf numFmtId="0" fontId="38" fillId="20" borderId="29" xfId="28" applyFont="1" applyFill="1" applyBorder="1" applyAlignment="1">
      <alignment horizontal="left" vertical="center" wrapText="1"/>
    </xf>
    <xf numFmtId="0" fontId="76" fillId="20" borderId="29" xfId="28" applyFont="1" applyFill="1" applyBorder="1" applyAlignment="1">
      <alignment horizontal="center" vertical="center" wrapText="1"/>
    </xf>
    <xf numFmtId="0" fontId="38" fillId="0" borderId="0" xfId="28" applyFont="1" applyAlignment="1">
      <alignment horizontal="center" vertical="center" wrapText="1"/>
    </xf>
    <xf numFmtId="0" fontId="76" fillId="20" borderId="28" xfId="28" applyFont="1" applyFill="1" applyBorder="1" applyAlignment="1">
      <alignment horizontal="center" vertical="center" wrapText="1"/>
    </xf>
    <xf numFmtId="49" fontId="76" fillId="20" borderId="29" xfId="28" applyNumberFormat="1" applyFont="1" applyFill="1" applyBorder="1" applyAlignment="1">
      <alignment horizontal="center" vertical="center" wrapText="1"/>
    </xf>
    <xf numFmtId="0" fontId="76" fillId="20" borderId="43" xfId="28" applyFont="1" applyFill="1" applyBorder="1" applyAlignment="1">
      <alignment horizontal="center" vertical="center" wrapText="1"/>
    </xf>
    <xf numFmtId="0" fontId="76" fillId="0" borderId="0" xfId="28" applyFont="1" applyAlignment="1">
      <alignment horizontal="center" vertical="center" wrapText="1"/>
    </xf>
    <xf numFmtId="49" fontId="48" fillId="0" borderId="19" xfId="3" applyNumberFormat="1" applyFont="1" applyFill="1" applyBorder="1" applyAlignment="1" applyProtection="1">
      <alignment horizontal="center" vertical="center" wrapText="1"/>
    </xf>
    <xf numFmtId="0" fontId="31" fillId="0" borderId="46" xfId="28" applyFont="1" applyBorder="1" applyAlignment="1">
      <alignment horizontal="justify" vertical="top" wrapText="1"/>
    </xf>
    <xf numFmtId="0" fontId="77" fillId="0" borderId="0" xfId="28" applyFont="1" applyAlignment="1">
      <alignment horizontal="center" vertical="center" wrapText="1"/>
    </xf>
    <xf numFmtId="0" fontId="77" fillId="21" borderId="0" xfId="28" applyFont="1" applyFill="1" applyAlignment="1">
      <alignment horizontal="center" vertical="center" wrapText="1"/>
    </xf>
    <xf numFmtId="0" fontId="38" fillId="21" borderId="0" xfId="28" applyFont="1" applyFill="1" applyAlignment="1">
      <alignment horizontal="center" vertical="center" wrapText="1"/>
    </xf>
    <xf numFmtId="49" fontId="32" fillId="0" borderId="19" xfId="3" applyNumberFormat="1" applyFill="1" applyBorder="1" applyAlignment="1" applyProtection="1">
      <alignment horizontal="center" vertical="center" wrapText="1"/>
    </xf>
    <xf numFmtId="0" fontId="31" fillId="0" borderId="30" xfId="28" applyFont="1" applyBorder="1" applyAlignment="1">
      <alignment horizontal="left" vertical="center" wrapText="1"/>
    </xf>
    <xf numFmtId="0" fontId="30" fillId="14" borderId="19" xfId="31" applyFont="1" applyFill="1" applyBorder="1" applyAlignment="1">
      <alignment horizontal="center" vertical="top" wrapText="1"/>
    </xf>
    <xf numFmtId="0" fontId="68" fillId="0" borderId="19" xfId="31" applyFont="1" applyBorder="1" applyAlignment="1">
      <alignment horizontal="left" vertical="top" wrapText="1"/>
    </xf>
    <xf numFmtId="0" fontId="31" fillId="0" borderId="19" xfId="31" applyFont="1" applyBorder="1" applyAlignment="1">
      <alignment horizontal="center" vertical="top" wrapText="1"/>
    </xf>
    <xf numFmtId="0" fontId="31" fillId="0" borderId="19" xfId="31" applyFont="1" applyBorder="1" applyAlignment="1">
      <alignment horizontal="center" vertical="top" wrapText="1"/>
    </xf>
    <xf numFmtId="0" fontId="68" fillId="0" borderId="19" xfId="31" applyFont="1" applyBorder="1" applyAlignment="1">
      <alignment horizontal="left" vertical="center" wrapText="1"/>
    </xf>
    <xf numFmtId="0" fontId="38" fillId="0" borderId="0" xfId="28" applyFont="1" applyAlignment="1">
      <alignment horizontal="center" vertical="center"/>
    </xf>
    <xf numFmtId="49" fontId="38" fillId="0" borderId="0" xfId="28" applyNumberFormat="1" applyFont="1" applyAlignment="1">
      <alignment horizontal="center" vertical="center" wrapText="1"/>
    </xf>
    <xf numFmtId="0" fontId="38" fillId="0" borderId="0" xfId="28" applyFont="1" applyAlignment="1">
      <alignment horizontal="justify" vertical="center" wrapText="1"/>
    </xf>
    <xf numFmtId="0" fontId="31" fillId="0" borderId="81" xfId="28" applyFont="1" applyBorder="1" applyAlignment="1">
      <alignment horizontal="center" vertical="center" wrapText="1"/>
    </xf>
    <xf numFmtId="0" fontId="30" fillId="0" borderId="19" xfId="28" applyFont="1" applyBorder="1" applyAlignment="1">
      <alignment horizontal="center" vertical="center" wrapText="1"/>
    </xf>
    <xf numFmtId="0" fontId="30" fillId="0" borderId="19" xfId="28" applyFont="1" applyBorder="1" applyAlignment="1">
      <alignment horizontal="center" vertical="center"/>
    </xf>
    <xf numFmtId="0" fontId="31" fillId="0" borderId="19" xfId="28" applyFont="1" applyBorder="1" applyAlignment="1">
      <alignment horizontal="center" vertical="top" wrapText="1"/>
    </xf>
    <xf numFmtId="14" fontId="5" fillId="0" borderId="9" xfId="10" applyNumberFormat="1" applyFont="1" applyBorder="1" applyAlignment="1">
      <alignment horizontal="left"/>
    </xf>
    <xf numFmtId="0" fontId="23" fillId="0" borderId="19" xfId="1" applyFill="1" applyBorder="1" applyAlignment="1">
      <alignment horizontal="center" vertical="center"/>
    </xf>
    <xf numFmtId="0" fontId="8" fillId="2" borderId="5" xfId="0" applyFont="1" applyFill="1" applyBorder="1" applyAlignment="1">
      <alignment horizontal="center" vertical="top" wrapText="1"/>
    </xf>
    <xf numFmtId="0" fontId="23" fillId="4" borderId="71" xfId="1" applyFill="1" applyBorder="1" applyAlignment="1">
      <alignment horizontal="center"/>
    </xf>
  </cellXfs>
  <cellStyles count="42">
    <cellStyle name="Hipervínculo" xfId="1" builtinId="8"/>
    <cellStyle name="Hipervínculo 2" xfId="3" xr:uid="{2C61AE15-1D8E-4C9B-BD57-D331495E1511}"/>
    <cellStyle name="Hipervínculo 2 2" xfId="9" xr:uid="{CB7D835B-C210-4C35-875D-B2E416D793A1}"/>
    <cellStyle name="Hipervínculo 2 2 2" xfId="16" xr:uid="{E64B7ABE-73BE-4032-8BDF-B44E7D151D33}"/>
    <cellStyle name="Hipervínculo 3" xfId="19" xr:uid="{7417E80D-A1A7-42B3-BCCD-0515EE2F0C3C}"/>
    <cellStyle name="Hipervínculo 4" xfId="12" xr:uid="{B0FEA746-B9B5-447C-AE4F-C1ADEA83DB6D}"/>
    <cellStyle name="Hipervínculo 5" xfId="4" xr:uid="{28727801-1A79-4AAB-AA18-C3885766F4C3}"/>
    <cellStyle name="Hipervínculo 6" xfId="25" xr:uid="{8E17E122-1492-447D-A9E4-FE449143C6F9}"/>
    <cellStyle name="Hipervínculo 6 2" xfId="21" xr:uid="{F2F3EBEE-1724-4994-BF86-751C22E28FDC}"/>
    <cellStyle name="Hipervínculo 6 3" xfId="29" xr:uid="{50E29E1B-888C-4D99-8EA6-46589069A27E}"/>
    <cellStyle name="Hipervínculo 7" xfId="5" xr:uid="{F0009673-81AC-45B4-8E31-BADEACAD31AB}"/>
    <cellStyle name="Hipervínculo 8" xfId="35" xr:uid="{69D662ED-F90C-4623-B528-321C8AC56401}"/>
    <cellStyle name="Hipervínculo 8 2" xfId="41" xr:uid="{4F4EA74F-17DF-467F-AC6E-8E75C2A0E11B}"/>
    <cellStyle name="Normal" xfId="0" builtinId="0"/>
    <cellStyle name="Normal 10 2" xfId="11" xr:uid="{A18ED811-52D1-4CF8-8EE8-BE633E4C7320}"/>
    <cellStyle name="Normal 10 2 2" xfId="31" xr:uid="{EF3D067C-8BDD-469C-93AF-AA4CF9B44A7C}"/>
    <cellStyle name="Normal 11 2" xfId="18" xr:uid="{0C675C21-2447-47F5-8A67-DC82BB557CAB}"/>
    <cellStyle name="Normal 11 2 2" xfId="38" xr:uid="{A59D77DB-C682-4798-8CA1-501E036F91BA}"/>
    <cellStyle name="Normal 12" xfId="20" xr:uid="{F46B1404-426F-4A53-8576-3C1F9B779A86}"/>
    <cellStyle name="Normal 12 2" xfId="22" xr:uid="{8E25F42E-D882-4639-885E-9CC769A50448}"/>
    <cellStyle name="Normal 12 2 2" xfId="30" xr:uid="{6A8F7BC0-5DF8-405E-95C6-9BED1A9348EC}"/>
    <cellStyle name="Normal 13" xfId="7" xr:uid="{4B7C6431-979B-4033-8103-DFE9435D1879}"/>
    <cellStyle name="Normal 14" xfId="17" xr:uid="{A784BD66-5C8C-4F50-9465-6E1847E7A01B}"/>
    <cellStyle name="Normal 14 2" xfId="27" xr:uid="{4A8B635C-3733-4320-8408-0481032CA6F3}"/>
    <cellStyle name="Normal 14 2 2" xfId="37" xr:uid="{58A77BF4-DFBB-4D52-9109-1D032B32D320}"/>
    <cellStyle name="Normal 2" xfId="14" xr:uid="{5AD39AD4-8205-45CB-A083-76C185F21878}"/>
    <cellStyle name="Normal 2 2" xfId="33" xr:uid="{C0744049-B1A5-40AD-BFA3-606905E6CC4A}"/>
    <cellStyle name="Normal 2 2 3" xfId="13" xr:uid="{3A5CCA7E-F8D0-441E-9039-B5490A97079D}"/>
    <cellStyle name="Normal 2 2 3 2" xfId="32" xr:uid="{A0955E4E-DDA8-44EC-860D-14206F656A28}"/>
    <cellStyle name="Normal 3" xfId="2" xr:uid="{32F4ACCE-8C08-4706-B694-EB3393B0297B}"/>
    <cellStyle name="Normal 3 2" xfId="28" xr:uid="{8FE286DF-12DA-4F1E-ADC2-A71FABC9AEFA}"/>
    <cellStyle name="Normal 4" xfId="15" xr:uid="{A3FDD8B9-EC52-4E9F-B941-E52D6C8A5796}"/>
    <cellStyle name="Normal 4 2" xfId="24" xr:uid="{A1403FB2-8D06-41DE-80D8-5293A661DFBE}"/>
    <cellStyle name="Normal 4 2 2" xfId="40" xr:uid="{4F2DA85D-0A86-43F9-A49D-C30B44E967D1}"/>
    <cellStyle name="Normal 4 3" xfId="26" xr:uid="{D116F2A2-20D2-475E-A8F9-844D81CB62B0}"/>
    <cellStyle name="Normal 4 3 2" xfId="36" xr:uid="{0CA9F05B-C84C-4E15-B960-1ABCDCAF6174}"/>
    <cellStyle name="Normal 4 4" xfId="39" xr:uid="{50DEBC39-DD9C-4D1E-AE97-31A86E30F6B2}"/>
    <cellStyle name="Normal 5" xfId="6" xr:uid="{611692DF-3FB8-49D8-AA34-3973B833CCCA}"/>
    <cellStyle name="Normal 6 2" xfId="8" xr:uid="{806F38F4-1964-40E6-B66A-DA354A3C5336}"/>
    <cellStyle name="Normal 6 2 2" xfId="34" xr:uid="{A87343FF-A8C3-4F86-8CE3-540EE5564BA0}"/>
    <cellStyle name="Normal 8" xfId="10" xr:uid="{4B445D99-7DD8-404E-9CEF-B8A1699D7661}"/>
    <cellStyle name="Normal 9" xfId="23" xr:uid="{B60A05AA-243D-4212-8FB6-A00C123359B2}"/>
  </cellStyles>
  <dxfs count="369">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rgb="FF0070C0"/>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8"/>
        </top>
        <bottom style="thin">
          <color indexed="64"/>
        </bottom>
      </border>
    </dxf>
    <dxf>
      <font>
        <strike val="0"/>
        <outline val="0"/>
        <shadow val="0"/>
        <vertAlign val="baseline"/>
        <sz val="11"/>
        <color auto="1"/>
        <name val="Arial"/>
        <family val="2"/>
        <scheme val="none"/>
      </font>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11"/>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dxf>
    <dxf>
      <font>
        <b/>
        <i val="0"/>
        <strike val="0"/>
        <condense val="0"/>
        <extend val="0"/>
        <outline val="0"/>
        <shadow val="0"/>
        <u val="none"/>
        <vertAlign val="baseline"/>
        <sz val="10"/>
        <color auto="1"/>
        <name val="Arial"/>
        <scheme val="minor"/>
      </font>
      <fill>
        <patternFill patternType="solid">
          <fgColor indexed="26"/>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border outline="0">
        <right style="thin">
          <color indexed="64"/>
        </right>
        <top style="thin">
          <color indexed="64"/>
        </top>
        <bottom style="thin">
          <color indexed="64"/>
        </bottom>
      </border>
    </dxf>
    <dxf>
      <font>
        <strike val="0"/>
        <outline val="0"/>
        <shadow val="0"/>
        <vertAlign val="baseline"/>
        <sz val="11"/>
        <color auto="1"/>
        <name val="Arial"/>
        <family val="2"/>
        <scheme val="none"/>
      </font>
    </dxf>
    <dxf>
      <font>
        <b/>
        <i val="0"/>
        <strike val="0"/>
        <condense val="0"/>
        <extend val="0"/>
        <outline val="0"/>
        <shadow val="0"/>
        <u val="none"/>
        <vertAlign val="baseline"/>
        <sz val="11"/>
        <color auto="1"/>
        <name val="Arial"/>
        <scheme val="none"/>
      </font>
      <fill>
        <patternFill patternType="solid">
          <fgColor indexed="26"/>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4"/>
        <color theme="10"/>
        <name val="Arial"/>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border outline="0">
        <right style="thin">
          <color indexed="64"/>
        </right>
        <top style="thin">
          <color indexed="64"/>
        </top>
        <bottom style="thin">
          <color indexed="64"/>
        </bottom>
      </border>
    </dxf>
    <dxf>
      <font>
        <strike val="0"/>
        <outline val="0"/>
        <shadow val="0"/>
        <vertAlign val="baseline"/>
        <sz val="14"/>
        <name val="Arial"/>
        <family val="2"/>
        <scheme val="minor"/>
      </font>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14"/>
        <color theme="1"/>
        <name val="Arial"/>
        <scheme val="none"/>
      </font>
      <fill>
        <patternFill patternType="solid">
          <fgColor indexed="26"/>
          <bgColor theme="3" tint="0.7999816888943144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left" vertical="top" textRotation="0" wrapText="0"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ttom style="medium">
          <color rgb="FF000000"/>
        </bottom>
      </border>
    </dxf>
    <dxf>
      <font>
        <strike val="0"/>
        <outline val="0"/>
        <shadow val="0"/>
        <vertAlign val="baseline"/>
        <sz val="11"/>
        <color auto="1"/>
        <name val="Arial"/>
        <scheme val="none"/>
      </font>
    </dxf>
    <dxf>
      <border outline="0">
        <bottom style="thin">
          <color indexed="64"/>
        </bottom>
      </border>
    </dxf>
    <dxf>
      <font>
        <b/>
        <i val="0"/>
        <strike val="0"/>
        <condense val="0"/>
        <extend val="0"/>
        <outline val="0"/>
        <shadow val="0"/>
        <u val="none"/>
        <vertAlign val="baseline"/>
        <sz val="11"/>
        <color theme="1"/>
        <name val="Arial"/>
        <scheme val="none"/>
      </font>
      <fill>
        <patternFill patternType="solid">
          <fgColor indexed="26"/>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65" formatCode="dd/mm/yyyy"/>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strike val="0"/>
        <outline val="0"/>
        <shadow val="0"/>
        <vertAlign val="baseline"/>
        <sz val="11"/>
        <color auto="1"/>
        <name val="Arial"/>
        <family val="2"/>
        <scheme val="none"/>
      </font>
      <alignment horizontal="center" textRotation="0" indent="0" justifyLastLine="0" shrinkToFit="0" readingOrder="0"/>
    </dxf>
    <dxf>
      <font>
        <b/>
        <i val="0"/>
        <strike val="0"/>
        <condense val="0"/>
        <extend val="0"/>
        <outline val="0"/>
        <shadow val="0"/>
        <u val="none"/>
        <vertAlign val="baseline"/>
        <sz val="11"/>
        <color auto="1"/>
        <name val="Arial"/>
        <family val="2"/>
        <scheme val="none"/>
      </font>
      <fill>
        <patternFill patternType="solid">
          <fgColor rgb="FFB4C6E7"/>
          <bgColor theme="3" tint="0.79998168889431442"/>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numFmt numFmtId="165"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ertAlign val="baseline"/>
        <sz val="11"/>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right style="thin">
          <color indexed="8"/>
        </right>
        <top style="thin">
          <color indexed="8"/>
        </top>
        <bottom style="thin">
          <color indexed="8"/>
        </bottom>
      </border>
    </dxf>
    <dxf>
      <border outline="0">
        <left style="thin">
          <color rgb="FF000000"/>
        </left>
        <right style="thin">
          <color rgb="FF000000"/>
        </right>
        <top style="thin">
          <color rgb="FF000000"/>
        </top>
        <bottom style="thin">
          <color rgb="FF000000"/>
        </bottom>
      </border>
    </dxf>
    <dxf>
      <font>
        <strike val="0"/>
        <outline val="0"/>
        <shadow val="0"/>
        <vertAlign val="baseline"/>
        <sz val="11"/>
        <color auto="1"/>
        <name val="Arial"/>
        <family val="2"/>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1"/>
        <color auto="1"/>
        <name val="Arial"/>
        <scheme val="none"/>
      </font>
      <fill>
        <patternFill patternType="solid">
          <fgColor indexed="31"/>
          <bgColor theme="3" tint="0.79998168889431442"/>
        </patternFill>
      </fill>
      <alignment horizontal="center" vertical="center" textRotation="0" wrapText="1"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numFmt numFmtId="165"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ertAlign val="baseline"/>
        <sz val="11"/>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right style="thin">
          <color indexed="8"/>
        </right>
        <top style="thin">
          <color indexed="8"/>
        </top>
        <bottom style="thin">
          <color indexed="8"/>
        </bottom>
      </border>
    </dxf>
    <dxf>
      <border outline="0">
        <left style="thin">
          <color indexed="8"/>
        </left>
        <right style="thin">
          <color indexed="8"/>
        </right>
        <top style="thin">
          <color indexed="8"/>
        </top>
        <bottom style="thin">
          <color indexed="8"/>
        </bottom>
      </border>
    </dxf>
    <dxf>
      <font>
        <strike val="0"/>
        <outline val="0"/>
        <shadow val="0"/>
        <vertAlign val="baseline"/>
        <sz val="11"/>
        <color auto="1"/>
        <name val="Arial"/>
        <family val="2"/>
        <scheme val="none"/>
      </font>
      <fill>
        <patternFill patternType="none">
          <fgColor indexed="64"/>
          <bgColor auto="1"/>
        </patternFill>
      </fill>
    </dxf>
    <dxf>
      <border outline="0">
        <bottom style="thin">
          <color indexed="8"/>
        </bottom>
      </border>
    </dxf>
    <dxf>
      <font>
        <b/>
        <i val="0"/>
        <strike val="0"/>
        <condense val="0"/>
        <extend val="0"/>
        <outline val="0"/>
        <shadow val="0"/>
        <u val="none"/>
        <vertAlign val="baseline"/>
        <sz val="11"/>
        <color auto="1"/>
        <name val="Arial"/>
        <scheme val="none"/>
      </font>
      <fill>
        <patternFill patternType="solid">
          <fgColor indexed="31"/>
          <bgColor theme="3" tint="0.79998168889431442"/>
        </patternFill>
      </fill>
      <alignment horizontal="center" vertical="center" textRotation="0" wrapText="1"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scheme val="none"/>
      </font>
      <numFmt numFmtId="165"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11"/>
        <color rgb="FF0000FF"/>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1"/>
        <name val="Arial"/>
        <scheme val="none"/>
      </font>
      <fill>
        <patternFill patternType="solid">
          <fgColor rgb="FFC0C0C0"/>
          <bgColor rgb="FFC0C0C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numFmt numFmtId="19" formatCode="d/mm/yyyy"/>
      <fill>
        <patternFill patternType="solid">
          <fgColor rgb="FFDCE6F1"/>
          <bgColor rgb="FFDCE6F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11"/>
        <color rgb="FF0000FF"/>
        <name val="Arial"/>
        <family val="2"/>
        <scheme val="none"/>
      </font>
      <fill>
        <patternFill patternType="solid">
          <fgColor rgb="FFDCE6F1"/>
          <bgColor rgb="FFDCE6F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left"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center" vertical="bottom" textRotation="0" wrapText="0"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left"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alignment vertical="bottom" textRotation="0" wrapText="1" indent="0" justifyLastLine="0" shrinkToFit="0" readingOrder="0"/>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defaultTableStyle="TableStyleMedium2" defaultPivotStyle="PivotStyleLight16">
    <tableStyle name="G. Jurídica-style" pivot="0" count="3" xr9:uid="{CA692E64-6572-4C7E-BC78-18D1B1B43B7D}">
      <tableStyleElement type="headerRow" dxfId="368"/>
      <tableStyleElement type="firstRowStripe" dxfId="367"/>
      <tableStyleElement type="secondRowStripe" dxfId="3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324094" cy="100012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21324094" cy="10001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15875</xdr:colOff>
      <xdr:row>1</xdr:row>
      <xdr:rowOff>38760</xdr:rowOff>
    </xdr:to>
    <xdr:pic>
      <xdr:nvPicPr>
        <xdr:cNvPr id="2" name="Imagen 1">
          <a:extLst>
            <a:ext uri="{FF2B5EF4-FFF2-40B4-BE49-F238E27FC236}">
              <a16:creationId xmlns:a16="http://schemas.microsoft.com/office/drawing/2014/main" id="{DFF2AFF8-8E7C-4A2E-A9D9-5948D0DFF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27975" cy="1543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3111501</xdr:colOff>
      <xdr:row>1</xdr:row>
      <xdr:rowOff>47624</xdr:rowOff>
    </xdr:to>
    <xdr:pic>
      <xdr:nvPicPr>
        <xdr:cNvPr id="2" name="Imagen 2">
          <a:extLst>
            <a:ext uri="{FF2B5EF4-FFF2-40B4-BE49-F238E27FC236}">
              <a16:creationId xmlns:a16="http://schemas.microsoft.com/office/drawing/2014/main" id="{5ED56FD8-0A25-4A12-A818-B4A323E80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20151725" cy="1590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19050</xdr:colOff>
      <xdr:row>1</xdr:row>
      <xdr:rowOff>45904</xdr:rowOff>
    </xdr:to>
    <xdr:pic>
      <xdr:nvPicPr>
        <xdr:cNvPr id="2" name="Imagen 2">
          <a:extLst>
            <a:ext uri="{FF2B5EF4-FFF2-40B4-BE49-F238E27FC236}">
              <a16:creationId xmlns:a16="http://schemas.microsoft.com/office/drawing/2014/main" id="{42A37E1B-F7DF-4F33-8AC2-EAEBC2C50C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12325" cy="1674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79375</xdr:colOff>
      <xdr:row>1</xdr:row>
      <xdr:rowOff>15875</xdr:rowOff>
    </xdr:to>
    <xdr:pic>
      <xdr:nvPicPr>
        <xdr:cNvPr id="2" name="Imagen 2">
          <a:extLst>
            <a:ext uri="{FF2B5EF4-FFF2-40B4-BE49-F238E27FC236}">
              <a16:creationId xmlns:a16="http://schemas.microsoft.com/office/drawing/2014/main" id="{E43D492D-D458-497E-A6D8-3841A66A1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262725" cy="14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0383500" cy="1333500"/>
    <xdr:pic>
      <xdr:nvPicPr>
        <xdr:cNvPr id="2" name="image14.png">
          <a:extLst>
            <a:ext uri="{FF2B5EF4-FFF2-40B4-BE49-F238E27FC236}">
              <a16:creationId xmlns:a16="http://schemas.microsoft.com/office/drawing/2014/main" id="{5D066C4B-5316-4EF5-BC89-0B11D69744B5}"/>
            </a:ext>
          </a:extLst>
        </xdr:cNvPr>
        <xdr:cNvPicPr preferRelativeResize="0"/>
      </xdr:nvPicPr>
      <xdr:blipFill>
        <a:blip xmlns:r="http://schemas.openxmlformats.org/officeDocument/2006/relationships" r:embed="rId1" cstate="print"/>
        <a:stretch>
          <a:fillRect/>
        </a:stretch>
      </xdr:blipFill>
      <xdr:spPr>
        <a:xfrm>
          <a:off x="0" y="0"/>
          <a:ext cx="20383500" cy="13335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383250" cy="1057275"/>
    <xdr:pic>
      <xdr:nvPicPr>
        <xdr:cNvPr id="2" name="image2.png" title="Imagen">
          <a:extLst>
            <a:ext uri="{FF2B5EF4-FFF2-40B4-BE49-F238E27FC236}">
              <a16:creationId xmlns:a16="http://schemas.microsoft.com/office/drawing/2014/main" id="{D0AFB6EF-AB29-4122-9894-E829670E77E1}"/>
            </a:ext>
          </a:extLst>
        </xdr:cNvPr>
        <xdr:cNvPicPr preferRelativeResize="0"/>
      </xdr:nvPicPr>
      <xdr:blipFill>
        <a:blip xmlns:r="http://schemas.openxmlformats.org/officeDocument/2006/relationships" r:embed="rId1" cstate="print"/>
        <a:stretch>
          <a:fillRect/>
        </a:stretch>
      </xdr:blipFill>
      <xdr:spPr>
        <a:xfrm>
          <a:off x="0" y="0"/>
          <a:ext cx="18383250" cy="10572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47625</xdr:colOff>
      <xdr:row>1</xdr:row>
      <xdr:rowOff>97029</xdr:rowOff>
    </xdr:to>
    <xdr:pic>
      <xdr:nvPicPr>
        <xdr:cNvPr id="2" name="Imagen 1">
          <a:extLst>
            <a:ext uri="{FF2B5EF4-FFF2-40B4-BE49-F238E27FC236}">
              <a16:creationId xmlns:a16="http://schemas.microsoft.com/office/drawing/2014/main" id="{64FBC285-8F24-4FC1-AA82-395B35737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555075" cy="1621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0</xdr:colOff>
      <xdr:row>1</xdr:row>
      <xdr:rowOff>6219</xdr:rowOff>
    </xdr:to>
    <xdr:pic>
      <xdr:nvPicPr>
        <xdr:cNvPr id="2" name="Imagen 2">
          <a:extLst>
            <a:ext uri="{FF2B5EF4-FFF2-40B4-BE49-F238E27FC236}">
              <a16:creationId xmlns:a16="http://schemas.microsoft.com/office/drawing/2014/main" id="{6F7E62EE-49D3-4C3D-9391-F73AA8238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1440774" cy="1501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3016251</xdr:colOff>
      <xdr:row>1</xdr:row>
      <xdr:rowOff>30711</xdr:rowOff>
    </xdr:to>
    <xdr:pic>
      <xdr:nvPicPr>
        <xdr:cNvPr id="2" name="Imagen 2">
          <a:extLst>
            <a:ext uri="{FF2B5EF4-FFF2-40B4-BE49-F238E27FC236}">
              <a16:creationId xmlns:a16="http://schemas.microsoft.com/office/drawing/2014/main" id="{BFC238E7-1E5D-46D1-9F39-588AA125C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8999200" cy="1430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15875</xdr:colOff>
      <xdr:row>0</xdr:row>
      <xdr:rowOff>1464599</xdr:rowOff>
    </xdr:to>
    <xdr:pic>
      <xdr:nvPicPr>
        <xdr:cNvPr id="2" name="Imagen 1">
          <a:extLst>
            <a:ext uri="{FF2B5EF4-FFF2-40B4-BE49-F238E27FC236}">
              <a16:creationId xmlns:a16="http://schemas.microsoft.com/office/drawing/2014/main" id="{2749AD9A-6BBB-4E3F-9AFF-E0F123857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484975" cy="1464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507200" cy="1485900"/>
    <xdr:pic>
      <xdr:nvPicPr>
        <xdr:cNvPr id="2" name="image3.png" title="Imagen">
          <a:extLst>
            <a:ext uri="{FF2B5EF4-FFF2-40B4-BE49-F238E27FC236}">
              <a16:creationId xmlns:a16="http://schemas.microsoft.com/office/drawing/2014/main" id="{E39BE388-AAFE-4E97-9324-8FC163241EB4}"/>
            </a:ext>
          </a:extLst>
        </xdr:cNvPr>
        <xdr:cNvPicPr preferRelativeResize="0"/>
      </xdr:nvPicPr>
      <xdr:blipFill>
        <a:blip xmlns:r="http://schemas.openxmlformats.org/officeDocument/2006/relationships" r:embed="rId1" cstate="print"/>
        <a:stretch>
          <a:fillRect/>
        </a:stretch>
      </xdr:blipFill>
      <xdr:spPr>
        <a:xfrm>
          <a:off x="0" y="0"/>
          <a:ext cx="19507200" cy="14859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5038050" cy="1871340"/>
    <xdr:pic>
      <xdr:nvPicPr>
        <xdr:cNvPr id="2" name="Imagen 1">
          <a:extLst>
            <a:ext uri="{FF2B5EF4-FFF2-40B4-BE49-F238E27FC236}">
              <a16:creationId xmlns:a16="http://schemas.microsoft.com/office/drawing/2014/main" id="{754B1B9C-DFE7-4932-8D70-09B036630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038050" cy="1871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21648</xdr:colOff>
      <xdr:row>0</xdr:row>
      <xdr:rowOff>2407016</xdr:rowOff>
    </xdr:to>
    <xdr:pic>
      <xdr:nvPicPr>
        <xdr:cNvPr id="2" name="Imagen 2">
          <a:extLst>
            <a:ext uri="{FF2B5EF4-FFF2-40B4-BE49-F238E27FC236}">
              <a16:creationId xmlns:a16="http://schemas.microsoft.com/office/drawing/2014/main" id="{E01B5444-AB75-447F-9391-0056334A9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101348" cy="2407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uario\Downloads\Normograma_OAP_GM%20Junio.xlsx" TargetMode="External"/><Relationship Id="rId1" Type="http://schemas.openxmlformats.org/officeDocument/2006/relationships/externalLinkPath" Target="/Users/Usuario/Downloads/Normograma_OAP_GM%20Juni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Usuario\Desktop\FUGA%202023\Julio%202023\Evidencias%201\Normograma%20julio%202023\Normograma%20de%20Servicio%20al%20ciudadano.xlsx" TargetMode="External"/><Relationship Id="rId1" Type="http://schemas.openxmlformats.org/officeDocument/2006/relationships/externalLinkPath" Target="Normograma%20de%20Servicio%20al%20ciudadano.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Usuario\Desktop\FUGA%202023\Julio%202023\Evidencias%201\Normograma%20julio%202023\Normograma-FUGA-financiera%202023.xlsx" TargetMode="External"/><Relationship Id="rId1" Type="http://schemas.openxmlformats.org/officeDocument/2006/relationships/externalLinkPath" Target="Normograma-FUGA-financiera%20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Usuario\Desktop\FUGA%202023\Julio%202023\Evidencias%201\Normograma%20julio%202023\normograma-fuga-talento%20humano.xlsx" TargetMode="External"/><Relationship Id="rId1" Type="http://schemas.openxmlformats.org/officeDocument/2006/relationships/externalLinkPath" Target="normograma-fuga-talento%20humano.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Usuario\Desktop\FUGA%202023\Julio%202023\Evidencias%201\Normograma%20julio%202023\Normograma_fuga%202022%20Gesti&#243;n%20documental%2020230714.xlsx" TargetMode="External"/><Relationship Id="rId1" Type="http://schemas.openxmlformats.org/officeDocument/2006/relationships/externalLinkPath" Target="Normograma_fuga%202022%20Gesti&#243;n%20documental%2020230714.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Usuario\Desktop\FUGA%202023\Julio%202023\Evidencias%201\Normograma%20julio%202023\Normograma-fuga-SGCB+SAC.xlsx" TargetMode="External"/><Relationship Id="rId1" Type="http://schemas.openxmlformats.org/officeDocument/2006/relationships/externalLinkPath" Target="Normograma-fuga-SGCB+S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Gestión de Mejora"/>
      <sheetName val="Hoja1"/>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Servicio al ciu"/>
      <sheetName val="G. Talento Humano"/>
      <sheetName val="G. Comunicaciones "/>
      <sheetName val="Gestión de Mejora"/>
      <sheetName val="Evaluación Ind. G"/>
      <sheetName val="Control Inter Disciplinario"/>
      <sheetName val="Transformación cultural"/>
      <sheetName val="Gestión Documental"/>
      <sheetName val="G. Financiera"/>
      <sheetName val="Rec. Fisicos"/>
      <sheetName val="Gestión TIC"/>
      <sheetName val="G. Jurídica"/>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G. Comunicaciones "/>
      <sheetName val="G. Talento Humano"/>
      <sheetName val="Servicio al ciu"/>
      <sheetName val="Gestión de Mejora"/>
      <sheetName val="Control Inter Disciplinario"/>
      <sheetName val="Evaluación Ind. G"/>
      <sheetName val="Transformación cultural"/>
      <sheetName val="Gestión Documental"/>
      <sheetName val="Rec. Fisicos"/>
      <sheetName val="G. Financiera"/>
      <sheetName val="Gestión TIC"/>
      <sheetName val="G. Jurídic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Servicio al ciu"/>
      <sheetName val="G. Talento Humano"/>
      <sheetName val="G. Comunicaciones "/>
      <sheetName val="Gestión de Mejora"/>
      <sheetName val="Evaluación Ind. G"/>
      <sheetName val="Control Inter Disciplinario"/>
      <sheetName val="Transformación cultural"/>
      <sheetName val="Gestión Documental"/>
      <sheetName val="G. Financiera"/>
      <sheetName val="Rec. Fisicos"/>
      <sheetName val="Gestión TIC"/>
      <sheetName val="G. Jurídica"/>
      <sheetName val="Hoja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G. Talento Humano"/>
      <sheetName val="G. Comunicaciones "/>
      <sheetName val="Servicio al ciu"/>
      <sheetName val="G. de mejora"/>
      <sheetName val="Evaluación Ind. G"/>
      <sheetName val="Transformación cultural"/>
      <sheetName val="Gestión Documental"/>
      <sheetName val="Rec. Fisicos"/>
      <sheetName val="Gestión TIC"/>
      <sheetName val="G. Financiera"/>
      <sheetName val="G. Jurídic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Servicio al ciu"/>
      <sheetName val="G. Talento Humano"/>
      <sheetName val="G. Comunicaciones "/>
      <sheetName val="Gestión de Mejora"/>
      <sheetName val="Evaluación Ind. G"/>
      <sheetName val="Control Inter Disciplinario"/>
      <sheetName val="Transformación cultural"/>
      <sheetName val="Gestión Documental"/>
      <sheetName val="G. Financiera"/>
      <sheetName val="Rec. Fisicos"/>
      <sheetName val="Gestión TIC"/>
      <sheetName val="G. Jurídic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8E77ED5-BCD7-488C-BBF9-62EB0B39033D}" name="Tabla16" displayName="Tabla16" ref="A8:XBY55" totalsRowShown="0" headerRowDxfId="365">
  <autoFilter ref="A8:XBY55" xr:uid="{08E77ED5-BCD7-488C-BBF9-62EB0B39033D}"/>
  <sortState xmlns:xlrd2="http://schemas.microsoft.com/office/spreadsheetml/2017/richdata2" ref="A9:XBY55">
    <sortCondition descending="1" ref="F8:F55"/>
  </sortState>
  <tableColumns count="16301">
    <tableColumn id="1" xr3:uid="{C62EE68A-184A-4B95-8D22-44B19BAC0B55}" name="TEMÁTICA" dataDxfId="364"/>
    <tableColumn id="2" xr3:uid="{C27981CE-B1FD-4914-8507-F8D424D4C25F}" name="NIVEL" dataDxfId="363"/>
    <tableColumn id="3" xr3:uid="{94D178B3-684A-40FC-8E8A-00CA133EE1DE}" name="NOMBRE DE LA ENTIDAD" dataDxfId="362"/>
    <tableColumn id="4" xr3:uid="{98909F71-DA6E-4170-8C13-6FE6ECE8745E}" name="CLASIFICACIÓN NORMATIVA _x000a_ (TIPO DE REQUISITO LEGAL)" dataDxfId="361"/>
    <tableColumn id="5" xr3:uid="{28C4489D-CA54-45CF-AA37-12DA160EBCB0}" name="No. REQUISITO LEGAL U OTRO" dataDxfId="360"/>
    <tableColumn id="6" xr3:uid="{428280EC-7546-483D-81DF-9BD2EC31D6AB}" name="FECHA DE EXPEDICIÓN" dataDxfId="359"/>
    <tableColumn id="7" xr3:uid="{4FB35BF2-8C55-455E-A7BF-AD857B130280}" name="TÍTULO DEL REQUISITO LEGAL U OTRO" dataDxfId="358"/>
    <tableColumn id="8" xr3:uid="{7AF14898-A41A-4942-A088-149345FA7F49}" name="NOTAS DE VIGENCIA Y APLICABILIDAD" dataDxfId="357"/>
    <tableColumn id="9" xr3:uid="{017A0BA2-17D7-4B7E-B3FE-404F74B50C2B}" name="MECANISMOS DE CUMPLIMIENTO" dataDxfId="294"/>
    <tableColumn id="93" xr3:uid="{B0422B0E-A519-4070-B1A4-B9799F556A33}" name="Columna1" dataDxfId="293"/>
    <tableColumn id="94" xr3:uid="{06C64143-51E0-4A07-B3D7-B1CC6F3D26ED}" name="Columna2" dataDxfId="292"/>
    <tableColumn id="95" xr3:uid="{488B411D-41CA-4199-AF76-AF943DED7290}" name="Columna3" dataDxfId="291"/>
    <tableColumn id="96" xr3:uid="{903CC83D-2446-4E82-8B25-8412F251D504}" name="Columna4" dataDxfId="290"/>
    <tableColumn id="97" xr3:uid="{8CCA4BC7-162C-4069-82C6-BEF942541456}" name="Columna5" dataDxfId="289"/>
    <tableColumn id="98" xr3:uid="{90DD42BA-8670-4719-854E-0A30E8A664EB}" name="Columna6" dataDxfId="288"/>
    <tableColumn id="99" xr3:uid="{FA5074B1-2387-464D-A190-BA4C425545D1}" name="Columna7" dataDxfId="287"/>
    <tableColumn id="100" xr3:uid="{B0B8F59D-7E49-42CA-9101-16673E4D8058}" name="Columna8" dataDxfId="286"/>
    <tableColumn id="101" xr3:uid="{C6D181FA-AFD0-4946-8FEE-2FBC815E0395}" name="Columna9" dataDxfId="285"/>
    <tableColumn id="102" xr3:uid="{0C8DC107-3E34-4B9A-92D6-7B50960C6AE2}" name="Columna10" dataDxfId="284"/>
    <tableColumn id="103" xr3:uid="{0FEE6867-0B84-40B3-AF15-6BF915999965}" name="Columna11" dataDxfId="283"/>
    <tableColumn id="104" xr3:uid="{DE85181F-DD76-44AA-8388-B8544A8C9FE7}" name="Columna12" dataDxfId="282"/>
    <tableColumn id="105" xr3:uid="{C00DC868-7B57-4E77-A970-70ABC43D332F}" name="Columna13" dataDxfId="281"/>
    <tableColumn id="106" xr3:uid="{AFC007B2-2D55-456F-97E1-A36E1F0B2A8E}" name="Columna14" dataDxfId="280"/>
    <tableColumn id="107" xr3:uid="{99AC0219-B4B3-4D69-ADA5-FF7FE7D70CE6}" name="Columna15" dataDxfId="279"/>
    <tableColumn id="108" xr3:uid="{507A7895-003F-4B07-A2D0-24E863DCDB35}" name="Columna16" dataDxfId="278"/>
    <tableColumn id="109" xr3:uid="{76011C3D-6D6D-4B46-B86F-D03D84F9A032}" name="Columna17" dataDxfId="277"/>
    <tableColumn id="110" xr3:uid="{5479D267-44CF-4E3C-852D-D4DAC062A594}" name="Columna18" dataDxfId="276"/>
    <tableColumn id="111" xr3:uid="{AC3A0608-6CDF-44E4-B62F-0E4847B129BE}" name="Columna19" dataDxfId="275"/>
    <tableColumn id="112" xr3:uid="{AA2273A5-D16A-4C32-BDA8-7585D9832CE1}" name="Columna20" dataDxfId="274"/>
    <tableColumn id="113" xr3:uid="{8246B64A-3C8B-4D74-8C22-7E93D58559D4}" name="Columna21" dataDxfId="273"/>
    <tableColumn id="114" xr3:uid="{5EDB089C-2516-456A-9B31-690F04E10D4D}" name="Columna22" dataDxfId="272"/>
    <tableColumn id="115" xr3:uid="{8547E052-E10C-4357-B2B6-EE5954E3360D}" name="Columna23" dataDxfId="271"/>
    <tableColumn id="116" xr3:uid="{50877C31-E826-48B2-8159-50C4EB2A5929}" name="Columna24" dataDxfId="270"/>
    <tableColumn id="117" xr3:uid="{2C4D7A7C-5B60-456B-8B99-6A1750BBDE19}" name="Columna25" dataDxfId="269"/>
    <tableColumn id="118" xr3:uid="{55FF8329-C15F-485B-AB86-44ABE6CCB9BB}" name="Columna26" dataDxfId="268"/>
    <tableColumn id="119" xr3:uid="{08D716E6-067A-4BB5-BD10-4F943097499D}" name="Columna27" dataDxfId="267"/>
    <tableColumn id="120" xr3:uid="{8362EE29-74B4-4D0A-94B1-D83620B930BF}" name="Columna28" dataDxfId="266"/>
    <tableColumn id="121" xr3:uid="{F0EF7BEA-E1CD-4371-AD11-21B0B1942637}" name="Columna29" dataDxfId="265"/>
    <tableColumn id="122" xr3:uid="{03EBE96B-DEB3-4344-97CF-0F2BBFBBD5B9}" name="Columna30" dataDxfId="264"/>
    <tableColumn id="123" xr3:uid="{6D87D096-0CCC-4180-ACCE-1E378CCC3037}" name="Columna31" dataDxfId="263"/>
    <tableColumn id="124" xr3:uid="{516C81DA-4DBC-4400-8AF2-C91A766C3848}" name="Columna32" dataDxfId="262"/>
    <tableColumn id="125" xr3:uid="{387E6791-AD53-4D41-95C3-A6EEF7E8682F}" name="Columna33" dataDxfId="261"/>
    <tableColumn id="126" xr3:uid="{F75C14F4-E0D2-49AB-BFE2-52C2A803DDF5}" name="Columna34" dataDxfId="260"/>
    <tableColumn id="127" xr3:uid="{958C07CF-6CE5-443F-8351-966E0B5ACF60}" name="Columna35" dataDxfId="259"/>
    <tableColumn id="128" xr3:uid="{602AB1D7-D338-44DD-85B9-28D929529D99}" name="Columna36" dataDxfId="258"/>
    <tableColumn id="129" xr3:uid="{E779B65D-ADF8-4633-A230-E6B7F793D2BC}" name="Columna37" dataDxfId="257"/>
    <tableColumn id="130" xr3:uid="{2AEC7EDC-FE9B-4D1F-9AE3-C60829866805}" name="Columna38" dataDxfId="256"/>
    <tableColumn id="131" xr3:uid="{64633D80-79D0-47FD-A89A-3E8F7563CEEF}" name="Columna39" dataDxfId="255"/>
    <tableColumn id="132" xr3:uid="{A4354089-3E35-4716-840F-0ACB08C46989}" name="Columna40" dataDxfId="254"/>
    <tableColumn id="133" xr3:uid="{BBC292B4-2307-4852-B32C-F0B0A3EE945B}" name="Columna41" dataDxfId="253"/>
    <tableColumn id="134" xr3:uid="{9BF3AB4B-8FBC-4B72-A0AE-4B81747FE403}" name="Columna42" dataDxfId="252"/>
    <tableColumn id="135" xr3:uid="{70EDB131-2E11-400B-91AB-7B87C130CB43}" name="Columna43" dataDxfId="251"/>
    <tableColumn id="136" xr3:uid="{A00ABACA-F4EB-4D9F-B11A-018403819C11}" name="Columna44" dataDxfId="250"/>
    <tableColumn id="137" xr3:uid="{96265B4D-1D96-4C20-9D9C-D3C61FA200BE}" name="Columna45" dataDxfId="249"/>
    <tableColumn id="138" xr3:uid="{776C8EA9-2FB9-4B74-958E-B4A27BF81A20}" name="Columna46" dataDxfId="248"/>
    <tableColumn id="139" xr3:uid="{651FACD5-776F-4533-AAD3-19D3A1ABE46B}" name="Columna47" dataDxfId="247"/>
    <tableColumn id="140" xr3:uid="{C347F9DE-8DEA-46E5-8450-F1D5EB472874}" name="Columna48" dataDxfId="246"/>
    <tableColumn id="141" xr3:uid="{D0450774-F3DD-4A7B-A54C-3F74F54368CE}" name="Columna49" dataDxfId="245"/>
    <tableColumn id="142" xr3:uid="{4191258B-7527-4FC3-BD32-C20B97D68540}" name="Columna50" dataDxfId="244"/>
    <tableColumn id="143" xr3:uid="{CF59A562-6CAD-4D88-9ED4-079608A3EEA0}" name="Columna51" dataDxfId="243"/>
    <tableColumn id="144" xr3:uid="{68B01995-7799-4505-9534-A14AE8ED472E}" name="Columna52" dataDxfId="242"/>
    <tableColumn id="145" xr3:uid="{56F7E924-0FE0-404D-A5A1-F6B3FE9EF75D}" name="Columna53" dataDxfId="241"/>
    <tableColumn id="146" xr3:uid="{B4060A49-A2E5-4F1B-BF06-DF0F3D163425}" name="Columna54" dataDxfId="240"/>
    <tableColumn id="147" xr3:uid="{4614DE8D-C439-4386-9AED-44372792BB0F}" name="Columna55" dataDxfId="239"/>
    <tableColumn id="148" xr3:uid="{CD025E5D-ADD7-4ED1-9E21-188E5647B85C}" name="Columna56" dataDxfId="238"/>
    <tableColumn id="149" xr3:uid="{7E351033-472A-412E-BE0D-28771D0FB53B}" name="Columna57" dataDxfId="237"/>
    <tableColumn id="150" xr3:uid="{0B3BE01A-EEC6-4BB5-992E-8F19EF40A9C1}" name="Columna58" dataDxfId="236"/>
    <tableColumn id="151" xr3:uid="{999D9F66-B06A-4210-B027-40505A50F656}" name="Columna59" dataDxfId="235"/>
    <tableColumn id="152" xr3:uid="{D38BDDD7-9B06-4443-9851-0DFAAA7A601A}" name="Columna60" dataDxfId="234"/>
    <tableColumn id="153" xr3:uid="{460EF82D-E378-4082-8A61-09012311E222}" name="Columna61" dataDxfId="233"/>
    <tableColumn id="154" xr3:uid="{F01D7FCF-2715-4E0E-BA15-C7B68CF85CC1}" name="Columna62" dataDxfId="232"/>
    <tableColumn id="155" xr3:uid="{C4908F7A-8E59-40E7-88DB-2A2C95474EB9}" name="Columna63" dataDxfId="231"/>
    <tableColumn id="156" xr3:uid="{F7489ACF-A0D2-4BB1-802A-342FD963CE25}" name="Columna64" dataDxfId="230"/>
    <tableColumn id="157" xr3:uid="{16604E38-DD67-4F77-901B-F7744D504AAD}" name="Columna65" dataDxfId="229"/>
    <tableColumn id="158" xr3:uid="{F7B814B6-0CA2-4B6B-8BEB-89BC54241707}" name="Columna66" dataDxfId="228"/>
    <tableColumn id="159" xr3:uid="{5AA5CDAF-E632-4F85-9422-BEBA614229CD}" name="Columna67" dataDxfId="227"/>
    <tableColumn id="160" xr3:uid="{3182975F-50C1-4E68-9A86-D625136DB01B}" name="Columna68" dataDxfId="226"/>
    <tableColumn id="161" xr3:uid="{F1F9894A-1482-44B1-8A6C-ABFCDE6C000F}" name="Columna69" dataDxfId="225"/>
    <tableColumn id="162" xr3:uid="{92729797-00B3-4FCE-84BE-267A9A6F8A3C}" name="Columna70" dataDxfId="224"/>
    <tableColumn id="163" xr3:uid="{0CC55CEF-F45E-4C6E-9D6D-FEEFA8451A8C}" name="Columna71" dataDxfId="223"/>
    <tableColumn id="164" xr3:uid="{D91792A1-C15C-47AE-8558-99D59339AD7E}" name="Columna72" dataDxfId="222"/>
    <tableColumn id="165" xr3:uid="{778565E2-80D3-4682-8854-7053B8F2F777}" name="Columna73" dataDxfId="221"/>
    <tableColumn id="166" xr3:uid="{E75837D9-730F-4E0D-A615-647B84481D39}" name="Columna74" dataDxfId="220"/>
    <tableColumn id="167" xr3:uid="{64AAA769-8685-49EC-98BA-FE82916941FF}" name="Columna75" dataDxfId="219"/>
    <tableColumn id="168" xr3:uid="{3C25CC5B-40E4-4168-B557-FEDF00FDE852}" name="Columna76" dataDxfId="218"/>
    <tableColumn id="169" xr3:uid="{19796E49-F502-4455-A327-2721D4EC0581}" name="Columna77" dataDxfId="217"/>
    <tableColumn id="170" xr3:uid="{C9D1E186-440F-48AF-B2DC-3239B87DA292}" name="Columna78" dataDxfId="216"/>
    <tableColumn id="171" xr3:uid="{C1B9688E-86D6-4D13-8318-0C14C721A36A}" name="Columna79" dataDxfId="215"/>
    <tableColumn id="172" xr3:uid="{18112C77-7B01-49DE-965F-45A2EEA3C297}" name="Columna80" dataDxfId="214"/>
    <tableColumn id="173" xr3:uid="{44EDF017-24D7-4C67-AE6C-1C4B1C580213}" name="Columna81" dataDxfId="213"/>
    <tableColumn id="174" xr3:uid="{7DA1E471-0F02-496B-946C-B10D1B345A77}" name="Columna82" dataDxfId="212"/>
    <tableColumn id="175" xr3:uid="{AA1F9312-3CDD-4387-9E01-C3D263F72A07}" name="Columna83" dataDxfId="211"/>
    <tableColumn id="176" xr3:uid="{D7358014-5927-4593-806C-797E3E288222}" name="Columna84" dataDxfId="210"/>
    <tableColumn id="177" xr3:uid="{77040522-F7CF-471A-839F-7F1EE78A4486}" name="Columna85" dataDxfId="209"/>
    <tableColumn id="178" xr3:uid="{2AA86C7C-4D7F-4468-ADF0-C7541FA5518F}" name="Columna86" dataDxfId="208"/>
    <tableColumn id="179" xr3:uid="{5B1B7D47-D301-4C43-89D3-248B7C3239D7}" name="Columna87" dataDxfId="207"/>
    <tableColumn id="180" xr3:uid="{7F91D124-46A8-4FDB-A4B2-D859786DC45F}" name="Columna88" dataDxfId="206"/>
    <tableColumn id="181" xr3:uid="{74679143-CD00-40D5-A1B9-E553D0F368D0}" name="Columna89" dataDxfId="205"/>
    <tableColumn id="182" xr3:uid="{7A00D08E-913C-47D2-994E-C69BA5E02B72}" name="Columna90" dataDxfId="204"/>
    <tableColumn id="183" xr3:uid="{D4ED002B-090A-4D84-946E-99184CF569F0}" name="Columna91" dataDxfId="203"/>
    <tableColumn id="184" xr3:uid="{D1E98376-3058-403C-9BAE-0655ED3F5675}" name="Columna92" dataDxfId="202"/>
    <tableColumn id="185" xr3:uid="{504E9005-23E5-4090-83E0-32D61AAB7F8F}" name="Columna93" dataDxfId="201"/>
    <tableColumn id="186" xr3:uid="{3EF73195-901B-4B67-8B1A-8F41F0D9C810}" name="Columna94" dataDxfId="200"/>
    <tableColumn id="187" xr3:uid="{8FF82B7B-FC34-4896-86B0-10C6BF4B5D35}" name="Columna95" dataDxfId="199"/>
    <tableColumn id="188" xr3:uid="{9E0A772F-5671-41FC-9B5A-9D2E9A7FCAB2}" name="Columna96" dataDxfId="198"/>
    <tableColumn id="189" xr3:uid="{55DD7855-0690-44F9-965E-73B78A1C36E4}" name="Columna97" dataDxfId="197"/>
    <tableColumn id="190" xr3:uid="{DBB8DD30-5C06-43D4-8113-7D47F472D10F}" name="Columna98" dataDxfId="196"/>
    <tableColumn id="191" xr3:uid="{238ADE76-6EDF-4782-9466-1B0F02AF265E}" name="Columna99" dataDxfId="195"/>
    <tableColumn id="192" xr3:uid="{E5C1B2BB-D585-42AB-B97E-D663AE67D501}" name="Columna100" dataDxfId="194"/>
    <tableColumn id="193" xr3:uid="{887F33EF-AEC1-4042-92C0-5A4E1F37A189}" name="Columna101" dataDxfId="193"/>
    <tableColumn id="194" xr3:uid="{C2C2B83F-1399-4364-948F-5D28BAFC1CCD}" name="Columna102" dataDxfId="192"/>
    <tableColumn id="195" xr3:uid="{41770F9E-0848-4F7B-879C-DEE39EA89766}" name="Columna103" dataDxfId="191"/>
    <tableColumn id="196" xr3:uid="{E48AF09A-E727-4177-870E-3F23EC420845}" name="Columna104" dataDxfId="190"/>
    <tableColumn id="197" xr3:uid="{51E45616-79F5-4E7C-AA38-96FC7D911D88}" name="Columna105" dataDxfId="189"/>
    <tableColumn id="198" xr3:uid="{35810F6E-1A67-417C-BEE5-F9D837CE5147}" name="Columna106" dataDxfId="188"/>
    <tableColumn id="199" xr3:uid="{EA8B5F44-5826-44A1-A010-99F597C8E7CA}" name="Columna107" dataDxfId="187"/>
    <tableColumn id="200" xr3:uid="{EFC5E816-C5F4-4CC4-97BA-DE10B33ECDBE}" name="Columna108" dataDxfId="186"/>
    <tableColumn id="201" xr3:uid="{CDA1D072-01B5-499C-95A0-F24E28266740}" name="Columna109" dataDxfId="185"/>
    <tableColumn id="202" xr3:uid="{3C2FCF20-D819-437B-A79E-40B3A97E49B6}" name="Columna110" dataDxfId="184"/>
    <tableColumn id="203" xr3:uid="{B5C1AF85-D556-4D3A-A8AE-4EA376045A41}" name="Columna111" dataDxfId="183"/>
    <tableColumn id="204" xr3:uid="{533F32F3-7F3E-45D3-AE97-E479C142B354}" name="Columna112" dataDxfId="182"/>
    <tableColumn id="205" xr3:uid="{26B1E48C-3B58-4AEC-8F40-C59E19DF7CFB}" name="Columna113" dataDxfId="181"/>
    <tableColumn id="206" xr3:uid="{2151939F-BA58-49E0-BCD0-5E88B2A75197}" name="Columna114" dataDxfId="180"/>
    <tableColumn id="207" xr3:uid="{A77283C3-1B06-42F0-9DE5-767106085410}" name="Columna115" dataDxfId="179"/>
    <tableColumn id="208" xr3:uid="{93CFC15A-CD8C-4AB0-8B06-392A95B1DC06}" name="Columna116" dataDxfId="178"/>
    <tableColumn id="209" xr3:uid="{FF7ACF2C-CFA6-45BA-9919-3F2E2046107F}" name="Columna117" dataDxfId="177"/>
    <tableColumn id="210" xr3:uid="{D27A6086-87CD-4643-96F8-FFD875C45970}" name="Columna118" dataDxfId="176"/>
    <tableColumn id="211" xr3:uid="{850CEE6F-3D52-4B10-A1D8-829FF3DE5033}" name="Columna119" dataDxfId="175"/>
    <tableColumn id="212" xr3:uid="{58B379AE-AD44-4DF9-9A3A-7F347E35B9B6}" name="Columna120" dataDxfId="174"/>
    <tableColumn id="213" xr3:uid="{04AE9B43-D884-4792-B68E-73A88A714658}" name="Columna121" dataDxfId="173"/>
    <tableColumn id="214" xr3:uid="{5B4509CE-1CE9-4083-9EEA-73A23C993D0B}" name="Columna122" dataDxfId="172"/>
    <tableColumn id="215" xr3:uid="{869BCC46-DCF1-4DB8-84F5-B2FB3D0A14D3}" name="Columna123" dataDxfId="171"/>
    <tableColumn id="216" xr3:uid="{4B5B2531-7AB8-4508-A717-1F0A009F406F}" name="Columna124" dataDxfId="170"/>
    <tableColumn id="217" xr3:uid="{4DC11B46-E978-4A06-A9AC-AE94A77E8D60}" name="Columna125" dataDxfId="169"/>
    <tableColumn id="218" xr3:uid="{9AEA6BBB-2BA1-4234-AF87-6CF2AA27B60A}" name="Columna126" dataDxfId="168"/>
    <tableColumn id="219" xr3:uid="{C4E723A5-C8E0-497B-B9A9-75344AD7DDF0}" name="Columna127" dataDxfId="167"/>
    <tableColumn id="220" xr3:uid="{3943E644-89EB-4A47-AE6B-CCD0C47F74DF}" name="Columna128" dataDxfId="166"/>
    <tableColumn id="221" xr3:uid="{05CE5A28-B47E-4997-89C9-C96A73908EC7}" name="Columna129" dataDxfId="165"/>
    <tableColumn id="222" xr3:uid="{9D79350D-3CFF-4C04-845E-6A138849099B}" name="Columna130" dataDxfId="164"/>
    <tableColumn id="223" xr3:uid="{1E162DCD-B8A8-4613-A9F7-DFC9BC7F52D3}" name="Columna131" dataDxfId="163"/>
    <tableColumn id="224" xr3:uid="{2073B394-6B46-4586-BB78-6D45EF56BD0B}" name="Columna132" dataDxfId="162"/>
    <tableColumn id="225" xr3:uid="{9E9665A5-033D-4F6B-A11A-3E950DFDD1C3}" name="Columna133" dataDxfId="161"/>
    <tableColumn id="226" xr3:uid="{879CCA99-61D7-4AEB-878D-2C06F0FA12E7}" name="Columna134" dataDxfId="160"/>
    <tableColumn id="227" xr3:uid="{2239E944-A154-405E-8307-4BC512C30B65}" name="Columna135" dataDxfId="159"/>
    <tableColumn id="228" xr3:uid="{C41841AA-46A8-4BF8-809C-F61CAB1074A1}" name="Columna136" dataDxfId="158"/>
    <tableColumn id="229" xr3:uid="{268796EC-AB8E-4463-ACA4-42391624893C}" name="Columna137" dataDxfId="157"/>
    <tableColumn id="230" xr3:uid="{40084BE4-0E3A-4803-8A28-59283FE535F9}" name="Columna138" dataDxfId="156"/>
    <tableColumn id="231" xr3:uid="{B39CFD23-4CDF-48F5-BA27-7ED855CC952F}" name="Columna139" dataDxfId="155"/>
    <tableColumn id="232" xr3:uid="{87A39C45-35F1-4CEC-8BE4-B028B1A6075D}" name="Columna140" dataDxfId="154"/>
    <tableColumn id="233" xr3:uid="{8058C13F-2DE1-42DF-B90F-82E28152E119}" name="Columna141" dataDxfId="153"/>
    <tableColumn id="234" xr3:uid="{74669830-0474-488D-9DAE-2966450DAAA2}" name="Columna142" dataDxfId="152"/>
    <tableColumn id="235" xr3:uid="{2BC436EB-1282-4395-A3C0-72E2DE99E1EB}" name="Columna143" dataDxfId="151"/>
    <tableColumn id="236" xr3:uid="{59E1FAE5-2495-4ABA-BB90-AAE03219B4AB}" name="Columna144" dataDxfId="150"/>
    <tableColumn id="237" xr3:uid="{7939070D-FD87-46FD-901D-41300CE8C2DE}" name="Columna145" dataDxfId="149"/>
    <tableColumn id="238" xr3:uid="{308A59FF-0970-4574-AB06-7BA980F4DDBE}" name="Columna146" dataDxfId="148"/>
    <tableColumn id="239" xr3:uid="{5F5A9280-1EDA-4B5C-9AB7-CDE56FE68829}" name="Columna147" dataDxfId="147"/>
    <tableColumn id="240" xr3:uid="{71915C62-F868-4DB1-A008-C06D6BD840B9}" name="Columna148" dataDxfId="146"/>
    <tableColumn id="241" xr3:uid="{9999F2DA-C655-4BC2-9AFB-0CF1E0DAFCE9}" name="Columna149" dataDxfId="145"/>
    <tableColumn id="242" xr3:uid="{5AD5924F-8B11-458A-81F5-9CBF0B7F2D13}" name="Columna150" dataDxfId="144"/>
    <tableColumn id="243" xr3:uid="{6D7E5B90-D238-4748-8BEB-819929609DB1}" name="Columna151" dataDxfId="143"/>
    <tableColumn id="244" xr3:uid="{FA3F08CB-A166-4D4C-876B-5726B6CED68E}" name="Columna152" dataDxfId="142"/>
    <tableColumn id="245" xr3:uid="{DD2F05DB-7AE9-4AE3-BE0D-DE837585A8F6}" name="Columna153" dataDxfId="141"/>
    <tableColumn id="246" xr3:uid="{7E7B8323-3CEB-4019-A62F-77C5E33E857C}" name="Columna154" dataDxfId="140"/>
    <tableColumn id="247" xr3:uid="{21ABE01B-CB93-419A-96ED-7DA8DDCB1AE4}" name="Columna155" dataDxfId="139"/>
    <tableColumn id="248" xr3:uid="{72A63828-FF32-44F4-95B3-7D862E36DFBF}" name="Columna156" dataDxfId="138"/>
    <tableColumn id="249" xr3:uid="{6772D8D6-D0DB-44C7-8D90-C7B63383A6C1}" name="Columna157" dataDxfId="137"/>
    <tableColumn id="250" xr3:uid="{A5CF48A8-11A3-4929-BA7E-A0E06228F6F0}" name="Columna158" dataDxfId="136"/>
    <tableColumn id="251" xr3:uid="{CD3968B2-CE24-4B59-B12A-FECA4ABA6676}" name="Columna159" dataDxfId="135"/>
    <tableColumn id="252" xr3:uid="{3E8E051F-C34E-47D7-9AF9-75DA75D67D85}" name="Columna160" dataDxfId="134"/>
    <tableColumn id="253" xr3:uid="{05729140-AFBC-4730-98F6-48A4A80B0685}" name="Columna161" dataDxfId="133"/>
    <tableColumn id="254" xr3:uid="{7AD40C5B-FFE4-496C-ABA7-8366CB51159D}" name="Columna162" dataDxfId="132"/>
    <tableColumn id="255" xr3:uid="{A54BEE1E-95F9-4FAA-B4E5-6BDBFA806062}" name="Columna163" dataDxfId="131"/>
    <tableColumn id="256" xr3:uid="{DE46A39E-71F9-4821-8C29-72684A7D6917}" name="Columna164" dataDxfId="130"/>
    <tableColumn id="257" xr3:uid="{BAAA8292-3968-4036-8960-74A40CA82444}" name="Columna165" dataDxfId="129"/>
    <tableColumn id="258" xr3:uid="{CCE2BD38-4CD6-4906-88EA-6A562AC936B0}" name="Columna166" dataDxfId="128"/>
    <tableColumn id="259" xr3:uid="{9A22A2F8-1AFF-4011-B74F-E4A68DF7288B}" name="Columna167" dataDxfId="127"/>
    <tableColumn id="260" xr3:uid="{3F1EDE7C-6B26-4B4E-B419-1B090F178D76}" name="Columna168" dataDxfId="126"/>
    <tableColumn id="261" xr3:uid="{560D1A33-EB7A-47BF-A383-B84B4E49CBAE}" name="Columna169" dataDxfId="125"/>
    <tableColumn id="262" xr3:uid="{A4969F13-165D-4E9C-BCD4-FE0FF74FE582}" name="Columna170" dataDxfId="124"/>
    <tableColumn id="263" xr3:uid="{4D12CEFD-79A0-495C-B7CA-31FD6CD78BE5}" name="Columna171" dataDxfId="123"/>
    <tableColumn id="264" xr3:uid="{CB5A4DC3-5085-4C55-AAEA-05DC1543DD6F}" name="Columna172" dataDxfId="122"/>
    <tableColumn id="265" xr3:uid="{0230E314-627A-4C16-AA39-71735FE8B195}" name="Columna173" dataDxfId="121"/>
    <tableColumn id="266" xr3:uid="{20D9A9C7-3794-46F6-83A5-A329204DB9C3}" name="Columna174" dataDxfId="120"/>
    <tableColumn id="267" xr3:uid="{D02DDFD7-9183-40BB-BCA9-ED9F821105D6}" name="Columna175" dataDxfId="119"/>
    <tableColumn id="268" xr3:uid="{BE916B79-D743-408A-89FD-481B1CE3DD2A}" name="Columna176" dataDxfId="118"/>
    <tableColumn id="269" xr3:uid="{30D6BEA9-26F7-4A01-993B-9C9939705277}" name="Columna177" dataDxfId="117"/>
    <tableColumn id="270" xr3:uid="{A27A0653-81F1-4666-A30C-214F5DAF3588}" name="Columna178" dataDxfId="116"/>
    <tableColumn id="271" xr3:uid="{F4D4CBB1-65DD-4E94-AFA3-8C578998D7AF}" name="Columna179" dataDxfId="115"/>
    <tableColumn id="272" xr3:uid="{1AEF0E08-D8F1-45B5-AF13-00CDC23C295F}" name="Columna180" dataDxfId="114"/>
    <tableColumn id="273" xr3:uid="{58054BAD-E82A-459E-87CA-249D7732C1A6}" name="Columna181" dataDxfId="113"/>
    <tableColumn id="274" xr3:uid="{30D5D26C-AF8A-4561-9AB5-BC693F7078C9}" name="Columna182" dataDxfId="112"/>
    <tableColumn id="275" xr3:uid="{4CCBE682-E497-4619-8048-D12BA57D8C6A}" name="Columna183" dataDxfId="111"/>
    <tableColumn id="276" xr3:uid="{27A8DDAC-A096-451D-B050-1DBD1F59EFCF}" name="Columna184" dataDxfId="110"/>
    <tableColumn id="277" xr3:uid="{2AE7A3BB-5C15-4EFC-90F4-F46707259ED2}" name="Columna185" dataDxfId="109"/>
    <tableColumn id="278" xr3:uid="{7ED50CC4-94A3-4D0F-B79D-C9AEBDDBFC7D}" name="Columna186" dataDxfId="108"/>
    <tableColumn id="279" xr3:uid="{E29AAF42-FE6E-4888-9ED3-96BEB40475D0}" name="Columna187" dataDxfId="107"/>
    <tableColumn id="280" xr3:uid="{D048E17C-E7F0-4B55-9640-D1DD318DD712}" name="Columna188" dataDxfId="106"/>
    <tableColumn id="281" xr3:uid="{C50330BF-3319-4CA4-8703-4905C9D8F8C5}" name="Columna189" dataDxfId="105"/>
    <tableColumn id="282" xr3:uid="{2CB4DB82-9076-44BB-90CD-B44CDC5B0087}" name="Columna190" dataDxfId="104"/>
    <tableColumn id="283" xr3:uid="{8678CEC1-A594-4259-BBDF-9258ACA843CC}" name="Columna191" dataDxfId="103"/>
    <tableColumn id="284" xr3:uid="{10E9FB41-8AE0-45CB-8956-B34762DD13C7}" name="Columna192" dataDxfId="102"/>
    <tableColumn id="285" xr3:uid="{DE5F95AF-60B4-46D4-A90C-1354A15BA8BC}" name="Columna193" dataDxfId="101"/>
    <tableColumn id="286" xr3:uid="{9063CC52-63AA-4E6A-B270-6C18B5C8A659}" name="Columna194" dataDxfId="100"/>
    <tableColumn id="287" xr3:uid="{05BC7F7E-10E5-4099-920D-52B1562C572A}" name="Columna195" dataDxfId="99"/>
    <tableColumn id="288" xr3:uid="{5CF06D11-DEF2-426A-9BA8-48F3D6666737}" name="Columna196" dataDxfId="98"/>
    <tableColumn id="289" xr3:uid="{D84E44B2-6AC1-4E6F-9F82-5F791A5B34F5}" name="Columna197" dataDxfId="97"/>
    <tableColumn id="290" xr3:uid="{B062C0A9-51F5-4535-A370-0F3002CEE140}" name="Columna198" dataDxfId="96"/>
    <tableColumn id="291" xr3:uid="{CD387509-B8BC-4064-8F58-0A31891734ED}" name="Columna199" dataDxfId="95"/>
    <tableColumn id="292" xr3:uid="{0861CBF4-2F59-453B-9C46-7005386F73B3}" name="Columna200" dataDxfId="94"/>
    <tableColumn id="293" xr3:uid="{BBF78A07-3801-47A4-932E-5D63FBE009F4}" name="Columna201" dataDxfId="93"/>
    <tableColumn id="294" xr3:uid="{84C5185B-DD73-4C16-9390-A9B3E78B3C97}" name="Columna202" dataDxfId="92"/>
    <tableColumn id="295" xr3:uid="{C3109AAA-70B5-4608-AA4A-DB125F02B345}" name="Columna203" dataDxfId="91"/>
    <tableColumn id="296" xr3:uid="{3CD44AE8-BFF7-46B2-A019-D989A2176B73}" name="Columna204" dataDxfId="90"/>
    <tableColumn id="297" xr3:uid="{95559634-951B-4126-87FA-6FBBC009A10F}" name="Columna205" dataDxfId="89"/>
    <tableColumn id="298" xr3:uid="{DC79E10F-58CC-4B7F-AC06-EE70799DD16B}" name="Columna206" dataDxfId="88"/>
    <tableColumn id="299" xr3:uid="{E1963968-313C-4BB3-B1BD-8187351DC89F}" name="Columna207" dataDxfId="87"/>
    <tableColumn id="300" xr3:uid="{32DE995F-2C0C-4791-AEEA-4AE181AD39C1}" name="Columna208" dataDxfId="86"/>
    <tableColumn id="301" xr3:uid="{A9B38767-8DAD-49C6-86CC-BB6D27DC4EF9}" name="Columna209" dataDxfId="85"/>
    <tableColumn id="302" xr3:uid="{9BC80A79-366A-431C-BEB5-36AD0D99511C}" name="Columna210" dataDxfId="84"/>
    <tableColumn id="303" xr3:uid="{5F2243B6-C330-4722-9EC2-AD317D7AC266}" name="Columna211" dataDxfId="83"/>
    <tableColumn id="304" xr3:uid="{C5560A6A-3851-49D2-910F-FCDC938A9668}" name="Columna212" dataDxfId="82"/>
    <tableColumn id="305" xr3:uid="{ACDEF575-1CD3-4B73-A160-53CDA2035B11}" name="Columna213" dataDxfId="81"/>
    <tableColumn id="306" xr3:uid="{B7E5FB9F-A093-4CD2-AFE4-51FB9DE69C33}" name="Columna214" dataDxfId="80"/>
    <tableColumn id="307" xr3:uid="{1C999423-C4AB-4442-AAEA-70576637EAC8}" name="Columna215" dataDxfId="79"/>
    <tableColumn id="308" xr3:uid="{2960A561-A35F-4E93-B109-666A0DDD1383}" name="Columna216" dataDxfId="78"/>
    <tableColumn id="309" xr3:uid="{EB33C1A4-28EF-4F5C-A4DC-CAE8DD76D01A}" name="Columna217" dataDxfId="77"/>
    <tableColumn id="310" xr3:uid="{DB11634C-26A0-4276-AF8A-BD4383F686DB}" name="Columna218" dataDxfId="76"/>
    <tableColumn id="311" xr3:uid="{5C6954AA-FE7A-425A-9F7F-C0BAD1758A74}" name="Columna219" dataDxfId="75"/>
    <tableColumn id="312" xr3:uid="{1528934E-CB7E-4753-8B9E-079C3D84F094}" name="Columna220" dataDxfId="74"/>
    <tableColumn id="313" xr3:uid="{BBB70109-12C4-4A15-A91F-66E216D765AE}" name="Columna221" dataDxfId="73"/>
    <tableColumn id="314" xr3:uid="{D8B75D9D-0171-4A34-9060-D347153BFB3C}" name="Columna222" dataDxfId="72"/>
    <tableColumn id="315" xr3:uid="{F90472C1-F9A9-48BB-9D6E-D09B8C53AD82}" name="Columna223" dataDxfId="71"/>
    <tableColumn id="316" xr3:uid="{D419DA63-A4B1-4E08-ACE4-98E43DAFA98D}" name="Columna224" dataDxfId="70"/>
    <tableColumn id="317" xr3:uid="{D0FF75E4-B17C-4572-8350-E8AEB2B7F21D}" name="Columna225" dataDxfId="69"/>
    <tableColumn id="318" xr3:uid="{D60AF7D9-859B-400B-AB6A-C24FD738F3D8}" name="Columna226" dataDxfId="68"/>
    <tableColumn id="319" xr3:uid="{7AB98564-FCB5-4570-A01F-315EFEBC92E4}" name="Columna227" dataDxfId="67"/>
    <tableColumn id="320" xr3:uid="{35633F50-C856-4DC6-9EBF-00D9DE5BC4C1}" name="Columna228" dataDxfId="66"/>
    <tableColumn id="321" xr3:uid="{C9FCEE97-680E-445B-9201-91A2EB4C0011}" name="Columna312"/>
    <tableColumn id="322" xr3:uid="{C27FF6CE-71CF-49C6-ACD2-C6569765A0B9}" name="Columna313"/>
    <tableColumn id="323" xr3:uid="{32FBA9EF-BA05-4C91-B7EF-774C3458B132}" name="Columna314"/>
    <tableColumn id="324" xr3:uid="{1BCD6805-0A08-42D8-B8A2-6CD28FC139E5}" name="Columna315"/>
    <tableColumn id="325" xr3:uid="{87259CB2-F017-4FEA-A2D7-00565C223381}" name="Columna316"/>
    <tableColumn id="326" xr3:uid="{8FFA5B47-2414-4FC7-B09C-95D82D5D87DE}" name="Columna317"/>
    <tableColumn id="327" xr3:uid="{F64AD530-6540-45AA-B30D-95DF6F355DFF}" name="Columna318"/>
    <tableColumn id="328" xr3:uid="{51B6C3F7-CB0D-4207-85E6-A3D8229C6848}" name="Columna319"/>
    <tableColumn id="329" xr3:uid="{446C0FD3-A15D-4F01-8D54-FE0CE0CC851E}" name="Columna320"/>
    <tableColumn id="330" xr3:uid="{9CD280BE-C056-4899-92CE-358072C30E2B}" name="Columna321"/>
    <tableColumn id="331" xr3:uid="{1A47F2E6-EA3E-4E4B-A253-2C44BFEBACC6}" name="Columna322"/>
    <tableColumn id="332" xr3:uid="{891CCFF0-18F8-4C10-93D8-65458A7C3A11}" name="Columna323"/>
    <tableColumn id="333" xr3:uid="{E918193F-3B82-4E29-95DB-27FADFAD092A}" name="Columna324"/>
    <tableColumn id="334" xr3:uid="{BFD8B1EB-9D80-4439-8179-ACB0B0922157}" name="Columna325"/>
    <tableColumn id="335" xr3:uid="{559B72EF-0ABE-4982-B9F1-79D2069E9984}" name="Columna326"/>
    <tableColumn id="336" xr3:uid="{1E8B5610-7F41-4FA6-AE53-EB2302403D1D}" name="Columna327"/>
    <tableColumn id="337" xr3:uid="{C10E09FF-9F2E-479D-B956-3B92DDD159C8}" name="Columna328"/>
    <tableColumn id="338" xr3:uid="{DA822FE2-3947-47D6-856E-74D7A4F2CA35}" name="Columna329"/>
    <tableColumn id="339" xr3:uid="{7F47E207-A4A9-4CF2-B379-04926C84F933}" name="Columna330"/>
    <tableColumn id="340" xr3:uid="{0FF93D67-42A2-4038-B05F-BB4606BB75D5}" name="Columna331"/>
    <tableColumn id="341" xr3:uid="{BF3BE465-583E-44F7-BC37-B26880711F20}" name="Columna332"/>
    <tableColumn id="342" xr3:uid="{25AAA466-BFE0-43DC-B9C0-28FEDD2539C3}" name="Columna333"/>
    <tableColumn id="343" xr3:uid="{E6E131C3-EB01-4F10-99E0-4511AC496463}" name="Columna334"/>
    <tableColumn id="344" xr3:uid="{BC7FDD88-5B9C-4F1D-B79D-06E00FB2DA44}" name="Columna335"/>
    <tableColumn id="345" xr3:uid="{C3431F19-7B42-4956-9C6F-C06B5817492B}" name="Columna336"/>
    <tableColumn id="346" xr3:uid="{AC24E0C1-EE21-4C06-A23B-E6EF0C8A9FBC}" name="Columna337"/>
    <tableColumn id="347" xr3:uid="{BCB34BE8-A95D-4ACE-8650-AE87BADBA7FE}" name="Columna338"/>
    <tableColumn id="348" xr3:uid="{80EDF2DA-D3FF-4115-828E-45B6A32CA663}" name="Columna339"/>
    <tableColumn id="349" xr3:uid="{01A36F2C-DA9C-4D10-9655-D04A4BEC08C8}" name="Columna340"/>
    <tableColumn id="350" xr3:uid="{0029F689-5326-4163-BCD3-B6C32DCB4085}" name="Columna341"/>
    <tableColumn id="351" xr3:uid="{BFBFE19E-4C77-4BE9-9A84-C84C9131A3C1}" name="Columna342"/>
    <tableColumn id="352" xr3:uid="{8C39DA43-696F-4AFD-A8E7-1E823EBB19EE}" name="Columna343"/>
    <tableColumn id="353" xr3:uid="{073311DF-71A7-4033-A2A1-626A19B43206}" name="Columna344"/>
    <tableColumn id="354" xr3:uid="{EB68E720-CE3B-4C14-9F48-1E6ED3A45C3D}" name="Columna345"/>
    <tableColumn id="355" xr3:uid="{D9BCCC5F-20B3-492F-8F72-128C9E0FF1B7}" name="Columna346"/>
    <tableColumn id="356" xr3:uid="{AA30F6D1-123E-4B17-A483-759715A7B323}" name="Columna347"/>
    <tableColumn id="357" xr3:uid="{1BC22E9D-A036-4058-8B15-FDA8BB2AA6F4}" name="Columna348"/>
    <tableColumn id="358" xr3:uid="{B9069452-CBA5-4EC5-88E3-164B6C49BE2B}" name="Columna349"/>
    <tableColumn id="359" xr3:uid="{D8EBBEA3-1BB7-40DD-83BB-36656604A894}" name="Columna350"/>
    <tableColumn id="360" xr3:uid="{5F9CD749-19D8-4ADB-A1D7-2BF953E9D9CC}" name="Columna351"/>
    <tableColumn id="361" xr3:uid="{F17CCC95-E946-4EED-81E8-0883A25392E4}" name="Columna352"/>
    <tableColumn id="362" xr3:uid="{5F3EB5E6-9BB7-462B-8FA9-F2D8B3163221}" name="Columna353"/>
    <tableColumn id="363" xr3:uid="{3B56BDE7-6E65-4914-8F68-8CD428CEBD33}" name="Columna354"/>
    <tableColumn id="364" xr3:uid="{0293004D-418F-4F57-8756-48FCDFF4E9BF}" name="Columna355"/>
    <tableColumn id="365" xr3:uid="{6B3E6277-787D-4AF4-B30B-103665F5DDA0}" name="Columna356"/>
    <tableColumn id="366" xr3:uid="{42D8291E-590D-410F-95A9-C827E68434F7}" name="Columna357"/>
    <tableColumn id="367" xr3:uid="{36F2E05C-FF0A-4B52-9E39-87A693134F6A}" name="Columna358"/>
    <tableColumn id="368" xr3:uid="{876E75B3-ED01-4AC4-BA2B-6C8FF829CDAE}" name="Columna359"/>
    <tableColumn id="369" xr3:uid="{921E6D0F-A6A7-4B93-A6DF-CFC6C044B528}" name="Columna360"/>
    <tableColumn id="370" xr3:uid="{B7B42E7C-66F6-4771-AFAC-83BF1BA720E9}" name="Columna361"/>
    <tableColumn id="371" xr3:uid="{25ABE42D-3499-4FB8-967E-AAE989B64599}" name="Columna362"/>
    <tableColumn id="372" xr3:uid="{F677B49B-1764-4B00-B91F-3840112B6D54}" name="Columna363"/>
    <tableColumn id="373" xr3:uid="{48E1CCFD-F162-4EA5-A4BE-EA3128280515}" name="Columna364"/>
    <tableColumn id="374" xr3:uid="{32827205-0C89-4695-8329-FC6EFE8F1E23}" name="Columna365"/>
    <tableColumn id="375" xr3:uid="{75A2024C-C1BD-4897-9D32-0554A94762CE}" name="Columna366"/>
    <tableColumn id="376" xr3:uid="{A8B16478-6DAE-4D76-B5A7-2589D98A75B7}" name="Columna367"/>
    <tableColumn id="377" xr3:uid="{590B5F4D-233A-4BEB-A0A0-AFEA34180BF8}" name="Columna368"/>
    <tableColumn id="378" xr3:uid="{844AFCEE-30D2-45D7-B173-5E54E411AA11}" name="Columna369"/>
    <tableColumn id="379" xr3:uid="{BD153FAF-CC87-4E84-A150-75B50F9EB2A3}" name="Columna370"/>
    <tableColumn id="380" xr3:uid="{14F704B8-CF45-4776-BD64-5BDA70C76530}" name="Columna371"/>
    <tableColumn id="381" xr3:uid="{2130CA5B-CE1C-442E-9234-7EF576301A96}" name="Columna372"/>
    <tableColumn id="382" xr3:uid="{8E531F20-3F25-4499-8900-F6C275A4F452}" name="Columna373"/>
    <tableColumn id="383" xr3:uid="{B52BAFD3-AF21-4384-B313-596319E9CC1C}" name="Columna374"/>
    <tableColumn id="384" xr3:uid="{3BE576A0-F011-4DAB-B080-02DC0F21BEAC}" name="Columna375"/>
    <tableColumn id="385" xr3:uid="{3F6A15B9-3F82-4B1E-BF04-60B9BC86DD33}" name="Columna376"/>
    <tableColumn id="386" xr3:uid="{A4FBC163-D6E6-416B-BC49-0A7D9E270733}" name="Columna377"/>
    <tableColumn id="387" xr3:uid="{01377641-7FAC-4B73-B4B7-8D9FBE22C183}" name="Columna378"/>
    <tableColumn id="388" xr3:uid="{298C866F-E2C4-438A-A230-50CEC091F342}" name="Columna379"/>
    <tableColumn id="389" xr3:uid="{625642E3-F2B8-4A98-BE41-323596CE2E30}" name="Columna380"/>
    <tableColumn id="390" xr3:uid="{31502C29-4536-4D25-8726-C53F20F06A2C}" name="Columna381"/>
    <tableColumn id="391" xr3:uid="{7D2CF8BE-5CBA-4242-BD2F-8C05BA5DED1D}" name="Columna382"/>
    <tableColumn id="392" xr3:uid="{AFE54F7A-DC6F-447F-ACE6-46091AE8ADC0}" name="Columna383"/>
    <tableColumn id="393" xr3:uid="{11358C0A-4655-4ACD-B258-221335DC4FD4}" name="Columna384"/>
    <tableColumn id="394" xr3:uid="{FB839047-CCA3-40D3-9453-06F9CEED99C2}" name="Columna385"/>
    <tableColumn id="395" xr3:uid="{9073AA67-64B1-4382-B501-F18D4C5FFEBE}" name="Columna386"/>
    <tableColumn id="396" xr3:uid="{45CBE647-0EB2-43F8-82FC-1072DF2C0B28}" name="Columna387"/>
    <tableColumn id="397" xr3:uid="{C8FAD02B-416A-4E12-9774-6D06F80D0B43}" name="Columna388"/>
    <tableColumn id="398" xr3:uid="{E662236D-ECEE-40EE-A38F-2F6370B5D221}" name="Columna389"/>
    <tableColumn id="399" xr3:uid="{D32E56F4-D8E9-41BD-991E-DD5E3D4BC244}" name="Columna390"/>
    <tableColumn id="400" xr3:uid="{760C35EF-E362-40CD-BA70-08663146E369}" name="Columna391"/>
    <tableColumn id="401" xr3:uid="{C8D74CDF-37CC-49F9-A08E-D39D3BA3CE4D}" name="Columna392"/>
    <tableColumn id="402" xr3:uid="{4EC74B41-4E98-4FFC-BC67-2AD9418864D8}" name="Columna393"/>
    <tableColumn id="403" xr3:uid="{BCEF06DC-E080-4CAF-BD02-4DAD08E266EA}" name="Columna394"/>
    <tableColumn id="404" xr3:uid="{67154961-AC7C-48F1-ADD3-44A96EBC76CD}" name="Columna395"/>
    <tableColumn id="405" xr3:uid="{1DECBA88-40CD-49F9-A2DA-DCCC947264BC}" name="Columna396"/>
    <tableColumn id="406" xr3:uid="{511A0D37-8FB0-4E53-91B8-A6E3020C5625}" name="Columna397"/>
    <tableColumn id="407" xr3:uid="{EC624923-EC9F-47CE-88D0-1148F37420E2}" name="Columna398"/>
    <tableColumn id="408" xr3:uid="{56D8A469-2094-45C1-9C10-3270AE39D57E}" name="Columna399"/>
    <tableColumn id="409" xr3:uid="{AE9D6052-C65E-43FD-B1DA-7305F10B87D7}" name="Columna400"/>
    <tableColumn id="410" xr3:uid="{E8C00AA8-80AD-420D-AA98-E9A52D8C06AA}" name="Columna401"/>
    <tableColumn id="411" xr3:uid="{6E8FA906-4852-4F4D-B5FF-BCFF31940007}" name="Columna402"/>
    <tableColumn id="412" xr3:uid="{4FB53E28-4FEF-4872-BF2C-F8F25F5A5FFC}" name="Columna403"/>
    <tableColumn id="413" xr3:uid="{C5F47F31-368F-4C3F-BC02-2EE7DFE19E80}" name="Columna404"/>
    <tableColumn id="414" xr3:uid="{66546D57-3983-47C9-A139-C6D3EC72147A}" name="Columna405"/>
    <tableColumn id="415" xr3:uid="{01E737E6-1334-4C61-BC38-5FC52D760D82}" name="Columna406"/>
    <tableColumn id="416" xr3:uid="{E3FEDD8D-5029-4FAC-ABE9-A15EC72CD727}" name="Columna407"/>
    <tableColumn id="417" xr3:uid="{D43DAA26-88BF-4C8F-B304-6C31DA95E7D6}" name="Columna408"/>
    <tableColumn id="418" xr3:uid="{91A962C7-66E3-46BF-9CE0-91192428FD19}" name="Columna409"/>
    <tableColumn id="419" xr3:uid="{AD69563D-E6A2-4F7E-A0AB-50FF066FC84D}" name="Columna410"/>
    <tableColumn id="420" xr3:uid="{15827AEC-3668-4E9B-A120-F8DAC1FF4551}" name="Columna411"/>
    <tableColumn id="421" xr3:uid="{B482178C-6A08-475F-88A7-D42679313329}" name="Columna412"/>
    <tableColumn id="422" xr3:uid="{2470A968-4627-47E1-98F5-1913CE129ED3}" name="Columna413"/>
    <tableColumn id="423" xr3:uid="{61698D19-95B5-485E-A5E7-158EBE100EB2}" name="Columna414"/>
    <tableColumn id="424" xr3:uid="{07823AB4-50C0-4BD7-92D2-3ACBCD1B6CFF}" name="Columna415"/>
    <tableColumn id="425" xr3:uid="{8BD396F9-3D78-45C5-A414-980BFA2C05E0}" name="Columna416"/>
    <tableColumn id="426" xr3:uid="{430DD0A2-E0B7-4503-A5A9-616B466DC392}" name="Columna417"/>
    <tableColumn id="427" xr3:uid="{B7B4C3F6-DC63-442E-916D-69388737C8CE}" name="Columna418"/>
    <tableColumn id="428" xr3:uid="{2A42CA1C-79DA-419B-A6FA-6CB2DA40322F}" name="Columna419"/>
    <tableColumn id="429" xr3:uid="{B995DF8A-8474-4832-900D-8492B22705F4}" name="Columna420"/>
    <tableColumn id="430" xr3:uid="{1FE19590-9C99-4B84-8ED9-3B98EC3C8C3A}" name="Columna421"/>
    <tableColumn id="431" xr3:uid="{FBFFB2E7-4A4F-4CE7-9B90-A5C5532A6976}" name="Columna422"/>
    <tableColumn id="432" xr3:uid="{F28DE14A-385D-46D7-8BFC-D5EB9E89168B}" name="Columna423"/>
    <tableColumn id="433" xr3:uid="{535D0E52-1889-4319-8C6E-033F27479524}" name="Columna424"/>
    <tableColumn id="434" xr3:uid="{0B19DF37-EB28-4913-AE73-1D0D8FD741BE}" name="Columna425"/>
    <tableColumn id="435" xr3:uid="{BFCF1BAA-C25C-44F2-9984-6D0FFDEE89C3}" name="Columna426"/>
    <tableColumn id="436" xr3:uid="{DFA01C52-A9B5-4443-A919-4B0E2A59841E}" name="Columna427"/>
    <tableColumn id="437" xr3:uid="{4C4DAFF0-D36D-4661-863F-023E57E4DA54}" name="Columna428"/>
    <tableColumn id="438" xr3:uid="{8FE57F84-C3B7-4CF1-A80B-455BF2E1970E}" name="Columna429"/>
    <tableColumn id="439" xr3:uid="{A31025C7-D02D-48C1-8653-B09E80ACC789}" name="Columna430"/>
    <tableColumn id="440" xr3:uid="{7711A844-68B1-40B2-9074-D05A1C1B00D5}" name="Columna431"/>
    <tableColumn id="441" xr3:uid="{8B421E50-8CB1-4A1A-9C09-255756A519FE}" name="Columna432"/>
    <tableColumn id="442" xr3:uid="{5A9AF7CF-F559-43EA-B4DA-31D733F1057A}" name="Columna433"/>
    <tableColumn id="443" xr3:uid="{61DD475F-F8E0-4C85-9CFF-35DD95651D46}" name="Columna434"/>
    <tableColumn id="444" xr3:uid="{FF8A762B-A781-409D-92F9-2A8B8CB44861}" name="Columna435"/>
    <tableColumn id="445" xr3:uid="{B8BD8F6B-BC05-4DBE-8DB5-30A4050AC3AB}" name="Columna436"/>
    <tableColumn id="446" xr3:uid="{700834C8-4CE5-4598-B0C3-1E3B10A675C0}" name="Columna437"/>
    <tableColumn id="447" xr3:uid="{88667448-BFC1-45B7-86C3-94A31580B1BF}" name="Columna438"/>
    <tableColumn id="448" xr3:uid="{9EE3DB6C-A03A-45F3-99CF-70BA88CBDDE9}" name="Columna439"/>
    <tableColumn id="449" xr3:uid="{07CE6FD8-32CB-43C4-ABDC-50024EE790F9}" name="Columna440"/>
    <tableColumn id="450" xr3:uid="{04DAD39E-9D42-424C-B26A-C9B395A25A16}" name="Columna441"/>
    <tableColumn id="451" xr3:uid="{2B80B1AC-E910-4327-8892-4A0189784616}" name="Columna442"/>
    <tableColumn id="452" xr3:uid="{088AED7C-23CD-440B-9EC6-2CD2C3DEDFF9}" name="Columna443"/>
    <tableColumn id="453" xr3:uid="{04008EFF-3220-4D32-B7DB-14C0935859E2}" name="Columna444"/>
    <tableColumn id="454" xr3:uid="{FC78824E-0D18-4148-86B1-6DD6082C88F7}" name="Columna445"/>
    <tableColumn id="455" xr3:uid="{1D7B083A-E701-46C6-AA72-2F2713314855}" name="Columna446"/>
    <tableColumn id="456" xr3:uid="{ACC53D90-45B8-416B-A010-E3109332CCF1}" name="Columna447"/>
    <tableColumn id="457" xr3:uid="{B1A2458A-D0BD-407F-A165-33AFA19FA52F}" name="Columna448"/>
    <tableColumn id="458" xr3:uid="{F121C0D5-3C62-4E5C-9873-D03402976D1A}" name="Columna449"/>
    <tableColumn id="459" xr3:uid="{6EFC8D98-A5DA-4855-A7F9-BBD18597CD12}" name="Columna450"/>
    <tableColumn id="460" xr3:uid="{15C35206-EC7A-49CA-820A-13E7ED0B1C05}" name="Columna451"/>
    <tableColumn id="461" xr3:uid="{ABF53164-F8BF-4811-B01E-A94CCA106545}" name="Columna452"/>
    <tableColumn id="462" xr3:uid="{E794ED48-9C40-400C-B8F1-E490F9D5C36B}" name="Columna453"/>
    <tableColumn id="463" xr3:uid="{0A395C07-6DA1-4F1C-89F9-87EBBBAD923A}" name="Columna454"/>
    <tableColumn id="464" xr3:uid="{EDA97381-4D51-4219-8E15-96899EBA70DF}" name="Columna455"/>
    <tableColumn id="465" xr3:uid="{B8DEAFD2-A41E-4FB6-9D6F-7DD92E7DA8B2}" name="Columna456"/>
    <tableColumn id="466" xr3:uid="{7845BF06-5062-485E-A51D-9631E24CFCEB}" name="Columna457"/>
    <tableColumn id="467" xr3:uid="{A9807CD5-7A90-4E78-9F0C-E93DFF5508E1}" name="Columna458"/>
    <tableColumn id="468" xr3:uid="{1E0E7E7C-13BF-4424-B44F-23195431CF8F}" name="Columna459"/>
    <tableColumn id="469" xr3:uid="{2B818B25-A3D8-4FC1-BA01-6B75604D6ACB}" name="Columna460"/>
    <tableColumn id="470" xr3:uid="{00D4E419-6111-48BF-86EC-D8E9934090AB}" name="Columna461"/>
    <tableColumn id="471" xr3:uid="{EE94C862-B3D3-44FB-85B0-C23FA2CEAA8D}" name="Columna462"/>
    <tableColumn id="472" xr3:uid="{0F50591C-3AA3-4611-B919-040DC2AE6390}" name="Columna463"/>
    <tableColumn id="473" xr3:uid="{12367C39-2F4F-4A02-9754-7F1F3795CA81}" name="Columna464"/>
    <tableColumn id="474" xr3:uid="{EB6F0916-04B3-40FE-B272-ACA99E834EA6}" name="Columna465"/>
    <tableColumn id="475" xr3:uid="{461F8A3B-E470-4648-8559-A07561CFD676}" name="Columna466"/>
    <tableColumn id="476" xr3:uid="{E4B3AAA2-E9C7-43B7-937C-EEB2DB5D70FD}" name="Columna467"/>
    <tableColumn id="477" xr3:uid="{93C2DEDB-AAFA-4993-A002-2DA969E9755B}" name="Columna468"/>
    <tableColumn id="478" xr3:uid="{F242649F-9499-4A47-A484-AB2356A7C81F}" name="Columna469"/>
    <tableColumn id="479" xr3:uid="{35C4FD26-4595-46D3-8322-445C2B3AA03F}" name="Columna470"/>
    <tableColumn id="480" xr3:uid="{66B2D540-EBBD-4D9C-BF7A-843D173D57FE}" name="Columna471"/>
    <tableColumn id="481" xr3:uid="{04307703-810E-4DDF-AF3B-D96DE8167B6A}" name="Columna472"/>
    <tableColumn id="482" xr3:uid="{A6E22700-D9B2-4C44-9093-D78CA33849C4}" name="Columna473"/>
    <tableColumn id="483" xr3:uid="{6547D3F2-18DE-40A6-988F-A1F4A5B89B2F}" name="Columna474"/>
    <tableColumn id="484" xr3:uid="{C5E2049F-773B-43EC-B8E1-56591F78B4B4}" name="Columna475"/>
    <tableColumn id="485" xr3:uid="{CDB1375D-B0D4-4A28-89D5-89946ABD002A}" name="Columna476"/>
    <tableColumn id="486" xr3:uid="{31FA5D0B-39B0-4C1F-B523-0154EDB11E97}" name="Columna477"/>
    <tableColumn id="487" xr3:uid="{8ED515FE-0123-4EFA-8D87-FFE88D023412}" name="Columna478"/>
    <tableColumn id="488" xr3:uid="{99226CAE-F5E2-479B-9391-DC5EC896DE07}" name="Columna479"/>
    <tableColumn id="489" xr3:uid="{9FE4362E-110A-4298-B94D-8FB5EE97369D}" name="Columna480"/>
    <tableColumn id="490" xr3:uid="{3FC38E38-8544-4B1E-898C-4BB2FB0C3A88}" name="Columna481"/>
    <tableColumn id="491" xr3:uid="{0DFC8289-493B-4DFB-9DE3-25E65C31E70E}" name="Columna482"/>
    <tableColumn id="492" xr3:uid="{8680E796-CE3C-4306-9E96-94418466A947}" name="Columna483"/>
    <tableColumn id="493" xr3:uid="{14B810BA-5463-4DF1-A465-262273C48B52}" name="Columna484"/>
    <tableColumn id="494" xr3:uid="{24654201-FD92-41FA-9DB6-02BB71FD33B5}" name="Columna485"/>
    <tableColumn id="495" xr3:uid="{DDDB78B0-9592-4A5F-849C-5619B99D6589}" name="Columna486"/>
    <tableColumn id="496" xr3:uid="{79512FAD-48F4-46A7-A7F6-F89AE75BA7A3}" name="Columna487"/>
    <tableColumn id="497" xr3:uid="{FFCF0D9C-0A66-4AE5-B90A-F10D368812B3}" name="Columna488"/>
    <tableColumn id="498" xr3:uid="{A60E3349-7492-47FB-9326-987258B65767}" name="Columna489"/>
    <tableColumn id="499" xr3:uid="{613CDE0A-4473-4034-966C-3869CCB7C710}" name="Columna490"/>
    <tableColumn id="500" xr3:uid="{548B5E05-F3F1-4DB8-9D05-D52E92C52412}" name="Columna491"/>
    <tableColumn id="501" xr3:uid="{5D4B69D8-24F0-45D6-80DC-A2E12FEE5B93}" name="Columna492"/>
    <tableColumn id="502" xr3:uid="{08D4F60D-78A8-4541-928B-E76899A554A5}" name="Columna493"/>
    <tableColumn id="503" xr3:uid="{283A239C-CDEE-4D25-AA8E-AC608F4D3F5E}" name="Columna494"/>
    <tableColumn id="504" xr3:uid="{1527E9BD-98D2-4B5D-BBBF-A15F90FEDEF5}" name="Columna495"/>
    <tableColumn id="505" xr3:uid="{A7EE628C-6E70-4256-834A-58A4ABC0EFE2}" name="Columna496"/>
    <tableColumn id="506" xr3:uid="{F187437C-5598-48B9-9DFD-633238FF9FA8}" name="Columna497"/>
    <tableColumn id="507" xr3:uid="{DCF86F01-6068-4FC4-8B7D-108C8785794D}" name="Columna498"/>
    <tableColumn id="508" xr3:uid="{3993FC92-8FBA-4639-9A3E-56B9D1E1B127}" name="Columna499"/>
    <tableColumn id="509" xr3:uid="{0AB369D1-B7D7-4994-854E-1AD5AC847E1C}" name="Columna500"/>
    <tableColumn id="510" xr3:uid="{43C4FB8E-654F-4325-99C5-66BA82275AF6}" name="Columna501"/>
    <tableColumn id="511" xr3:uid="{F52FF222-BD64-4AD9-BBAB-AABC53CD2BBC}" name="Columna502"/>
    <tableColumn id="512" xr3:uid="{FE32E989-8E77-46DF-9AB5-7BB111757A26}" name="Columna503"/>
    <tableColumn id="513" xr3:uid="{0B199577-CC96-4DDF-93D5-A1B58880F173}" name="Columna504"/>
    <tableColumn id="514" xr3:uid="{C1B22578-D7B5-44B7-8444-E97E5AAC8079}" name="Columna505"/>
    <tableColumn id="515" xr3:uid="{CC0E3DE5-0C90-45C6-9B20-5E6F2CD53A82}" name="Columna506"/>
    <tableColumn id="516" xr3:uid="{8329C6CE-AF99-474E-A4DC-96AC56E73AC9}" name="Columna507"/>
    <tableColumn id="517" xr3:uid="{9401B2FA-3748-4B92-AA3C-BC98B3728D23}" name="Columna508"/>
    <tableColumn id="518" xr3:uid="{47B34F5E-BFD1-471E-873E-20400989D51D}" name="Columna509"/>
    <tableColumn id="519" xr3:uid="{41FCE495-0683-4E10-80F1-AE77431C82B8}" name="Columna510"/>
    <tableColumn id="520" xr3:uid="{32C5D69D-F9E8-4F7C-A2FA-ACE9A308B746}" name="Columna511"/>
    <tableColumn id="521" xr3:uid="{5387D2EA-5312-432A-997E-DE64657CB8F9}" name="Columna512"/>
    <tableColumn id="522" xr3:uid="{FE8D8F3C-6A43-4D6D-A74A-0ED8199CECA1}" name="Columna513"/>
    <tableColumn id="523" xr3:uid="{E9675948-5613-4767-B05B-BA629332544C}" name="Columna514"/>
    <tableColumn id="524" xr3:uid="{95076AE3-020A-4578-B7F6-D9B9E1447792}" name="Columna515"/>
    <tableColumn id="525" xr3:uid="{F139907D-7D52-492A-9DF2-530A62F1647A}" name="Columna516"/>
    <tableColumn id="526" xr3:uid="{9A404FE2-7901-41B5-BC29-C5422628EEB2}" name="Columna517"/>
    <tableColumn id="527" xr3:uid="{28962029-5930-43FA-9CC9-49BE84425A3B}" name="Columna518"/>
    <tableColumn id="528" xr3:uid="{728E735A-DAA7-4B4A-9100-C9CAE58916C2}" name="Columna519"/>
    <tableColumn id="529" xr3:uid="{E045D9C7-6DDD-4F5F-8C86-5EB6C823F1B8}" name="Columna520"/>
    <tableColumn id="530" xr3:uid="{C48FF774-6B94-4795-890E-DDB492A7E715}" name="Columna521"/>
    <tableColumn id="531" xr3:uid="{DC6D5A4F-0E4E-4490-9198-6A9C6F75E402}" name="Columna522"/>
    <tableColumn id="532" xr3:uid="{A4F23E6C-5976-4EF8-8AB9-B9FF07C261E1}" name="Columna523"/>
    <tableColumn id="533" xr3:uid="{0FD8F071-7F9A-4122-AB35-CA3D91C65820}" name="Columna524"/>
    <tableColumn id="534" xr3:uid="{C9BE9D7E-6D91-4D31-88B6-7FCAE436B375}" name="Columna525"/>
    <tableColumn id="535" xr3:uid="{98AE41FA-83AF-4DE7-A0FE-8BF6EA5B091E}" name="Columna526"/>
    <tableColumn id="536" xr3:uid="{86C58956-2645-442C-8178-02F4E614EC59}" name="Columna527"/>
    <tableColumn id="537" xr3:uid="{5D436EEC-FC06-43CA-BF1E-98EC74AD9A82}" name="Columna528"/>
    <tableColumn id="538" xr3:uid="{78186CDC-FFDF-4571-943B-E8C93D713EAF}" name="Columna529"/>
    <tableColumn id="539" xr3:uid="{0682A901-E6CA-42DB-ACEA-31C468C33EFA}" name="Columna530"/>
    <tableColumn id="540" xr3:uid="{ABD56BCE-9136-412A-954D-6F927924B9BA}" name="Columna531"/>
    <tableColumn id="541" xr3:uid="{8BCD3E31-33A3-4501-99A9-1B3A4EF15889}" name="Columna532"/>
    <tableColumn id="542" xr3:uid="{27E3A6C4-6D29-4CCD-BACD-BCAD8AEC0EB6}" name="Columna533"/>
    <tableColumn id="543" xr3:uid="{4D5267B9-EAB1-40CA-B558-07C8275D6135}" name="Columna534"/>
    <tableColumn id="544" xr3:uid="{B5C38516-5DB2-4292-AC9D-04D4B3C97D65}" name="Columna535"/>
    <tableColumn id="545" xr3:uid="{C0CE02FB-8790-43AA-894D-C9A459D86467}" name="Columna536"/>
    <tableColumn id="546" xr3:uid="{3938E506-99C3-4C9D-A2CE-27DF3EFF94A1}" name="Columna537"/>
    <tableColumn id="547" xr3:uid="{1747BBA0-D909-46F4-AB4F-252A96A144B6}" name="Columna538"/>
    <tableColumn id="548" xr3:uid="{8D2F26F1-5E99-4192-9B5B-BEDD2875DB79}" name="Columna539"/>
    <tableColumn id="549" xr3:uid="{405A0124-FAC3-48DD-BE6D-B6B5395FB8F5}" name="Columna540"/>
    <tableColumn id="550" xr3:uid="{12AF2C5D-A830-4F6C-91AA-9975101967B5}" name="Columna541"/>
    <tableColumn id="551" xr3:uid="{7F11802B-DD79-48C6-837D-3056F13C183A}" name="Columna542"/>
    <tableColumn id="552" xr3:uid="{88C26FA1-A915-49F5-8EF1-C0756C38439B}" name="Columna543"/>
    <tableColumn id="553" xr3:uid="{2BDCDBAE-1887-4FBD-90A7-46E2F4907D65}" name="Columna544"/>
    <tableColumn id="554" xr3:uid="{75CB1059-8801-4FE6-A6E2-E1AF642D477B}" name="Columna545"/>
    <tableColumn id="555" xr3:uid="{A28596BB-DCAC-4070-BFBF-4D00433F5AC8}" name="Columna546"/>
    <tableColumn id="556" xr3:uid="{B2D73A52-BEF5-43B6-BA20-6C80D13CA48B}" name="Columna547"/>
    <tableColumn id="557" xr3:uid="{7F73BE84-67CD-45E4-B279-09578B03DC55}" name="Columna548"/>
    <tableColumn id="558" xr3:uid="{0CE776B9-C233-47A7-97F1-0BD0FC0DC43D}" name="Columna549"/>
    <tableColumn id="559" xr3:uid="{335242A9-DD2B-4357-94F7-6884402AE201}" name="Columna550"/>
    <tableColumn id="560" xr3:uid="{39946039-C775-44D2-B361-10B8C336E778}" name="Columna551"/>
    <tableColumn id="561" xr3:uid="{D3D79D8F-950F-4D02-8529-AF789E747393}" name="Columna552"/>
    <tableColumn id="562" xr3:uid="{7041620A-9429-4C8B-9FA7-3D81FD0D1C7E}" name="Columna553"/>
    <tableColumn id="563" xr3:uid="{3FEEF995-2527-48FE-A693-C4BF9C9E9B1C}" name="Columna554"/>
    <tableColumn id="564" xr3:uid="{55118369-EC78-44A1-A8FB-A001A939AC95}" name="Columna555"/>
    <tableColumn id="565" xr3:uid="{A7725B4E-23A9-4A75-968D-77069A5A4DCE}" name="Columna556"/>
    <tableColumn id="566" xr3:uid="{6D1AB007-1C6C-4D89-B577-B7FB1C83CB2A}" name="Columna557"/>
    <tableColumn id="567" xr3:uid="{C42427B5-8849-4534-84BD-5A2323E00B4C}" name="Columna558"/>
    <tableColumn id="568" xr3:uid="{B2BE9F0C-8C35-4C48-8B28-2E1FB9D1BDDA}" name="Columna559"/>
    <tableColumn id="569" xr3:uid="{6DAE856D-5F11-44B1-91C2-3620CB360D11}" name="Columna560"/>
    <tableColumn id="570" xr3:uid="{B92DB889-6E94-4391-A3F1-51F859C05AA1}" name="Columna561"/>
    <tableColumn id="571" xr3:uid="{1AAEE248-42FC-4D39-B52E-7CBEBF44E620}" name="Columna562"/>
    <tableColumn id="572" xr3:uid="{E5C1C64B-5E21-4C78-B706-A487481037F6}" name="Columna563"/>
    <tableColumn id="573" xr3:uid="{6BC27E29-9C59-4F81-B59E-38D631F0754C}" name="Columna564"/>
    <tableColumn id="574" xr3:uid="{E1A118FC-294F-44E2-A1AD-048A966BFA31}" name="Columna565"/>
    <tableColumn id="575" xr3:uid="{722A3508-A1D5-4FDA-B14F-E8832C49D54D}" name="Columna566"/>
    <tableColumn id="576" xr3:uid="{76AA12E5-FA3B-4FB5-9C04-19D6C77A67DB}" name="Columna567"/>
    <tableColumn id="577" xr3:uid="{2EC2B6BE-6EB5-471A-8279-033A42780EBC}" name="Columna568"/>
    <tableColumn id="578" xr3:uid="{60637C70-0B7B-4891-8831-41AE3034CE58}" name="Columna569"/>
    <tableColumn id="579" xr3:uid="{EA9D0E15-4053-4049-BA34-C9A1EC919C78}" name="Columna570"/>
    <tableColumn id="580" xr3:uid="{1902E1E1-7D2A-46AC-8C45-78FDC42F13AF}" name="Columna571"/>
    <tableColumn id="581" xr3:uid="{768CB8FB-A656-43D4-B8A9-6303912A6854}" name="Columna572"/>
    <tableColumn id="582" xr3:uid="{19D83BF2-289B-4B46-9A53-2397388B5664}" name="Columna573"/>
    <tableColumn id="583" xr3:uid="{FAD53A84-F38E-48B5-80CE-DF208C96508F}" name="Columna574"/>
    <tableColumn id="584" xr3:uid="{B0588501-B788-4293-BC98-7A6B8B91CA2A}" name="Columna575"/>
    <tableColumn id="585" xr3:uid="{91140920-AD01-4405-A078-02F22A2DD3EE}" name="Columna576"/>
    <tableColumn id="586" xr3:uid="{BD57F3E2-D668-4815-8E91-0523CB181FE6}" name="Columna577"/>
    <tableColumn id="587" xr3:uid="{69D00F37-8506-4935-AC08-B1F9D4560DAB}" name="Columna578"/>
    <tableColumn id="588" xr3:uid="{622898F9-43D4-49B9-93A8-608C5D14C7DA}" name="Columna579"/>
    <tableColumn id="589" xr3:uid="{E757785B-6840-49BB-827A-0FDEEC55DBEA}" name="Columna580"/>
    <tableColumn id="590" xr3:uid="{12D54F76-4504-43A9-BDFD-21CF16B476A9}" name="Columna581"/>
    <tableColumn id="591" xr3:uid="{0D251675-7FD4-4163-824C-B7492EF3028D}" name="Columna582"/>
    <tableColumn id="592" xr3:uid="{4C8D8560-EFF9-4EB6-B31D-6006DF122E01}" name="Columna583"/>
    <tableColumn id="593" xr3:uid="{6E20FF71-48B4-4051-BD7B-A4786F344B1E}" name="Columna584"/>
    <tableColumn id="594" xr3:uid="{4566709B-2C82-4CD8-B86D-895C10B13D07}" name="Columna585"/>
    <tableColumn id="595" xr3:uid="{DEDADFCE-937D-484B-8347-3B9D8E4235A7}" name="Columna586"/>
    <tableColumn id="596" xr3:uid="{4C36760B-CDEF-424C-94D2-DF5BFFA41FC9}" name="Columna587"/>
    <tableColumn id="597" xr3:uid="{9DF42ABD-A923-498D-97DF-F8A76912EF8E}" name="Columna588"/>
    <tableColumn id="598" xr3:uid="{90928E99-C7FA-42C7-9709-3EEAAC1BEFB3}" name="Columna589"/>
    <tableColumn id="599" xr3:uid="{1C288ADB-710A-4431-A2B4-155A697B0AFE}" name="Columna590"/>
    <tableColumn id="600" xr3:uid="{7B9FC7D1-8AD1-4AF6-A9A5-1E3A761481AF}" name="Columna591"/>
    <tableColumn id="601" xr3:uid="{D96F5902-1206-49FD-BAB9-689A8FAE7BFB}" name="Columna592"/>
    <tableColumn id="602" xr3:uid="{9AD5242D-CC01-43BD-8DC3-44E4E896CA39}" name="Columna593"/>
    <tableColumn id="603" xr3:uid="{91DE7D4F-7413-4B6E-BF6D-D621C5476203}" name="Columna594"/>
    <tableColumn id="604" xr3:uid="{B510CBC3-66BB-43E3-A9D3-A375B76191B3}" name="Columna595"/>
    <tableColumn id="605" xr3:uid="{F57E102B-76E6-4D49-8129-559E1470340B}" name="Columna596"/>
    <tableColumn id="606" xr3:uid="{86CB22C2-327D-48AB-B7BF-54F7C1BF9ED3}" name="Columna597"/>
    <tableColumn id="607" xr3:uid="{92018EE8-4F1F-419E-B14B-F37BC9803A94}" name="Columna598"/>
    <tableColumn id="608" xr3:uid="{612453B2-6A4A-4EBD-9536-CE8738153999}" name="Columna599"/>
    <tableColumn id="609" xr3:uid="{429E2BF3-19C8-4559-B2A4-3D2291971707}" name="Columna600"/>
    <tableColumn id="610" xr3:uid="{BE7035FC-DA23-4B02-AF75-BE168A851A68}" name="Columna601"/>
    <tableColumn id="611" xr3:uid="{D14499A0-3648-4855-B5CC-E4BB5E800DEB}" name="Columna602"/>
    <tableColumn id="612" xr3:uid="{12A902B8-A1F7-4B33-ACF6-293296D6D22B}" name="Columna603"/>
    <tableColumn id="613" xr3:uid="{AE0DF8F0-4994-472A-B11D-1D4FDC12E0DD}" name="Columna604"/>
    <tableColumn id="614" xr3:uid="{3BE8A27D-9431-4697-AEC0-9B70D1A50768}" name="Columna605"/>
    <tableColumn id="615" xr3:uid="{E5DDB9CB-58F5-4B7D-BA70-0CC563DDA5A8}" name="Columna606"/>
    <tableColumn id="616" xr3:uid="{5F3F1E41-6E90-4C78-B352-3E7EE92AC960}" name="Columna607"/>
    <tableColumn id="617" xr3:uid="{74090C92-1B3A-476C-906E-C07F816AAE8F}" name="Columna608"/>
    <tableColumn id="618" xr3:uid="{C14C80FD-1961-492D-BDEA-9299B75CB0DE}" name="Columna609"/>
    <tableColumn id="619" xr3:uid="{6E5BF62C-5E50-44B5-9694-0C4BA1818D04}" name="Columna610"/>
    <tableColumn id="620" xr3:uid="{4E7FAA78-36DC-49D3-9E56-0F57AA05791B}" name="Columna611"/>
    <tableColumn id="621" xr3:uid="{96747C7E-90AC-46B8-A59D-E5368DC3A6AF}" name="Columna612"/>
    <tableColumn id="622" xr3:uid="{5BC8A5E2-70C8-4272-8428-0DFE72CAB480}" name="Columna613"/>
    <tableColumn id="623" xr3:uid="{2B1555FD-3E6B-4E4F-BA86-F261C033B84A}" name="Columna614"/>
    <tableColumn id="624" xr3:uid="{F4FE4269-D02F-4BC0-9EB9-0BD2F09C6F99}" name="Columna615"/>
    <tableColumn id="625" xr3:uid="{3B7A9D98-937D-424F-8A8F-29232C3D15AE}" name="Columna616"/>
    <tableColumn id="626" xr3:uid="{41717357-C301-4E98-BCE0-FB9C9099A423}" name="Columna617"/>
    <tableColumn id="627" xr3:uid="{5BB483D7-A818-4B65-AF92-D02077DA453C}" name="Columna618"/>
    <tableColumn id="628" xr3:uid="{11A84085-CD50-4A0A-9B49-6C1FC278ED9A}" name="Columna619"/>
    <tableColumn id="629" xr3:uid="{5C485DC1-BE6C-4F0E-91CA-C5A8A64D2B99}" name="Columna620"/>
    <tableColumn id="630" xr3:uid="{EEBF9F4A-4FFF-46F1-82FD-146DFA2F117F}" name="Columna621"/>
    <tableColumn id="631" xr3:uid="{BEE59140-5A3E-4A03-B9C4-4D1F9FE86A58}" name="Columna622"/>
    <tableColumn id="632" xr3:uid="{3AE5E45F-B2D7-4E44-BB66-88CD4385565D}" name="Columna623"/>
    <tableColumn id="633" xr3:uid="{996BC887-D5A9-4FE0-846A-930BB4187B71}" name="Columna624"/>
    <tableColumn id="634" xr3:uid="{C5237BB0-69BD-4973-B20E-7F2C31B5F2FB}" name="Columna625"/>
    <tableColumn id="635" xr3:uid="{35EC00FB-0C0F-486E-9493-10CF46531303}" name="Columna626"/>
    <tableColumn id="636" xr3:uid="{9192DD4D-08F4-4B9D-A2F8-036B2B2EB60F}" name="Columna627"/>
    <tableColumn id="637" xr3:uid="{0BEFA314-526B-4688-9B37-CAF96062D1C7}" name="Columna628"/>
    <tableColumn id="638" xr3:uid="{E81857C8-6BAB-460D-BA5D-7C84E56B9FCC}" name="Columna629"/>
    <tableColumn id="639" xr3:uid="{F0C9F8A3-FFB8-4A0D-8515-525643CC4BCE}" name="Columna630"/>
    <tableColumn id="640" xr3:uid="{E17035D7-2829-49D9-9FCC-D1AF1A3E1517}" name="Columna631"/>
    <tableColumn id="641" xr3:uid="{6456642A-5A64-4E1D-AEE3-790B3B1E20EB}" name="Columna632"/>
    <tableColumn id="642" xr3:uid="{5370FFFF-047C-4D99-A094-E65EDF6AC8BF}" name="Columna633"/>
    <tableColumn id="643" xr3:uid="{5420CE8D-EB57-420C-BFEB-0C500E82710E}" name="Columna634"/>
    <tableColumn id="644" xr3:uid="{F49DEBEF-ED2D-4DDF-82F5-3BC9F795CAA1}" name="Columna635"/>
    <tableColumn id="645" xr3:uid="{0E666CAA-9D7B-4E53-A023-4048D0ABF2E9}" name="Columna636"/>
    <tableColumn id="646" xr3:uid="{9A17EF8A-67F7-46BA-8BF4-A82E9F3B5327}" name="Columna637"/>
    <tableColumn id="647" xr3:uid="{1E56AB70-F354-4B7D-8218-FFF67A1C78EB}" name="Columna638"/>
    <tableColumn id="648" xr3:uid="{EDD7B95E-25A0-49A0-8CD7-400A4C2F881A}" name="Columna639"/>
    <tableColumn id="649" xr3:uid="{3F1DB987-155B-48FD-A956-0A57A84464F2}" name="Columna640"/>
    <tableColumn id="650" xr3:uid="{C8700803-C0A8-4D14-A069-CE4511F0CD8C}" name="Columna641"/>
    <tableColumn id="651" xr3:uid="{7EB90428-E9A4-4665-9ABC-455ADDA4965D}" name="Columna642"/>
    <tableColumn id="652" xr3:uid="{E4C11D28-A274-43C9-A133-AA63E1D833DC}" name="Columna643"/>
    <tableColumn id="653" xr3:uid="{29046826-13AC-49EA-ABCC-59D120D352F9}" name="Columna644"/>
    <tableColumn id="654" xr3:uid="{984299D9-0E39-4BD2-8E09-B8E599E43DFC}" name="Columna645"/>
    <tableColumn id="655" xr3:uid="{27A11A01-6A3E-47A5-99B0-EAFF75846826}" name="Columna646"/>
    <tableColumn id="656" xr3:uid="{5AA416D1-141F-463C-9668-B4DEC59DEAEE}" name="Columna647"/>
    <tableColumn id="657" xr3:uid="{39C52EDE-4CEE-46E0-8D97-275208D1ACEB}" name="Columna648"/>
    <tableColumn id="658" xr3:uid="{7EC217D9-673D-4AFA-9025-2F73132AF0DB}" name="Columna649"/>
    <tableColumn id="659" xr3:uid="{8B8E5AB0-6B0E-410B-B159-E82865B901EE}" name="Columna650"/>
    <tableColumn id="660" xr3:uid="{0DE87B17-DE25-4911-98AB-46AE501AF929}" name="Columna651"/>
    <tableColumn id="661" xr3:uid="{64DE13B1-C275-41D5-9FC1-72E1113FE77D}" name="Columna652"/>
    <tableColumn id="662" xr3:uid="{437581CB-93E7-4676-9C51-5E1789F4B4BE}" name="Columna653"/>
    <tableColumn id="663" xr3:uid="{B7644136-DD3B-43E5-952D-F9644BFE157F}" name="Columna654"/>
    <tableColumn id="664" xr3:uid="{A6E14AC6-6CAD-4422-97AA-7C65175322F2}" name="Columna655"/>
    <tableColumn id="665" xr3:uid="{007634CA-931C-4737-B45B-D77FD5D6F96E}" name="Columna656"/>
    <tableColumn id="666" xr3:uid="{4B6D2F07-A485-45F8-A098-5321F3773FB0}" name="Columna657"/>
    <tableColumn id="667" xr3:uid="{F6190DD7-2010-40FB-B074-2D703FF82D45}" name="Columna658"/>
    <tableColumn id="668" xr3:uid="{33D80FAF-72DD-4FFC-90C4-D4EC6A41C2EA}" name="Columna659"/>
    <tableColumn id="669" xr3:uid="{3FE78FDA-BB1D-46B3-8CEE-7E91697302D4}" name="Columna660"/>
    <tableColumn id="670" xr3:uid="{071AA1B7-86DD-402D-BFBB-B67AE721BB91}" name="Columna661"/>
    <tableColumn id="671" xr3:uid="{25A70235-45B8-4418-8950-5095F810B2FB}" name="Columna662"/>
    <tableColumn id="672" xr3:uid="{73DEF8F2-3B66-4702-8DA5-B3C4DB0C740D}" name="Columna663"/>
    <tableColumn id="673" xr3:uid="{0CFD06AE-D950-4B68-9F48-F953CAA95EA2}" name="Columna664"/>
    <tableColumn id="674" xr3:uid="{06A8EE0C-0CAC-4303-A870-298921B0A480}" name="Columna665"/>
    <tableColumn id="675" xr3:uid="{47DF5F23-68A7-4852-89D5-2B13BB99571F}" name="Columna666"/>
    <tableColumn id="676" xr3:uid="{CDF4F36F-8576-45DE-BF57-C02B55B6142C}" name="Columna667"/>
    <tableColumn id="677" xr3:uid="{06364FBB-3D85-4B6A-9A21-DDE34594E71C}" name="Columna668"/>
    <tableColumn id="678" xr3:uid="{D4AE49AD-4EDF-478F-A745-68B4C8A67B44}" name="Columna669"/>
    <tableColumn id="679" xr3:uid="{E4C32869-70F5-4408-96F3-1270CE4008B7}" name="Columna670"/>
    <tableColumn id="680" xr3:uid="{11CE1A11-06FC-42BE-B2B4-ADA0A46F32DC}" name="Columna671"/>
    <tableColumn id="681" xr3:uid="{35CCD936-82A5-44B9-AF58-B360B4D79FD9}" name="Columna672"/>
    <tableColumn id="682" xr3:uid="{87D2F94E-6D20-4E66-BBA2-AE2F78116AE8}" name="Columna673"/>
    <tableColumn id="683" xr3:uid="{1D5D3CB5-F4E5-4834-B07B-AE80EE18B1DD}" name="Columna674"/>
    <tableColumn id="684" xr3:uid="{5DF7C85E-B4DF-4887-97F3-B8B7B179A49A}" name="Columna675"/>
    <tableColumn id="685" xr3:uid="{D8B0EEEE-A098-47CB-8467-FA86D9BC25EE}" name="Columna676"/>
    <tableColumn id="686" xr3:uid="{A88E463F-ACAB-4ABE-A603-D0039E6C5EF2}" name="Columna677"/>
    <tableColumn id="687" xr3:uid="{A85DA975-57E1-407C-BB07-E2A08B7BDACF}" name="Columna678"/>
    <tableColumn id="688" xr3:uid="{688817A1-E68C-48E2-BD72-AE6DC153A63F}" name="Columna679"/>
    <tableColumn id="689" xr3:uid="{9C95B553-2CC6-4234-A789-D5A570D594C6}" name="Columna680"/>
    <tableColumn id="690" xr3:uid="{3138ADB9-898D-459C-9DA9-A134F8036E5D}" name="Columna681"/>
    <tableColumn id="691" xr3:uid="{2A7523AE-83A7-45F7-ADDF-DD4149650478}" name="Columna682"/>
    <tableColumn id="692" xr3:uid="{CC480029-8829-42EB-A002-E6FC8D4DB0A3}" name="Columna683"/>
    <tableColumn id="693" xr3:uid="{E4D214BB-F8D8-472D-9890-42A7EB7BD029}" name="Columna684"/>
    <tableColumn id="694" xr3:uid="{2B4CBCB8-3F3B-41A4-B866-0B23F464AF60}" name="Columna685"/>
    <tableColumn id="695" xr3:uid="{96E29036-309F-424C-B3C4-C29B0EB13016}" name="Columna686"/>
    <tableColumn id="696" xr3:uid="{FDD26CC4-1F8F-4443-80DA-41E13D894840}" name="Columna687"/>
    <tableColumn id="697" xr3:uid="{00969790-29F1-4F47-8448-B9F2483EA942}" name="Columna688"/>
    <tableColumn id="698" xr3:uid="{5ADA4C63-AF6B-41A2-B9AE-B16E80AD24E5}" name="Columna689"/>
    <tableColumn id="699" xr3:uid="{5933A04E-158B-487C-8E0E-9B7A66ED1557}" name="Columna690"/>
    <tableColumn id="700" xr3:uid="{B87A0A08-94AA-40FC-A344-A148913229B5}" name="Columna691"/>
    <tableColumn id="701" xr3:uid="{3F9679B4-7E57-4605-BBFE-1900E9A50CAB}" name="Columna692"/>
    <tableColumn id="702" xr3:uid="{741211FD-9E11-4020-A1B4-DD82D656F95A}" name="Columna693"/>
    <tableColumn id="703" xr3:uid="{DCBEE781-DAC4-42B2-B029-BEF3BFD439E2}" name="Columna694"/>
    <tableColumn id="704" xr3:uid="{FEEF66D8-1B5F-4114-B65D-73B96F3F797D}" name="Columna695"/>
    <tableColumn id="705" xr3:uid="{F0122238-3790-4C33-BE8B-76554CD1ADB3}" name="Columna696"/>
    <tableColumn id="706" xr3:uid="{B8FF5CAD-DB4F-4F20-B89A-6D8CDB685289}" name="Columna697"/>
    <tableColumn id="707" xr3:uid="{17FF88E8-3AC4-42FD-A4C2-9CDDB7A59EBA}" name="Columna698"/>
    <tableColumn id="708" xr3:uid="{C44561F3-4ECF-43FB-ACD8-09AF3A1D64A7}" name="Columna699"/>
    <tableColumn id="709" xr3:uid="{DE61B9A0-18FB-4444-8BC3-642334AC5C5E}" name="Columna700"/>
    <tableColumn id="710" xr3:uid="{7A820C02-619C-4C03-9013-1FC1703D22DA}" name="Columna701"/>
    <tableColumn id="711" xr3:uid="{8F5EDB0E-7B82-4486-B0D1-A6085006A672}" name="Columna702"/>
    <tableColumn id="712" xr3:uid="{39E69E97-7168-4D54-B02D-7CF5F2D3183A}" name="Columna703"/>
    <tableColumn id="713" xr3:uid="{7AB50EA7-E145-4212-BBE9-B72979BBEC43}" name="Columna704"/>
    <tableColumn id="714" xr3:uid="{9B155104-CABE-4F5E-8E08-DF680E898BE8}" name="Columna705"/>
    <tableColumn id="715" xr3:uid="{ACC72633-1BDD-42D6-952C-B60BA17F7C45}" name="Columna706"/>
    <tableColumn id="716" xr3:uid="{B63F51E8-C736-407F-B35D-00B05579404D}" name="Columna707"/>
    <tableColumn id="717" xr3:uid="{F467F5CC-E3A4-4DA1-B0A5-D7D3DCF688CE}" name="Columna708"/>
    <tableColumn id="718" xr3:uid="{F5178E37-E3F7-4145-8E72-78A438E68B14}" name="Columna709"/>
    <tableColumn id="719" xr3:uid="{69425304-480D-47D4-B255-38253EF1ED32}" name="Columna710"/>
    <tableColumn id="720" xr3:uid="{A66B5295-BD63-44AE-9FB7-A3F621F35916}" name="Columna711"/>
    <tableColumn id="721" xr3:uid="{72581E9F-BD49-40B8-8DFE-C038406EC21C}" name="Columna712"/>
    <tableColumn id="722" xr3:uid="{BD6EB7CA-D816-4CCD-A2DD-81E1EAC34604}" name="Columna713"/>
    <tableColumn id="723" xr3:uid="{B958435E-FF4B-4E87-8E37-8FE5DD16F7C2}" name="Columna714"/>
    <tableColumn id="724" xr3:uid="{B5E313AC-8CEB-4AAA-BBAC-08F0A95FCC11}" name="Columna715"/>
    <tableColumn id="725" xr3:uid="{6E3C8730-C25A-433E-8874-482BF6D8D844}" name="Columna716"/>
    <tableColumn id="726" xr3:uid="{F5B6ADAA-B89E-4DFC-B6C7-7A583C28EA62}" name="Columna717"/>
    <tableColumn id="727" xr3:uid="{8B2DDA93-9B44-42C8-B454-5FCD43699EF4}" name="Columna718"/>
    <tableColumn id="728" xr3:uid="{8981E32C-2C1A-4840-80B9-FFE43C914DD2}" name="Columna719"/>
    <tableColumn id="729" xr3:uid="{117BECA6-B8B3-4066-AEAC-E18EBAE10B14}" name="Columna720"/>
    <tableColumn id="730" xr3:uid="{3235FC8C-E943-45AF-A78B-DA1866C54D70}" name="Columna721"/>
    <tableColumn id="731" xr3:uid="{18E4FEAB-5D07-4FB0-8AA3-7398C4C91C19}" name="Columna722"/>
    <tableColumn id="732" xr3:uid="{29E50A98-3AB3-4760-B8D7-4CD544B1C63C}" name="Columna723"/>
    <tableColumn id="733" xr3:uid="{76A14DC6-C950-4B84-8985-55CD95BA4508}" name="Columna724"/>
    <tableColumn id="734" xr3:uid="{36A99FA6-3294-40D8-ABF7-B067CBE558ED}" name="Columna725"/>
    <tableColumn id="735" xr3:uid="{CAA678C0-21DA-495F-B0A8-C690CD0425E7}" name="Columna726"/>
    <tableColumn id="736" xr3:uid="{DE241083-1B3A-4C17-ACA5-1E31F3A1A796}" name="Columna727"/>
    <tableColumn id="737" xr3:uid="{9DE013F3-F840-4CD9-88B4-E015AB7176C8}" name="Columna728"/>
    <tableColumn id="738" xr3:uid="{0D4F4E21-0656-4956-B5F0-F459728A31B7}" name="Columna729"/>
    <tableColumn id="739" xr3:uid="{1ECB0921-1538-41B4-8C84-2F396B5E1649}" name="Columna730"/>
    <tableColumn id="740" xr3:uid="{7796EF0C-C169-49DB-BB1C-88C477EDA9B6}" name="Columna731"/>
    <tableColumn id="741" xr3:uid="{B50AE50C-F888-4A6F-97CC-C52DA688DDE9}" name="Columna732"/>
    <tableColumn id="742" xr3:uid="{F42BCB3A-2D45-4385-B285-3E2F710177E8}" name="Columna733"/>
    <tableColumn id="743" xr3:uid="{E5C2504A-FEAA-44B1-A817-E272DD1BA409}" name="Columna734"/>
    <tableColumn id="744" xr3:uid="{BC0316BC-6FEF-4EE3-930A-CBDE1C65FAB5}" name="Columna735"/>
    <tableColumn id="745" xr3:uid="{2B17A6EE-41AB-4AE3-A1E2-0FB3A1F4C19C}" name="Columna736"/>
    <tableColumn id="746" xr3:uid="{B9D0703F-0D18-47A5-8964-8CB6B8BB81BD}" name="Columna737"/>
    <tableColumn id="747" xr3:uid="{78D9A6AF-7529-4A56-B7E7-8BDB02E00F61}" name="Columna738"/>
    <tableColumn id="748" xr3:uid="{F0A6931B-869B-4812-9BA6-91059225D522}" name="Columna739"/>
    <tableColumn id="749" xr3:uid="{31508AC2-A544-44B3-AB27-7DA5178EC749}" name="Columna740"/>
    <tableColumn id="750" xr3:uid="{100BFDCD-C1D2-4262-B8FB-7B2AA935DEE0}" name="Columna741"/>
    <tableColumn id="751" xr3:uid="{B7AA8296-5F13-4691-8522-06FDDA0EF5CD}" name="Columna742"/>
    <tableColumn id="752" xr3:uid="{E5655E38-5D27-48BF-97C8-45B1851711DC}" name="Columna743"/>
    <tableColumn id="753" xr3:uid="{D3BBA68F-E5F4-4EAF-989A-11A63C95A8F4}" name="Columna744"/>
    <tableColumn id="754" xr3:uid="{CF916A33-2C8E-475D-B367-A409696C4B34}" name="Columna745"/>
    <tableColumn id="755" xr3:uid="{CA3050DA-35A6-48C8-927E-66746BE3C7A7}" name="Columna746"/>
    <tableColumn id="756" xr3:uid="{3439E310-FB71-4070-8A3D-159A95F89EA3}" name="Columna747"/>
    <tableColumn id="757" xr3:uid="{E9377775-D212-444D-A578-2CC3C762C66B}" name="Columna748"/>
    <tableColumn id="758" xr3:uid="{07D23E8A-6CA0-48CF-ACD4-18CFDEE51789}" name="Columna749"/>
    <tableColumn id="759" xr3:uid="{3CF6894C-963E-48DF-92F3-EA3ABE826EB1}" name="Columna750"/>
    <tableColumn id="760" xr3:uid="{0ED5BA6A-0123-41E9-9E0F-0260C2C6D699}" name="Columna751"/>
    <tableColumn id="761" xr3:uid="{5032167E-E5B3-46AE-8B48-D5B9ECC68660}" name="Columna752"/>
    <tableColumn id="762" xr3:uid="{16640ABE-762B-4129-BAA2-9901DCE2030C}" name="Columna753"/>
    <tableColumn id="763" xr3:uid="{72E87EE8-968C-42B3-A6CF-FDA1DAA74A23}" name="Columna754"/>
    <tableColumn id="764" xr3:uid="{5CC332BB-1B50-4222-941E-128EF3413A80}" name="Columna755"/>
    <tableColumn id="765" xr3:uid="{C4521DE3-B9D6-43B1-9FB9-07F383FC3E7B}" name="Columna756"/>
    <tableColumn id="766" xr3:uid="{80813AF1-668F-47E2-9FF4-968F74D22376}" name="Columna757"/>
    <tableColumn id="767" xr3:uid="{8BE4ABCC-C232-45E9-95D2-C21F85ECFC8D}" name="Columna758"/>
    <tableColumn id="768" xr3:uid="{630B0E0D-77C3-42F2-B202-8FB02A309E19}" name="Columna759"/>
    <tableColumn id="769" xr3:uid="{D092E08F-2B2A-4C29-937C-FEFF68A81E6F}" name="Columna760"/>
    <tableColumn id="770" xr3:uid="{3F20A469-BC10-49BC-BAA2-52F214DB94C5}" name="Columna761"/>
    <tableColumn id="771" xr3:uid="{9FC0CBE7-52C4-4050-853C-444D14CD421E}" name="Columna762"/>
    <tableColumn id="772" xr3:uid="{1FBB059A-3E11-41C3-AD6C-EA2D22DBA5AB}" name="Columna763"/>
    <tableColumn id="773" xr3:uid="{5694DA7F-4DC7-4ABE-A703-151523332C28}" name="Columna764"/>
    <tableColumn id="774" xr3:uid="{0DFABB38-AD6C-4426-8407-EC7858AD3C84}" name="Columna765"/>
    <tableColumn id="775" xr3:uid="{C1D3F2D9-9361-469E-808E-015851E646F6}" name="Columna766"/>
    <tableColumn id="776" xr3:uid="{3D23ABF2-3876-40B8-A24E-E816D6E52277}" name="Columna767"/>
    <tableColumn id="777" xr3:uid="{CECF0038-C3CB-40E3-8913-C02D90271E47}" name="Columna768"/>
    <tableColumn id="778" xr3:uid="{F0DE0E8F-03E0-4094-8F66-6B1A102CD21B}" name="Columna769"/>
    <tableColumn id="779" xr3:uid="{F1680FC3-8D9A-4C71-AA8F-0925DFFBF6B6}" name="Columna770"/>
    <tableColumn id="780" xr3:uid="{04940AC4-651F-47AE-AEF6-79CBC4E3227C}" name="Columna771"/>
    <tableColumn id="781" xr3:uid="{47D0B2A9-62EC-460D-B3EA-EF7A9E15BDF8}" name="Columna772"/>
    <tableColumn id="782" xr3:uid="{9F72B9FC-D19F-48BA-AABF-C803F2D68525}" name="Columna773"/>
    <tableColumn id="783" xr3:uid="{36AA8D80-C9FD-4FAE-867E-9126A399EA24}" name="Columna774"/>
    <tableColumn id="784" xr3:uid="{A127975B-A73F-480B-BEF1-0C7EC39A44E7}" name="Columna775"/>
    <tableColumn id="785" xr3:uid="{C60D3B16-7260-4A52-8979-1F99F9C3A6DF}" name="Columna776"/>
    <tableColumn id="786" xr3:uid="{CECFF969-4A17-4BF4-844A-9FA731C122DC}" name="Columna777"/>
    <tableColumn id="787" xr3:uid="{F9971715-3F48-4906-8E7F-E1A35F6F5947}" name="Columna778"/>
    <tableColumn id="788" xr3:uid="{76FABB33-3D3A-45D7-BE10-F3C7F982B1EF}" name="Columna779"/>
    <tableColumn id="789" xr3:uid="{49608B58-35C2-4638-8566-F80DF9611ACA}" name="Columna780"/>
    <tableColumn id="790" xr3:uid="{E9EDF4B1-F82A-4E33-A5EF-999C17B60735}" name="Columna781"/>
    <tableColumn id="791" xr3:uid="{0E64A435-3B57-4305-9C2D-168E4073BEE3}" name="Columna782"/>
    <tableColumn id="792" xr3:uid="{AEC55E55-8745-4743-B437-3059877A7C2D}" name="Columna783"/>
    <tableColumn id="793" xr3:uid="{B8F29EBC-47BD-4C6D-B9DB-8BA6E143F188}" name="Columna784"/>
    <tableColumn id="794" xr3:uid="{39BD4F96-C386-4B7E-B264-42C74F8B364F}" name="Columna785"/>
    <tableColumn id="795" xr3:uid="{60745C7B-84D9-4D7A-A7AA-D1E93C04048E}" name="Columna786"/>
    <tableColumn id="796" xr3:uid="{D62B2AE0-0F0F-4C9E-B770-2E23012922CD}" name="Columna787"/>
    <tableColumn id="797" xr3:uid="{4DA0799E-DD5F-4687-83CF-CB5593C4410C}" name="Columna788"/>
    <tableColumn id="798" xr3:uid="{0C53E1A4-5098-4024-A0CD-5FD30D7B053E}" name="Columna789"/>
    <tableColumn id="799" xr3:uid="{94CC4B50-030F-42FF-B778-B33C7F6BD1F4}" name="Columna790"/>
    <tableColumn id="800" xr3:uid="{7AF1BC31-E22D-455A-BA5A-16EE5648005E}" name="Columna791"/>
    <tableColumn id="801" xr3:uid="{5F2DC047-B700-46BF-8108-0CEAD3F5F301}" name="Columna792"/>
    <tableColumn id="802" xr3:uid="{BD039204-338E-499A-AC22-975CB1EB536E}" name="Columna793"/>
    <tableColumn id="803" xr3:uid="{AB207E27-B780-456F-BCE8-3248D7E05018}" name="Columna794"/>
    <tableColumn id="804" xr3:uid="{D2002A18-7B64-456D-9624-A94CF878DB63}" name="Columna795"/>
    <tableColumn id="805" xr3:uid="{5903C563-AF02-4B75-A7A2-CB7521DE212A}" name="Columna796"/>
    <tableColumn id="806" xr3:uid="{69B91BE8-D190-41AF-B701-A53BF0D1BE02}" name="Columna797"/>
    <tableColumn id="807" xr3:uid="{06059032-6464-4DE3-A762-0BBCD5CE352A}" name="Columna798"/>
    <tableColumn id="808" xr3:uid="{1162AB91-7844-4B8A-B6FB-0F835B035041}" name="Columna799"/>
    <tableColumn id="809" xr3:uid="{B1D7B88B-7F4B-4E54-923F-1A6D7E670DD3}" name="Columna800"/>
    <tableColumn id="810" xr3:uid="{D35DDE45-ED88-4FE6-AA48-F5A0592D5F2F}" name="Columna801"/>
    <tableColumn id="811" xr3:uid="{DF4523DC-C882-4DEB-A798-163E61E54F2B}" name="Columna802"/>
    <tableColumn id="812" xr3:uid="{EE80C1A2-8D87-457A-848B-8A8A3CF020B2}" name="Columna803"/>
    <tableColumn id="813" xr3:uid="{8760E51D-4470-473C-9682-BA56E0750B69}" name="Columna804"/>
    <tableColumn id="814" xr3:uid="{34E825FB-2CB9-46E2-A541-084482A226D2}" name="Columna805"/>
    <tableColumn id="815" xr3:uid="{DC5F7F7E-2116-4951-8FAE-FBBA6062E11E}" name="Columna806"/>
    <tableColumn id="816" xr3:uid="{2369C631-9867-4084-AC62-6FAE45E6100F}" name="Columna807"/>
    <tableColumn id="817" xr3:uid="{03858C8F-47BC-4E52-95C7-46BD00EA347D}" name="Columna808"/>
    <tableColumn id="818" xr3:uid="{28A808D7-4ECD-4445-ADF9-9A76A4AB2BC0}" name="Columna809"/>
    <tableColumn id="819" xr3:uid="{7C5C0BBA-8DE0-4AF9-BD44-C7C08246026B}" name="Columna810"/>
    <tableColumn id="820" xr3:uid="{95DDFB67-5C57-480B-B266-694BC7E31FD3}" name="Columna811"/>
    <tableColumn id="821" xr3:uid="{FAAD1C3C-F6E6-4557-ABA8-80AE04B39EE9}" name="Columna812"/>
    <tableColumn id="822" xr3:uid="{5E5C2448-7405-48AA-B905-5FC9CC67A4F4}" name="Columna813"/>
    <tableColumn id="823" xr3:uid="{EF85B006-8A60-4D54-9F00-F968F967EC2B}" name="Columna814"/>
    <tableColumn id="824" xr3:uid="{62E77C6C-08D1-400B-9669-A81854B50201}" name="Columna815"/>
    <tableColumn id="825" xr3:uid="{06946467-8ED8-4DB7-9130-11B8B6A10EC8}" name="Columna816"/>
    <tableColumn id="826" xr3:uid="{7F25D114-EA4B-4041-B11F-18816288F81B}" name="Columna817"/>
    <tableColumn id="827" xr3:uid="{499E343B-C36A-4452-8BC9-1A5A09ACCC42}" name="Columna818"/>
    <tableColumn id="828" xr3:uid="{38C08A54-19E0-47FD-88BF-9EE83383B596}" name="Columna819"/>
    <tableColumn id="829" xr3:uid="{38E10FA8-BE98-4476-8D75-B814A317351E}" name="Columna820"/>
    <tableColumn id="830" xr3:uid="{9734125D-5C72-4346-BB77-B71DF4DDB332}" name="Columna821"/>
    <tableColumn id="831" xr3:uid="{4542E5BF-F89E-42D5-AD2F-711204CAF026}" name="Columna822"/>
    <tableColumn id="832" xr3:uid="{97903830-DDDC-4C68-887B-CE035BE30F8F}" name="Columna823"/>
    <tableColumn id="833" xr3:uid="{61CDB359-C22B-4A85-A8D2-5BC396A1BF92}" name="Columna824"/>
    <tableColumn id="834" xr3:uid="{31314DC5-62F8-4660-BD4E-06A0BF9F4E7D}" name="Columna825"/>
    <tableColumn id="835" xr3:uid="{06971217-5F46-486A-9A1D-EA18386F13E4}" name="Columna826"/>
    <tableColumn id="836" xr3:uid="{3D4C8AB6-67E0-4490-A00C-E14F4D8DEF66}" name="Columna827"/>
    <tableColumn id="837" xr3:uid="{BD6544D8-E975-4D70-87E4-0C46E6B7EF31}" name="Columna828"/>
    <tableColumn id="838" xr3:uid="{07D223E6-AB61-447C-9C4E-C058D5D948CB}" name="Columna829"/>
    <tableColumn id="839" xr3:uid="{5FDCE005-AFFC-45C0-9101-493FFCE01872}" name="Columna830"/>
    <tableColumn id="840" xr3:uid="{B5424923-E077-4BB6-81CC-DEC13E4E1069}" name="Columna831"/>
    <tableColumn id="841" xr3:uid="{F8A94290-4DC7-43BE-A013-904C6891334A}" name="Columna832"/>
    <tableColumn id="842" xr3:uid="{3A93822B-EDB2-4E4B-8475-54E88AB55B34}" name="Columna833"/>
    <tableColumn id="843" xr3:uid="{935F1636-F3AF-401C-9FEF-B7155A3F7EF6}" name="Columna834"/>
    <tableColumn id="844" xr3:uid="{740D99B2-49B1-45B6-82B2-D2736EF2D8CB}" name="Columna835"/>
    <tableColumn id="845" xr3:uid="{5A1DB8E6-7FC9-48F7-B910-3D37DF342D8C}" name="Columna836"/>
    <tableColumn id="846" xr3:uid="{F2F1C2AF-B020-461B-AC71-AC7C9BCC51BC}" name="Columna837"/>
    <tableColumn id="847" xr3:uid="{5C8B63B9-B62E-465F-9B64-EB4B805DC53A}" name="Columna838"/>
    <tableColumn id="848" xr3:uid="{0BC09812-D102-4ECC-B61A-DF170513597D}" name="Columna839"/>
    <tableColumn id="849" xr3:uid="{E3D64165-F2DE-45BF-89BD-B971381DFEA4}" name="Columna840"/>
    <tableColumn id="850" xr3:uid="{8AC9A74A-C5DA-4B25-A9B8-833A9283E113}" name="Columna841"/>
    <tableColumn id="851" xr3:uid="{93F93161-F7F0-40A4-97EB-B71D4523BEAE}" name="Columna842"/>
    <tableColumn id="852" xr3:uid="{7EFC30DC-6F0B-41F7-AABF-DA778CEE68DF}" name="Columna843"/>
    <tableColumn id="853" xr3:uid="{520609DE-167F-4C3F-A895-324D1DE4E682}" name="Columna844"/>
    <tableColumn id="854" xr3:uid="{F768EABB-DE3C-4EDF-B9BF-01590A7023C4}" name="Columna845"/>
    <tableColumn id="855" xr3:uid="{9A26FF2D-7B73-422A-99B4-E9B7C1526F68}" name="Columna846"/>
    <tableColumn id="856" xr3:uid="{4F69B022-E8B9-47E8-831F-F3A517452E3C}" name="Columna847"/>
    <tableColumn id="857" xr3:uid="{A57A8706-FA29-46DB-BD09-A19EED347A39}" name="Columna848"/>
    <tableColumn id="858" xr3:uid="{06801749-F6F6-4C1C-9ECE-E51A913ACBCC}" name="Columna849"/>
    <tableColumn id="859" xr3:uid="{F1FED52A-4A61-4CBA-9235-6F058AA912A4}" name="Columna850"/>
    <tableColumn id="860" xr3:uid="{2E0E6EED-9055-4F0E-A88D-C1A540F31C51}" name="Columna851"/>
    <tableColumn id="861" xr3:uid="{24CFBF4D-5F26-4C01-92D1-9FC196100620}" name="Columna852"/>
    <tableColumn id="862" xr3:uid="{35F06165-C903-4B87-A072-3B6F889B565D}" name="Columna853"/>
    <tableColumn id="863" xr3:uid="{27CC3ACE-9862-45FB-A166-49F0D7DCADB8}" name="Columna854"/>
    <tableColumn id="864" xr3:uid="{5D7BE290-190F-4DDF-846E-6D5B5D9EDE83}" name="Columna855"/>
    <tableColumn id="865" xr3:uid="{E94D0A6F-89E2-4235-8801-6ED0247A21E0}" name="Columna856"/>
    <tableColumn id="866" xr3:uid="{12085BAB-13FB-4D4B-B906-25A34A85955E}" name="Columna857"/>
    <tableColumn id="867" xr3:uid="{098A550D-953A-428D-8DF4-6F69FCCA991A}" name="Columna858"/>
    <tableColumn id="868" xr3:uid="{E4D97CC3-EEFE-4706-9599-700F14015805}" name="Columna859"/>
    <tableColumn id="869" xr3:uid="{9A0CF5AC-89EE-4B26-8804-14A4B8A239C9}" name="Columna860"/>
    <tableColumn id="870" xr3:uid="{C96E38FD-E47F-4ADE-A490-15916C67211B}" name="Columna861"/>
    <tableColumn id="871" xr3:uid="{97542A2A-4273-42CC-8018-9FF5DFC08F05}" name="Columna862"/>
    <tableColumn id="872" xr3:uid="{1AF0FF9E-AAD4-4C06-BDE7-A5D2C630FF98}" name="Columna863"/>
    <tableColumn id="873" xr3:uid="{90CC6CDF-8783-490E-B58E-FC377DF46560}" name="Columna864"/>
    <tableColumn id="874" xr3:uid="{2B3A0521-360C-428C-A9F5-A073CD026DD6}" name="Columna865"/>
    <tableColumn id="875" xr3:uid="{6623FBF3-3197-4303-89AA-6DC186C53223}" name="Columna866"/>
    <tableColumn id="876" xr3:uid="{E096F52E-31D4-4891-B262-CBC3CEF77B2F}" name="Columna867"/>
    <tableColumn id="877" xr3:uid="{679AE242-71EB-4066-9C34-B64883F16DA1}" name="Columna868"/>
    <tableColumn id="878" xr3:uid="{18E4D6AD-713F-4539-B280-B8427672976C}" name="Columna869"/>
    <tableColumn id="879" xr3:uid="{341714DD-45B9-423B-AE63-4E56FD633D7A}" name="Columna870"/>
    <tableColumn id="880" xr3:uid="{894CA1ED-EC6F-4702-8773-B9381F257AF1}" name="Columna871"/>
    <tableColumn id="881" xr3:uid="{BF8C8336-8FE2-42B9-AD92-B35F40F5A561}" name="Columna872"/>
    <tableColumn id="882" xr3:uid="{0FAAD850-612A-43C9-822A-CF7D95AA92A3}" name="Columna873"/>
    <tableColumn id="883" xr3:uid="{90C18608-0AC0-40B1-9F76-CE9A3ACCC8D7}" name="Columna874"/>
    <tableColumn id="884" xr3:uid="{FF0C6C20-7A36-4E0C-BB92-B597B9B811B2}" name="Columna875"/>
    <tableColumn id="885" xr3:uid="{31CE8221-8DC3-4E7A-9644-C705130BA7F6}" name="Columna876"/>
    <tableColumn id="886" xr3:uid="{AE2B2869-75DD-4B03-823E-93B2445C21B4}" name="Columna877"/>
    <tableColumn id="887" xr3:uid="{5E28909D-35A0-49D0-BEB8-0BA33ED5D61F}" name="Columna878"/>
    <tableColumn id="888" xr3:uid="{FC7258B3-38CC-4597-AE30-AE551BC05D3A}" name="Columna879"/>
    <tableColumn id="889" xr3:uid="{E0037582-2E5B-4E2A-82E1-4562B60AC687}" name="Columna880"/>
    <tableColumn id="890" xr3:uid="{C799C64C-EEDF-41BA-A1D0-231BFF88C011}" name="Columna881"/>
    <tableColumn id="891" xr3:uid="{22C7DD63-016C-4C53-9DBF-90D4C93A47A6}" name="Columna882"/>
    <tableColumn id="892" xr3:uid="{4EF9BB6B-D497-48AD-B96A-769DA6B10432}" name="Columna883"/>
    <tableColumn id="893" xr3:uid="{B706D278-5D58-4616-A183-70F6B597FFC6}" name="Columna884"/>
    <tableColumn id="894" xr3:uid="{55BDDF54-2D1F-4354-9C36-373CCDA8AB86}" name="Columna885"/>
    <tableColumn id="895" xr3:uid="{D2892FF9-7684-45DA-95A6-1FCE9BD0E7FF}" name="Columna886"/>
    <tableColumn id="896" xr3:uid="{DBDAC8C7-C1B9-4DA9-BECA-0B23EC38974A}" name="Columna887"/>
    <tableColumn id="897" xr3:uid="{0117FEE7-B692-42E7-8EB4-447D3FB3BDED}" name="Columna888"/>
    <tableColumn id="898" xr3:uid="{C7758D16-4EB1-4775-9BA3-6F2FD56384A1}" name="Columna889"/>
    <tableColumn id="899" xr3:uid="{31761D6A-4D26-4F5B-91ED-AB5BD53AF0B3}" name="Columna890"/>
    <tableColumn id="900" xr3:uid="{17B965E5-53A1-4ACD-97BE-59ED07DB4E7D}" name="Columna891"/>
    <tableColumn id="901" xr3:uid="{B841C8E1-B25C-4924-96A7-58E2BAD5CEC0}" name="Columna892"/>
    <tableColumn id="902" xr3:uid="{BE0169B7-9ADA-4405-9BEE-7D17D44C9F7D}" name="Columna893"/>
    <tableColumn id="903" xr3:uid="{24C9C507-9D16-47DF-BE05-4A68A3DA34B0}" name="Columna894"/>
    <tableColumn id="904" xr3:uid="{83E058CF-5B61-4995-B82B-C8CEB3CE3A6F}" name="Columna895"/>
    <tableColumn id="905" xr3:uid="{C105B9DE-A8D4-44E0-BE18-75D6AC59677D}" name="Columna896"/>
    <tableColumn id="906" xr3:uid="{7AE5ABA8-7B33-43D8-98BD-167A37ADDEA7}" name="Columna897"/>
    <tableColumn id="907" xr3:uid="{289428AF-AB05-45A3-B1B6-C3D41576B6B7}" name="Columna898"/>
    <tableColumn id="908" xr3:uid="{1B87956E-F58C-4B44-A991-ED6F408322E9}" name="Columna899"/>
    <tableColumn id="909" xr3:uid="{279BC710-F735-40FA-93FF-7CB1FD3EBF72}" name="Columna900"/>
    <tableColumn id="910" xr3:uid="{1A4283D4-9055-4D6A-9401-60540BD2B2AD}" name="Columna901"/>
    <tableColumn id="911" xr3:uid="{5E12B7FF-F75A-43CF-BA25-45A61C7CFDC3}" name="Columna902"/>
    <tableColumn id="912" xr3:uid="{A6CBFC4E-0CFC-48FE-9ADE-C47144AE408A}" name="Columna903"/>
    <tableColumn id="913" xr3:uid="{71CC1670-2BE0-409F-B979-39A08F832FA1}" name="Columna904"/>
    <tableColumn id="914" xr3:uid="{7C99609B-AD07-4B1C-A98A-A2DE9747EE90}" name="Columna905"/>
    <tableColumn id="915" xr3:uid="{B1924B6B-4EEE-43A1-B537-96D708B00C9B}" name="Columna906"/>
    <tableColumn id="916" xr3:uid="{62FD6501-88B6-4E87-A19D-B7CF062DDE7C}" name="Columna907"/>
    <tableColumn id="917" xr3:uid="{409CAADB-803B-4C08-BBB0-7DDBAC8285D4}" name="Columna908"/>
    <tableColumn id="918" xr3:uid="{CAE3DE49-99C0-4DF4-BB72-F980582F1464}" name="Columna909"/>
    <tableColumn id="919" xr3:uid="{10888B36-28DA-4547-B7A0-32347D8E9CF9}" name="Columna910"/>
    <tableColumn id="920" xr3:uid="{DF58F9EA-DD35-4EAA-A8B5-CC8E4D7CA825}" name="Columna911"/>
    <tableColumn id="921" xr3:uid="{CB4CDD24-CCC8-46F2-A404-C65CDF5627A6}" name="Columna912"/>
    <tableColumn id="922" xr3:uid="{94867DA1-3038-4AE3-B6B4-E364F9E5CE17}" name="Columna913"/>
    <tableColumn id="923" xr3:uid="{7D73BFDD-A97D-4F4A-BE57-DB6E639DBF58}" name="Columna914"/>
    <tableColumn id="924" xr3:uid="{EB0C8F4E-9907-4E63-BB9F-B022B6612197}" name="Columna915"/>
    <tableColumn id="925" xr3:uid="{D1417E2C-F08B-440B-AF2E-4F6964D4192D}" name="Columna916"/>
    <tableColumn id="926" xr3:uid="{732CEA9B-C3BC-4750-919B-47BF29D47232}" name="Columna917"/>
    <tableColumn id="927" xr3:uid="{D34E7654-C8EA-49C0-BCD6-1880EF4B65C2}" name="Columna918"/>
    <tableColumn id="928" xr3:uid="{1FFC34EF-CA2E-47B9-AA9F-4E2402043C71}" name="Columna919"/>
    <tableColumn id="929" xr3:uid="{A77895E0-2968-437C-AADF-46ADDC0CC7A1}" name="Columna920"/>
    <tableColumn id="930" xr3:uid="{ED0B4B54-3656-42AA-97C0-75B14B1DEBE3}" name="Columna921"/>
    <tableColumn id="931" xr3:uid="{45B06B6A-E056-4AF6-A75F-1ED390043E5F}" name="Columna922"/>
    <tableColumn id="932" xr3:uid="{92B0DF81-53F6-46CE-9B79-64BB61897A6C}" name="Columna923"/>
    <tableColumn id="933" xr3:uid="{5299BE60-CEF5-4074-A8F0-63D089AB0E3F}" name="Columna924"/>
    <tableColumn id="934" xr3:uid="{AF0DFE7C-94D1-4FB2-886D-CA993DE8A007}" name="Columna925"/>
    <tableColumn id="935" xr3:uid="{EEDC4897-CBCC-4638-AAB7-A27AC222497D}" name="Columna926"/>
    <tableColumn id="936" xr3:uid="{B368DAD9-7E44-4F18-ACF3-32D5EFF807D1}" name="Columna927"/>
    <tableColumn id="937" xr3:uid="{EC10577D-4525-4EED-A6E6-0952A3E64E31}" name="Columna928"/>
    <tableColumn id="938" xr3:uid="{A9C081FE-8999-453B-97DC-0FBEFADCD1ED}" name="Columna929"/>
    <tableColumn id="939" xr3:uid="{0D33AE46-E1E9-4A4B-AFFA-23DD0B536573}" name="Columna930"/>
    <tableColumn id="940" xr3:uid="{E04B75E2-EFC9-47B4-B412-B21453334159}" name="Columna931"/>
    <tableColumn id="941" xr3:uid="{3D9C419A-34F9-4C0E-A4BD-B3E39EED50F8}" name="Columna932"/>
    <tableColumn id="942" xr3:uid="{AFB9AFE2-7A5E-4A6B-84EB-7304CDACB25E}" name="Columna933"/>
    <tableColumn id="943" xr3:uid="{6777A356-BE59-4A9B-86FD-C6C542AD6D7F}" name="Columna934"/>
    <tableColumn id="944" xr3:uid="{C186BB6F-09D5-41CC-B951-A51E9C969885}" name="Columna935"/>
    <tableColumn id="945" xr3:uid="{EE9DE73C-2ADE-4DA4-8FCC-9A9F5F425D92}" name="Columna936"/>
    <tableColumn id="946" xr3:uid="{FCA7A772-79BD-4701-9E43-2B5E2D3521D5}" name="Columna937"/>
    <tableColumn id="947" xr3:uid="{AEB5C2ED-B344-495B-BCBF-C239778952FB}" name="Columna938"/>
    <tableColumn id="948" xr3:uid="{D3B6701B-36D9-41C0-A6B4-0D797A8D4505}" name="Columna939"/>
    <tableColumn id="949" xr3:uid="{7DCA8D92-2215-4685-A35B-AA6F201931CC}" name="Columna940"/>
    <tableColumn id="950" xr3:uid="{00CA6418-80F1-4BBD-914C-3E61FDAF0238}" name="Columna941"/>
    <tableColumn id="951" xr3:uid="{A2C650DC-B20F-4A96-AB5E-A3FF7F58F916}" name="Columna942"/>
    <tableColumn id="952" xr3:uid="{F7BEBB49-702A-4159-B14C-C192C7FE5886}" name="Columna943"/>
    <tableColumn id="953" xr3:uid="{920CD7B6-C6D9-499E-AD3B-93EED228C1EC}" name="Columna944"/>
    <tableColumn id="954" xr3:uid="{1FF31769-9959-49E9-BE91-61687EE506D2}" name="Columna945"/>
    <tableColumn id="955" xr3:uid="{18F82E17-71DC-44C9-B26C-9B7010529864}" name="Columna946"/>
    <tableColumn id="956" xr3:uid="{B659FD51-3194-4AE8-8889-C073442385D7}" name="Columna947"/>
    <tableColumn id="957" xr3:uid="{9C01AB03-0706-4C53-A29E-54A604BB8208}" name="Columna948"/>
    <tableColumn id="958" xr3:uid="{DB67D5C4-180D-4571-827B-7C5B37E81A0A}" name="Columna949"/>
    <tableColumn id="959" xr3:uid="{4D3D49F3-5B4D-4679-B1A8-ABF13BDB1A42}" name="Columna950"/>
    <tableColumn id="960" xr3:uid="{5E9C1F43-1B67-4E7D-A2E2-22C67BC53F73}" name="Columna951"/>
    <tableColumn id="961" xr3:uid="{A4A68408-68BD-4651-A769-0F7B055CCF3E}" name="Columna952"/>
    <tableColumn id="962" xr3:uid="{2C85678C-2CF4-4E79-9E5A-37F6635ACEF5}" name="Columna953"/>
    <tableColumn id="963" xr3:uid="{ADD65ADD-126D-4F11-9F43-9C7D3605F12B}" name="Columna954"/>
    <tableColumn id="964" xr3:uid="{45BEA2E6-C98C-4963-84E1-E40D8A1A4EF8}" name="Columna955"/>
    <tableColumn id="965" xr3:uid="{DFEBB0A4-8208-4460-8AA3-51FFE571D719}" name="Columna956"/>
    <tableColumn id="966" xr3:uid="{E4D600D6-279F-445A-A8BF-CAD7CAD091A5}" name="Columna957"/>
    <tableColumn id="967" xr3:uid="{6A46E162-A416-4614-86FE-1BA51ADC4945}" name="Columna958"/>
    <tableColumn id="968" xr3:uid="{BAF8B4C9-B696-4F98-B3CF-75DD4B94505C}" name="Columna959"/>
    <tableColumn id="969" xr3:uid="{E147EB95-AB58-4386-A003-24C063D56D5D}" name="Columna960"/>
    <tableColumn id="970" xr3:uid="{C87D8BCA-E698-4581-AC3F-2DE3DE09CA9B}" name="Columna961"/>
    <tableColumn id="971" xr3:uid="{316EC0CB-D5BF-48C9-8642-77BE08C68118}" name="Columna962"/>
    <tableColumn id="972" xr3:uid="{D0646DDF-D4F9-4493-90EB-3A6BABA8DCDD}" name="Columna963"/>
    <tableColumn id="973" xr3:uid="{8994A2DB-9824-42F9-90E4-4B623D867517}" name="Columna964"/>
    <tableColumn id="974" xr3:uid="{E1C56BE6-4E9B-4850-896F-46091ABDF703}" name="Columna965"/>
    <tableColumn id="975" xr3:uid="{FF7874B1-019E-43DD-A714-2745CCACB167}" name="Columna966"/>
    <tableColumn id="976" xr3:uid="{59DFFC1A-7F58-41E3-9A77-C9CDDD960282}" name="Columna967"/>
    <tableColumn id="977" xr3:uid="{640FFF67-9A6E-4E85-857C-6FB27BD918C4}" name="Columna968"/>
    <tableColumn id="978" xr3:uid="{205B96A9-DFFF-46CA-B907-8423FFC0694C}" name="Columna969"/>
    <tableColumn id="979" xr3:uid="{40CF6036-61ED-4126-8658-B7D9860BEF9F}" name="Columna970"/>
    <tableColumn id="980" xr3:uid="{2F14C766-C048-4823-B5C7-0FACCCB71D41}" name="Columna971"/>
    <tableColumn id="981" xr3:uid="{FE53E207-E4C3-4B85-B1CE-528C2DCEFBF6}" name="Columna972"/>
    <tableColumn id="982" xr3:uid="{5166AFFF-64F0-4B8F-A7A6-E9709B4D2759}" name="Columna973"/>
    <tableColumn id="983" xr3:uid="{54D09F9A-AF4A-422E-84F2-53118275E964}" name="Columna974"/>
    <tableColumn id="984" xr3:uid="{0AB72B24-604B-4A81-9859-2D0CA4F4C057}" name="Columna975"/>
    <tableColumn id="985" xr3:uid="{7DAF3947-26F3-4338-9916-67E40E347C57}" name="Columna976"/>
    <tableColumn id="986" xr3:uid="{6B7CA78B-D902-4C90-8F42-E8AE46D40FF9}" name="Columna977"/>
    <tableColumn id="987" xr3:uid="{9D862239-78C7-48DA-9501-3049AB893973}" name="Columna978"/>
    <tableColumn id="988" xr3:uid="{A9D48B2C-AD25-4660-9CF8-65DCB0543A1C}" name="Columna979"/>
    <tableColumn id="989" xr3:uid="{A4C70B24-86DB-41C0-A6AD-D890DB89D9EC}" name="Columna980"/>
    <tableColumn id="990" xr3:uid="{4D54078B-A3C7-45BA-A63E-5C72A5DE9E00}" name="Columna981"/>
    <tableColumn id="991" xr3:uid="{A603927E-2723-4957-9177-8778A0BF41B9}" name="Columna982"/>
    <tableColumn id="992" xr3:uid="{0BFDF222-0B0B-4D87-BFB9-87F260B9AC5F}" name="Columna983"/>
    <tableColumn id="993" xr3:uid="{9D3B7498-6100-4592-AD88-3BD73F8BAE41}" name="Columna984"/>
    <tableColumn id="994" xr3:uid="{39256F82-DA6E-4900-862F-64636A61035D}" name="Columna985"/>
    <tableColumn id="995" xr3:uid="{B984044B-450A-4A08-A543-5DA77CF35AFD}" name="Columna986"/>
    <tableColumn id="996" xr3:uid="{7E1814F4-FBE9-4691-8770-EFAD68B64DD3}" name="Columna987"/>
    <tableColumn id="997" xr3:uid="{776C1914-338F-41C3-B1FF-0E983CEF8DA8}" name="Columna988"/>
    <tableColumn id="998" xr3:uid="{AC2CB316-57FB-4DA7-9BFF-A15339D7231B}" name="Columna989"/>
    <tableColumn id="999" xr3:uid="{29BEA9B2-FF06-4CE6-B021-B5879633401C}" name="Columna990"/>
    <tableColumn id="1000" xr3:uid="{0C4F86CD-1378-4A49-90EF-36007FFE46C0}" name="Columna991"/>
    <tableColumn id="1001" xr3:uid="{517D81EC-9653-4C8A-8157-B06251E79307}" name="Columna992"/>
    <tableColumn id="1002" xr3:uid="{04AC29E5-D644-4B76-B981-BB3429DAE2A3}" name="Columna993"/>
    <tableColumn id="1003" xr3:uid="{03B2E3B0-28EE-4CC2-9E7D-F89844F73ED7}" name="Columna994"/>
    <tableColumn id="1004" xr3:uid="{5B482C81-6538-4BF7-A7B9-E24D2B672A45}" name="Columna995"/>
    <tableColumn id="1005" xr3:uid="{6E85283A-3950-4F0A-AA2F-02803E330DCA}" name="Columna996"/>
    <tableColumn id="1006" xr3:uid="{E7055C0C-81AF-4777-B73F-A5AAD2D74639}" name="Columna997"/>
    <tableColumn id="1007" xr3:uid="{2E66FCEB-2B07-43CA-834A-A6C643E84E05}" name="Columna998"/>
    <tableColumn id="1008" xr3:uid="{5889221E-2679-48D6-A767-02E5D4303FA4}" name="Columna999"/>
    <tableColumn id="1009" xr3:uid="{94310CA6-BCF1-4368-88F7-5F5FC85F474F}" name="Columna1000"/>
    <tableColumn id="1010" xr3:uid="{9480AA3F-2525-43BD-8BBD-051F862D6B01}" name="Columna1001"/>
    <tableColumn id="1011" xr3:uid="{8E98A62C-8DFD-461B-BDAA-F0CE76F828A6}" name="Columna1002"/>
    <tableColumn id="1012" xr3:uid="{B9185E96-A924-4A62-BED3-061212E02D6D}" name="Columna1003"/>
    <tableColumn id="1013" xr3:uid="{8D525E8B-42CF-412D-8773-A48FA301FBDF}" name="Columna1004"/>
    <tableColumn id="1014" xr3:uid="{718910AA-68FC-42E3-8064-01DED9BB459E}" name="Columna1005"/>
    <tableColumn id="1015" xr3:uid="{8DEC012F-74A1-42FB-B66D-686D4946619D}" name="Columna1006"/>
    <tableColumn id="1016" xr3:uid="{8ED16C6D-97A8-4D52-8A23-D5022408A655}" name="Columna1007"/>
    <tableColumn id="1017" xr3:uid="{A27CEE37-FB0E-4B0B-9675-EFC375BEF626}" name="Columna1008"/>
    <tableColumn id="1018" xr3:uid="{2F66704C-6FDB-4645-90A6-3269281A88EA}" name="Columna1009"/>
    <tableColumn id="1019" xr3:uid="{9268794A-1610-4AAB-B4B4-1049AB1BC506}" name="Columna1010"/>
    <tableColumn id="1020" xr3:uid="{EAA2B340-B90B-44D9-9539-9DFB8AFB8FA5}" name="Columna1011"/>
    <tableColumn id="1021" xr3:uid="{1064A0D5-9311-43AF-9F9C-1D72A0A5ED54}" name="Columna1012"/>
    <tableColumn id="1022" xr3:uid="{57520877-69A7-4BDA-B0B4-72EBFD8581F1}" name="Columna1013"/>
    <tableColumn id="1023" xr3:uid="{BF04698E-8703-40D4-832C-5B8A775B9D6B}" name="Columna1014"/>
    <tableColumn id="1024" xr3:uid="{36AFB66E-7804-49AE-9112-763D3994D43E}" name="Columna1015"/>
    <tableColumn id="1025" xr3:uid="{36AF5ABA-F1AC-49BC-91A2-F872747E75D5}" name="Columna1016"/>
    <tableColumn id="1026" xr3:uid="{2319E69F-503D-46C8-923D-A9BA63039645}" name="Columna1017"/>
    <tableColumn id="1027" xr3:uid="{38C1DB81-5681-4F09-A28B-CB792F74CA25}" name="Columna1018"/>
    <tableColumn id="1028" xr3:uid="{A825B4F1-DFB9-4D85-8CF5-2082C2FE72C7}" name="Columna1019"/>
    <tableColumn id="1029" xr3:uid="{0AD086FA-BAA4-4F28-9FFA-B3521C577838}" name="Columna1020"/>
    <tableColumn id="1030" xr3:uid="{D57EFE8E-AF2F-4530-9463-1E8C31626A49}" name="Columna1021"/>
    <tableColumn id="1031" xr3:uid="{1CFF766D-B7C3-41EB-8C25-E8A2FF6ADC8F}" name="Columna1022"/>
    <tableColumn id="1032" xr3:uid="{FD96102B-92A2-4F96-8398-3725DAD46E8B}" name="Columna1023"/>
    <tableColumn id="1033" xr3:uid="{D73F07D7-7066-489B-A399-BE206CFDB859}" name="Columna1024"/>
    <tableColumn id="1034" xr3:uid="{23403C6C-E0BA-47FD-BA11-FF8F3BB6B88E}" name="Columna1025"/>
    <tableColumn id="1035" xr3:uid="{11AC7199-9ACF-47E6-BF49-F1CC7D0CCA4A}" name="Columna1026"/>
    <tableColumn id="1036" xr3:uid="{6F9DC35E-099A-478B-834A-25BE581338BF}" name="Columna1027"/>
    <tableColumn id="1037" xr3:uid="{89AAAE91-EFD5-410B-89C7-9095F7728BD0}" name="Columna1028"/>
    <tableColumn id="1038" xr3:uid="{338744BF-0842-4765-AE7B-2537CED6EAD3}" name="Columna1029"/>
    <tableColumn id="1039" xr3:uid="{F49E16BD-3C62-409D-8534-37A9AAE1829F}" name="Columna1030"/>
    <tableColumn id="1040" xr3:uid="{1AD16997-FD1E-4217-91BD-383CF748E7DC}" name="Columna1031"/>
    <tableColumn id="1041" xr3:uid="{59FDAD26-28C1-4FFB-AB01-D90C5DCB28FB}" name="Columna1032"/>
    <tableColumn id="1042" xr3:uid="{2DB09F12-C576-4D91-B8B1-577AA754564A}" name="Columna1033"/>
    <tableColumn id="1043" xr3:uid="{A8207E8E-369A-4A0C-9994-6027EF39CB6A}" name="Columna1034"/>
    <tableColumn id="1044" xr3:uid="{A9146158-7773-483E-84AB-2BA9266AE7AA}" name="Columna1035"/>
    <tableColumn id="1045" xr3:uid="{9F24B055-32CF-4AE4-8F70-3C0DB407FB11}" name="Columna1036"/>
    <tableColumn id="1046" xr3:uid="{3743907E-4EA0-44BA-AD50-10363596761D}" name="Columna1037"/>
    <tableColumn id="1047" xr3:uid="{57D2D0E2-27BD-4234-97D8-E4AAFC8C8E31}" name="Columna1038"/>
    <tableColumn id="1048" xr3:uid="{C9F0C897-9E36-4C05-AB1C-9AF39141F649}" name="Columna1039"/>
    <tableColumn id="1049" xr3:uid="{2C45334B-904E-49B7-A6C6-BAD06997A804}" name="Columna1040"/>
    <tableColumn id="1050" xr3:uid="{11751D9D-CA29-4488-8DD2-ED92F0636335}" name="Columna1041"/>
    <tableColumn id="1051" xr3:uid="{5C401874-31F3-4205-AF5B-8AE340C2A13F}" name="Columna1042"/>
    <tableColumn id="1052" xr3:uid="{9265CA48-5312-4299-A6B1-1F531F5CBC64}" name="Columna1043"/>
    <tableColumn id="1053" xr3:uid="{A48BD016-52C1-448E-BAF8-58729BE7912D}" name="Columna1044"/>
    <tableColumn id="1054" xr3:uid="{E7CEAEF5-25A1-4B0B-B368-A0638DACF478}" name="Columna1045"/>
    <tableColumn id="1055" xr3:uid="{F1FEC955-BE46-4EAC-9ED5-7994CE297866}" name="Columna1046"/>
    <tableColumn id="1056" xr3:uid="{629F891D-953C-4262-A54D-E63594B8313E}" name="Columna1047"/>
    <tableColumn id="1057" xr3:uid="{796A5D83-67C9-46E6-AFC6-EDECC093A1EA}" name="Columna1048"/>
    <tableColumn id="1058" xr3:uid="{B6054716-96E7-41FA-AB87-17E7E2D08264}" name="Columna1049"/>
    <tableColumn id="1059" xr3:uid="{8E25F090-EDE3-4ABE-A0B3-EE0D63F63293}" name="Columna1050"/>
    <tableColumn id="1060" xr3:uid="{CF48A516-F994-413F-8FC0-6F15B037D992}" name="Columna1051"/>
    <tableColumn id="1061" xr3:uid="{61FF9866-425F-4368-9904-B8BBBB143635}" name="Columna1052"/>
    <tableColumn id="1062" xr3:uid="{E73F7CD8-5DFB-4E23-80EB-F4C5EAD1047D}" name="Columna1053"/>
    <tableColumn id="1063" xr3:uid="{54469E1C-8535-47F6-8EA3-816243CD8D87}" name="Columna1054"/>
    <tableColumn id="1064" xr3:uid="{38BA2AC4-1775-4917-B64E-2450D4BEEE93}" name="Columna1055"/>
    <tableColumn id="1065" xr3:uid="{5634DCED-4C1E-4541-8E41-1A1E67F004D8}" name="Columna1056"/>
    <tableColumn id="1066" xr3:uid="{DFD7CA18-025F-4D31-9832-E667F1602A5C}" name="Columna1057"/>
    <tableColumn id="1067" xr3:uid="{ABE57E10-46AF-4D59-A455-E528899CCC0C}" name="Columna1058"/>
    <tableColumn id="1068" xr3:uid="{693F92F5-F940-447A-877B-822FC2402094}" name="Columna1059"/>
    <tableColumn id="1069" xr3:uid="{09297A08-4DB2-4721-A204-1B70C5DAA827}" name="Columna1060"/>
    <tableColumn id="1070" xr3:uid="{CB8AE595-33E3-4B1B-9DF4-82244AE31A03}" name="Columna1061"/>
    <tableColumn id="1071" xr3:uid="{4BE9857D-6AD4-4C22-9693-E8A88B52B0C8}" name="Columna1062"/>
    <tableColumn id="1072" xr3:uid="{D1DEB1B8-689E-4A2D-BD89-65F04C1EEEB9}" name="Columna1063"/>
    <tableColumn id="1073" xr3:uid="{7640C702-51D4-4535-AE65-9327BCF40CC9}" name="Columna1064"/>
    <tableColumn id="1074" xr3:uid="{BF97C99D-4EDA-4D81-A232-D69F8C5CCAC8}" name="Columna1065"/>
    <tableColumn id="1075" xr3:uid="{EFB3DA96-E26B-44A3-ABB7-E38BA8380B19}" name="Columna1066"/>
    <tableColumn id="1076" xr3:uid="{5B370564-FBA0-4F00-86A9-DA1B33847265}" name="Columna1067"/>
    <tableColumn id="1077" xr3:uid="{369F153F-8349-47E4-B1EA-B8CE1F40D64A}" name="Columna1068"/>
    <tableColumn id="1078" xr3:uid="{E66AD507-15C3-48E9-A9E9-E6CA634CA220}" name="Columna1069"/>
    <tableColumn id="1079" xr3:uid="{C6ABD000-E390-4380-8324-D3610462E400}" name="Columna1070"/>
    <tableColumn id="1080" xr3:uid="{94AD8275-4D35-464B-93C8-A73EB8F267E8}" name="Columna1071"/>
    <tableColumn id="1081" xr3:uid="{90CCB040-9C71-45F1-8334-631D42120926}" name="Columna1072"/>
    <tableColumn id="1082" xr3:uid="{6793431B-805B-4DBA-B1A5-2010F606718A}" name="Columna1073"/>
    <tableColumn id="1083" xr3:uid="{3AF2B05C-6F30-4138-8A33-D52587B63504}" name="Columna1074"/>
    <tableColumn id="1084" xr3:uid="{F6AA6959-D6EF-47AD-BB66-0EC7B3AF09D8}" name="Columna1075"/>
    <tableColumn id="1085" xr3:uid="{9AFF14C0-D8A0-4883-BEB9-A89D5040A67E}" name="Columna1076"/>
    <tableColumn id="1086" xr3:uid="{89D87477-C7F5-4090-9C59-DC4E4EF2E86C}" name="Columna1077"/>
    <tableColumn id="1087" xr3:uid="{6C4D5C07-CB83-4EA7-A06C-80F5D7D5B7AC}" name="Columna1078"/>
    <tableColumn id="1088" xr3:uid="{E4D6BB56-0708-416E-B1E6-3A05F8AC29AD}" name="Columna1079"/>
    <tableColumn id="1089" xr3:uid="{277DF9A2-B4FD-4373-8BAA-B8E3FDC8A07D}" name="Columna1080"/>
    <tableColumn id="1090" xr3:uid="{824ED06E-205A-485B-9917-D44FBA237BF2}" name="Columna1081"/>
    <tableColumn id="1091" xr3:uid="{601D3A5D-3151-47BD-8CB4-A3473A988D16}" name="Columna1082"/>
    <tableColumn id="1092" xr3:uid="{AB2E39E6-CF14-40C4-B5B2-79F3C1BBF1FE}" name="Columna1083"/>
    <tableColumn id="1093" xr3:uid="{E2A471B6-6492-4491-81B1-C898F500A10B}" name="Columna1084"/>
    <tableColumn id="1094" xr3:uid="{7AFD38CB-1CEA-4C13-9E27-AAC24B7B055B}" name="Columna1085"/>
    <tableColumn id="1095" xr3:uid="{399EECC1-5475-4EFE-ACC3-90C453E22E02}" name="Columna1086"/>
    <tableColumn id="1096" xr3:uid="{0E57755D-A384-4919-9576-605AB9492078}" name="Columna1087"/>
    <tableColumn id="1097" xr3:uid="{C2415213-7C80-4810-8A1E-FCF59F781D11}" name="Columna1088"/>
    <tableColumn id="1098" xr3:uid="{D4538F0D-3D2D-4BA2-B1BC-AEBE2F11E171}" name="Columna1089"/>
    <tableColumn id="1099" xr3:uid="{91CD8E74-C3D9-47CE-B724-6987F3AF7658}" name="Columna1090"/>
    <tableColumn id="1100" xr3:uid="{DA4AAF12-938F-4D7B-A782-7AC764CA99B6}" name="Columna1091"/>
    <tableColumn id="1101" xr3:uid="{2D061559-8500-4348-865A-DAB3FF2FFDB8}" name="Columna1092"/>
    <tableColumn id="1102" xr3:uid="{B21AED10-DA55-4E3F-90FD-6E24DE26DA9D}" name="Columna1093"/>
    <tableColumn id="1103" xr3:uid="{CD4B63B3-5B81-402A-ABC6-25070D5C8CA0}" name="Columna1094"/>
    <tableColumn id="1104" xr3:uid="{9E7C12A0-D84C-4261-ABEF-AD69317B239E}" name="Columna1095"/>
    <tableColumn id="1105" xr3:uid="{67D99974-8A2F-4749-8341-21AC136E964F}" name="Columna1096"/>
    <tableColumn id="1106" xr3:uid="{BAB3800C-134E-4134-AEA4-C896D3E55FD0}" name="Columna1097"/>
    <tableColumn id="1107" xr3:uid="{6337EC48-4C0A-4262-89D6-1C53FE05A735}" name="Columna1098"/>
    <tableColumn id="1108" xr3:uid="{0AC28E03-C336-4000-A2DD-D0D1BCCFABE5}" name="Columna1099"/>
    <tableColumn id="1109" xr3:uid="{58ACD107-32BF-4136-A7E9-EC63CD314ECB}" name="Columna1100"/>
    <tableColumn id="1110" xr3:uid="{60ADF680-5BEE-45AA-8848-AF4EEF377F72}" name="Columna1101"/>
    <tableColumn id="1111" xr3:uid="{EA105ADC-42BC-42FB-83D2-B0CEE38A17D5}" name="Columna1102"/>
    <tableColumn id="1112" xr3:uid="{65467301-B209-4D8E-8173-FDA9FC0F32A9}" name="Columna1103"/>
    <tableColumn id="1113" xr3:uid="{055D0798-8469-4C0F-9F5D-F911139F5150}" name="Columna1104"/>
    <tableColumn id="1114" xr3:uid="{25E142F4-84D9-4465-A10B-CF93015410E3}" name="Columna1105"/>
    <tableColumn id="1115" xr3:uid="{579486BF-611C-49E6-9FAC-1B0DE9CA5FC5}" name="Columna1106"/>
    <tableColumn id="1116" xr3:uid="{CDCC916C-36AD-4B52-A549-F41B601C37E6}" name="Columna1107"/>
    <tableColumn id="1117" xr3:uid="{A81EAD1E-81B9-4566-82C8-2D5678895BBD}" name="Columna1108"/>
    <tableColumn id="1118" xr3:uid="{425A9514-31CB-4898-B3C0-4F3216D9D4AA}" name="Columna1109"/>
    <tableColumn id="1119" xr3:uid="{5B1AD663-1BF0-49F8-B647-1C309E0AFB9C}" name="Columna1110"/>
    <tableColumn id="1120" xr3:uid="{8D2ECE85-3D86-4DB8-B431-60011E03B5A0}" name="Columna1111"/>
    <tableColumn id="1121" xr3:uid="{2EAB0E20-A502-4C47-82E2-93E06BE3D6EB}" name="Columna1112"/>
    <tableColumn id="1122" xr3:uid="{A7D22FC6-445B-4C4E-940D-70BF4EF5A78D}" name="Columna1113"/>
    <tableColumn id="1123" xr3:uid="{4BA6D35F-B7BD-4FAA-86D6-92E5B90DF724}" name="Columna1114"/>
    <tableColumn id="1124" xr3:uid="{1A47400B-0A7C-41C6-A24A-8CD83CD119DC}" name="Columna1115"/>
    <tableColumn id="1125" xr3:uid="{47DD0E3B-0AF7-43C4-A45E-5D6067756F2F}" name="Columna1116"/>
    <tableColumn id="1126" xr3:uid="{C7E99ED7-576B-425E-B61F-96A75E2EFB25}" name="Columna1117"/>
    <tableColumn id="1127" xr3:uid="{DE559E1E-0165-4A8C-80AA-0A8E5A6BE71A}" name="Columna1118"/>
    <tableColumn id="1128" xr3:uid="{86D3C630-C044-4F00-8F74-5EF4BF5F159F}" name="Columna1119"/>
    <tableColumn id="1129" xr3:uid="{29123FD0-A2A6-4511-AFB4-F33F2228E319}" name="Columna1120"/>
    <tableColumn id="1130" xr3:uid="{6248FEA5-DA0E-42C5-8FA1-C3E0DE810CC3}" name="Columna1121"/>
    <tableColumn id="1131" xr3:uid="{7CD9F4AA-197C-4FE6-B2A9-B13539FEF5CA}" name="Columna1122"/>
    <tableColumn id="1132" xr3:uid="{3EFF6677-C594-43CD-BD2F-6472B6EBEDFA}" name="Columna1123"/>
    <tableColumn id="1133" xr3:uid="{082EB8B8-04D2-4E8E-9203-C755E50FBBFC}" name="Columna1124"/>
    <tableColumn id="1134" xr3:uid="{D08E2427-97FC-4341-8FAA-98237F2469EF}" name="Columna1125"/>
    <tableColumn id="1135" xr3:uid="{A8803800-1A09-4AF1-B60D-9C16A030F3C4}" name="Columna1126"/>
    <tableColumn id="1136" xr3:uid="{563A8685-C1E3-4B30-ABE9-DC376EEE857D}" name="Columna1127"/>
    <tableColumn id="1137" xr3:uid="{7F5CBE83-6B17-4729-8683-1F6C3A862AA3}" name="Columna1128"/>
    <tableColumn id="1138" xr3:uid="{70743DC9-18C7-40D8-BD0C-6B9B4F526D49}" name="Columna1129"/>
    <tableColumn id="1139" xr3:uid="{DB765691-FD3C-4002-B8FB-01A68893F9C0}" name="Columna1130"/>
    <tableColumn id="1140" xr3:uid="{94F9F03E-D55D-4239-AC89-AFA4E701E251}" name="Columna1131"/>
    <tableColumn id="1141" xr3:uid="{E5ED7E2F-FC0F-4550-A5D4-88406CE53981}" name="Columna1132"/>
    <tableColumn id="1142" xr3:uid="{52C59317-4DB2-44A4-8E2F-6842C31E8ADC}" name="Columna1133"/>
    <tableColumn id="1143" xr3:uid="{C985A65D-0CC2-4E94-A217-EECCF8EA60B5}" name="Columna1134"/>
    <tableColumn id="1144" xr3:uid="{BF429494-18B1-4DAB-8A9E-A4AD17B87ACA}" name="Columna1135"/>
    <tableColumn id="1145" xr3:uid="{62A2DD0D-B740-48F6-AF99-E11D465525B5}" name="Columna1136"/>
    <tableColumn id="1146" xr3:uid="{11287009-EBE6-4A39-8429-59644C5E3844}" name="Columna1137"/>
    <tableColumn id="1147" xr3:uid="{F3371DEE-D88F-4D18-8E49-18AA044EA516}" name="Columna1138"/>
    <tableColumn id="1148" xr3:uid="{CD430B51-8985-4210-BC58-56F5EBF44601}" name="Columna1139"/>
    <tableColumn id="1149" xr3:uid="{5B1F8506-310C-42F8-B300-B5B1A87A6204}" name="Columna1140"/>
    <tableColumn id="1150" xr3:uid="{8272B195-6E08-4C03-94AF-3762A7CB7A1C}" name="Columna1141"/>
    <tableColumn id="1151" xr3:uid="{AC2E34CD-0666-473F-955D-B48F0D6391C6}" name="Columna1142"/>
    <tableColumn id="1152" xr3:uid="{1380C313-17B5-4D78-B3B2-E67E568C025A}" name="Columna1143"/>
    <tableColumn id="1153" xr3:uid="{02059FB8-6353-4A0E-BA51-D4AA0218D558}" name="Columna1144"/>
    <tableColumn id="1154" xr3:uid="{9BF8081D-C1CC-47AF-BFFF-41704A7C4E06}" name="Columna1145"/>
    <tableColumn id="1155" xr3:uid="{57C04A51-D212-40E0-94CC-9FAA63E4A197}" name="Columna1146"/>
    <tableColumn id="1156" xr3:uid="{6E95FD83-9B4B-4342-91E5-545DC9A73858}" name="Columna1147"/>
    <tableColumn id="1157" xr3:uid="{35E34AC0-F4A0-43AA-8F35-AAFA173BDD59}" name="Columna1148"/>
    <tableColumn id="1158" xr3:uid="{F3F62FD8-8E6B-4450-A1C1-7A76CF71D210}" name="Columna1149"/>
    <tableColumn id="1159" xr3:uid="{AE487AEF-5443-43A7-B893-2136BE3FBE92}" name="Columna1150"/>
    <tableColumn id="1160" xr3:uid="{0F4713B8-1F1F-450A-B883-7FE8DB0449F9}" name="Columna1151"/>
    <tableColumn id="1161" xr3:uid="{CF4E4AF2-ED8A-44D8-9A9A-3A32884A6F30}" name="Columna1152"/>
    <tableColumn id="1162" xr3:uid="{657BA79A-27AA-4E41-9FFE-DFEF56ECEE63}" name="Columna1153"/>
    <tableColumn id="1163" xr3:uid="{F9B93A74-15FE-4136-8985-36AFE5C3C148}" name="Columna1154"/>
    <tableColumn id="1164" xr3:uid="{1320473D-243A-4815-AD09-CA4F2CFFF23D}" name="Columna1155"/>
    <tableColumn id="1165" xr3:uid="{014F9819-BC02-48B9-B5CC-B0D2AA42D81B}" name="Columna1156"/>
    <tableColumn id="1166" xr3:uid="{5A5F1AB7-3621-44DE-A2CD-D9B8D8A960D7}" name="Columna1157"/>
    <tableColumn id="1167" xr3:uid="{E7F82E3E-65AF-4CAB-995B-1A701BB18134}" name="Columna1158"/>
    <tableColumn id="1168" xr3:uid="{0390DF6B-5591-45F3-99DE-CAF14FB56037}" name="Columna1159"/>
    <tableColumn id="1169" xr3:uid="{3472B365-EA0F-486A-93F0-B1DFB3AEF760}" name="Columna1160"/>
    <tableColumn id="1170" xr3:uid="{336E5457-04ED-4B47-81C6-7A817CA3AC55}" name="Columna1161"/>
    <tableColumn id="1171" xr3:uid="{60D675A0-7BB4-4F68-876B-589DF38F1ADB}" name="Columna1162"/>
    <tableColumn id="1172" xr3:uid="{51EFA15D-DAB3-47B9-8613-6A6DE1895E28}" name="Columna1163"/>
    <tableColumn id="1173" xr3:uid="{4CC6DCAF-81A4-4522-BD95-22277DEB8AF2}" name="Columna1164"/>
    <tableColumn id="1174" xr3:uid="{BFD472E3-73E6-453F-BFFA-F03EF8011612}" name="Columna1165"/>
    <tableColumn id="1175" xr3:uid="{7A054F4B-1916-4E10-8A48-4853CC71FA75}" name="Columna1166"/>
    <tableColumn id="1176" xr3:uid="{5DEAB74C-9E9A-45A8-92F7-E35864D340AA}" name="Columna1167"/>
    <tableColumn id="1177" xr3:uid="{01F3C3BE-CACD-40E9-91FD-D2AD07AC4FB3}" name="Columna1168"/>
    <tableColumn id="1178" xr3:uid="{74E6B92B-DEDF-46F6-BE76-C5C890487956}" name="Columna1169"/>
    <tableColumn id="1179" xr3:uid="{2351066B-9622-4E8D-A209-F859ECAF3CF9}" name="Columna1170"/>
    <tableColumn id="1180" xr3:uid="{D3B6B63B-8C5C-47F4-BF28-B81D76C1F003}" name="Columna1171"/>
    <tableColumn id="1181" xr3:uid="{85782A3B-9153-43F3-B661-FC5EB491601E}" name="Columna1172"/>
    <tableColumn id="1182" xr3:uid="{8D310042-723A-4308-A8CC-1C9A1FEF7D0B}" name="Columna1173"/>
    <tableColumn id="1183" xr3:uid="{B527B6C2-CE1F-441D-9C6E-8A9481D440DA}" name="Columna1174"/>
    <tableColumn id="1184" xr3:uid="{8539FD27-4856-49FE-8822-9C67739857A3}" name="Columna1175"/>
    <tableColumn id="1185" xr3:uid="{498E9FFA-79A9-4A30-ABF6-433E1BB35BDE}" name="Columna1176"/>
    <tableColumn id="1186" xr3:uid="{234D3D08-A341-4EFC-828B-941A639D1461}" name="Columna1177"/>
    <tableColumn id="1187" xr3:uid="{6B7FC6F1-2573-49A0-96A1-A0D2A7F07DBE}" name="Columna1178"/>
    <tableColumn id="1188" xr3:uid="{D7C88737-42AB-4DA9-8C92-1637FD2C5092}" name="Columna1179"/>
    <tableColumn id="1189" xr3:uid="{62355D3A-8516-4FC4-B41A-1E8B4BA01C25}" name="Columna1180"/>
    <tableColumn id="1190" xr3:uid="{EBDBF649-3187-43CD-B12B-8FB40515E855}" name="Columna1181"/>
    <tableColumn id="1191" xr3:uid="{17636724-88ED-456C-A00D-7683E9F64EC7}" name="Columna1182"/>
    <tableColumn id="1192" xr3:uid="{4CBA903E-CB00-491B-81B9-72CD11C78395}" name="Columna1183"/>
    <tableColumn id="1193" xr3:uid="{FE6DDE29-7819-4DF4-B5AC-7F6BD26ECDD9}" name="Columna1184"/>
    <tableColumn id="1194" xr3:uid="{3160B9B5-6676-43E8-9383-2200A812BBCF}" name="Columna1185"/>
    <tableColumn id="1195" xr3:uid="{65479478-1876-437C-8575-8CE37345F636}" name="Columna1186"/>
    <tableColumn id="1196" xr3:uid="{4C74F328-5A41-4468-B7E5-D23A86025532}" name="Columna1187"/>
    <tableColumn id="1197" xr3:uid="{2448BF2E-F863-4485-AC05-6138C8C46A97}" name="Columna1188"/>
    <tableColumn id="1198" xr3:uid="{1879822C-1E42-4E52-B26E-DA1C6890F0AD}" name="Columna1189"/>
    <tableColumn id="1199" xr3:uid="{CBC5E79E-AA85-49BA-B14A-3EDDCFCFDC50}" name="Columna1190"/>
    <tableColumn id="1200" xr3:uid="{0FCEE8FA-D723-46D1-BB48-3102B15881E7}" name="Columna1191"/>
    <tableColumn id="1201" xr3:uid="{5EA29F8E-9539-4A73-BAB2-2AE4A3AA4C16}" name="Columna1192"/>
    <tableColumn id="1202" xr3:uid="{4F250389-E404-45E3-9D31-B3D8D7B9E022}" name="Columna1193"/>
    <tableColumn id="1203" xr3:uid="{94EFB55B-1593-460D-B375-B20D2FB3EC18}" name="Columna1194"/>
    <tableColumn id="1204" xr3:uid="{99BB279E-AB22-446F-B224-CA0C9331C811}" name="Columna1195"/>
    <tableColumn id="1205" xr3:uid="{0ABAACC7-3547-482F-8FDC-4D2E24D6E139}" name="Columna1196"/>
    <tableColumn id="1206" xr3:uid="{8E652727-624C-4959-961C-FA817D97FE39}" name="Columna1197"/>
    <tableColumn id="1207" xr3:uid="{5286523B-729B-4C09-9B6D-6CE75440A815}" name="Columna1198"/>
    <tableColumn id="1208" xr3:uid="{98A14963-DF6F-47F1-AD9D-483DFC88E455}" name="Columna1199"/>
    <tableColumn id="1209" xr3:uid="{14DE6110-2627-497A-A43B-44CBA7D0A05A}" name="Columna1200"/>
    <tableColumn id="1210" xr3:uid="{9CFC24E8-664B-4ED8-AC53-30191A521E3B}" name="Columna1201"/>
    <tableColumn id="1211" xr3:uid="{9401F52A-605C-4009-82D4-E16E10A4DDC3}" name="Columna1202"/>
    <tableColumn id="1212" xr3:uid="{9FCEA672-87C6-4B73-AAC9-61E8C4297A62}" name="Columna1203"/>
    <tableColumn id="1213" xr3:uid="{D6A1F881-5A55-491A-B29F-0843969717B1}" name="Columna1204"/>
    <tableColumn id="1214" xr3:uid="{80316640-3137-4705-8681-59AC54883DCF}" name="Columna1205"/>
    <tableColumn id="1215" xr3:uid="{79E7BCA0-776C-4F62-9818-89FFAEC37C6F}" name="Columna1206"/>
    <tableColumn id="1216" xr3:uid="{1EAAE0E5-3B33-4FD4-B194-7394404BFBA4}" name="Columna1207"/>
    <tableColumn id="1217" xr3:uid="{DBB6E85D-10F2-4B40-8988-62AE940C9F4E}" name="Columna1208"/>
    <tableColumn id="1218" xr3:uid="{652F4E75-3E75-454B-AD55-C48E09A786FA}" name="Columna1209"/>
    <tableColumn id="1219" xr3:uid="{3DF807A9-CAA8-4F23-91AB-F2F43572E160}" name="Columna1210"/>
    <tableColumn id="1220" xr3:uid="{2D859C9D-5185-42D7-AC58-F3AC3129F361}" name="Columna1211"/>
    <tableColumn id="1221" xr3:uid="{E39FB2B6-3C1B-402E-82B5-504CC49327F3}" name="Columna1212"/>
    <tableColumn id="1222" xr3:uid="{82455D2E-9722-48CC-846B-9E8D917FD3F1}" name="Columna1213"/>
    <tableColumn id="1223" xr3:uid="{8ECBC089-C49B-4B0A-91C4-D217E671AFA4}" name="Columna1214"/>
    <tableColumn id="1224" xr3:uid="{A48FC3F3-2B84-4D5D-9355-D7DFC64AC7C5}" name="Columna1215"/>
    <tableColumn id="1225" xr3:uid="{80E0571D-1472-4AEC-9CBC-6738EE5FB245}" name="Columna1216"/>
    <tableColumn id="1226" xr3:uid="{379FC8F5-FFE0-4DF5-9D28-AA3ED85CBCB6}" name="Columna1217"/>
    <tableColumn id="1227" xr3:uid="{7692F35A-A867-4F98-AA8E-1B2B7EA46C3D}" name="Columna1218"/>
    <tableColumn id="1228" xr3:uid="{5A79F2D1-C27B-4320-9188-8A5BE95EBD41}" name="Columna1219"/>
    <tableColumn id="1229" xr3:uid="{A1A2D37E-0512-4CF3-8F1D-2BAE9B4CA8B5}" name="Columna1220"/>
    <tableColumn id="1230" xr3:uid="{58A1D2B2-CE15-464C-8A3F-F78AD9C1A1E0}" name="Columna1221"/>
    <tableColumn id="1231" xr3:uid="{070070BA-EB7C-4CE1-AAD5-C2106D830910}" name="Columna1222"/>
    <tableColumn id="1232" xr3:uid="{BABF127C-A738-45D0-BE91-38C9471B3989}" name="Columna1223"/>
    <tableColumn id="1233" xr3:uid="{E12CD713-5D68-45C4-BBF1-8B851FE233C8}" name="Columna1224"/>
    <tableColumn id="1234" xr3:uid="{5D8E8020-A712-4598-BAEF-65CCFA226A05}" name="Columna1225"/>
    <tableColumn id="1235" xr3:uid="{8ED4E7EE-4D0B-4ABB-9956-E2042946EB0A}" name="Columna1226"/>
    <tableColumn id="1236" xr3:uid="{05359EEC-D89C-4007-B3C2-9A47E58AC7B4}" name="Columna1227"/>
    <tableColumn id="1237" xr3:uid="{A282A5F0-3DD6-4FF1-80BB-0E6FB01F6AAF}" name="Columna1228"/>
    <tableColumn id="1238" xr3:uid="{8BA0B670-4403-4DBF-A142-559B04D062E1}" name="Columna1229"/>
    <tableColumn id="1239" xr3:uid="{F8FC7D52-E8BA-4E3B-9C91-B71D27093508}" name="Columna1230"/>
    <tableColumn id="1240" xr3:uid="{1A8F35A0-AA92-4A55-9A31-63D077AE95FE}" name="Columna1231"/>
    <tableColumn id="1241" xr3:uid="{B487AFA5-7CBC-45E4-B939-F6546F66B212}" name="Columna1232"/>
    <tableColumn id="1242" xr3:uid="{977B78AE-BA41-4991-B605-C9D59FBD5D91}" name="Columna1233"/>
    <tableColumn id="1243" xr3:uid="{3EBA72FE-1F58-4D1A-8BE4-4708D83745D6}" name="Columna1234"/>
    <tableColumn id="1244" xr3:uid="{539FDF37-B413-48EA-87C0-40A143884BE6}" name="Columna1235"/>
    <tableColumn id="1245" xr3:uid="{E2E8E848-D425-44AC-96F3-BE9F330167AA}" name="Columna1236"/>
    <tableColumn id="1246" xr3:uid="{769B9EBA-402A-4575-866B-B67776C62E55}" name="Columna1237"/>
    <tableColumn id="1247" xr3:uid="{817F5D5C-513B-4269-AB89-EB39E3CB1817}" name="Columna1238"/>
    <tableColumn id="1248" xr3:uid="{75F0A6DF-2588-4F1F-9CA2-D0F6C9605535}" name="Columna1239"/>
    <tableColumn id="1249" xr3:uid="{25399FEB-4320-40ED-B788-8B63E7BE1B48}" name="Columna1240"/>
    <tableColumn id="1250" xr3:uid="{4A16FBBA-5D65-427C-9EFD-41E29DBEFA98}" name="Columna1241"/>
    <tableColumn id="1251" xr3:uid="{D1607B9C-5F63-4ADF-BC1C-7466D179DC75}" name="Columna1242"/>
    <tableColumn id="1252" xr3:uid="{09A256F3-CF0B-43CE-9FB7-B1F077E19034}" name="Columna1243"/>
    <tableColumn id="1253" xr3:uid="{2763EB08-32B6-44F4-BBF9-7050958B3D2C}" name="Columna1244"/>
    <tableColumn id="1254" xr3:uid="{6652F009-F605-47EC-9E55-EEA592483C02}" name="Columna1245"/>
    <tableColumn id="1255" xr3:uid="{23DFA81D-E26F-4AB8-BAF6-966662A9FF25}" name="Columna1246"/>
    <tableColumn id="1256" xr3:uid="{6CF3BCB6-4F6D-4B70-8224-43BD469CFDDB}" name="Columna1247"/>
    <tableColumn id="1257" xr3:uid="{9CF621AB-FC0F-4C57-BFCD-257CF0279068}" name="Columna1248"/>
    <tableColumn id="1258" xr3:uid="{7B36A77F-35ED-4046-AE0F-E0C90CE79420}" name="Columna1249"/>
    <tableColumn id="1259" xr3:uid="{EB9E561D-775C-4F62-A2C8-501B5BA15431}" name="Columna1250"/>
    <tableColumn id="1260" xr3:uid="{81DC2179-8138-47B8-AA1B-B4A8ACF5CFEA}" name="Columna1251"/>
    <tableColumn id="1261" xr3:uid="{82ACD1B7-E655-49FA-AC18-08DA43534EE9}" name="Columna1252"/>
    <tableColumn id="1262" xr3:uid="{27BABA56-A236-4236-B0B5-4C801C1AF696}" name="Columna1253"/>
    <tableColumn id="1263" xr3:uid="{66285DA6-FFB4-4558-9AA2-ECB1D57BC919}" name="Columna1254"/>
    <tableColumn id="1264" xr3:uid="{C58A7F68-F4EB-4596-8D5A-5BCA7E378313}" name="Columna1255"/>
    <tableColumn id="1265" xr3:uid="{BB7C0C92-2D28-419B-AF76-1B6D98D5D6EC}" name="Columna1256"/>
    <tableColumn id="1266" xr3:uid="{75D243B8-524F-4917-84E2-2556FE0C8625}" name="Columna1257"/>
    <tableColumn id="1267" xr3:uid="{8D3491EB-D887-4458-84EC-859CE550692A}" name="Columna1258"/>
    <tableColumn id="1268" xr3:uid="{B34EC4DB-73A2-4361-BC63-D96017AE6D15}" name="Columna1259"/>
    <tableColumn id="1269" xr3:uid="{A8397B9A-97D3-4A91-A222-E07DCA9F44F8}" name="Columna1260"/>
    <tableColumn id="1270" xr3:uid="{783ADD64-8AE4-4CD3-A2B2-7E420C69B560}" name="Columna1261"/>
    <tableColumn id="1271" xr3:uid="{1F86FFB9-C9BF-4BC0-BEB9-9B7BD90B22C0}" name="Columna1262"/>
    <tableColumn id="1272" xr3:uid="{398F17D7-0554-4416-A9B3-612728244084}" name="Columna1263"/>
    <tableColumn id="1273" xr3:uid="{CCA8A822-7DBA-4F3B-9378-036A5E2F4831}" name="Columna1264"/>
    <tableColumn id="1274" xr3:uid="{4EDA1EA7-2488-4313-A509-313FAE303E5D}" name="Columna1265"/>
    <tableColumn id="1275" xr3:uid="{89E4AEF6-5D52-4B70-AED8-E8AFE106C943}" name="Columna1266"/>
    <tableColumn id="1276" xr3:uid="{F8199A95-593E-4DD2-9F0F-F6162D795427}" name="Columna1267"/>
    <tableColumn id="1277" xr3:uid="{601F2A77-7287-4849-94E9-B9590BAF5525}" name="Columna1268"/>
    <tableColumn id="1278" xr3:uid="{718F861B-0C85-4CF2-8591-9B2926E784DD}" name="Columna1269"/>
    <tableColumn id="1279" xr3:uid="{5ED6ADA4-8ED0-4330-BFB2-846F843F63C1}" name="Columna1270"/>
    <tableColumn id="1280" xr3:uid="{6313A222-51D7-4825-A161-E2AE7E9F9BC5}" name="Columna1271"/>
    <tableColumn id="1281" xr3:uid="{A17C7C9F-92FA-4458-A3D1-EF5C3BE5FE39}" name="Columna1272"/>
    <tableColumn id="1282" xr3:uid="{3060333A-0BCE-4AF0-91AD-B3C00BAF9BC4}" name="Columna1273"/>
    <tableColumn id="1283" xr3:uid="{46E24191-9AFB-420F-8F3B-F599A440C212}" name="Columna1274"/>
    <tableColumn id="1284" xr3:uid="{710B0E63-74A9-4C24-851D-B22E2EA4401F}" name="Columna1275"/>
    <tableColumn id="1285" xr3:uid="{9CC06F40-30C7-4CA8-93B6-4A38F5CCE577}" name="Columna1276"/>
    <tableColumn id="1286" xr3:uid="{AD0B04C3-B5FD-4B44-83C5-8B754D5D5638}" name="Columna1277"/>
    <tableColumn id="1287" xr3:uid="{4BAE915D-FECA-4C79-A272-B87D886A0E95}" name="Columna1278"/>
    <tableColumn id="1288" xr3:uid="{874A7FEC-8ABA-41BC-8B6B-097DFE87559E}" name="Columna1279"/>
    <tableColumn id="1289" xr3:uid="{3BB84955-B264-424D-96C9-7EC5B54EF6BB}" name="Columna1280"/>
    <tableColumn id="1290" xr3:uid="{BCCB460E-23D2-4A33-969F-D445D0AE5422}" name="Columna1281"/>
    <tableColumn id="1291" xr3:uid="{8F76AA2F-03D4-4B10-973D-1A4B0886C6DF}" name="Columna1282"/>
    <tableColumn id="1292" xr3:uid="{67A04019-E022-4AFD-8B2A-F82545266470}" name="Columna1283"/>
    <tableColumn id="1293" xr3:uid="{D0098B98-A48E-46AD-92F0-D8F291CA551F}" name="Columna1284"/>
    <tableColumn id="1294" xr3:uid="{D8852C64-0EA3-4100-9B5E-E7DCC45388F7}" name="Columna1285"/>
    <tableColumn id="1295" xr3:uid="{53F98EE9-F8A0-4413-BFB8-0A9476B87E42}" name="Columna1286"/>
    <tableColumn id="1296" xr3:uid="{76816CB8-FE73-4B82-B731-6D6C4948C719}" name="Columna1287"/>
    <tableColumn id="1297" xr3:uid="{BA654D24-4A42-474F-8567-DBA6D409C6AF}" name="Columna1288"/>
    <tableColumn id="1298" xr3:uid="{220B0E40-AC1F-4B4C-B9AD-9530F9324EA9}" name="Columna1289"/>
    <tableColumn id="1299" xr3:uid="{C8C081F8-661D-4E9B-AA08-653309539B12}" name="Columna1290"/>
    <tableColumn id="1300" xr3:uid="{140DC8EC-B333-41F3-BAEC-5719347AB24F}" name="Columna1291"/>
    <tableColumn id="1301" xr3:uid="{C5B9B81F-DA68-44B1-8C1C-8EC6595DB418}" name="Columna1292"/>
    <tableColumn id="1302" xr3:uid="{1D448126-DEC3-4F10-BAC3-2FC5F210518C}" name="Columna1293"/>
    <tableColumn id="1303" xr3:uid="{5714463E-50D2-4D1A-ADEB-2A52CBFD2243}" name="Columna1294"/>
    <tableColumn id="1304" xr3:uid="{0A01F67D-C0FD-4C2A-A48C-7E9AB2E467B9}" name="Columna1295"/>
    <tableColumn id="1305" xr3:uid="{08C92227-4A3C-400F-AE47-2F8A369AE608}" name="Columna1296"/>
    <tableColumn id="1306" xr3:uid="{86D43701-C41A-4AC2-BB3D-9FFF68B92A2A}" name="Columna1297"/>
    <tableColumn id="1307" xr3:uid="{D8661A6A-DA50-421B-85CC-4960BBC570CE}" name="Columna1298"/>
    <tableColumn id="1308" xr3:uid="{0A8A3570-D176-4846-87E0-40234AFBD983}" name="Columna1299"/>
    <tableColumn id="1309" xr3:uid="{9B65F8ED-528B-444E-91D7-92F651DD83E9}" name="Columna1300"/>
    <tableColumn id="1310" xr3:uid="{B7AC914A-9143-4578-8986-D65F73701A4A}" name="Columna1301"/>
    <tableColumn id="1311" xr3:uid="{68992BE2-28D6-4DEA-A245-A9D0B3641953}" name="Columna1302"/>
    <tableColumn id="1312" xr3:uid="{7DE1774C-761E-4387-9A01-92965796F6CF}" name="Columna1303"/>
    <tableColumn id="1313" xr3:uid="{2879DF7F-BD4E-4F4A-AEC5-3B55B3FE3D39}" name="Columna1304"/>
    <tableColumn id="1314" xr3:uid="{89F24DB7-35E9-49A8-82A6-A5809543E81E}" name="Columna1305"/>
    <tableColumn id="1315" xr3:uid="{7CE7C780-BF09-4069-A051-083F24C4353F}" name="Columna1306"/>
    <tableColumn id="1316" xr3:uid="{300C7610-7F20-484A-8AA2-680F485AA987}" name="Columna1307"/>
    <tableColumn id="1317" xr3:uid="{AE321420-8F12-44FD-AB78-81D422EBE0AE}" name="Columna1308"/>
    <tableColumn id="1318" xr3:uid="{1F0EED38-8464-49DB-A3F9-89ABBC90B200}" name="Columna1309"/>
    <tableColumn id="1319" xr3:uid="{47B30925-1A6C-4823-A4BC-0F7FE326C580}" name="Columna1310"/>
    <tableColumn id="1320" xr3:uid="{A3F76048-EFED-4906-A649-F24DC246D27B}" name="Columna1311"/>
    <tableColumn id="1321" xr3:uid="{B412DDB9-58E3-49BD-9502-FBD43F087694}" name="Columna1312"/>
    <tableColumn id="1322" xr3:uid="{4FD182AC-453F-4720-B45E-340900AEBEAA}" name="Columna1313"/>
    <tableColumn id="1323" xr3:uid="{319BDE4B-7C35-4724-AF2E-88BE34D54641}" name="Columna1314"/>
    <tableColumn id="1324" xr3:uid="{A963D51E-C9D8-44B0-8D59-D442198CD468}" name="Columna1315"/>
    <tableColumn id="1325" xr3:uid="{D0FF487E-413C-4B3F-B4A0-5B289C28F43D}" name="Columna1316"/>
    <tableColumn id="1326" xr3:uid="{CA1F536B-BAF9-43FE-B93A-39ED7CB45089}" name="Columna1317"/>
    <tableColumn id="1327" xr3:uid="{38E39EC0-513D-46BC-9325-4500A3213205}" name="Columna1318"/>
    <tableColumn id="1328" xr3:uid="{F64BF38F-2391-400C-B7D6-59806DF2C25E}" name="Columna1319"/>
    <tableColumn id="1329" xr3:uid="{09B21973-A101-4D15-86CA-8B164A2165F4}" name="Columna1320"/>
    <tableColumn id="1330" xr3:uid="{388878FE-330D-4141-B936-9151F77181F6}" name="Columna1321"/>
    <tableColumn id="1331" xr3:uid="{2A2268CF-5E64-4ABF-921B-52EF0B258C08}" name="Columna1322"/>
    <tableColumn id="1332" xr3:uid="{C271BB42-D766-406C-B55B-D8859BB9D3EC}" name="Columna1323"/>
    <tableColumn id="1333" xr3:uid="{8497CF5A-AFB7-4088-9612-E66E8C8EA2C7}" name="Columna1324"/>
    <tableColumn id="1334" xr3:uid="{210943EC-AEBB-4762-9CF5-CE44180CEFF1}" name="Columna1325"/>
    <tableColumn id="1335" xr3:uid="{097ABD8D-0803-4249-A115-33559A897E2D}" name="Columna1326"/>
    <tableColumn id="1336" xr3:uid="{DCFDDE88-011A-47CB-8992-EAF80A242913}" name="Columna1327"/>
    <tableColumn id="1337" xr3:uid="{7FDEADA5-4280-4D5F-B6C9-BCFBB0EAD4B4}" name="Columna1328"/>
    <tableColumn id="1338" xr3:uid="{DDED12B3-8319-47C7-AA7E-25047F1F99FE}" name="Columna1329"/>
    <tableColumn id="1339" xr3:uid="{DA119A3A-41A3-4974-9434-F347D7F6200D}" name="Columna1330"/>
    <tableColumn id="1340" xr3:uid="{E9AEB30D-BC97-49D2-979E-7108DB48F4BA}" name="Columna1331"/>
    <tableColumn id="1341" xr3:uid="{6CD2EEC7-32D1-4A17-9FF0-39EEA27D7F2C}" name="Columna1332"/>
    <tableColumn id="1342" xr3:uid="{7C93060E-A071-4546-AD93-1AAEE3242A13}" name="Columna1333"/>
    <tableColumn id="1343" xr3:uid="{FD8F4401-F463-4E2F-B065-D41AFA47F0B1}" name="Columna1334"/>
    <tableColumn id="1344" xr3:uid="{32B51C44-4DDC-496D-8C16-80166F41E095}" name="Columna1335"/>
    <tableColumn id="1345" xr3:uid="{D5E60F22-DBE8-4094-ACC4-6974BFF52409}" name="Columna1336"/>
    <tableColumn id="1346" xr3:uid="{A47B9B2D-9445-4147-B7FB-6B16D51A412F}" name="Columna1337"/>
    <tableColumn id="1347" xr3:uid="{6E5354E4-FD03-4A5F-85BC-46B5109E99FB}" name="Columna1338"/>
    <tableColumn id="1348" xr3:uid="{5C84ED5B-8477-487D-AF23-0456C7F8660D}" name="Columna1339"/>
    <tableColumn id="1349" xr3:uid="{A9FA650E-35F0-4ACC-95C9-351AFF4F469E}" name="Columna1340"/>
    <tableColumn id="1350" xr3:uid="{6275D259-BBC2-44CB-A115-7046A8563409}" name="Columna1341"/>
    <tableColumn id="1351" xr3:uid="{7FC389E9-D03D-4486-9511-12A380A3F676}" name="Columna1342"/>
    <tableColumn id="1352" xr3:uid="{7E4FEA2D-C84A-4A6C-A655-51409206C46C}" name="Columna1343"/>
    <tableColumn id="1353" xr3:uid="{7B3E9B41-5BB8-42E5-92DF-BF99B5BAE132}" name="Columna1344"/>
    <tableColumn id="1354" xr3:uid="{A436E3B6-16B0-47EB-A453-59E11F938A87}" name="Columna1345"/>
    <tableColumn id="1355" xr3:uid="{759FB9BE-7271-4B90-9123-E66825D63A94}" name="Columna1346"/>
    <tableColumn id="1356" xr3:uid="{C1808CCA-B176-4A72-A79F-1DD5DE05499F}" name="Columna1347"/>
    <tableColumn id="1357" xr3:uid="{F999EA27-67B2-4DA4-A17C-0D899A6268D7}" name="Columna1348"/>
    <tableColumn id="1358" xr3:uid="{F2D107AF-CD25-4FB6-8F59-7526100D05B7}" name="Columna1349"/>
    <tableColumn id="1359" xr3:uid="{CB4D37BB-511B-47AA-8AC7-B1883D0D153A}" name="Columna1350"/>
    <tableColumn id="1360" xr3:uid="{A457F039-CD64-4CC6-A2F8-413E77ADDC57}" name="Columna1351"/>
    <tableColumn id="1361" xr3:uid="{5FC3149C-1B90-482A-99DC-1E29344038B3}" name="Columna1352"/>
    <tableColumn id="1362" xr3:uid="{F861A666-EDC1-4852-B456-5242622C2FEF}" name="Columna1353"/>
    <tableColumn id="1363" xr3:uid="{FD964E31-9CD1-4494-9BCE-2E8E36805632}" name="Columna1354"/>
    <tableColumn id="1364" xr3:uid="{3A420519-49B8-467D-8288-760BCE5256DB}" name="Columna1355"/>
    <tableColumn id="1365" xr3:uid="{0E31DB15-8BE5-4388-BF9D-FF7714264086}" name="Columna1356"/>
    <tableColumn id="1366" xr3:uid="{E371F016-6E9A-44BE-A0B9-722685BC9914}" name="Columna1357"/>
    <tableColumn id="1367" xr3:uid="{F608F344-FADA-41AB-BDF3-920138F9A74B}" name="Columna1358"/>
    <tableColumn id="1368" xr3:uid="{2F5FB0A6-5309-422E-93A8-1E6B63A4067C}" name="Columna1359"/>
    <tableColumn id="1369" xr3:uid="{979E42E2-10F7-4B05-95D3-A3B7B2ECF597}" name="Columna1360"/>
    <tableColumn id="1370" xr3:uid="{6A5523BB-D477-453A-8E61-CD5AFAAB9E28}" name="Columna1361"/>
    <tableColumn id="1371" xr3:uid="{2CDA98A8-62AF-41E8-BDC4-EDC512D363C3}" name="Columna1362"/>
    <tableColumn id="1372" xr3:uid="{00C79226-9650-4E74-8E13-68E6ED78DE91}" name="Columna1363"/>
    <tableColumn id="1373" xr3:uid="{C5C07D42-4241-4489-B570-8263B82D3D4B}" name="Columna1364"/>
    <tableColumn id="1374" xr3:uid="{5B960B2E-41DB-4CB4-9E31-5A179597A9C6}" name="Columna1365"/>
    <tableColumn id="1375" xr3:uid="{75CF89B9-18F5-4427-8140-E5DDD1E54118}" name="Columna1366"/>
    <tableColumn id="1376" xr3:uid="{D39BAB0A-B1D5-4D49-BF24-74500C16F7E5}" name="Columna1367"/>
    <tableColumn id="1377" xr3:uid="{11798D57-987E-4094-AE83-333E148372A4}" name="Columna1368"/>
    <tableColumn id="1378" xr3:uid="{FBEA0F15-5166-4235-BE64-3E2D31CEE6E8}" name="Columna1369"/>
    <tableColumn id="1379" xr3:uid="{26C91149-CB45-42BC-831F-CE642ABC8F0D}" name="Columna1370"/>
    <tableColumn id="1380" xr3:uid="{CA365A13-22C9-4EF1-B4E8-693268387B6C}" name="Columna1371"/>
    <tableColumn id="1381" xr3:uid="{7C99A173-3F75-49D6-8874-C836FE97047C}" name="Columna1372"/>
    <tableColumn id="1382" xr3:uid="{44C35888-E7F1-4956-87E8-CF99288E63D1}" name="Columna1373"/>
    <tableColumn id="1383" xr3:uid="{C3AD045E-2414-40B3-89DE-A31E5834974D}" name="Columna1374"/>
    <tableColumn id="1384" xr3:uid="{74F9AD7A-7BA6-4731-93E7-0CDF47D8327C}" name="Columna1375"/>
    <tableColumn id="1385" xr3:uid="{01BB104C-83E7-4987-96B7-1BA7647FE423}" name="Columna1376"/>
    <tableColumn id="1386" xr3:uid="{D8672FE8-CE65-44CC-8085-F86D79C06494}" name="Columna1377"/>
    <tableColumn id="1387" xr3:uid="{583DB966-C267-4664-A0FF-5F603A10CB78}" name="Columna1378"/>
    <tableColumn id="1388" xr3:uid="{C648A591-E705-44A6-A3D2-904B61FE96CD}" name="Columna1379"/>
    <tableColumn id="1389" xr3:uid="{39A3E70C-6CB0-47EB-B556-F6BD32D940EF}" name="Columna1380"/>
    <tableColumn id="1390" xr3:uid="{BD909493-9EE6-4818-B2A6-6ABFC613022A}" name="Columna1381"/>
    <tableColumn id="1391" xr3:uid="{C902C7B7-5070-48F9-A39D-4E712BB28F1E}" name="Columna1382"/>
    <tableColumn id="1392" xr3:uid="{50FDA5AA-19F8-4BFA-BEAD-AC816086004B}" name="Columna1383"/>
    <tableColumn id="1393" xr3:uid="{FEF74336-4D9E-4267-8D1A-E9CCD2DC424F}" name="Columna1384"/>
    <tableColumn id="1394" xr3:uid="{FCED8EF5-4496-4D1B-A050-A0C4B2DB4B40}" name="Columna1385"/>
    <tableColumn id="1395" xr3:uid="{24DBE59E-4260-4B8C-B2E9-9F10BDB04AC5}" name="Columna1386"/>
    <tableColumn id="1396" xr3:uid="{A42EBF4E-FD2E-48AC-A474-EEC4720B307D}" name="Columna1387"/>
    <tableColumn id="1397" xr3:uid="{4818155C-4680-454D-91B8-02060E2D4E03}" name="Columna1388"/>
    <tableColumn id="1398" xr3:uid="{5927EBDC-5833-4E73-A562-64B932FFA8A5}" name="Columna1389"/>
    <tableColumn id="1399" xr3:uid="{4F77C98B-F107-4A9B-B9F9-35C87E70EBBC}" name="Columna1390"/>
    <tableColumn id="1400" xr3:uid="{6A7CB121-E760-4F9B-8179-1B36EE4E3BE5}" name="Columna1391"/>
    <tableColumn id="1401" xr3:uid="{575D8380-3A00-4ADF-B42A-3F265681FD76}" name="Columna1392"/>
    <tableColumn id="1402" xr3:uid="{3ED68674-8595-441C-9A7F-CE79F67309BB}" name="Columna1393"/>
    <tableColumn id="1403" xr3:uid="{86319D24-26B1-4885-9ADE-10A3478EF210}" name="Columna1394"/>
    <tableColumn id="1404" xr3:uid="{DA5C1BBF-5998-470E-A0BA-29405A445450}" name="Columna1395"/>
    <tableColumn id="1405" xr3:uid="{E0D4CBAA-5D27-47B6-AB03-208F025C8FA6}" name="Columna1396"/>
    <tableColumn id="1406" xr3:uid="{24296A63-16D7-44AD-8B62-303E64D83075}" name="Columna1397"/>
    <tableColumn id="1407" xr3:uid="{BA72E19F-4127-46E4-AB57-ED98B6C5AA9B}" name="Columna1398"/>
    <tableColumn id="1408" xr3:uid="{AA558F31-5832-494D-B671-133044959F0B}" name="Columna1399"/>
    <tableColumn id="1409" xr3:uid="{A962F201-5A88-42DF-A7F0-C80C6F0B81E5}" name="Columna1400"/>
    <tableColumn id="1410" xr3:uid="{D25617FA-429B-4CDD-81DF-1E921E579979}" name="Columna1401"/>
    <tableColumn id="1411" xr3:uid="{3AD22143-CCBC-4A14-AE33-2833534E60ED}" name="Columna1402"/>
    <tableColumn id="1412" xr3:uid="{B8F55ACB-D714-47A1-8E6C-3FEFABBC5ED0}" name="Columna1403"/>
    <tableColumn id="1413" xr3:uid="{8787D609-4169-4729-BAA7-FED07E8B45B8}" name="Columna1404"/>
    <tableColumn id="1414" xr3:uid="{8A9B3B91-7868-4E83-B8DF-FB263FDE070B}" name="Columna1405"/>
    <tableColumn id="1415" xr3:uid="{5BF228EE-1E8C-40AD-86FA-D9521E8F6AC9}" name="Columna1406"/>
    <tableColumn id="1416" xr3:uid="{2BC2B353-8481-48F2-855C-58A54920042F}" name="Columna1407"/>
    <tableColumn id="1417" xr3:uid="{6035E367-38B4-4A87-B7BA-498E61DA6CBC}" name="Columna1408"/>
    <tableColumn id="1418" xr3:uid="{E1BCE132-D8F6-4269-9002-FEA75102C7DA}" name="Columna1409"/>
    <tableColumn id="1419" xr3:uid="{35E4A692-1776-46B5-AB7D-0CB4965EE4E2}" name="Columna1410"/>
    <tableColumn id="1420" xr3:uid="{61A39D35-EE13-4906-B99E-740BBF057A53}" name="Columna1411"/>
    <tableColumn id="1421" xr3:uid="{1F525BFE-4934-4DC6-B925-5D1F4559393B}" name="Columna1412"/>
    <tableColumn id="1422" xr3:uid="{728F2936-F9E5-46A5-8673-1CCF4F45D58A}" name="Columna1413"/>
    <tableColumn id="1423" xr3:uid="{7C1E5896-F5A9-4373-8D27-2C262FEC0524}" name="Columna1414"/>
    <tableColumn id="1424" xr3:uid="{697B1BA1-FD4E-4367-A867-883F3F26642A}" name="Columna1415"/>
    <tableColumn id="1425" xr3:uid="{F0C3DD2C-1847-4886-A4C4-846EC6B5E511}" name="Columna1416"/>
    <tableColumn id="1426" xr3:uid="{D0C35A26-8240-4BD1-83A2-04DAA37730FB}" name="Columna1417"/>
    <tableColumn id="1427" xr3:uid="{41043CF8-97E5-4D59-8632-F864C65AA742}" name="Columna1418"/>
    <tableColumn id="1428" xr3:uid="{1B6726DD-ED95-4E3A-BF49-9DC52976CB5B}" name="Columna1419"/>
    <tableColumn id="1429" xr3:uid="{A24BECA8-7827-401D-A522-1196254044AC}" name="Columna1420"/>
    <tableColumn id="1430" xr3:uid="{7C43D65B-8B67-4DAD-92D8-64E0D11E9554}" name="Columna1421"/>
    <tableColumn id="1431" xr3:uid="{A735A00C-BB52-411B-B8AA-4B0EC9DFE5C1}" name="Columna1422"/>
    <tableColumn id="1432" xr3:uid="{80F623EE-68A5-4B81-B97E-CD640FA2542B}" name="Columna1423"/>
    <tableColumn id="1433" xr3:uid="{50DE888B-D600-428A-B420-0114B19EC29F}" name="Columna1424"/>
    <tableColumn id="1434" xr3:uid="{761433D9-7B60-4017-BB10-3BCCB86DBE95}" name="Columna1425"/>
    <tableColumn id="1435" xr3:uid="{AF5DCD29-656C-4ADD-BFE2-9485E4241BC4}" name="Columna1426"/>
    <tableColumn id="1436" xr3:uid="{50BAF720-7E3B-4BA0-9765-8A53B85EBA80}" name="Columna1427"/>
    <tableColumn id="1437" xr3:uid="{C2681732-BC27-400B-ADDF-6D0F4113BA29}" name="Columna1428"/>
    <tableColumn id="1438" xr3:uid="{403FF5AB-DEF5-4884-9153-7C2600B6070D}" name="Columna1429"/>
    <tableColumn id="1439" xr3:uid="{5C35F00C-F2B4-4ADA-8565-7F9F7756E997}" name="Columna1430"/>
    <tableColumn id="1440" xr3:uid="{888B519D-9E7A-4A59-AD60-6F481CAD2784}" name="Columna1431"/>
    <tableColumn id="1441" xr3:uid="{7DC9FC7A-3143-40EE-85B4-964E32B57F91}" name="Columna1432"/>
    <tableColumn id="1442" xr3:uid="{D91F1B36-D792-4D32-96EA-83D1052911CD}" name="Columna1433"/>
    <tableColumn id="1443" xr3:uid="{D0E735F1-19FA-42CC-B833-D5BAD2DA49AE}" name="Columna1434"/>
    <tableColumn id="1444" xr3:uid="{7F7B0D06-1F0C-4DEA-BF78-7A210041D401}" name="Columna1435"/>
    <tableColumn id="1445" xr3:uid="{F440ECB3-76D2-4CB4-9E97-DC0B890D6F62}" name="Columna1436"/>
    <tableColumn id="1446" xr3:uid="{65686AE3-B332-47D0-AED6-544314C47866}" name="Columna1437"/>
    <tableColumn id="1447" xr3:uid="{2478625C-2B20-4BCB-BB9E-13D8CB0E1152}" name="Columna1438"/>
    <tableColumn id="1448" xr3:uid="{3EFFD371-00C0-4CFF-9C5C-806822C33AA3}" name="Columna1439"/>
    <tableColumn id="1449" xr3:uid="{D78B0C43-4ADE-48BF-A225-80BCF9CABE04}" name="Columna1440"/>
    <tableColumn id="1450" xr3:uid="{8F208A4A-68FB-4192-8F14-CBDAFD49EE36}" name="Columna1441"/>
    <tableColumn id="1451" xr3:uid="{7A6896C4-0CAF-46A2-B39A-F358C9F23FB2}" name="Columna1442"/>
    <tableColumn id="1452" xr3:uid="{E793D44F-2154-494E-B504-216A5CA479B4}" name="Columna1443"/>
    <tableColumn id="1453" xr3:uid="{BBD649F5-BC43-4DF8-AC82-E189311853C7}" name="Columna1444"/>
    <tableColumn id="1454" xr3:uid="{71E7DC93-EA84-4B4F-BC1E-EA9BDCCB4ED3}" name="Columna1445"/>
    <tableColumn id="1455" xr3:uid="{C0DBDA2B-2565-41CF-A0AF-0EA597686AF6}" name="Columna1446"/>
    <tableColumn id="1456" xr3:uid="{3F38F620-2361-4D91-8C8C-1019D09D0420}" name="Columna1447"/>
    <tableColumn id="1457" xr3:uid="{96B11B68-DD65-451F-9CF7-3BB9F04DA608}" name="Columna1448"/>
    <tableColumn id="1458" xr3:uid="{5D8E6D1F-D486-428D-A4A1-7CCC716A7B62}" name="Columna1449"/>
    <tableColumn id="1459" xr3:uid="{C19217D1-F549-4E1E-A91A-7849BA809D9F}" name="Columna1450"/>
    <tableColumn id="1460" xr3:uid="{EE267DDA-56E6-4163-9184-45C480DBAA9A}" name="Columna1451"/>
    <tableColumn id="1461" xr3:uid="{1B4C5672-BCB5-45B6-B02B-F2935A984684}" name="Columna1452"/>
    <tableColumn id="1462" xr3:uid="{6598DE92-E873-4189-85FA-73E3445DF07D}" name="Columna1453"/>
    <tableColumn id="1463" xr3:uid="{BFC3F473-4ADD-4C3A-B523-AC6F65ABB696}" name="Columna1454"/>
    <tableColumn id="1464" xr3:uid="{10A9C47C-578D-4021-BB7D-A429B732F51E}" name="Columna1455"/>
    <tableColumn id="1465" xr3:uid="{D7BF56F5-C6DD-4D2A-94D7-C605D201833E}" name="Columna1456"/>
    <tableColumn id="1466" xr3:uid="{98CB3BD7-DFC0-482C-855C-4A2B63ACABD1}" name="Columna1457"/>
    <tableColumn id="1467" xr3:uid="{15C5F90C-CF02-4062-8378-B0D774E7B4E3}" name="Columna1458"/>
    <tableColumn id="1468" xr3:uid="{AB1D9466-09FF-4AE8-BDCA-645248890053}" name="Columna1459"/>
    <tableColumn id="1469" xr3:uid="{9C244164-9F29-498D-9363-C6DD6CE651EE}" name="Columna1460"/>
    <tableColumn id="1470" xr3:uid="{B6727C6E-1135-40ED-96BD-955123786978}" name="Columna1461"/>
    <tableColumn id="1471" xr3:uid="{A0C89C85-942B-4607-8FE1-3A85277B1C1C}" name="Columna1462"/>
    <tableColumn id="1472" xr3:uid="{E242C860-2811-4C6E-92EB-63A133CFFC97}" name="Columna1463"/>
    <tableColumn id="1473" xr3:uid="{8A87651D-4149-4E1D-90F5-C0F762536110}" name="Columna1464"/>
    <tableColumn id="1474" xr3:uid="{95386185-8C97-459E-828F-63235A46F250}" name="Columna1465"/>
    <tableColumn id="1475" xr3:uid="{92A65450-AEA3-4D79-A213-000601D36A41}" name="Columna1466"/>
    <tableColumn id="1476" xr3:uid="{F2EBF947-FA8D-40AF-B626-BE4178ED6F6B}" name="Columna1467"/>
    <tableColumn id="1477" xr3:uid="{2782F22F-4623-46F5-AD1D-FC11DD08C0CF}" name="Columna1468"/>
    <tableColumn id="1478" xr3:uid="{22F00FAE-3EC6-49AA-958B-E126939841BE}" name="Columna1469"/>
    <tableColumn id="1479" xr3:uid="{38D5B36D-CC08-44D5-8CB6-EEFB863EFE7C}" name="Columna1470"/>
    <tableColumn id="1480" xr3:uid="{B846831F-70E9-408A-9900-5E8C0C4BAF72}" name="Columna1471"/>
    <tableColumn id="1481" xr3:uid="{C74D5258-DD4E-4B4E-9F62-14E3B937C59E}" name="Columna1472"/>
    <tableColumn id="1482" xr3:uid="{0E29DDA5-3434-4E6F-AE32-1F0CCB4FBC88}" name="Columna1473"/>
    <tableColumn id="1483" xr3:uid="{4EF6E216-BB58-419C-875F-B781AC6DA152}" name="Columna1474"/>
    <tableColumn id="1484" xr3:uid="{E777A00C-C6C7-4F0E-855A-986EB7EABEE2}" name="Columna1475"/>
    <tableColumn id="1485" xr3:uid="{61CE00A7-3390-4F63-B4E2-CB99D094EEE7}" name="Columna1476"/>
    <tableColumn id="1486" xr3:uid="{06EA312E-3FFD-444F-AE45-1B0168B5E912}" name="Columna1477"/>
    <tableColumn id="1487" xr3:uid="{0DC95C00-90A6-43E6-B882-70AE38FB6A7C}" name="Columna1478"/>
    <tableColumn id="1488" xr3:uid="{52EF4BA6-3FFD-49D8-872D-054A3BB4CB93}" name="Columna1479"/>
    <tableColumn id="1489" xr3:uid="{2825B847-6856-43AA-9351-A19636DE6138}" name="Columna1480"/>
    <tableColumn id="1490" xr3:uid="{CDC837C3-8622-49F9-A2F9-CBA861428038}" name="Columna1481"/>
    <tableColumn id="1491" xr3:uid="{74ED305D-CDA9-4F3C-A205-BEE42098D734}" name="Columna1482"/>
    <tableColumn id="1492" xr3:uid="{FD1900A2-5048-45BD-A357-55851EEB5B17}" name="Columna1483"/>
    <tableColumn id="1493" xr3:uid="{883515C8-84AB-4741-B84C-00AC532CFDD5}" name="Columna1484"/>
    <tableColumn id="1494" xr3:uid="{63F8AC61-332E-4C0F-AE98-F13AB9C0E2DC}" name="Columna1485"/>
    <tableColumn id="1495" xr3:uid="{0BE1C2A6-E3A9-4F8A-9D92-86AA33DEC2FA}" name="Columna1486"/>
    <tableColumn id="1496" xr3:uid="{D889D58C-E6CC-4AF5-9FBE-81ACAD83A101}" name="Columna1487"/>
    <tableColumn id="1497" xr3:uid="{2BAB2DAF-6F56-4324-AB9F-A9E69ECA1828}" name="Columna1488"/>
    <tableColumn id="1498" xr3:uid="{A3F85308-8A6C-4EC5-A5D2-180CBC76E927}" name="Columna1489"/>
    <tableColumn id="1499" xr3:uid="{7227361A-D5B5-45FA-99B6-7F808B66D725}" name="Columna1490"/>
    <tableColumn id="1500" xr3:uid="{5FDB76C9-2796-456E-A01F-5FD89C86EDB4}" name="Columna1491"/>
    <tableColumn id="1501" xr3:uid="{796F08E3-F753-4605-8452-33C26E229D48}" name="Columna1492"/>
    <tableColumn id="1502" xr3:uid="{D9571BFB-01E2-4372-AB5C-7F6F705F6BE3}" name="Columna1493"/>
    <tableColumn id="1503" xr3:uid="{217A9135-1C86-420D-B597-FDB589322A9F}" name="Columna1494"/>
    <tableColumn id="1504" xr3:uid="{3421CBA7-9B4E-4AD9-AC65-145259932EC9}" name="Columna1495"/>
    <tableColumn id="1505" xr3:uid="{86E840DC-27F2-47D7-AF15-B4E07EB067DB}" name="Columna1496"/>
    <tableColumn id="1506" xr3:uid="{D92064F3-F943-41C2-8289-698783414C10}" name="Columna1497"/>
    <tableColumn id="1507" xr3:uid="{C9F401D6-7EFC-4C68-AE97-FF6445642EAB}" name="Columna1498"/>
    <tableColumn id="1508" xr3:uid="{812E9A92-8FE4-40F2-B983-43472AE8F363}" name="Columna1499"/>
    <tableColumn id="1509" xr3:uid="{4106C987-84D9-448A-8472-8307BFE5C3D9}" name="Columna1500"/>
    <tableColumn id="1510" xr3:uid="{28257EF3-5242-4937-81FF-4F4534030F1F}" name="Columna1501"/>
    <tableColumn id="1511" xr3:uid="{0D37421C-E083-4D84-AF84-EF2BD52D49DA}" name="Columna1502"/>
    <tableColumn id="1512" xr3:uid="{CDFE3076-12EA-436E-90FA-AA9BB5AE3BC1}" name="Columna1503"/>
    <tableColumn id="1513" xr3:uid="{EB749087-67AF-4CD1-89C1-D3E1376F9279}" name="Columna1504"/>
    <tableColumn id="1514" xr3:uid="{F923DEDF-DA44-4A7B-BF2C-9B3DCD6451CD}" name="Columna1505"/>
    <tableColumn id="1515" xr3:uid="{B3AED3A2-BB0B-429A-B7BD-D26BC4733779}" name="Columna1506"/>
    <tableColumn id="1516" xr3:uid="{2FEDD327-98C7-45E9-9CA0-AE2ECAB6BB29}" name="Columna1507"/>
    <tableColumn id="1517" xr3:uid="{D87A405B-52F5-4575-BD4E-145286F9524B}" name="Columna1508"/>
    <tableColumn id="1518" xr3:uid="{F436AF52-7979-48E9-B9DD-626F59D8DBF0}" name="Columna1509"/>
    <tableColumn id="1519" xr3:uid="{26333525-2E24-4468-8DE1-55B5BC7A7FA1}" name="Columna1510"/>
    <tableColumn id="1520" xr3:uid="{AC73F79E-7B09-42C1-B23B-E958E6E2D303}" name="Columna1511"/>
    <tableColumn id="1521" xr3:uid="{74A1710D-A9FA-4594-AEB3-7A7DCCF98C92}" name="Columna1512"/>
    <tableColumn id="1522" xr3:uid="{2E311BC7-4EA3-475B-8845-DB0A311A26AE}" name="Columna1513"/>
    <tableColumn id="1523" xr3:uid="{29B6CFC0-364C-4D94-A4D4-90E72F241BA8}" name="Columna1514"/>
    <tableColumn id="1524" xr3:uid="{E1F4A8E5-4045-4BCF-BD1F-8CA2EB8D52DF}" name="Columna1515"/>
    <tableColumn id="1525" xr3:uid="{0B484843-B77F-4EDC-A542-865C743E6176}" name="Columna1516"/>
    <tableColumn id="1526" xr3:uid="{DCD18538-BA5B-4D3E-AF89-A6740B75EA33}" name="Columna1517"/>
    <tableColumn id="1527" xr3:uid="{58045F31-831E-469B-8153-3AA7D1A790C7}" name="Columna1518"/>
    <tableColumn id="1528" xr3:uid="{E87D68B2-06FB-426B-A021-2175AE494066}" name="Columna1519"/>
    <tableColumn id="1529" xr3:uid="{8BA0F1E3-1700-4828-97AB-BDC9F4E6CCF0}" name="Columna1520"/>
    <tableColumn id="1530" xr3:uid="{257D4FD5-CFA0-4697-A278-5B07A2439C3F}" name="Columna1521"/>
    <tableColumn id="1531" xr3:uid="{287B0CBC-DB4D-4134-BE03-B17CAC5E8ABC}" name="Columna1522"/>
    <tableColumn id="1532" xr3:uid="{C5BD5E8A-5EE5-4792-9D28-C45B2D61BF18}" name="Columna1523"/>
    <tableColumn id="1533" xr3:uid="{3AEA391F-1009-47A3-B88B-35B0B3A509EF}" name="Columna1524"/>
    <tableColumn id="1534" xr3:uid="{F0C2CB89-EEC9-425E-A65B-A5F138CE56EA}" name="Columna1525"/>
    <tableColumn id="1535" xr3:uid="{5975A4D2-0F10-4BA8-84CA-055A5E4640E0}" name="Columna1526"/>
    <tableColumn id="1536" xr3:uid="{40F0729D-B2D5-47FF-8B52-E7E7BC9BD189}" name="Columna1527"/>
    <tableColumn id="1537" xr3:uid="{101A9FEE-4625-4566-BD7E-758D9F057287}" name="Columna1528"/>
    <tableColumn id="1538" xr3:uid="{3B3F3954-BABB-423A-84EC-3133D5745E95}" name="Columna1529"/>
    <tableColumn id="1539" xr3:uid="{04BD925D-A7F7-46B1-A37A-8A1359445565}" name="Columna1530"/>
    <tableColumn id="1540" xr3:uid="{B2561FC9-7E56-4882-AA38-184CC843AC8F}" name="Columna1531"/>
    <tableColumn id="1541" xr3:uid="{C7DD824C-E8FA-4039-A06E-B10B623960DA}" name="Columna1532"/>
    <tableColumn id="1542" xr3:uid="{8172B69F-6F85-49AA-9BD2-4F2FD34E5890}" name="Columna1533"/>
    <tableColumn id="1543" xr3:uid="{8B5CC7A1-D722-44F2-811E-B782A391B498}" name="Columna1534"/>
    <tableColumn id="1544" xr3:uid="{7CA008B5-557C-4A20-81AB-25EE145995BB}" name="Columna1535"/>
    <tableColumn id="1545" xr3:uid="{3BC93483-BFAD-4484-AB87-9C332070CEE7}" name="Columna1536"/>
    <tableColumn id="1546" xr3:uid="{130CF794-7B0D-4005-8A64-F1583C818D8C}" name="Columna1537"/>
    <tableColumn id="1547" xr3:uid="{C020AC74-B34E-4810-9774-8B37A0F9BBF2}" name="Columna1538"/>
    <tableColumn id="1548" xr3:uid="{6E7535ED-CB65-4A27-A4D0-C4D19D4C3B8F}" name="Columna1539"/>
    <tableColumn id="1549" xr3:uid="{3793B30E-265F-47B7-8FE1-784133100497}" name="Columna1540"/>
    <tableColumn id="1550" xr3:uid="{6371A0E6-95DC-44DB-A007-5FD1926EF490}" name="Columna1541"/>
    <tableColumn id="1551" xr3:uid="{78BA394F-0B4E-4A21-AEC9-1E7EBD1BA528}" name="Columna1542"/>
    <tableColumn id="1552" xr3:uid="{C2168B92-9989-4365-92F5-AFDEF5D05E57}" name="Columna1543"/>
    <tableColumn id="1553" xr3:uid="{B7BEDF2C-62C9-4FA9-9482-A133A3E9EFB2}" name="Columna1544"/>
    <tableColumn id="1554" xr3:uid="{8D41BF47-BCAD-4ACB-AADB-F1D01C882E9F}" name="Columna1545"/>
    <tableColumn id="1555" xr3:uid="{4D58E4E2-4949-403D-9574-C7882F11D669}" name="Columna1546"/>
    <tableColumn id="1556" xr3:uid="{1BEA9C07-0252-4A3F-BFC4-15B26DD63EF1}" name="Columna1547"/>
    <tableColumn id="1557" xr3:uid="{F04F37FB-5982-479D-BF4B-B2AAC20061B8}" name="Columna1548"/>
    <tableColumn id="1558" xr3:uid="{A94F3106-902F-49D6-A392-A4C65DEBDB79}" name="Columna1549"/>
    <tableColumn id="1559" xr3:uid="{4A4FEB5E-67F7-4F23-AA0F-EF0DB3E709E0}" name="Columna1550"/>
    <tableColumn id="1560" xr3:uid="{9597EBFF-4621-414A-AC0C-321182BBE622}" name="Columna1551"/>
    <tableColumn id="1561" xr3:uid="{1E3101AE-EAC2-48A6-A675-333DB88BD18A}" name="Columna1552"/>
    <tableColumn id="1562" xr3:uid="{4F723A82-7AE0-43DC-A0FE-35DE07EA8B1F}" name="Columna1553"/>
    <tableColumn id="1563" xr3:uid="{18D5BD44-6D07-44B9-9287-19814915D3D8}" name="Columna1554"/>
    <tableColumn id="1564" xr3:uid="{6E262767-B94F-4D7B-BB51-239D04E725AF}" name="Columna1555"/>
    <tableColumn id="1565" xr3:uid="{3DFD0328-499B-4651-8753-F1071E79D181}" name="Columna1556"/>
    <tableColumn id="1566" xr3:uid="{72303B55-47D6-42C6-97D6-193317FBFFE0}" name="Columna1557"/>
    <tableColumn id="1567" xr3:uid="{25A0FB9F-5646-407A-93C8-37B0DD511FA5}" name="Columna1558"/>
    <tableColumn id="1568" xr3:uid="{E886B085-0A24-4C12-B04C-21B55F6307B9}" name="Columna1559"/>
    <tableColumn id="1569" xr3:uid="{632D7E9C-DDE6-4DCE-93B9-3F5B6F29C4F7}" name="Columna1560"/>
    <tableColumn id="1570" xr3:uid="{BD6D4C6A-4F58-4F08-B075-9F575CCF35DB}" name="Columna1561"/>
    <tableColumn id="1571" xr3:uid="{B119358C-E6C5-4A2C-8C2B-C9C19928386F}" name="Columna1562"/>
    <tableColumn id="1572" xr3:uid="{FDFF2B05-7B80-4186-A586-86CCF9A177C3}" name="Columna1563"/>
    <tableColumn id="1573" xr3:uid="{FE1A5318-DDD2-4A02-9BB5-A94644F66820}" name="Columna1564"/>
    <tableColumn id="1574" xr3:uid="{BD267FFF-9232-48F6-ADB8-4A53036E78BC}" name="Columna1565"/>
    <tableColumn id="1575" xr3:uid="{7FC17B3C-C5BC-4776-9F79-681E073B46B4}" name="Columna1566"/>
    <tableColumn id="1576" xr3:uid="{F4E91F42-AE55-4428-8BCB-529C14944AE0}" name="Columna1567"/>
    <tableColumn id="1577" xr3:uid="{FF2568A9-43C1-4B1D-8384-078482A28159}" name="Columna1568"/>
    <tableColumn id="1578" xr3:uid="{6A5F4006-B723-4A16-8A03-9EFF2BDD64EE}" name="Columna1569"/>
    <tableColumn id="1579" xr3:uid="{ECB0A69A-939E-4BA5-9493-74F2054D3748}" name="Columna1570"/>
    <tableColumn id="1580" xr3:uid="{AA3CDB4D-C23F-4BB0-ADE8-F270D707268F}" name="Columna1571"/>
    <tableColumn id="1581" xr3:uid="{EEDAE47A-929B-4EBD-8A5C-A27C7F97DBAC}" name="Columna1572"/>
    <tableColumn id="1582" xr3:uid="{75AA1102-C2AF-429D-9860-4821686779A2}" name="Columna1573"/>
    <tableColumn id="1583" xr3:uid="{F06A137F-E5E6-4BA4-9FB0-2C08129C138B}" name="Columna1574"/>
    <tableColumn id="1584" xr3:uid="{C23EA6BA-6741-4182-BD41-14850BEC57EF}" name="Columna1575"/>
    <tableColumn id="1585" xr3:uid="{F8DC3D8C-9FA2-49E4-BC4D-79D0CC3128B8}" name="Columna1576"/>
    <tableColumn id="1586" xr3:uid="{F9AA1996-941D-4DD3-88CC-55A0215E19F1}" name="Columna1577"/>
    <tableColumn id="1587" xr3:uid="{CE1AE0CA-4F2F-4274-A60D-D5BF0F450905}" name="Columna1578"/>
    <tableColumn id="1588" xr3:uid="{65AF2E91-CC6F-4B6A-949E-314B6ECD09DD}" name="Columna1579"/>
    <tableColumn id="1589" xr3:uid="{74700D26-6AC1-416A-B2EA-F499B651CD01}" name="Columna1580"/>
    <tableColumn id="1590" xr3:uid="{353EAD25-CCA4-4FC2-9BC7-222664FFCC38}" name="Columna1581"/>
    <tableColumn id="1591" xr3:uid="{DEC59177-0C90-4050-8C5D-4C4EB9228E74}" name="Columna1582"/>
    <tableColumn id="1592" xr3:uid="{CBF33647-FF4C-4B9A-BEF6-25BD79FE71A5}" name="Columna1583"/>
    <tableColumn id="1593" xr3:uid="{7FF805B8-F628-44E4-B86A-BB533303DA37}" name="Columna1584"/>
    <tableColumn id="1594" xr3:uid="{71AE3227-CA85-4AE8-928D-6E2497FF04C3}" name="Columna1585"/>
    <tableColumn id="1595" xr3:uid="{FCD4E2A1-AD2B-4349-A73B-DC2D562F7AD1}" name="Columna1586"/>
    <tableColumn id="1596" xr3:uid="{A8CDDCB7-0BC9-4205-9D48-EE71D8E0F9DD}" name="Columna1587"/>
    <tableColumn id="1597" xr3:uid="{D55FEA27-DD59-4A35-855E-8601500F5CF8}" name="Columna1588"/>
    <tableColumn id="1598" xr3:uid="{49BCD7A0-D800-483D-BD83-5711EBB7D676}" name="Columna1589"/>
    <tableColumn id="1599" xr3:uid="{2E0D2779-E229-44B7-8BF4-A5067B569AAB}" name="Columna1590"/>
    <tableColumn id="1600" xr3:uid="{77AD6950-1E0C-4736-A428-445EBABB2281}" name="Columna1591"/>
    <tableColumn id="1601" xr3:uid="{040A2FAD-9838-441C-9BEA-5333CDD0883A}" name="Columna1592"/>
    <tableColumn id="1602" xr3:uid="{AC47B923-E12F-46D8-9EDB-E4B66371079D}" name="Columna1593"/>
    <tableColumn id="1603" xr3:uid="{AB72F0F1-89C2-4A44-A45A-3392A923700A}" name="Columna1594"/>
    <tableColumn id="1604" xr3:uid="{4DAAED9E-14F1-4214-BE17-00D4963D1CA2}" name="Columna1595"/>
    <tableColumn id="1605" xr3:uid="{F9339BEC-FCAE-44BD-9C1B-ED34C5F65E8D}" name="Columna1596"/>
    <tableColumn id="1606" xr3:uid="{C36B8851-184B-42F8-BECB-DC584F7906EC}" name="Columna1597"/>
    <tableColumn id="1607" xr3:uid="{F5514C9A-A545-406C-90D4-3442BA51147F}" name="Columna1598"/>
    <tableColumn id="1608" xr3:uid="{ABFDDB9F-E5FD-4B05-8F52-7E089121419A}" name="Columna1599"/>
    <tableColumn id="1609" xr3:uid="{353F42D3-ABC7-4B15-BC4E-34B09A384E30}" name="Columna1600"/>
    <tableColumn id="1610" xr3:uid="{0D216202-D4FD-4CA7-98AE-83FA95F66246}" name="Columna1601"/>
    <tableColumn id="1611" xr3:uid="{3B5DF198-5002-4515-9C6B-C97164C3D9F0}" name="Columna1602"/>
    <tableColumn id="1612" xr3:uid="{AC485E25-0D15-418B-9DA7-1DD523C057BC}" name="Columna1603"/>
    <tableColumn id="1613" xr3:uid="{BC59E1D2-BBE1-494B-88E8-A18E250B97EF}" name="Columna1604"/>
    <tableColumn id="1614" xr3:uid="{F2C942CC-C963-4BF1-B31D-B83D4B294BC5}" name="Columna1605"/>
    <tableColumn id="1615" xr3:uid="{378AEEC0-737D-473C-8ADC-DC9F5EFB8153}" name="Columna1606"/>
    <tableColumn id="1616" xr3:uid="{1853EAF6-17EC-479F-BA9B-B4A81AD28E42}" name="Columna1607"/>
    <tableColumn id="1617" xr3:uid="{AF71C228-DB39-4CF5-9EEB-75E3FF143F85}" name="Columna1608"/>
    <tableColumn id="1618" xr3:uid="{30A2261D-8C4E-4446-9798-A2ED132B917D}" name="Columna1609"/>
    <tableColumn id="1619" xr3:uid="{70DD0781-58FB-40E2-87C1-3CA1234D1A03}" name="Columna1610"/>
    <tableColumn id="1620" xr3:uid="{8CF38B5D-6F0B-4CAC-ABF1-FFA101F053A3}" name="Columna1611"/>
    <tableColumn id="1621" xr3:uid="{E5DCDA3C-AB96-46CC-97F5-4F428B4A3735}" name="Columna1612"/>
    <tableColumn id="1622" xr3:uid="{B6BE699E-40A2-4FC7-AFBB-6AC67F1E5845}" name="Columna1613"/>
    <tableColumn id="1623" xr3:uid="{9D0FAAC7-3A2E-4DAE-8C3D-8DC1698D8742}" name="Columna1614"/>
    <tableColumn id="1624" xr3:uid="{B7BDC3B9-345C-4F61-BD19-17B515EB6C05}" name="Columna1615"/>
    <tableColumn id="1625" xr3:uid="{8E34922D-505E-4852-89D0-8A6573F4C03E}" name="Columna1616"/>
    <tableColumn id="1626" xr3:uid="{AAA0561F-F1E7-411F-A487-1B4956C03976}" name="Columna1617"/>
    <tableColumn id="1627" xr3:uid="{D680247F-BA77-4D96-93B6-F89CB8EC327F}" name="Columna1618"/>
    <tableColumn id="1628" xr3:uid="{B407D287-25CE-4ABF-BB02-0B3088D85BE6}" name="Columna1619"/>
    <tableColumn id="1629" xr3:uid="{3C4D9F81-EA9C-472C-B965-E8469BC4B6CF}" name="Columna1620"/>
    <tableColumn id="1630" xr3:uid="{3BD292F2-4EE8-4055-BEDE-FBFA70BFED7B}" name="Columna1621"/>
    <tableColumn id="1631" xr3:uid="{94EC89E4-A4F5-4F16-8147-E163917CF379}" name="Columna1622"/>
    <tableColumn id="1632" xr3:uid="{E69CABB5-166F-466D-89ED-A3EB80517CB2}" name="Columna1623"/>
    <tableColumn id="1633" xr3:uid="{AA44252F-86DD-4D52-9711-56AA8F0C15C8}" name="Columna1624"/>
    <tableColumn id="1634" xr3:uid="{7F653595-D38B-467C-BFD7-BDC485BF9B34}" name="Columna1625"/>
    <tableColumn id="1635" xr3:uid="{E3A523B3-CA76-4C0A-A9D6-A911F050FF1C}" name="Columna1626"/>
    <tableColumn id="1636" xr3:uid="{2B4DF437-894F-485A-AAED-F060F6DFDF71}" name="Columna1627"/>
    <tableColumn id="1637" xr3:uid="{36B62109-8B3F-4452-891A-55905BA1F646}" name="Columna1628"/>
    <tableColumn id="1638" xr3:uid="{4AF34E6F-CDA3-44D3-8B01-5FD28D1D5B66}" name="Columna1629"/>
    <tableColumn id="1639" xr3:uid="{8A4E032F-5B5F-4087-9D93-C7D35A2BA394}" name="Columna1630"/>
    <tableColumn id="1640" xr3:uid="{44104C53-42F7-4B30-8726-6A9579F83B33}" name="Columna1631"/>
    <tableColumn id="1641" xr3:uid="{EB2A88C2-A348-4936-AC38-CBB920A462A7}" name="Columna1632"/>
    <tableColumn id="1642" xr3:uid="{DF14E197-41B9-45DE-9D42-7DC5722B35DE}" name="Columna1633"/>
    <tableColumn id="1643" xr3:uid="{E1BDE40F-0BFD-4544-8F49-5E846154673C}" name="Columna1634"/>
    <tableColumn id="1644" xr3:uid="{A57DD18C-3F4B-4C66-8F62-30FBB0AE7194}" name="Columna1635"/>
    <tableColumn id="1645" xr3:uid="{FFB60446-C4EF-42BA-98D7-42441248F355}" name="Columna1636"/>
    <tableColumn id="1646" xr3:uid="{C169B059-8E64-44B1-ABC5-CD46B7AE2D82}" name="Columna1637"/>
    <tableColumn id="1647" xr3:uid="{67934120-14B3-463A-8214-E3ACA3147D00}" name="Columna1638"/>
    <tableColumn id="1648" xr3:uid="{7F996021-456B-41DF-84DF-8715D73A71BF}" name="Columna1639"/>
    <tableColumn id="1649" xr3:uid="{C121D605-BF93-46F3-BCA5-A89FF1D8C4D7}" name="Columna1640"/>
    <tableColumn id="1650" xr3:uid="{4419799D-17C1-4DC4-81C1-C2F9E8688852}" name="Columna1641"/>
    <tableColumn id="1651" xr3:uid="{95FA5803-84DC-4A36-BA28-1EA06142E5BA}" name="Columna1642"/>
    <tableColumn id="1652" xr3:uid="{A58E9162-91C8-4BA9-8A0C-BED774AF68CB}" name="Columna1643"/>
    <tableColumn id="1653" xr3:uid="{9E40896E-7696-48BD-8926-C07A714839CD}" name="Columna1644"/>
    <tableColumn id="1654" xr3:uid="{7AFB176B-0C69-46EE-998D-6276C4AF090B}" name="Columna1645"/>
    <tableColumn id="1655" xr3:uid="{32D65367-1F8F-4A22-B54C-9C4B905CBDA0}" name="Columna1646"/>
    <tableColumn id="1656" xr3:uid="{6A45BD4A-A377-4E4B-9A8B-047C27D604E8}" name="Columna1647"/>
    <tableColumn id="1657" xr3:uid="{B3F539AF-AA13-486E-BD8C-DACDC4D87DE3}" name="Columna1648"/>
    <tableColumn id="1658" xr3:uid="{BA135A04-E1B8-4835-8AD6-75821CDBA03B}" name="Columna1649"/>
    <tableColumn id="1659" xr3:uid="{C8A2C617-4AA2-47B7-B165-2C68BA815758}" name="Columna1650"/>
    <tableColumn id="1660" xr3:uid="{741860C0-3365-43E5-B7B6-A2EB87DFA086}" name="Columna1651"/>
    <tableColumn id="1661" xr3:uid="{52C01909-A8DE-4E92-BAA7-D20549D11C00}" name="Columna1652"/>
    <tableColumn id="1662" xr3:uid="{26339B9E-D52D-4BC3-8D81-8A8C7EC33559}" name="Columna1653"/>
    <tableColumn id="1663" xr3:uid="{690F9754-E472-4D1C-A97A-EED329DAEC30}" name="Columna1654"/>
    <tableColumn id="1664" xr3:uid="{6CE7ABB9-2DF7-4583-A4D1-C46F72FDE1FA}" name="Columna1655"/>
    <tableColumn id="1665" xr3:uid="{F025AA77-571E-41FF-BFA8-372B85995B22}" name="Columna1656"/>
    <tableColumn id="1666" xr3:uid="{7DF40EA1-9952-476D-846E-BEA3797BE68E}" name="Columna1657"/>
    <tableColumn id="1667" xr3:uid="{58C24125-323E-4EBA-98FA-D270E3EF9A4C}" name="Columna1658"/>
    <tableColumn id="1668" xr3:uid="{9130640F-5B85-4D94-8A67-ADC565EDF7CA}" name="Columna1659"/>
    <tableColumn id="1669" xr3:uid="{C1614760-F0D6-4B0B-8539-BD1D10E27ED9}" name="Columna1660"/>
    <tableColumn id="1670" xr3:uid="{DF1D9955-0319-4901-B2A0-F273DFA8DC78}" name="Columna1661"/>
    <tableColumn id="1671" xr3:uid="{EEDD1E1A-0982-4A00-AD82-335F36358C27}" name="Columna1662"/>
    <tableColumn id="1672" xr3:uid="{607A3E0F-4BC8-4937-859E-3194F47564D6}" name="Columna1663"/>
    <tableColumn id="1673" xr3:uid="{52F6DD25-F680-4910-B5D4-398D852ADEBB}" name="Columna1664"/>
    <tableColumn id="1674" xr3:uid="{26F3E216-99A1-4A90-BD09-35D1F99C2C6C}" name="Columna1665"/>
    <tableColumn id="1675" xr3:uid="{5A1E43E1-9302-4FA6-B150-35ACEB07BB2C}" name="Columna1666"/>
    <tableColumn id="1676" xr3:uid="{07881A2C-B58B-470F-B900-A33609FE86EA}" name="Columna1667"/>
    <tableColumn id="1677" xr3:uid="{B9314CC5-98F2-413C-A714-941A940F41D0}" name="Columna1668"/>
    <tableColumn id="1678" xr3:uid="{0FD2FF4C-40E2-49E7-87C5-2DC312E915A5}" name="Columna1669"/>
    <tableColumn id="1679" xr3:uid="{F10E685A-DC15-4E78-87AD-2C7C7B7D22E7}" name="Columna1670"/>
    <tableColumn id="1680" xr3:uid="{D9B78FA8-1590-44E8-880C-F875C5741783}" name="Columna1671"/>
    <tableColumn id="1681" xr3:uid="{BFF123EC-B40F-4065-9502-C2548CA4FFA7}" name="Columna1672"/>
    <tableColumn id="1682" xr3:uid="{9F12A1CB-77B8-4982-9B6C-9BC54AC6B211}" name="Columna1673"/>
    <tableColumn id="1683" xr3:uid="{F20D604A-80E0-4928-9013-40D0C80A58A2}" name="Columna1674"/>
    <tableColumn id="1684" xr3:uid="{18CF14E8-6DED-4F62-827A-E2EF27386314}" name="Columna1675"/>
    <tableColumn id="1685" xr3:uid="{ED865F3F-D5CA-45FF-BD96-BEE90A44AB72}" name="Columna1676"/>
    <tableColumn id="1686" xr3:uid="{2283E3CC-69CE-4C52-9FA1-C14212840DFC}" name="Columna1677"/>
    <tableColumn id="1687" xr3:uid="{67539BE1-14BA-40D5-8BBA-45EC0B575A0A}" name="Columna1678"/>
    <tableColumn id="1688" xr3:uid="{D7F04269-218C-4519-B046-2E9F7AB8B5C7}" name="Columna1679"/>
    <tableColumn id="1689" xr3:uid="{B028B8F3-511F-4C2D-AE54-49490A1DD60E}" name="Columna1680"/>
    <tableColumn id="1690" xr3:uid="{4348833D-5309-431A-96C4-2CCC3DBE05C7}" name="Columna1681"/>
    <tableColumn id="1691" xr3:uid="{059DB96F-62ED-4673-934D-BCEBD1720C95}" name="Columna1682"/>
    <tableColumn id="1692" xr3:uid="{9754E8C9-4B26-49B0-9077-6028177D0108}" name="Columna1683"/>
    <tableColumn id="1693" xr3:uid="{2FC0434F-B4B9-4BB6-B9F5-9A9E788550FD}" name="Columna1684"/>
    <tableColumn id="1694" xr3:uid="{A8327899-950E-48C7-ADA6-3FD61C866FD9}" name="Columna1685"/>
    <tableColumn id="1695" xr3:uid="{1C3C0C6C-0F4B-46B9-8029-BF907919037D}" name="Columna1686"/>
    <tableColumn id="1696" xr3:uid="{A73B53C1-DC59-481B-AFE0-2D49DB381332}" name="Columna1687"/>
    <tableColumn id="1697" xr3:uid="{AEFF5F82-F3AC-44C0-8C58-C56DF57EFFB9}" name="Columna1688"/>
    <tableColumn id="1698" xr3:uid="{262B9402-5EC7-48B0-9E94-9C50C30BB230}" name="Columna1689"/>
    <tableColumn id="1699" xr3:uid="{EF400AD4-C241-4489-9D13-493B72A7A184}" name="Columna1690"/>
    <tableColumn id="1700" xr3:uid="{5A0108D6-06CC-4E06-ABA6-865B9849A1CE}" name="Columna1691"/>
    <tableColumn id="1701" xr3:uid="{533FDA67-E805-4B45-9774-3D0256BF9B86}" name="Columna1692"/>
    <tableColumn id="1702" xr3:uid="{29F61CDE-0B9F-4C5A-875A-779232A645C0}" name="Columna1693"/>
    <tableColumn id="1703" xr3:uid="{3192D3D0-A8D1-4B21-8B8F-DE426A7CD545}" name="Columna1694"/>
    <tableColumn id="1704" xr3:uid="{FE9D9740-B3F5-45D9-AD0B-59EC7A938210}" name="Columna1695"/>
    <tableColumn id="1705" xr3:uid="{8E753638-0D23-412B-877F-927875F2C2C1}" name="Columna1696"/>
    <tableColumn id="1706" xr3:uid="{71FFA25D-0A2B-4D78-90F9-091D94434F78}" name="Columna1697"/>
    <tableColumn id="1707" xr3:uid="{94D94539-9104-408E-BA77-51F1A46A4521}" name="Columna1698"/>
    <tableColumn id="1708" xr3:uid="{C39A6910-3FB6-48B1-8BBC-9781E3FB7F0D}" name="Columna1699"/>
    <tableColumn id="1709" xr3:uid="{FB5A916F-CCFC-44F8-BA67-5ADC61CC72F0}" name="Columna1700"/>
    <tableColumn id="1710" xr3:uid="{A61CBB21-E507-4ED2-A243-DFA58E584D95}" name="Columna1701"/>
    <tableColumn id="1711" xr3:uid="{9E8B36A0-B698-4C62-A333-6F1A39843FD2}" name="Columna1702"/>
    <tableColumn id="1712" xr3:uid="{F6117650-3D92-4ED4-A742-F7123310E978}" name="Columna1703"/>
    <tableColumn id="1713" xr3:uid="{946FBCBE-54E4-45FF-A72E-672FB9DE9DF3}" name="Columna1704"/>
    <tableColumn id="1714" xr3:uid="{EC32B615-9594-4F6E-A241-5F1309191D5F}" name="Columna1705"/>
    <tableColumn id="1715" xr3:uid="{8D9CE5D2-E15B-4FD1-9911-65577357F441}" name="Columna1706"/>
    <tableColumn id="1716" xr3:uid="{732752AA-F959-46D3-AF92-E5BAB319955D}" name="Columna1707"/>
    <tableColumn id="1717" xr3:uid="{21196DCF-B177-44DB-BF43-EFFFA183FA6A}" name="Columna1708"/>
    <tableColumn id="1718" xr3:uid="{96628809-4D65-4D2A-B0DD-72D5B0ADB92E}" name="Columna1709"/>
    <tableColumn id="1719" xr3:uid="{DD9F0FF5-1BA2-4E87-B0F1-41AAD7DE15B0}" name="Columna1710"/>
    <tableColumn id="1720" xr3:uid="{94228C64-A1A7-4836-800E-7F6EC6761138}" name="Columna1711"/>
    <tableColumn id="1721" xr3:uid="{37B8E8EA-487F-4B37-B855-DABBE2ADC7AC}" name="Columna1712"/>
    <tableColumn id="1722" xr3:uid="{F4124889-A72B-412A-8DE9-16606AC2E0ED}" name="Columna1713"/>
    <tableColumn id="1723" xr3:uid="{676D2FC7-6EBC-4CD9-AD62-8F2A3BB39784}" name="Columna1714"/>
    <tableColumn id="1724" xr3:uid="{5175FDF6-A1FA-4F24-BBB9-6AC2447BECDB}" name="Columna1715"/>
    <tableColumn id="1725" xr3:uid="{768BC29F-DE47-4747-92F3-EDF5BE0844CD}" name="Columna1716"/>
    <tableColumn id="1726" xr3:uid="{A6EC13F5-650E-4013-8ACD-7B5436CFCFAD}" name="Columna1717"/>
    <tableColumn id="1727" xr3:uid="{4E1E1C6F-6CDF-4829-B710-693A1F799576}" name="Columna1718"/>
    <tableColumn id="1728" xr3:uid="{8625632D-CC47-4699-B8D1-9CCA960760C2}" name="Columna1719"/>
    <tableColumn id="1729" xr3:uid="{87571CCB-2864-46D0-AF5B-D412ABADE264}" name="Columna1720"/>
    <tableColumn id="1730" xr3:uid="{4E99DECA-184B-4406-8E8B-3FED2C732A97}" name="Columna1721"/>
    <tableColumn id="1731" xr3:uid="{FC99FD33-D67D-4ABD-BC47-7DADDD25B8B5}" name="Columna1722"/>
    <tableColumn id="1732" xr3:uid="{4764B6B6-C4E7-449A-8C80-60380BC2B9B6}" name="Columna1723"/>
    <tableColumn id="1733" xr3:uid="{6748F009-63A0-4C4D-AA63-0FC75256EF71}" name="Columna1724"/>
    <tableColumn id="1734" xr3:uid="{200CC348-1047-4F33-A518-47483287D8C7}" name="Columna1725"/>
    <tableColumn id="1735" xr3:uid="{C9398C1E-0FFA-418E-B6DA-3C980BBC5165}" name="Columna1726"/>
    <tableColumn id="1736" xr3:uid="{30C40D27-4D0B-4E74-9061-5154576DF813}" name="Columna1727"/>
    <tableColumn id="1737" xr3:uid="{E9898A2F-A997-48A5-B841-1BA3EA69701D}" name="Columna1728"/>
    <tableColumn id="1738" xr3:uid="{C1313C30-4AA7-4A21-9715-D451CAA66968}" name="Columna1729"/>
    <tableColumn id="1739" xr3:uid="{678DB662-6303-4C18-B297-E7463923FBED}" name="Columna1730"/>
    <tableColumn id="1740" xr3:uid="{D8683DAE-929B-4D57-86D9-8D45717696D2}" name="Columna1731"/>
    <tableColumn id="1741" xr3:uid="{91A17310-5A43-4CA6-B595-7F73374516C4}" name="Columna1732"/>
    <tableColumn id="1742" xr3:uid="{48F56070-8B83-4F59-BB7B-AF5D8A687702}" name="Columna1733"/>
    <tableColumn id="1743" xr3:uid="{BF948066-EE4E-4344-BCD6-FD5D9F809098}" name="Columna1734"/>
    <tableColumn id="1744" xr3:uid="{947A5BEC-9447-478D-AEC8-A0D62CC897DC}" name="Columna1735"/>
    <tableColumn id="1745" xr3:uid="{AFF39B14-0FE5-490E-9DBD-0C42C02F4661}" name="Columna1736"/>
    <tableColumn id="1746" xr3:uid="{05EADA65-3A85-4A3E-AFE9-2219F1BB059E}" name="Columna1737"/>
    <tableColumn id="1747" xr3:uid="{70FADA09-F71D-424B-A035-A5332FFC5388}" name="Columna1738"/>
    <tableColumn id="1748" xr3:uid="{3DBDB8BB-75FD-4196-ACBF-D539F007535A}" name="Columna1739"/>
    <tableColumn id="1749" xr3:uid="{F839CE08-5A8C-4217-990A-41A67E80D80A}" name="Columna1740"/>
    <tableColumn id="1750" xr3:uid="{7C010C0C-ABED-4F07-8D6D-A451EDC08E58}" name="Columna1741"/>
    <tableColumn id="1751" xr3:uid="{E6DBB904-CD6B-4DA0-AC4B-8214D1A90044}" name="Columna1742"/>
    <tableColumn id="1752" xr3:uid="{407421A1-6EA3-48B6-A08A-3240A099B385}" name="Columna1743"/>
    <tableColumn id="1753" xr3:uid="{16F44C72-77EC-46C1-B08C-21CAEE6037B3}" name="Columna1744"/>
    <tableColumn id="1754" xr3:uid="{AE99A117-33F9-434C-8782-C60487F6F1FA}" name="Columna1745"/>
    <tableColumn id="1755" xr3:uid="{D4C64E58-F518-4E7F-A277-89B4CB8DCFB4}" name="Columna1746"/>
    <tableColumn id="1756" xr3:uid="{A1E3F1A2-00BD-4150-A14E-CFE93CE76906}" name="Columna1747"/>
    <tableColumn id="1757" xr3:uid="{7A325D64-C3C7-4815-B0E6-DEE270CE14F5}" name="Columna1748"/>
    <tableColumn id="1758" xr3:uid="{C6AEDD26-332F-459F-9376-68CE97E58079}" name="Columna1749"/>
    <tableColumn id="1759" xr3:uid="{A0BBA264-4EEE-419E-A4EA-79EAE101AD74}" name="Columna1750"/>
    <tableColumn id="1760" xr3:uid="{307F7D5A-ECA7-453D-8493-FF88AAB167FD}" name="Columna1751"/>
    <tableColumn id="1761" xr3:uid="{C38A48BE-28F5-4741-93AA-1D848EAFC499}" name="Columna1752"/>
    <tableColumn id="1762" xr3:uid="{AD25DB52-AE90-49E1-99E8-6C71DD4775E3}" name="Columna1753"/>
    <tableColumn id="1763" xr3:uid="{729F8F9C-EA4F-4B6B-B335-F4A261C1F557}" name="Columna1754"/>
    <tableColumn id="1764" xr3:uid="{0B4124F6-CB5A-44E6-8792-F08373F47106}" name="Columna1755"/>
    <tableColumn id="1765" xr3:uid="{F1E6E5D8-9E43-41F7-81B4-544CD74E7C98}" name="Columna1756"/>
    <tableColumn id="1766" xr3:uid="{059485B9-318B-43DC-BD79-CA664DD7A0CB}" name="Columna1757"/>
    <tableColumn id="1767" xr3:uid="{775C5DDE-D205-4570-9419-C7E0EF945E9B}" name="Columna1758"/>
    <tableColumn id="1768" xr3:uid="{1A5679A9-905D-4322-82B6-61CE121C102C}" name="Columna1759"/>
    <tableColumn id="1769" xr3:uid="{BACB3748-B67F-4440-86F1-5FC84F8D587A}" name="Columna1760"/>
    <tableColumn id="1770" xr3:uid="{1810E7ED-8310-4303-B8A7-E7BB4A23E9BB}" name="Columna1761"/>
    <tableColumn id="1771" xr3:uid="{46E5B69D-9B7B-493D-B305-DED6BF52AB8E}" name="Columna1762"/>
    <tableColumn id="1772" xr3:uid="{BD416F6C-D009-4FC9-B916-5923042B7454}" name="Columna1763"/>
    <tableColumn id="1773" xr3:uid="{AC12DB41-2B49-4BFF-AF55-13EDA2B22067}" name="Columna1764"/>
    <tableColumn id="1774" xr3:uid="{F862C531-78FD-4666-945D-E5BD25E54B90}" name="Columna1765"/>
    <tableColumn id="1775" xr3:uid="{B36737AC-2B7B-485D-8A01-A05124039E83}" name="Columna1766"/>
    <tableColumn id="1776" xr3:uid="{91430A99-6928-4107-9E9C-55CE2C723CD2}" name="Columna1767"/>
    <tableColumn id="1777" xr3:uid="{43A573F2-F09B-4B2D-B852-4A43986783EF}" name="Columna1768"/>
    <tableColumn id="1778" xr3:uid="{222FC65B-1370-4B2D-956A-163A094A1762}" name="Columna1769"/>
    <tableColumn id="1779" xr3:uid="{E7703823-C4E7-4B51-9A46-ED0A2A24495E}" name="Columna1770"/>
    <tableColumn id="1780" xr3:uid="{CC802242-8AA0-47D1-BD7F-67EB22E48BAD}" name="Columna1771"/>
    <tableColumn id="1781" xr3:uid="{41BF4106-2D76-484D-B27F-E4381DF4ACB0}" name="Columna1772"/>
    <tableColumn id="1782" xr3:uid="{DABB014C-D822-4C2C-9AE6-977B803820B1}" name="Columna1773"/>
    <tableColumn id="1783" xr3:uid="{E4F861A0-8A95-455C-8935-F709EAB7C7ED}" name="Columna1774"/>
    <tableColumn id="1784" xr3:uid="{A0B4EF0E-2840-4F45-82C2-7248870DD1C7}" name="Columna1775"/>
    <tableColumn id="1785" xr3:uid="{B9580A53-EACF-4DB1-859C-CAC6C791F05C}" name="Columna1776"/>
    <tableColumn id="1786" xr3:uid="{20F65B1C-8E3F-4F21-AE9C-4400EEEF4CBD}" name="Columna1777"/>
    <tableColumn id="1787" xr3:uid="{11135B68-7655-449A-AF17-76EDB1D97925}" name="Columna1778"/>
    <tableColumn id="1788" xr3:uid="{E25081B9-E21E-4392-AB2A-27D8D9B7FAA3}" name="Columna1779"/>
    <tableColumn id="1789" xr3:uid="{56A228EB-32D9-4459-A086-368F7E273917}" name="Columna1780"/>
    <tableColumn id="1790" xr3:uid="{5409F2CB-89A4-41A5-B2C6-AB9ADF868928}" name="Columna1781"/>
    <tableColumn id="1791" xr3:uid="{3E959BCF-52C4-4196-92FC-0A3D5F6AD44F}" name="Columna1782"/>
    <tableColumn id="1792" xr3:uid="{DB48145A-C07A-4CB4-B47B-C65427A29EE8}" name="Columna1783"/>
    <tableColumn id="1793" xr3:uid="{8C2DD0F3-488E-4368-99DD-C6C828E9C150}" name="Columna1784"/>
    <tableColumn id="1794" xr3:uid="{00E21CF3-204C-4A39-99EC-BE1292A5907E}" name="Columna1785"/>
    <tableColumn id="1795" xr3:uid="{BD4BB335-24BB-4260-B987-9912848CC527}" name="Columna1786"/>
    <tableColumn id="1796" xr3:uid="{161FC65D-5DA6-4C9F-8F8E-8B1F9164D41A}" name="Columna1787"/>
    <tableColumn id="1797" xr3:uid="{6356DF02-405C-416D-969E-0B739AD08872}" name="Columna1788"/>
    <tableColumn id="1798" xr3:uid="{0B9C5A5A-7B18-4447-A993-1D8F8E20A94D}" name="Columna1789"/>
    <tableColumn id="1799" xr3:uid="{02F01DC3-A0A2-4609-88E8-ED7D3AA5E3AA}" name="Columna1790"/>
    <tableColumn id="1800" xr3:uid="{ADFF6298-DA01-405B-8418-D37F6DA49A7C}" name="Columna1791"/>
    <tableColumn id="1801" xr3:uid="{C713F0FB-CEA0-4660-9AD7-120BD89F7C4A}" name="Columna1792"/>
    <tableColumn id="1802" xr3:uid="{BD1C14FD-A670-42F4-9008-9853B8107CD8}" name="Columna1793"/>
    <tableColumn id="1803" xr3:uid="{274A28D3-C714-4525-98B0-F5A4B4389C61}" name="Columna1794"/>
    <tableColumn id="1804" xr3:uid="{39176C95-55AD-4F31-AACC-5A9AADC5E401}" name="Columna1795"/>
    <tableColumn id="1805" xr3:uid="{4B59CE97-4FEB-4D1E-A075-03C08301A985}" name="Columna1796"/>
    <tableColumn id="1806" xr3:uid="{8766757D-EA00-4337-A36C-7D5D4A7919A1}" name="Columna1797"/>
    <tableColumn id="1807" xr3:uid="{8F6D63BD-86B0-4560-A0E9-AA2B04040F41}" name="Columna1798"/>
    <tableColumn id="1808" xr3:uid="{4F4A461C-B944-4740-94DB-7D9E25EBCBDE}" name="Columna1799"/>
    <tableColumn id="1809" xr3:uid="{31775852-B3CC-4CB4-B09C-F8F49B2C589E}" name="Columna1800"/>
    <tableColumn id="1810" xr3:uid="{5E832D3B-FEA4-4511-B85E-EF5FC06DFFDA}" name="Columna1801"/>
    <tableColumn id="1811" xr3:uid="{ADAA1E12-57C9-4241-A303-93A754A16991}" name="Columna1802"/>
    <tableColumn id="1812" xr3:uid="{542FBE05-675E-49AF-8E04-5E5FA08268BD}" name="Columna1803"/>
    <tableColumn id="1813" xr3:uid="{D65474AE-4881-435B-A1AE-529E7BF86CB2}" name="Columna1804"/>
    <tableColumn id="1814" xr3:uid="{0F57B301-B736-49D4-8B66-5F4142DE0D1B}" name="Columna1805"/>
    <tableColumn id="1815" xr3:uid="{83800685-68B9-4526-80F8-778F5806371E}" name="Columna1806"/>
    <tableColumn id="1816" xr3:uid="{2092453A-95AF-4E2F-8866-6C44091304F1}" name="Columna1807"/>
    <tableColumn id="1817" xr3:uid="{3DAD0050-0A0C-4373-9E65-AF94C0CB5D24}" name="Columna1808"/>
    <tableColumn id="1818" xr3:uid="{4EF2DC36-3413-4150-84AD-792F31CD92B8}" name="Columna1809"/>
    <tableColumn id="1819" xr3:uid="{817FAFCC-3349-41F9-9349-CD1CB912719E}" name="Columna1810"/>
    <tableColumn id="1820" xr3:uid="{8CE7273A-2308-4224-BE78-2401D9B76944}" name="Columna1811"/>
    <tableColumn id="1821" xr3:uid="{03C96C1A-EE36-4247-9AE4-D40F50928752}" name="Columna1812"/>
    <tableColumn id="1822" xr3:uid="{4C9F105B-6CD5-4B6D-8AD9-05673C026D38}" name="Columna1813"/>
    <tableColumn id="1823" xr3:uid="{5B09CB80-A469-445D-9FE5-EC5BEB4F3C56}" name="Columna1814"/>
    <tableColumn id="1824" xr3:uid="{675CCA88-9019-4C8A-8650-65BD0CBAC1AA}" name="Columna1815"/>
    <tableColumn id="1825" xr3:uid="{14A4F44B-57B7-4965-B052-2ED24B06AC5A}" name="Columna1816"/>
    <tableColumn id="1826" xr3:uid="{5B665A31-5B6F-4E68-93FD-06686ECFEDA8}" name="Columna1817"/>
    <tableColumn id="1827" xr3:uid="{8821E690-8A61-465E-9BA3-BF7E5CACCC1E}" name="Columna1818"/>
    <tableColumn id="1828" xr3:uid="{914A033F-2CF8-4F89-8103-80DE09C16DF6}" name="Columna1819"/>
    <tableColumn id="1829" xr3:uid="{377B046A-6B94-442D-8F8B-379A373C054B}" name="Columna1820"/>
    <tableColumn id="1830" xr3:uid="{57F2FA6E-947E-4215-A027-12122676F7E5}" name="Columna1821"/>
    <tableColumn id="1831" xr3:uid="{4B171AEE-F2FE-4AEB-AF9B-2DC0D33FDC34}" name="Columna1822"/>
    <tableColumn id="1832" xr3:uid="{BD0FACED-BC7A-4A0A-9AA1-414539F0CF15}" name="Columna1823"/>
    <tableColumn id="1833" xr3:uid="{421BED20-16F1-4971-A5DB-D93DB564294F}" name="Columna1824"/>
    <tableColumn id="1834" xr3:uid="{CCEC7B43-05D6-4F91-AA5B-E1FDBCCF899D}" name="Columna1825"/>
    <tableColumn id="1835" xr3:uid="{3827A1D0-5D6E-4B2E-A499-E4A06B1E0488}" name="Columna1826"/>
    <tableColumn id="1836" xr3:uid="{FCAEF126-2D43-4A90-AAD7-7FE200E0C2B8}" name="Columna1827"/>
    <tableColumn id="1837" xr3:uid="{4937EFDB-9EEE-4955-9E35-D2D98D63CC32}" name="Columna1828"/>
    <tableColumn id="1838" xr3:uid="{64EDA807-954C-4652-89FA-EC30EF87BEDA}" name="Columna1829"/>
    <tableColumn id="1839" xr3:uid="{4A70D7AE-8660-4748-866E-5E5ED07F84EA}" name="Columna1830"/>
    <tableColumn id="1840" xr3:uid="{C59B850E-0746-4476-867B-449F257F5968}" name="Columna1831"/>
    <tableColumn id="1841" xr3:uid="{8CB2D334-C7C5-4BEB-A78E-AE6713882DE2}" name="Columna1832"/>
    <tableColumn id="1842" xr3:uid="{9F22234E-7A9B-4028-95AD-912BA3488693}" name="Columna1833"/>
    <tableColumn id="1843" xr3:uid="{1579B672-0725-4DE8-9F90-C4657F4F6173}" name="Columna1834"/>
    <tableColumn id="1844" xr3:uid="{F8BBCF85-DB61-486F-90D5-0223671A389B}" name="Columna1835"/>
    <tableColumn id="1845" xr3:uid="{F7A6E4B4-2847-45D8-9B34-25D3AC7ED88E}" name="Columna1836"/>
    <tableColumn id="1846" xr3:uid="{7C9DC7F8-E7ED-4AC7-B670-8F7963F3942D}" name="Columna1837"/>
    <tableColumn id="1847" xr3:uid="{D8032CEF-10C3-42DB-9229-6F121A3B9EF2}" name="Columna1838"/>
    <tableColumn id="1848" xr3:uid="{68AF8072-1CF8-43F8-9DD1-F3ACB52EA6C7}" name="Columna1839"/>
    <tableColumn id="1849" xr3:uid="{D4326FFC-D36B-4010-815B-8D828357EDD1}" name="Columna1840"/>
    <tableColumn id="1850" xr3:uid="{1D83D132-D2AA-48FC-A0FE-18FBBD8BE3AF}" name="Columna1841"/>
    <tableColumn id="1851" xr3:uid="{7DEFF26D-2477-4DB2-B443-696B9DF832A6}" name="Columna1842"/>
    <tableColumn id="1852" xr3:uid="{11A8ED5E-929F-494D-80CC-895CD23F2A52}" name="Columna1843"/>
    <tableColumn id="1853" xr3:uid="{4B725207-D417-44B8-A7BC-5A4D0944D7AD}" name="Columna1844"/>
    <tableColumn id="1854" xr3:uid="{25D85E9C-8910-4588-9311-BA1F6E9C6CCE}" name="Columna1845"/>
    <tableColumn id="1855" xr3:uid="{1BC59796-D483-4525-8665-DC553DA91418}" name="Columna1846"/>
    <tableColumn id="1856" xr3:uid="{C5481840-B605-46C6-999A-742B46CEE955}" name="Columna1847"/>
    <tableColumn id="1857" xr3:uid="{49D5AEA3-922B-419C-8065-465931EEBE08}" name="Columna1848"/>
    <tableColumn id="1858" xr3:uid="{8BC6D85E-BDAE-4ECD-883B-6A79B288C015}" name="Columna1849"/>
    <tableColumn id="1859" xr3:uid="{1DD76247-141F-4DE5-AE49-1F0A08D77216}" name="Columna1850"/>
    <tableColumn id="1860" xr3:uid="{ABCFB6CE-6307-47E1-8708-3C54F0B6EF58}" name="Columna1851"/>
    <tableColumn id="1861" xr3:uid="{1F8BC4D1-5A26-4400-B5C0-97570A720F66}" name="Columna1852"/>
    <tableColumn id="1862" xr3:uid="{4C62BEB6-69D4-4A9A-8F66-158208B9CD2E}" name="Columna1853"/>
    <tableColumn id="1863" xr3:uid="{CE143FC0-0562-4501-9CBC-C315673A2AA3}" name="Columna1854"/>
    <tableColumn id="1864" xr3:uid="{503ADA07-FE2D-434B-8295-5F2AEB865222}" name="Columna1855"/>
    <tableColumn id="1865" xr3:uid="{B526DDCF-4394-42E4-919F-1334CADD4A8F}" name="Columna1856"/>
    <tableColumn id="1866" xr3:uid="{9F6A48B1-D5DB-4A16-B9EB-9F78333F7415}" name="Columna1857"/>
    <tableColumn id="1867" xr3:uid="{81D0409C-0020-4183-B61D-6577744D39D0}" name="Columna1858"/>
    <tableColumn id="1868" xr3:uid="{B12490A3-D809-47C7-B9EC-CC915F209C6F}" name="Columna1859"/>
    <tableColumn id="1869" xr3:uid="{C1B6F174-C5EF-415B-86CE-E465A29EB58E}" name="Columna1860"/>
    <tableColumn id="1870" xr3:uid="{8C2325AA-41E3-4E46-8DD7-A0F6B6B9419A}" name="Columna1861"/>
    <tableColumn id="1871" xr3:uid="{AA4FDB66-2B5F-4A92-B93F-92994716916A}" name="Columna1862"/>
    <tableColumn id="1872" xr3:uid="{D6539084-948E-4C22-9CEC-95BA4758B058}" name="Columna1863"/>
    <tableColumn id="1873" xr3:uid="{FD41B60D-75F4-4963-96D1-950EFAB57BEB}" name="Columna1864"/>
    <tableColumn id="1874" xr3:uid="{2C2A65BA-645A-4BD0-B69D-C6674FF7D7C2}" name="Columna1865"/>
    <tableColumn id="1875" xr3:uid="{F4FCDC7F-A8E0-42E6-8E88-A23512D98BDE}" name="Columna1866"/>
    <tableColumn id="1876" xr3:uid="{3A6244B1-CD1C-4221-A447-E00DE6F3A7D1}" name="Columna1867"/>
    <tableColumn id="1877" xr3:uid="{7710D10C-D761-4ED5-AF5D-854C7C0016A3}" name="Columna1868"/>
    <tableColumn id="1878" xr3:uid="{398E7809-E388-4AB5-9F61-ADC769479ED0}" name="Columna1869"/>
    <tableColumn id="1879" xr3:uid="{50446C55-FD1F-4B4C-B965-3AE960C16829}" name="Columna1870"/>
    <tableColumn id="1880" xr3:uid="{C321E47B-FBD0-4157-A6EB-C3CA58B77057}" name="Columna1871"/>
    <tableColumn id="1881" xr3:uid="{2FA6BAF4-01B2-4047-A9EA-AC820BA33750}" name="Columna1872"/>
    <tableColumn id="1882" xr3:uid="{15CEBD2B-8AD9-4FBA-8F43-55F720A9A776}" name="Columna1873"/>
    <tableColumn id="1883" xr3:uid="{82C865BE-DFF7-4E05-AB24-82F88CC639BE}" name="Columna1874"/>
    <tableColumn id="1884" xr3:uid="{F05D20F3-36EA-4AE5-8BCF-25272C5009A9}" name="Columna1875"/>
    <tableColumn id="1885" xr3:uid="{01A95E3F-3AEB-4460-86B4-B525296C0D1B}" name="Columna1876"/>
    <tableColumn id="1886" xr3:uid="{A43335E7-09AF-484B-8EE1-3F181BFCACF7}" name="Columna1877"/>
    <tableColumn id="1887" xr3:uid="{A4081601-C855-4399-93A1-46CF602F8FD7}" name="Columna1878"/>
    <tableColumn id="1888" xr3:uid="{C99D6DFC-8BCE-4E9A-90FD-5508B59E6B8D}" name="Columna1879"/>
    <tableColumn id="1889" xr3:uid="{386B6A63-01ED-4324-9D75-8C687F83EC22}" name="Columna1880"/>
    <tableColumn id="1890" xr3:uid="{3F7B1F0C-AE8C-4AFD-AB75-114A9AC81D99}" name="Columna1881"/>
    <tableColumn id="1891" xr3:uid="{8F9B6E03-E39A-4C4D-B2BE-82C9BA571D52}" name="Columna1882"/>
    <tableColumn id="1892" xr3:uid="{E6ABB79D-AB48-431F-B067-57B7E55C00E7}" name="Columna1883"/>
    <tableColumn id="1893" xr3:uid="{D0D7629F-F936-4252-89CC-7D9C4B2BA9FC}" name="Columna1884"/>
    <tableColumn id="1894" xr3:uid="{B3A09D5F-E21E-4C60-AA53-0AED7D9AF546}" name="Columna1885"/>
    <tableColumn id="1895" xr3:uid="{34D19854-FAB3-4843-A7E3-8642DA9D89E1}" name="Columna1886"/>
    <tableColumn id="1896" xr3:uid="{9C28839F-900E-4E70-890B-75E912668151}" name="Columna1887"/>
    <tableColumn id="1897" xr3:uid="{27EDA65D-09AA-4A05-8234-3C11FE82BE57}" name="Columna1888"/>
    <tableColumn id="1898" xr3:uid="{B070F2FD-2800-454D-AA5D-CADAAC6AFD72}" name="Columna1889"/>
    <tableColumn id="1899" xr3:uid="{9A44F50F-DB06-4632-9444-2BB6BE0AC98C}" name="Columna1890"/>
    <tableColumn id="1900" xr3:uid="{9F4130F0-9716-4D04-AF05-2DDD41624BD6}" name="Columna1891"/>
    <tableColumn id="1901" xr3:uid="{CA8F1D10-2774-45FB-8506-A610388BB842}" name="Columna1892"/>
    <tableColumn id="1902" xr3:uid="{A327CEC5-4C0D-4AD3-804F-A4F7630DF81C}" name="Columna1893"/>
    <tableColumn id="1903" xr3:uid="{C5A8A339-9AF4-4A8A-98CD-A54D5D37883B}" name="Columna1894"/>
    <tableColumn id="1904" xr3:uid="{15D92720-B169-4628-BD12-EA203A1EB173}" name="Columna1895"/>
    <tableColumn id="1905" xr3:uid="{19337F3E-8CB2-4E0C-91DB-9AA34CA9BFD0}" name="Columna1896"/>
    <tableColumn id="1906" xr3:uid="{5C9AB5E2-DC69-4C8B-94C1-EB294DBF98B2}" name="Columna1897"/>
    <tableColumn id="1907" xr3:uid="{6A8E304E-6BE2-4B05-8697-489864D293E5}" name="Columna1898"/>
    <tableColumn id="1908" xr3:uid="{AD4E6A88-03A4-4AF5-B82A-616D7AD6352A}" name="Columna1899"/>
    <tableColumn id="1909" xr3:uid="{EC3220D9-D276-4EFC-9E4B-F893D2E40181}" name="Columna1900"/>
    <tableColumn id="1910" xr3:uid="{EC01974F-D6EE-4D0B-89DC-9FFB460C4A70}" name="Columna1901"/>
    <tableColumn id="1911" xr3:uid="{1C815FC6-4F9C-453A-B050-398A335F8543}" name="Columna1902"/>
    <tableColumn id="1912" xr3:uid="{B5FBF351-AEA5-43FA-914F-9D6209EC8A9C}" name="Columna1903"/>
    <tableColumn id="1913" xr3:uid="{777167BC-A3E7-4684-B550-9072DB19F996}" name="Columna1904"/>
    <tableColumn id="1914" xr3:uid="{D9120F88-A036-42B5-BFF3-083B3F21DF3A}" name="Columna1905"/>
    <tableColumn id="1915" xr3:uid="{B8F2DA48-F7AE-4F1C-B4E1-6D5CEAD417D4}" name="Columna1906"/>
    <tableColumn id="1916" xr3:uid="{3920F5A0-73FA-43D9-BE72-C31615044D87}" name="Columna1907"/>
    <tableColumn id="1917" xr3:uid="{950F08C6-146E-4564-B495-82ABEFDAEE57}" name="Columna1908"/>
    <tableColumn id="1918" xr3:uid="{B91460F5-65B7-4898-A13F-1DC27AE724DA}" name="Columna1909"/>
    <tableColumn id="1919" xr3:uid="{973DF3CE-EF43-4684-88C6-827DBB638016}" name="Columna1910"/>
    <tableColumn id="1920" xr3:uid="{36ED2F8E-39A9-4E42-A0D2-D71836AB8546}" name="Columna1911"/>
    <tableColumn id="1921" xr3:uid="{ADC24600-89FA-4041-BFA0-CC933B4FFFFF}" name="Columna1912"/>
    <tableColumn id="1922" xr3:uid="{35F8B876-6E54-4EC1-B03C-546FA7740092}" name="Columna1913"/>
    <tableColumn id="1923" xr3:uid="{91304BA5-0900-45B4-A493-78133A22FEEE}" name="Columna1914"/>
    <tableColumn id="1924" xr3:uid="{14A6E5E2-7F3D-4B76-AEF6-68443673994F}" name="Columna1915"/>
    <tableColumn id="1925" xr3:uid="{66E32E31-D257-4E92-9098-826686DC7663}" name="Columna1916"/>
    <tableColumn id="1926" xr3:uid="{425E0897-E3D4-4027-B82D-54BBB298E0B9}" name="Columna1917"/>
    <tableColumn id="1927" xr3:uid="{BA9202F5-FED3-4913-9F42-0FCFF63ABC69}" name="Columna1918"/>
    <tableColumn id="1928" xr3:uid="{6C022A1C-0BE4-4E04-83C0-9AF9FB87009A}" name="Columna1919"/>
    <tableColumn id="1929" xr3:uid="{241EC3C8-F352-402C-AB33-9C12CC5EA7EB}" name="Columna1920"/>
    <tableColumn id="1930" xr3:uid="{003A47C8-7811-4A32-9224-1C425F0D2273}" name="Columna1921"/>
    <tableColumn id="1931" xr3:uid="{43B57A76-28C3-4C47-BBB3-31130175E933}" name="Columna1922"/>
    <tableColumn id="1932" xr3:uid="{53570C42-C7A0-4458-A478-DA03D0C94085}" name="Columna1923"/>
    <tableColumn id="1933" xr3:uid="{152F0462-1BF3-4B0B-81E6-8F61CA0DF01B}" name="Columna1924"/>
    <tableColumn id="1934" xr3:uid="{8F664CD4-2930-47D2-900E-283BD387E77C}" name="Columna1925"/>
    <tableColumn id="1935" xr3:uid="{0E2F8113-54A9-4D05-8B8B-0D93899D5CB2}" name="Columna1926"/>
    <tableColumn id="1936" xr3:uid="{1E5E1A62-85E2-4FB3-9015-F54B35DA3E1E}" name="Columna1927"/>
    <tableColumn id="1937" xr3:uid="{AE55D6C8-9FF0-4C0B-B985-0C51C4028B18}" name="Columna1928"/>
    <tableColumn id="1938" xr3:uid="{A47C17C1-5C48-49DB-AAAE-8519F88630F8}" name="Columna1929"/>
    <tableColumn id="1939" xr3:uid="{A06CA0AC-045B-4DD7-AC22-C4E46E0E7443}" name="Columna1930"/>
    <tableColumn id="1940" xr3:uid="{3751693C-B02A-4B20-B6EB-428D9C264E99}" name="Columna1931"/>
    <tableColumn id="1941" xr3:uid="{E7B50DD3-6C24-43B0-9419-777972E6ED5E}" name="Columna1932"/>
    <tableColumn id="1942" xr3:uid="{B4CB0C67-1F98-4DFD-85B7-DC5404952D73}" name="Columna1933"/>
    <tableColumn id="1943" xr3:uid="{A13D641A-E051-451A-B8DA-7EFA42111973}" name="Columna1934"/>
    <tableColumn id="1944" xr3:uid="{80A0CDC0-EA78-49E6-8C1F-A380C50F4977}" name="Columna1935"/>
    <tableColumn id="1945" xr3:uid="{A41D6DC6-71BB-41C7-B433-C2DC572E36D1}" name="Columna1936"/>
    <tableColumn id="1946" xr3:uid="{ED40EB42-D417-48C8-8BE2-9D13480D12FC}" name="Columna1937"/>
    <tableColumn id="1947" xr3:uid="{4E0F843B-D8DB-472E-B455-D3CBB49B9B0A}" name="Columna1938"/>
    <tableColumn id="1948" xr3:uid="{BFB59E71-DF1B-4B0D-9135-01A6494312F5}" name="Columna1939"/>
    <tableColumn id="1949" xr3:uid="{93927A25-014B-4997-AF71-30AFA5A8870C}" name="Columna1940"/>
    <tableColumn id="1950" xr3:uid="{9AE8A775-0184-4490-8C8B-CE596CA60C12}" name="Columna1941"/>
    <tableColumn id="1951" xr3:uid="{E5ED3FC2-B79C-4202-9E19-3186E9F4AE20}" name="Columna1942"/>
    <tableColumn id="1952" xr3:uid="{ADECF2E0-F1B6-4551-B94F-0B17B7357322}" name="Columna1943"/>
    <tableColumn id="1953" xr3:uid="{2B0C11E6-C4BF-4912-8610-0B3DAD30596F}" name="Columna1944"/>
    <tableColumn id="1954" xr3:uid="{70C3ADF5-939C-45A0-A9E5-893E1083641D}" name="Columna1945"/>
    <tableColumn id="1955" xr3:uid="{C4FF5D3D-B548-4355-9D23-10C654220B77}" name="Columna1946"/>
    <tableColumn id="1956" xr3:uid="{EE598589-E7C6-4BFA-8576-533EDD4E7A02}" name="Columna1947"/>
    <tableColumn id="1957" xr3:uid="{2F613FC1-E086-4F04-B7A5-854CCE61DE9D}" name="Columna1948"/>
    <tableColumn id="1958" xr3:uid="{112AA402-9EFC-481D-8D92-61E5E8E8CD63}" name="Columna1949"/>
    <tableColumn id="1959" xr3:uid="{5A6F1B40-3EEF-4813-B6AE-78A6496BCD50}" name="Columna1950"/>
    <tableColumn id="1960" xr3:uid="{B3EA38C1-0148-435F-A848-898FE4CCAC68}" name="Columna1951"/>
    <tableColumn id="1961" xr3:uid="{60F0AF96-EBB9-409A-8553-B3E875D0EAFF}" name="Columna1952"/>
    <tableColumn id="1962" xr3:uid="{4D3E3C59-6179-4FBF-9701-8D7B6FBA6F7B}" name="Columna1953"/>
    <tableColumn id="1963" xr3:uid="{30197278-36F2-4823-91DE-6E42D4EF13D3}" name="Columna1954"/>
    <tableColumn id="1964" xr3:uid="{0A66E0E9-B2E8-4C55-BC51-0428214052BB}" name="Columna1955"/>
    <tableColumn id="1965" xr3:uid="{87E837C4-C248-4D8B-A7BD-1416D8EEC8C7}" name="Columna1956"/>
    <tableColumn id="1966" xr3:uid="{1FFB7FD7-8BB1-49FA-B30B-5344FD51B8CD}" name="Columna1957"/>
    <tableColumn id="1967" xr3:uid="{23A33E05-1BE2-4FE6-92BC-07F4F13317D7}" name="Columna1958"/>
    <tableColumn id="1968" xr3:uid="{EA7DCAA4-102F-4069-ADBF-B2A6EF00D37D}" name="Columna1959"/>
    <tableColumn id="1969" xr3:uid="{34B306C3-E9F8-4C82-AD5C-5971CFDBBF25}" name="Columna1960"/>
    <tableColumn id="1970" xr3:uid="{55B6E55E-9C73-4BA5-B96E-009328F6E974}" name="Columna1961"/>
    <tableColumn id="1971" xr3:uid="{57EA5A6E-958A-4B79-8F08-06E5FC1B9004}" name="Columna1962"/>
    <tableColumn id="1972" xr3:uid="{EA3EF92E-8F29-409D-99A3-984A3C1E419B}" name="Columna1963"/>
    <tableColumn id="1973" xr3:uid="{66911AC4-9464-4C1F-B37B-BF8004023030}" name="Columna1964"/>
    <tableColumn id="1974" xr3:uid="{6443402F-2594-42EA-9C93-421238265A0C}" name="Columna1965"/>
    <tableColumn id="1975" xr3:uid="{40DDCDD3-5091-42C0-A062-000930FFCC35}" name="Columna1966"/>
    <tableColumn id="1976" xr3:uid="{157186FE-92A2-4AA5-A3EB-16FA0DB69497}" name="Columna1967"/>
    <tableColumn id="1977" xr3:uid="{D2E923CD-4ABB-49FA-9707-F18C63FE116D}" name="Columna1968"/>
    <tableColumn id="1978" xr3:uid="{CC2CAF7F-4607-4BCE-ACC3-59876AA6B535}" name="Columna1969"/>
    <tableColumn id="1979" xr3:uid="{7488E735-F171-4D4D-B642-E04F604856D7}" name="Columna1970"/>
    <tableColumn id="1980" xr3:uid="{463A2F6F-EC2D-427F-88ED-29669EAD298F}" name="Columna1971"/>
    <tableColumn id="1981" xr3:uid="{E331D78F-96CE-4563-83E6-452BD1A9B290}" name="Columna1972"/>
    <tableColumn id="1982" xr3:uid="{65ED4C68-3F4F-4D98-A022-0154C349ED0C}" name="Columna1973"/>
    <tableColumn id="1983" xr3:uid="{4E8566EB-DB44-476C-8FF2-98D91086D6D8}" name="Columna1974"/>
    <tableColumn id="1984" xr3:uid="{77A6095E-B108-4DF5-AD64-14EE804255AC}" name="Columna1975"/>
    <tableColumn id="1985" xr3:uid="{DAB6003E-82FE-4155-AEC9-C578FBD2407E}" name="Columna1976"/>
    <tableColumn id="1986" xr3:uid="{C4F7556C-37AB-4930-BFA4-DDB6C7B4E712}" name="Columna1977"/>
    <tableColumn id="1987" xr3:uid="{5031D1E0-6589-4CDB-AD22-11CC1AD40624}" name="Columna1978"/>
    <tableColumn id="1988" xr3:uid="{8171D98C-D0C8-4D78-8C68-D8749F95D0AF}" name="Columna1979"/>
    <tableColumn id="1989" xr3:uid="{5B482A78-8193-4712-9871-981B5FF28759}" name="Columna1980"/>
    <tableColumn id="1990" xr3:uid="{7D2AAEDB-9D1D-4FD0-94FB-1874B037CE4D}" name="Columna1981"/>
    <tableColumn id="1991" xr3:uid="{06C16E06-CD87-4BAB-B416-C914C40660F9}" name="Columna1982"/>
    <tableColumn id="1992" xr3:uid="{DA8A1383-D393-4600-B0B6-1AE922559164}" name="Columna1983"/>
    <tableColumn id="1993" xr3:uid="{8E5E86B9-9DAD-49A3-AEC2-74ECCF2B0C95}" name="Columna1984"/>
    <tableColumn id="1994" xr3:uid="{1E7D29FD-AD18-4D70-91E6-1DB3F6113D24}" name="Columna1985"/>
    <tableColumn id="1995" xr3:uid="{F6564461-038F-48B6-A390-8B98BE2681E6}" name="Columna1986"/>
    <tableColumn id="1996" xr3:uid="{5B362B53-4E3F-461A-9A49-37470FD33E99}" name="Columna1987"/>
    <tableColumn id="1997" xr3:uid="{745074D7-964C-47B2-971E-D187F53BA8D3}" name="Columna1988"/>
    <tableColumn id="1998" xr3:uid="{A9330AE9-0C7A-4F92-9A53-BCF86B577791}" name="Columna1989"/>
    <tableColumn id="1999" xr3:uid="{E56E58B3-045E-4535-B017-EF5A4F922782}" name="Columna1990"/>
    <tableColumn id="2000" xr3:uid="{4B451808-CE44-4950-B599-DF2C8AF2231D}" name="Columna1991"/>
    <tableColumn id="2001" xr3:uid="{C6E9E798-1786-4229-8342-8BEF8D513329}" name="Columna1992"/>
    <tableColumn id="2002" xr3:uid="{C53F40A8-FAE0-4463-9B4C-5BCA679E19F8}" name="Columna1993"/>
    <tableColumn id="2003" xr3:uid="{91854139-C654-42C4-BE5D-021F1CD08F28}" name="Columna1994"/>
    <tableColumn id="2004" xr3:uid="{455B4F58-2B65-413F-AF33-45BAE86E3822}" name="Columna1995"/>
    <tableColumn id="2005" xr3:uid="{C11D7A2F-73CE-451E-BB2B-ADAF188885A7}" name="Columna1996"/>
    <tableColumn id="2006" xr3:uid="{BB931CE1-529A-4AAC-9664-9DF32B31948C}" name="Columna1997"/>
    <tableColumn id="2007" xr3:uid="{03671DC0-0DDC-4259-B77C-EAAEE082E334}" name="Columna1998"/>
    <tableColumn id="2008" xr3:uid="{474EDF76-9019-439F-943B-B4108976A4E7}" name="Columna1999"/>
    <tableColumn id="2009" xr3:uid="{E753550D-D7F0-446A-A341-964EB1EB3C2F}" name="Columna2000"/>
    <tableColumn id="2010" xr3:uid="{08484A7F-AC7E-4794-B346-1CDD32B29E12}" name="Columna2001"/>
    <tableColumn id="2011" xr3:uid="{F8C34220-2F79-4B1F-BC1E-C088837FCA7A}" name="Columna2002"/>
    <tableColumn id="2012" xr3:uid="{0A82FCA6-18E0-4092-B390-309D5F9D6DCC}" name="Columna2003"/>
    <tableColumn id="2013" xr3:uid="{3C7BD3BD-13F1-46CF-A00C-D279318470C7}" name="Columna2004"/>
    <tableColumn id="2014" xr3:uid="{D27B3AC8-9CDD-4BDD-AB14-A5EA350D8135}" name="Columna2005"/>
    <tableColumn id="2015" xr3:uid="{E3D4032F-4E45-410A-ACA7-C694884AC21A}" name="Columna2006"/>
    <tableColumn id="2016" xr3:uid="{80C581E1-FBB2-487C-9BA4-209B60C901FC}" name="Columna2007"/>
    <tableColumn id="2017" xr3:uid="{D6E43450-1520-4DAA-9ABD-D69475066387}" name="Columna2008"/>
    <tableColumn id="2018" xr3:uid="{3DE1200E-D879-4826-BDA6-DD1181B85741}" name="Columna2009"/>
    <tableColumn id="2019" xr3:uid="{634BCF9D-E02D-4A03-97F7-29090DFA22BD}" name="Columna2010"/>
    <tableColumn id="2020" xr3:uid="{9028E401-A43E-4D45-A084-9EE661A82226}" name="Columna2011"/>
    <tableColumn id="2021" xr3:uid="{4BFA76C8-0F94-4E3E-B259-78483BF2BFEA}" name="Columna2012"/>
    <tableColumn id="2022" xr3:uid="{D3C4C27A-FD93-4A41-AA53-441D7F3D3EA8}" name="Columna2013"/>
    <tableColumn id="2023" xr3:uid="{70F52457-A328-440C-AFAA-9A0BD74EA77F}" name="Columna2014"/>
    <tableColumn id="2024" xr3:uid="{9ABD05AE-F2C5-4701-BD4B-33117703F7C2}" name="Columna2015"/>
    <tableColumn id="2025" xr3:uid="{8C062985-8A28-4AAD-9F0C-358EE2C79A87}" name="Columna2016"/>
    <tableColumn id="2026" xr3:uid="{51A3AFA3-8C66-4BEB-B08A-5EF8A444BC25}" name="Columna2017"/>
    <tableColumn id="2027" xr3:uid="{CB40C8C9-5FBD-4BE9-ADB3-1EDE4CF0F386}" name="Columna2018"/>
    <tableColumn id="2028" xr3:uid="{CB68773E-06FD-4251-ADDC-D2DA6CC37534}" name="Columna2019"/>
    <tableColumn id="2029" xr3:uid="{14A786DC-A548-4790-92C9-A0E7CF642A59}" name="Columna2020"/>
    <tableColumn id="2030" xr3:uid="{C7583FCC-3F7D-4DD9-BC43-984AEAE48815}" name="Columna2021"/>
    <tableColumn id="2031" xr3:uid="{685BD674-9D6A-409E-8305-7B5A4E5E34EF}" name="Columna2022"/>
    <tableColumn id="2032" xr3:uid="{7D12F134-46D3-43D5-AA00-5FEE6A583658}" name="Columna2023"/>
    <tableColumn id="2033" xr3:uid="{E0CC3232-CCBD-44A7-8B02-A4B90FFEA8FA}" name="Columna2024"/>
    <tableColumn id="2034" xr3:uid="{BFC2E3D9-13F8-4544-881D-F96E3FAA7825}" name="Columna2025"/>
    <tableColumn id="2035" xr3:uid="{4B10D15E-59D9-47C1-A107-5135DC746B15}" name="Columna2026"/>
    <tableColumn id="2036" xr3:uid="{B0328F99-8A68-4A98-817F-AC4A020DF18D}" name="Columna2027"/>
    <tableColumn id="2037" xr3:uid="{FC6C22B2-A558-45EE-ABD4-D9192C2183EB}" name="Columna2028"/>
    <tableColumn id="2038" xr3:uid="{29F667D9-41B1-4389-9B39-32437A11A70B}" name="Columna2029"/>
    <tableColumn id="2039" xr3:uid="{38CB6951-EE2F-4058-9B9B-BA6A04A53052}" name="Columna2030"/>
    <tableColumn id="2040" xr3:uid="{D7498F22-6AFE-45C4-AAF4-93C5E8238CCA}" name="Columna2031"/>
    <tableColumn id="2041" xr3:uid="{F68B9048-26E1-49F6-9809-16C484A2A1F8}" name="Columna2032"/>
    <tableColumn id="2042" xr3:uid="{7A515E6C-F0FC-46A4-B4BC-C52F1B5CBACF}" name="Columna2033"/>
    <tableColumn id="2043" xr3:uid="{74D6784A-8CB0-48BF-8B66-FB5CECB102F7}" name="Columna2034"/>
    <tableColumn id="2044" xr3:uid="{E00BC3EF-D95D-49E7-B414-E63301ACE3E3}" name="Columna2035"/>
    <tableColumn id="2045" xr3:uid="{74CF5470-A52A-4C09-9CCB-43CC4E02252B}" name="Columna2036"/>
    <tableColumn id="2046" xr3:uid="{58868B18-4AE0-4334-961A-997684C5E8AF}" name="Columna2037"/>
    <tableColumn id="2047" xr3:uid="{1437E781-59AE-4927-A297-DC8888CD1084}" name="Columna2038"/>
    <tableColumn id="2048" xr3:uid="{C56878AA-E8CE-42AB-A9A5-36992CFAA525}" name="Columna2039"/>
    <tableColumn id="2049" xr3:uid="{4F02F00A-D01B-4929-B693-ACB23B8618D4}" name="Columna2040"/>
    <tableColumn id="2050" xr3:uid="{7625D699-6D04-477E-AE2E-2955ADDE28EF}" name="Columna2041"/>
    <tableColumn id="2051" xr3:uid="{FE819817-A0B2-483D-BD95-A138C24CFDF7}" name="Columna2042"/>
    <tableColumn id="2052" xr3:uid="{821A1AE6-873E-494C-86D4-284B13E4FC6B}" name="Columna2043"/>
    <tableColumn id="2053" xr3:uid="{1E575039-44EA-4E2B-8E1E-A668EFD64AAA}" name="Columna2044"/>
    <tableColumn id="2054" xr3:uid="{1F8EF54C-30B8-4746-BF5A-97535A2270B0}" name="Columna2045"/>
    <tableColumn id="2055" xr3:uid="{C9C8084C-F6EC-4FE9-B470-007848393C87}" name="Columna2046"/>
    <tableColumn id="2056" xr3:uid="{19B3FDD0-A640-4FC3-B08D-28272FE024A6}" name="Columna2047"/>
    <tableColumn id="2057" xr3:uid="{6E0A89C8-1987-4CAC-8EEC-F1DE08D27BAD}" name="Columna2048"/>
    <tableColumn id="2058" xr3:uid="{4DE5BE6D-6277-4B53-A843-CC1226CE8436}" name="Columna2049"/>
    <tableColumn id="2059" xr3:uid="{E9373883-A302-4608-BAB2-3D22B3401A78}" name="Columna2050"/>
    <tableColumn id="2060" xr3:uid="{986D8D79-EE16-4C0F-9A42-0C68B21B27E0}" name="Columna2051"/>
    <tableColumn id="2061" xr3:uid="{86F983EF-06C0-40E0-8EB5-9BD236E80503}" name="Columna2052"/>
    <tableColumn id="2062" xr3:uid="{BBCEF7AD-26CB-4433-BA60-AD94ED219C30}" name="Columna2053"/>
    <tableColumn id="2063" xr3:uid="{0ED9DFB4-30CF-4F5A-85FD-7DEA3E069019}" name="Columna2054"/>
    <tableColumn id="2064" xr3:uid="{27556600-7DBF-432B-99D5-985AAB47C62F}" name="Columna2055"/>
    <tableColumn id="2065" xr3:uid="{62328181-9C39-4CF7-8C2B-54676ECD106C}" name="Columna2056"/>
    <tableColumn id="2066" xr3:uid="{C7D8FDF8-9044-4761-A5AA-582329B9995F}" name="Columna2057"/>
    <tableColumn id="2067" xr3:uid="{151FE51F-B03F-4505-886D-1EB87495FB2C}" name="Columna2058"/>
    <tableColumn id="2068" xr3:uid="{16DDC88E-B0AC-48AE-9ECB-DD7A1A95E0A0}" name="Columna2059"/>
    <tableColumn id="2069" xr3:uid="{4633A9FB-EC3E-46AB-B800-7F739ADB1A1C}" name="Columna2060"/>
    <tableColumn id="2070" xr3:uid="{8352A4EE-1FA1-4554-BE61-804B6C7513F5}" name="Columna2061"/>
    <tableColumn id="2071" xr3:uid="{ED33B0F2-64B8-4F6E-9505-C9CF7058AB16}" name="Columna2062"/>
    <tableColumn id="2072" xr3:uid="{8FB1DA27-0AC8-40F4-9E04-8026F7215E1D}" name="Columna2063"/>
    <tableColumn id="2073" xr3:uid="{90D9D549-1678-40F3-8290-A53257D2016D}" name="Columna2064"/>
    <tableColumn id="2074" xr3:uid="{3807995B-BF4F-409D-90E2-A79AAE0CD9B2}" name="Columna2065"/>
    <tableColumn id="2075" xr3:uid="{37CDBCA2-FF4A-41F5-8CFB-A87D2ED2D0F3}" name="Columna2066"/>
    <tableColumn id="2076" xr3:uid="{EF26193D-A398-44ED-AF87-3BDCFF007296}" name="Columna2067"/>
    <tableColumn id="2077" xr3:uid="{ED931A1F-3AD0-4B61-9185-691511CAACA8}" name="Columna2068"/>
    <tableColumn id="2078" xr3:uid="{8BAABCDE-5D72-41E5-98C1-283F2AE6F035}" name="Columna2069"/>
    <tableColumn id="2079" xr3:uid="{4FE30658-ED24-49AD-90DD-A1E9836A77F5}" name="Columna2070"/>
    <tableColumn id="2080" xr3:uid="{8611EED7-C0F0-4D85-A95B-4B0D8638E4FB}" name="Columna2071"/>
    <tableColumn id="2081" xr3:uid="{80ED5EB7-831C-492D-9117-0AA0B974F782}" name="Columna2072"/>
    <tableColumn id="2082" xr3:uid="{71056452-A703-44A8-91F9-9F24BDC42452}" name="Columna2073"/>
    <tableColumn id="2083" xr3:uid="{E6E6B609-EE4D-48B7-BD0C-4FDB168E5BCE}" name="Columna2074"/>
    <tableColumn id="2084" xr3:uid="{6C2AED04-BE20-44F3-800D-1C7822C57449}" name="Columna2075"/>
    <tableColumn id="2085" xr3:uid="{DDCAD5E9-A555-47CF-92F2-712A6AEEBCE9}" name="Columna2076"/>
    <tableColumn id="2086" xr3:uid="{5B6448D7-791E-4A58-8C7C-6442590C2A73}" name="Columna2077"/>
    <tableColumn id="2087" xr3:uid="{88738A92-96E9-4340-969D-1A58E595F96F}" name="Columna2078"/>
    <tableColumn id="2088" xr3:uid="{B53E4B13-E5EE-4BEC-8A43-869C0CD2F6DA}" name="Columna2079"/>
    <tableColumn id="2089" xr3:uid="{4533FBBF-6B33-418D-8319-6F793551416E}" name="Columna2080"/>
    <tableColumn id="2090" xr3:uid="{9BF01408-E14C-46AD-9042-03DC1CD0DE78}" name="Columna2081"/>
    <tableColumn id="2091" xr3:uid="{D7682E59-61C3-4E37-A508-5690FEB54542}" name="Columna2082"/>
    <tableColumn id="2092" xr3:uid="{E004473B-4CBF-45C3-B125-A9384DF0FE74}" name="Columna2083"/>
    <tableColumn id="2093" xr3:uid="{43F23C9F-C14C-4534-8669-4A0A134E220F}" name="Columna2084"/>
    <tableColumn id="2094" xr3:uid="{24CBB77E-2E9E-4459-B280-F791620B0908}" name="Columna2085"/>
    <tableColumn id="2095" xr3:uid="{4C32E8FB-0A04-435F-95BB-6A4021184378}" name="Columna2086"/>
    <tableColumn id="2096" xr3:uid="{AAC57569-3C9D-4E12-A78C-B772603FBF85}" name="Columna2087"/>
    <tableColumn id="2097" xr3:uid="{749D8066-EC59-4B39-B17D-A1EA5774085A}" name="Columna2088"/>
    <tableColumn id="2098" xr3:uid="{2D35FE8E-2DA8-483F-9147-1D3A2C6B37B4}" name="Columna2089"/>
    <tableColumn id="2099" xr3:uid="{C126B450-4544-4995-9C41-89B0A7404D11}" name="Columna2090"/>
    <tableColumn id="2100" xr3:uid="{8F41E2C7-C80C-40F3-B8F4-2BC5005F0531}" name="Columna2091"/>
    <tableColumn id="2101" xr3:uid="{31F346CC-3553-4797-A7C0-3AD136C94249}" name="Columna2092"/>
    <tableColumn id="2102" xr3:uid="{94DF2D5B-892F-4735-9B4E-B3ACE3F4580C}" name="Columna2093"/>
    <tableColumn id="2103" xr3:uid="{7C8DF081-685E-4E0B-B621-9C1D851885F8}" name="Columna2094"/>
    <tableColumn id="2104" xr3:uid="{00ACD5A7-CB91-4922-9ABD-9E210A93228B}" name="Columna2095"/>
    <tableColumn id="2105" xr3:uid="{2439A8E9-C006-4ADB-AD56-00B8A97A8223}" name="Columna2096"/>
    <tableColumn id="2106" xr3:uid="{115F75C8-DCD5-4537-8AA4-CC7E20B2A280}" name="Columna2097"/>
    <tableColumn id="2107" xr3:uid="{B7D7D043-4019-443E-9826-2C4BF3F3C38B}" name="Columna2098"/>
    <tableColumn id="2108" xr3:uid="{8A08DEDA-AAA9-40F5-916F-C646BC854B7F}" name="Columna2099"/>
    <tableColumn id="2109" xr3:uid="{E0A63CB3-4F36-48CC-B84E-107BABFDB6E3}" name="Columna2100"/>
    <tableColumn id="2110" xr3:uid="{182A0487-9FF9-4231-B838-E1C974E13537}" name="Columna2101"/>
    <tableColumn id="2111" xr3:uid="{669B1D4E-49D1-4394-B161-89A3FC655664}" name="Columna2102"/>
    <tableColumn id="2112" xr3:uid="{B7E13941-DB5D-4F0B-B33E-10C516CEF10D}" name="Columna2103"/>
    <tableColumn id="2113" xr3:uid="{E26E699A-641B-415C-ACA9-E7FFB568E404}" name="Columna2104"/>
    <tableColumn id="2114" xr3:uid="{03A29739-7F30-4D79-85D1-A58A7A5C0C4C}" name="Columna2105"/>
    <tableColumn id="2115" xr3:uid="{9EB15497-FB99-450E-A353-A51413C93EC0}" name="Columna2106"/>
    <tableColumn id="2116" xr3:uid="{5AEBF904-CA38-4113-9469-A7130E3991FE}" name="Columna2107"/>
    <tableColumn id="2117" xr3:uid="{FF29509C-502C-4F92-A0C3-4161D892B691}" name="Columna2108"/>
    <tableColumn id="2118" xr3:uid="{E218FA00-7DF1-47B7-980C-07EB73B8AB44}" name="Columna2109"/>
    <tableColumn id="2119" xr3:uid="{AAFF5420-9370-461D-A407-8C9DE6C5A05E}" name="Columna2110"/>
    <tableColumn id="2120" xr3:uid="{556DBCE0-AA48-4F61-9702-C1A2937DFB81}" name="Columna2111"/>
    <tableColumn id="2121" xr3:uid="{E4D8DE43-E463-4599-8243-9FF362207644}" name="Columna2112"/>
    <tableColumn id="2122" xr3:uid="{04B10100-80DF-4ED8-9433-1493A6DE4CD5}" name="Columna2113"/>
    <tableColumn id="2123" xr3:uid="{24F4008E-C7D0-4240-B04B-D3EAA81E0F30}" name="Columna2114"/>
    <tableColumn id="2124" xr3:uid="{DA4F03F8-8E11-42C8-85BD-89C72B858620}" name="Columna2115"/>
    <tableColumn id="2125" xr3:uid="{80947B54-0ED8-4B82-8B25-136508D0584A}" name="Columna2116"/>
    <tableColumn id="2126" xr3:uid="{36D146CB-86B5-46A0-B0E4-AA1135778874}" name="Columna2117"/>
    <tableColumn id="2127" xr3:uid="{E76E9AE7-536B-4E68-B5A8-15B4CB3EE82E}" name="Columna2118"/>
    <tableColumn id="2128" xr3:uid="{5F43A447-0BEC-4AF2-80DB-CB400E1A9065}" name="Columna2119"/>
    <tableColumn id="2129" xr3:uid="{3B02EB11-20E4-4059-B7B2-43A8FD5A7B9A}" name="Columna2120"/>
    <tableColumn id="2130" xr3:uid="{1B79E439-2695-4D4B-B2EB-01F95AF63027}" name="Columna2121"/>
    <tableColumn id="2131" xr3:uid="{CCB36A82-D209-459B-9418-9BCEBE8B4A5C}" name="Columna2122"/>
    <tableColumn id="2132" xr3:uid="{41A000AB-C518-4EE8-AFE3-B3EA4BDB32E5}" name="Columna2123"/>
    <tableColumn id="2133" xr3:uid="{D470FCAE-8A74-4513-89BE-0860661AA0FF}" name="Columna2124"/>
    <tableColumn id="2134" xr3:uid="{9103D0F5-3C57-453E-AC95-C46B9156C71C}" name="Columna2125"/>
    <tableColumn id="2135" xr3:uid="{339943E0-0D8B-43B7-9F95-3E96362D6306}" name="Columna2126"/>
    <tableColumn id="2136" xr3:uid="{3B40694A-DA5E-4B13-B45E-E7B5AF012596}" name="Columna2127"/>
    <tableColumn id="2137" xr3:uid="{256964C1-CEA0-4A1E-AFEA-A778203A8DBB}" name="Columna2128"/>
    <tableColumn id="2138" xr3:uid="{B2A09600-A71E-4F53-9C3E-B5B79E0007CA}" name="Columna2129"/>
    <tableColumn id="2139" xr3:uid="{88D1F84F-B3DC-4EA4-A8A8-ADA0D6D564DE}" name="Columna2130"/>
    <tableColumn id="2140" xr3:uid="{478DC411-A3A3-407A-A462-0A9382B4BAC2}" name="Columna2131"/>
    <tableColumn id="2141" xr3:uid="{52D53239-F98B-4CBF-B0B1-468ABAB5C298}" name="Columna2132"/>
    <tableColumn id="2142" xr3:uid="{106B9FAD-8087-4E5B-8E4F-245D9FC98215}" name="Columna2133"/>
    <tableColumn id="2143" xr3:uid="{A4C9ECE3-0BED-4091-8414-C107130F0C08}" name="Columna2134"/>
    <tableColumn id="2144" xr3:uid="{BB3DC5A3-7A76-4C37-8254-9266ADCD7A8F}" name="Columna2135"/>
    <tableColumn id="2145" xr3:uid="{27E161C0-9A60-49E4-BAC7-7CA15F46CFFE}" name="Columna2136"/>
    <tableColumn id="2146" xr3:uid="{10BF820A-2294-428C-9424-56B6DAB67AB2}" name="Columna2137"/>
    <tableColumn id="2147" xr3:uid="{B49BEB8F-246F-48A6-AA27-C91EF33BB366}" name="Columna2138"/>
    <tableColumn id="2148" xr3:uid="{0D97317F-E88B-4AD6-994E-07EB6AAB4E3C}" name="Columna2139"/>
    <tableColumn id="2149" xr3:uid="{D7D3FF7D-DB23-49CA-8439-078B2805A9A7}" name="Columna2140"/>
    <tableColumn id="2150" xr3:uid="{111573C4-F872-418F-BDC6-A9B05DC984A4}" name="Columna2141"/>
    <tableColumn id="2151" xr3:uid="{B7F12FC2-6CE8-42A1-A29A-4EB2077706CB}" name="Columna2142"/>
    <tableColumn id="2152" xr3:uid="{84DADE6D-2B08-4FD0-BCB3-867766D027F9}" name="Columna2143"/>
    <tableColumn id="2153" xr3:uid="{357AE4F9-8EA0-48AC-8A21-F2F103028B6C}" name="Columna2144"/>
    <tableColumn id="2154" xr3:uid="{448EFA7C-88F7-422C-811F-392364F19C09}" name="Columna2145"/>
    <tableColumn id="2155" xr3:uid="{0E460404-4AEF-410B-AC44-36C5F873BC7F}" name="Columna2146"/>
    <tableColumn id="2156" xr3:uid="{6735942E-CE9D-4200-83A3-096E86F9E074}" name="Columna2147"/>
    <tableColumn id="2157" xr3:uid="{5234B3F4-F5FD-4DE1-AA01-E857827AA9E3}" name="Columna2148"/>
    <tableColumn id="2158" xr3:uid="{2D6797CD-8A5D-49AD-96B3-4A2D6933F08A}" name="Columna2149"/>
    <tableColumn id="2159" xr3:uid="{CBB5EAA3-234C-45B5-825A-2AEC314F8EF3}" name="Columna2150"/>
    <tableColumn id="2160" xr3:uid="{2D4E5C8E-3D6E-4818-9018-E56D2D7320EB}" name="Columna2151"/>
    <tableColumn id="2161" xr3:uid="{CAE37FAE-E138-4E39-80B8-629D599EE7AF}" name="Columna2152"/>
    <tableColumn id="2162" xr3:uid="{03B4C902-9548-4807-9B3C-16ADFF46B07B}" name="Columna2153"/>
    <tableColumn id="2163" xr3:uid="{B63B84D1-7251-424E-BA9A-D34C1B2CB08F}" name="Columna2154"/>
    <tableColumn id="2164" xr3:uid="{2A56C7BD-F9F5-4AEC-A122-F7A120003C14}" name="Columna2155"/>
    <tableColumn id="2165" xr3:uid="{E34510F1-73C6-462B-9D4F-4B16FF2872C7}" name="Columna2156"/>
    <tableColumn id="2166" xr3:uid="{0DCBBC48-3277-4267-ABE8-494A2A7A52F8}" name="Columna2157"/>
    <tableColumn id="2167" xr3:uid="{535432B8-75D4-46EA-B333-06727A598331}" name="Columna2158"/>
    <tableColumn id="2168" xr3:uid="{08603708-B619-4B84-A7A9-2C61B9F85E87}" name="Columna2159"/>
    <tableColumn id="2169" xr3:uid="{8BB88CC3-A2D3-46FF-85AB-B43B971FB381}" name="Columna2160"/>
    <tableColumn id="2170" xr3:uid="{236552B0-2DDF-4269-98D1-FE2E6683CD36}" name="Columna2161"/>
    <tableColumn id="2171" xr3:uid="{021668C9-E1B8-4663-BF7D-29282ECD7A7A}" name="Columna2162"/>
    <tableColumn id="2172" xr3:uid="{87BD69DC-78CC-4A97-918D-D4AB5F0E9EB3}" name="Columna2163"/>
    <tableColumn id="2173" xr3:uid="{93129A6F-00E8-45BA-BD73-6D3D8FB44A3B}" name="Columna2164"/>
    <tableColumn id="2174" xr3:uid="{7E511FA3-9F91-440E-8D14-969CDBD53040}" name="Columna2165"/>
    <tableColumn id="2175" xr3:uid="{3F81F51E-D9E7-4259-9DAF-CD39158F8BDE}" name="Columna2166"/>
    <tableColumn id="2176" xr3:uid="{4B566018-1212-42B8-8130-722EB6E939C2}" name="Columna2167"/>
    <tableColumn id="2177" xr3:uid="{A7FC539B-5E19-4F7C-8494-F04A62F270EE}" name="Columna2168"/>
    <tableColumn id="2178" xr3:uid="{C70847E1-B9EF-4897-BBDB-FB93948D01D5}" name="Columna2169"/>
    <tableColumn id="2179" xr3:uid="{2F943658-B9B4-4DCB-8AC7-D63445D0BA30}" name="Columna2170"/>
    <tableColumn id="2180" xr3:uid="{BCEF10AF-4619-45C9-9F89-39B022820D2D}" name="Columna2171"/>
    <tableColumn id="2181" xr3:uid="{A7A9E1BE-2FAC-4A42-956F-3DA5F0A4E5DC}" name="Columna2172"/>
    <tableColumn id="2182" xr3:uid="{E8F857C8-AC33-45CB-B599-34DBE3134AD2}" name="Columna2173"/>
    <tableColumn id="2183" xr3:uid="{EB836BEB-B005-41E1-A642-5CF532817C29}" name="Columna2174"/>
    <tableColumn id="2184" xr3:uid="{2A48DBB6-F58A-4041-ADE8-2CBED3352DA4}" name="Columna2175"/>
    <tableColumn id="2185" xr3:uid="{BE48FAEE-3F92-4751-816F-86F8D4114876}" name="Columna2176"/>
    <tableColumn id="2186" xr3:uid="{5827BB85-0A37-45E7-8904-BB3DEAE5AA7C}" name="Columna2177"/>
    <tableColumn id="2187" xr3:uid="{7131E8FC-13B0-4DFD-A8C6-4023D3676E06}" name="Columna2178"/>
    <tableColumn id="2188" xr3:uid="{FD363797-0D88-4E5D-84BB-F0B23139341F}" name="Columna2179"/>
    <tableColumn id="2189" xr3:uid="{55F98F31-065C-4BF6-B96B-FD2EEEFED80C}" name="Columna2180"/>
    <tableColumn id="2190" xr3:uid="{A0E6C8D7-0E27-47FE-A6B7-520330A0A9EE}" name="Columna2181"/>
    <tableColumn id="2191" xr3:uid="{9BA93758-3510-45C3-BC19-A6AE698D1EC2}" name="Columna2182"/>
    <tableColumn id="2192" xr3:uid="{FF12440A-026D-4B69-BB46-FDEAB7893635}" name="Columna2183"/>
    <tableColumn id="2193" xr3:uid="{0A81C0DA-DEF5-48AA-A283-E66629B2F425}" name="Columna2184"/>
    <tableColumn id="2194" xr3:uid="{CDFA425B-9553-416D-B549-FF45BD35074E}" name="Columna2185"/>
    <tableColumn id="2195" xr3:uid="{6C7F7FD8-8AA4-4879-8E72-D1C75F6FD28A}" name="Columna2186"/>
    <tableColumn id="2196" xr3:uid="{4A39966E-CAFB-4B5D-A3AC-49447255001E}" name="Columna2187"/>
    <tableColumn id="2197" xr3:uid="{EE1F7E61-172B-4885-8CE3-45C78FA4BE3A}" name="Columna2188"/>
    <tableColumn id="2198" xr3:uid="{00FC018C-2A7D-437F-8094-EC8449C5FF90}" name="Columna2189"/>
    <tableColumn id="2199" xr3:uid="{9C29B1A8-C60D-429B-908F-CE121E440457}" name="Columna2190"/>
    <tableColumn id="2200" xr3:uid="{8740DC50-349D-45CF-833D-54E4D1B808DB}" name="Columna2191"/>
    <tableColumn id="2201" xr3:uid="{26FCA1F4-3CB7-47C9-877E-E3F0BAB97986}" name="Columna2192"/>
    <tableColumn id="2202" xr3:uid="{5028A7B0-3AA5-4650-9A6C-D16B88553B5D}" name="Columna2193"/>
    <tableColumn id="2203" xr3:uid="{EE6690C8-324C-4172-913E-67FCB64B1536}" name="Columna2194"/>
    <tableColumn id="2204" xr3:uid="{2CDF8E92-AACF-4322-834B-84F1D169E3E2}" name="Columna2195"/>
    <tableColumn id="2205" xr3:uid="{807DF870-FC5F-4C2A-8A73-3AF92B2A5863}" name="Columna2196"/>
    <tableColumn id="2206" xr3:uid="{A61A9758-49EF-46C3-9F80-F4FBD485A95C}" name="Columna2197"/>
    <tableColumn id="2207" xr3:uid="{441BBE48-E581-48FD-AA30-68E31FA9AC2E}" name="Columna2198"/>
    <tableColumn id="2208" xr3:uid="{AFF51B82-4C1D-4770-AA9C-7825D4320C9A}" name="Columna2199"/>
    <tableColumn id="2209" xr3:uid="{BD64C6C9-7C86-4FE4-A982-83FB53DA8BEA}" name="Columna2200"/>
    <tableColumn id="2210" xr3:uid="{A58F4F17-46A2-4562-BD9D-50A37D085D74}" name="Columna2201"/>
    <tableColumn id="2211" xr3:uid="{7DB9FA53-ABFA-4426-87B9-82FD3B1C9430}" name="Columna2202"/>
    <tableColumn id="2212" xr3:uid="{B236B299-0E7C-4E65-BF35-75A47786C5AD}" name="Columna2203"/>
    <tableColumn id="2213" xr3:uid="{2B0E8437-009B-4EA1-8D50-6D786E466543}" name="Columna2204"/>
    <tableColumn id="2214" xr3:uid="{25F19A60-192D-40DA-80AD-FC38EE743B84}" name="Columna2205"/>
    <tableColumn id="2215" xr3:uid="{19C4A2CD-5B9F-4553-8D8F-61C89C6EAE75}" name="Columna2206"/>
    <tableColumn id="2216" xr3:uid="{E14C2EED-502B-45A6-8B55-7961E1E57A39}" name="Columna2207"/>
    <tableColumn id="2217" xr3:uid="{5AD94205-AEB3-452F-BCF4-78B082A95879}" name="Columna2208"/>
    <tableColumn id="2218" xr3:uid="{74C9C6B5-48D3-4076-B4BD-020339D23F71}" name="Columna2209"/>
    <tableColumn id="2219" xr3:uid="{04835394-47AE-4568-AC84-38549941F2AB}" name="Columna2210"/>
    <tableColumn id="2220" xr3:uid="{2E5F95AD-0D8B-429A-B977-E9E4360778A1}" name="Columna2211"/>
    <tableColumn id="2221" xr3:uid="{DBAE5000-511B-4CDA-A577-07068B859642}" name="Columna2212"/>
    <tableColumn id="2222" xr3:uid="{4D43F1EA-BB96-4D5E-B600-0A7ABF780FBB}" name="Columna2213"/>
    <tableColumn id="2223" xr3:uid="{09AD0F6A-105B-492E-A93F-79B2CBC6BF47}" name="Columna2214"/>
    <tableColumn id="2224" xr3:uid="{A8F276F4-BCC9-4924-B717-02EB578C03AD}" name="Columna2215"/>
    <tableColumn id="2225" xr3:uid="{75015C00-37CC-4364-95FF-36A8DBA5344E}" name="Columna2216"/>
    <tableColumn id="2226" xr3:uid="{6B3172A5-1954-445D-A392-F1E1DF8BA6BD}" name="Columna2217"/>
    <tableColumn id="2227" xr3:uid="{AAD97A82-5771-405C-B10C-4DB4C0226F13}" name="Columna2218"/>
    <tableColumn id="2228" xr3:uid="{A4234FBD-344A-4CC7-9117-EAEB601DF6A2}" name="Columna2219"/>
    <tableColumn id="2229" xr3:uid="{5CBAE8FA-D28E-4446-BF98-B47E0B6F9B84}" name="Columna2220"/>
    <tableColumn id="2230" xr3:uid="{A87C55ED-6207-4344-B17D-49A91BF50B3A}" name="Columna2221"/>
    <tableColumn id="2231" xr3:uid="{5848147B-184A-4C07-B845-E83C7C325AA7}" name="Columna2222"/>
    <tableColumn id="2232" xr3:uid="{4BF3E073-9F8F-451B-A1A4-4522E0F6073C}" name="Columna2223"/>
    <tableColumn id="2233" xr3:uid="{392CE6D8-C563-40EC-BE70-F8BE0ED0AD04}" name="Columna2224"/>
    <tableColumn id="2234" xr3:uid="{DB41B0A5-191C-49AB-A644-27E3D5F08C17}" name="Columna2225"/>
    <tableColumn id="2235" xr3:uid="{C7311657-28AB-4935-8921-27B6C89DDC9A}" name="Columna2226"/>
    <tableColumn id="2236" xr3:uid="{1A224D0E-5BF4-455D-95AA-196818A934B8}" name="Columna2227"/>
    <tableColumn id="2237" xr3:uid="{B3E38DC6-6817-4381-8F4A-29BB4BF71DF1}" name="Columna2228"/>
    <tableColumn id="2238" xr3:uid="{1BB6B00B-A880-4770-959B-29667693423A}" name="Columna2229"/>
    <tableColumn id="2239" xr3:uid="{A5A20B25-7C41-40FC-B5BC-090210972301}" name="Columna2230"/>
    <tableColumn id="2240" xr3:uid="{AB420C33-B7A3-4A6F-B3C0-851956EDADEB}" name="Columna2231"/>
    <tableColumn id="2241" xr3:uid="{267DB13A-7EEF-409C-AF38-BA2735356218}" name="Columna2232"/>
    <tableColumn id="2242" xr3:uid="{EA161D8C-86C3-4642-8239-BA4BD28750EC}" name="Columna2233"/>
    <tableColumn id="2243" xr3:uid="{30ADC928-8B1A-4E37-9A49-EA639CDC7BE1}" name="Columna2234"/>
    <tableColumn id="2244" xr3:uid="{66667E50-F813-4A83-A63B-6809D0398C00}" name="Columna2235"/>
    <tableColumn id="2245" xr3:uid="{FBEAEB94-4F75-4F86-AAFA-E1CD482B84A2}" name="Columna2236"/>
    <tableColumn id="2246" xr3:uid="{C80D7379-419E-4A67-B3B2-0CF43CAFACA9}" name="Columna2237"/>
    <tableColumn id="2247" xr3:uid="{42131692-2F38-4EE2-A261-91211736C0BB}" name="Columna2238"/>
    <tableColumn id="2248" xr3:uid="{9F52D593-B18B-4AA3-B6CF-43F6EFFE73BE}" name="Columna2239"/>
    <tableColumn id="2249" xr3:uid="{75245094-43EC-4DDC-8AB2-6BB976D0E048}" name="Columna2240"/>
    <tableColumn id="2250" xr3:uid="{94EA8260-7CB7-4B17-A75E-A226C818A7FE}" name="Columna2241"/>
    <tableColumn id="2251" xr3:uid="{7106DA0B-BAAA-46C3-A322-ACDA4D243DA7}" name="Columna2242"/>
    <tableColumn id="2252" xr3:uid="{8CC4A84A-664A-4CAC-8D52-866C0F665284}" name="Columna2243"/>
    <tableColumn id="2253" xr3:uid="{67D3D7D8-9474-45DC-BB80-A5F10A0B7D3D}" name="Columna2244"/>
    <tableColumn id="2254" xr3:uid="{F8E922CA-B105-483C-AE6D-AB237F7DFC2A}" name="Columna2245"/>
    <tableColumn id="2255" xr3:uid="{141CF68A-749C-4A1A-9ECD-02AF307592F3}" name="Columna2246"/>
    <tableColumn id="2256" xr3:uid="{9C76A762-DF8C-47A9-AC10-CC44A8BFD7D7}" name="Columna2247"/>
    <tableColumn id="2257" xr3:uid="{80D6CBCC-E1D4-4DBB-97D6-CE0932F35BDB}" name="Columna2248"/>
    <tableColumn id="2258" xr3:uid="{8843D787-BCC7-4D45-9019-49B4E6C03097}" name="Columna2249"/>
    <tableColumn id="2259" xr3:uid="{D57EAD47-7F7A-4EE1-BDE9-8737803BADE6}" name="Columna2250"/>
    <tableColumn id="2260" xr3:uid="{A51BE62A-85F3-491F-89F2-8E6F7A8E205D}" name="Columna2251"/>
    <tableColumn id="2261" xr3:uid="{E2ADCD5D-529A-4068-959A-D19A9C1E360A}" name="Columna2252"/>
    <tableColumn id="2262" xr3:uid="{0CEA7E52-D3D5-4500-9D4A-BF49D1DC555C}" name="Columna2253"/>
    <tableColumn id="2263" xr3:uid="{462A69AD-822D-4AB9-AD3D-BA4715A241CB}" name="Columna2254"/>
    <tableColumn id="2264" xr3:uid="{F9804168-C886-47C5-8649-1EAD40B4B5C7}" name="Columna2255"/>
    <tableColumn id="2265" xr3:uid="{F09E20D0-8478-4450-86C8-2338059B4C79}" name="Columna2256"/>
    <tableColumn id="2266" xr3:uid="{62570DF3-3CCD-4EF1-B8B5-7F7C3FBA66FF}" name="Columna2257"/>
    <tableColumn id="2267" xr3:uid="{9F4B1CCB-62E6-43A8-A871-83F45A6F3B9C}" name="Columna2258"/>
    <tableColumn id="2268" xr3:uid="{85BE8A12-8CB1-4910-A062-D673E588019E}" name="Columna2259"/>
    <tableColumn id="2269" xr3:uid="{59B1DF0F-9FB2-4637-8D8B-D5B2F3BEBA2E}" name="Columna2260"/>
    <tableColumn id="2270" xr3:uid="{BCC3E05B-EF0E-4275-9242-4704101C337E}" name="Columna2261"/>
    <tableColumn id="2271" xr3:uid="{E80C2216-40A0-491C-90B8-4CFC89904AE7}" name="Columna2262"/>
    <tableColumn id="2272" xr3:uid="{7323136E-95C6-488A-BBB8-4734BC43C1EF}" name="Columna2263"/>
    <tableColumn id="2273" xr3:uid="{A7591EC3-6EDD-4124-8F5F-34B44516D9F9}" name="Columna2264"/>
    <tableColumn id="2274" xr3:uid="{53F1106C-75ED-4DF4-AB5B-9EEE278C300E}" name="Columna2265"/>
    <tableColumn id="2275" xr3:uid="{6023AB61-091A-4783-809A-94BBFE1F80C3}" name="Columna2266"/>
    <tableColumn id="2276" xr3:uid="{50AB51D2-6DC5-49AD-B756-E462D7ADDEEB}" name="Columna2267"/>
    <tableColumn id="2277" xr3:uid="{C8B725C8-E7F5-42B0-A0FF-65D27137DC31}" name="Columna2268"/>
    <tableColumn id="2278" xr3:uid="{2A320D0B-E81E-4035-BAD4-F53FBA59116B}" name="Columna2269"/>
    <tableColumn id="2279" xr3:uid="{97803DCD-961E-4D56-88B8-80D5A39644B3}" name="Columna2270"/>
    <tableColumn id="2280" xr3:uid="{F7B1A257-4997-492E-B424-B71D833C2682}" name="Columna2271"/>
    <tableColumn id="2281" xr3:uid="{B5BAB2AC-ECBB-4056-986C-D570E1869C24}" name="Columna2272"/>
    <tableColumn id="2282" xr3:uid="{37778074-7F4F-4B3B-9AA8-8678D7CB0A2F}" name="Columna2273"/>
    <tableColumn id="2283" xr3:uid="{4661E085-F120-4C77-8406-86FB63001DDB}" name="Columna2274"/>
    <tableColumn id="2284" xr3:uid="{D14CF8DF-096A-44FA-8D6F-10D52370FF94}" name="Columna2275"/>
    <tableColumn id="2285" xr3:uid="{0A07DCBA-3124-4E25-99DA-A7D3755974FE}" name="Columna2276"/>
    <tableColumn id="2286" xr3:uid="{DC2B6684-B1CE-40CC-B512-70EC8716F574}" name="Columna2277"/>
    <tableColumn id="2287" xr3:uid="{69528F40-31BF-4E19-8D78-768DBC0004ED}" name="Columna2278"/>
    <tableColumn id="2288" xr3:uid="{BA9EF994-2A00-40F7-BD23-11C0E72BDBEF}" name="Columna2279"/>
    <tableColumn id="2289" xr3:uid="{D8914AAB-9AC3-479B-A035-94E944F9571B}" name="Columna2280"/>
    <tableColumn id="2290" xr3:uid="{71FB975B-63CE-4C8F-8990-A2C8EF2F6164}" name="Columna2281"/>
    <tableColumn id="2291" xr3:uid="{FCA9AF4C-D645-45EF-930E-74F847EB058A}" name="Columna2282"/>
    <tableColumn id="2292" xr3:uid="{008BC221-83D4-4CB4-A7E2-D0E26180E562}" name="Columna2283"/>
    <tableColumn id="2293" xr3:uid="{4156EC18-3DE5-4C94-933B-23EA7D53428C}" name="Columna2284"/>
    <tableColumn id="2294" xr3:uid="{A672F34D-B300-43DB-8FFA-8E94A16BCCF5}" name="Columna2285"/>
    <tableColumn id="2295" xr3:uid="{3856902C-0CF9-4B6F-92F2-F38FD3935480}" name="Columna2286"/>
    <tableColumn id="2296" xr3:uid="{91739D14-0B7D-4ECD-A282-247A883A60BF}" name="Columna2287"/>
    <tableColumn id="2297" xr3:uid="{EC5C0490-83BF-4239-9E44-B40B0DBF3195}" name="Columna2288"/>
    <tableColumn id="2298" xr3:uid="{3BEA11A5-7DA7-40EF-97F5-0B16D229D534}" name="Columna2289"/>
    <tableColumn id="2299" xr3:uid="{54B9F4D6-27E8-43B0-BBA9-847D7A84FAFF}" name="Columna2290"/>
    <tableColumn id="2300" xr3:uid="{3933626A-44D5-4D0E-8D95-8539FA7435F0}" name="Columna2291"/>
    <tableColumn id="2301" xr3:uid="{E56E7845-C6B4-472F-9ECB-7042D93804FD}" name="Columna2292"/>
    <tableColumn id="2302" xr3:uid="{0AD8655C-F7B2-4688-8ED9-EE56F1A3F4E9}" name="Columna2293"/>
    <tableColumn id="2303" xr3:uid="{1807EF34-995E-4B93-9D09-3892980C8FF4}" name="Columna2294"/>
    <tableColumn id="2304" xr3:uid="{17ACAED2-EC7B-4C81-BCDE-37DEC878E18C}" name="Columna2295"/>
    <tableColumn id="2305" xr3:uid="{CF579DA0-45D5-43D6-99F6-37C433BB0AC0}" name="Columna2296"/>
    <tableColumn id="2306" xr3:uid="{E904F9A5-6617-42D6-84ED-174835192EEB}" name="Columna2297"/>
    <tableColumn id="2307" xr3:uid="{DD752DD4-BCDA-4D81-8E4B-64378E619500}" name="Columna2298"/>
    <tableColumn id="2308" xr3:uid="{60F9BBA9-2249-4415-824D-7E16DB8844E7}" name="Columna2299"/>
    <tableColumn id="2309" xr3:uid="{977A4F15-39B1-42E8-93E6-0B6965601E6E}" name="Columna2300"/>
    <tableColumn id="2310" xr3:uid="{5D3A1A00-B455-4398-9CFA-11740760A3FD}" name="Columna2301"/>
    <tableColumn id="2311" xr3:uid="{4F8D672E-15F6-4016-8F4E-D03BE39AD3D6}" name="Columna2302"/>
    <tableColumn id="2312" xr3:uid="{FF623387-D9B1-46AD-80AA-45E80ADE1B20}" name="Columna2303"/>
    <tableColumn id="2313" xr3:uid="{A00463CF-8E73-4CDE-9580-157A7681F44E}" name="Columna2304"/>
    <tableColumn id="2314" xr3:uid="{437AB6E5-400A-42D5-9033-01CA5F3DC7BF}" name="Columna2305"/>
    <tableColumn id="2315" xr3:uid="{FD3E1711-77A8-440A-B5B2-2E3D6964376A}" name="Columna2306"/>
    <tableColumn id="2316" xr3:uid="{3925F92F-675F-4005-A67C-B00DBE63A950}" name="Columna2307"/>
    <tableColumn id="2317" xr3:uid="{563078DB-E124-4017-9702-B626BBD19B9B}" name="Columna2308"/>
    <tableColumn id="2318" xr3:uid="{C6E2FE6F-C1AD-4A74-91EE-6A42560B46A3}" name="Columna2309"/>
    <tableColumn id="2319" xr3:uid="{EBAF4453-464A-49E8-8F85-06F5FC47296A}" name="Columna2310"/>
    <tableColumn id="2320" xr3:uid="{F5CC6833-78F1-493E-8376-DE41B297D8D5}" name="Columna2311"/>
    <tableColumn id="2321" xr3:uid="{713FCBCF-1588-4FF5-BA64-2EE3ED120470}" name="Columna2312"/>
    <tableColumn id="2322" xr3:uid="{25267CF5-1CE0-48E7-8FB2-C7F051AB0599}" name="Columna2313"/>
    <tableColumn id="2323" xr3:uid="{5B82908A-C6C2-4BCF-9365-D51ACD9F2BB1}" name="Columna2314"/>
    <tableColumn id="2324" xr3:uid="{6F8937B5-FC45-4A27-BCF9-1EE86E4FC0E0}" name="Columna2315"/>
    <tableColumn id="2325" xr3:uid="{B11ABA7E-C39D-4228-9DF5-BB0126284B3B}" name="Columna2316"/>
    <tableColumn id="2326" xr3:uid="{56144ACC-C0EC-446D-ACD5-A24610604615}" name="Columna2317"/>
    <tableColumn id="2327" xr3:uid="{C240CC01-465A-4E40-B089-4B252783799C}" name="Columna2318"/>
    <tableColumn id="2328" xr3:uid="{6C9BB702-D462-4462-984C-B12924CC2059}" name="Columna2319"/>
    <tableColumn id="2329" xr3:uid="{19BDEE92-901F-41D7-AD5C-DC7D9DFC5253}" name="Columna2320"/>
    <tableColumn id="2330" xr3:uid="{B582C568-FE6E-46A6-BB96-077148F30497}" name="Columna2321"/>
    <tableColumn id="2331" xr3:uid="{67457683-9A86-4E44-81EF-1C21470539CE}" name="Columna2322"/>
    <tableColumn id="2332" xr3:uid="{13B60295-C866-4C2B-BE30-D9C29F6F0C83}" name="Columna2323"/>
    <tableColumn id="2333" xr3:uid="{251A0003-606C-4083-9347-080FC275AA48}" name="Columna2324"/>
    <tableColumn id="2334" xr3:uid="{F65AD778-6F95-490D-993B-78E907EEC74E}" name="Columna2325"/>
    <tableColumn id="2335" xr3:uid="{141C7B81-3A27-4507-A8AB-F986D55A7515}" name="Columna2326"/>
    <tableColumn id="2336" xr3:uid="{18611535-9FBB-405F-A178-621C837619A2}" name="Columna2327"/>
    <tableColumn id="2337" xr3:uid="{4525DE19-6CA4-46FA-8805-A70C471520CF}" name="Columna2328"/>
    <tableColumn id="2338" xr3:uid="{BFF86247-72D2-472C-BE5D-CC8ADCCC5872}" name="Columna2329"/>
    <tableColumn id="2339" xr3:uid="{683177A6-04BD-4B62-87DC-A46D2EACC41E}" name="Columna2330"/>
    <tableColumn id="2340" xr3:uid="{44CC9C36-7BC0-4F82-A0FC-90A3681FF8D1}" name="Columna2331"/>
    <tableColumn id="2341" xr3:uid="{57CE1FF3-94B6-4C96-87CC-EA52B46A7AA1}" name="Columna2332"/>
    <tableColumn id="2342" xr3:uid="{59FE7EBC-E52F-402F-A209-FDA810D73FF1}" name="Columna2333"/>
    <tableColumn id="2343" xr3:uid="{15BA9BD6-E3CD-459A-A3A9-35852A586BD2}" name="Columna2334"/>
    <tableColumn id="2344" xr3:uid="{3F8FDD2D-5F83-4665-8E5F-1E39808B7B76}" name="Columna2335"/>
    <tableColumn id="2345" xr3:uid="{11A85188-5722-45C2-85B0-D0084E1DC059}" name="Columna2336"/>
    <tableColumn id="2346" xr3:uid="{B765EC10-C75B-4B11-B5DD-03C095805A81}" name="Columna2337"/>
    <tableColumn id="2347" xr3:uid="{7673A262-94CE-4BF7-A6ED-FA5EE2F7BECE}" name="Columna2338"/>
    <tableColumn id="2348" xr3:uid="{5E43E2FD-2AC3-41DD-9695-F44225D59D23}" name="Columna2339"/>
    <tableColumn id="2349" xr3:uid="{34B43180-C065-46F1-9CCC-20293751E32A}" name="Columna2340"/>
    <tableColumn id="2350" xr3:uid="{1C4ABCC6-50B1-44BD-A59F-BB6D51FBB7DB}" name="Columna2341"/>
    <tableColumn id="2351" xr3:uid="{6A68D6C9-4E7E-47ED-BD72-388C8AE85474}" name="Columna2342"/>
    <tableColumn id="2352" xr3:uid="{370ECDAF-8B49-4CF6-A31D-EBF18ADF4690}" name="Columna2343"/>
    <tableColumn id="2353" xr3:uid="{BF1C750B-E270-462B-B343-6171158E2B9E}" name="Columna2344"/>
    <tableColumn id="2354" xr3:uid="{5226BED8-5C71-4F0B-A05D-0F47F3C2FC6F}" name="Columna2345"/>
    <tableColumn id="2355" xr3:uid="{8B61103B-51BC-4816-A2CE-3DFBDD226A65}" name="Columna2346"/>
    <tableColumn id="2356" xr3:uid="{A79E5AEC-BA2C-4665-AF68-3B15750CD61B}" name="Columna2347"/>
    <tableColumn id="2357" xr3:uid="{5CF1F835-36AA-43EC-8A60-717794D359E3}" name="Columna2348"/>
    <tableColumn id="2358" xr3:uid="{3C1E7884-6FA2-41E1-9254-074C19233E1D}" name="Columna2349"/>
    <tableColumn id="2359" xr3:uid="{61995B45-9A33-4E01-954B-844B748CEF3A}" name="Columna2350"/>
    <tableColumn id="2360" xr3:uid="{49847731-D219-49A6-8387-FF8B49CCC66D}" name="Columna2351"/>
    <tableColumn id="2361" xr3:uid="{58637464-1E68-41A4-94DD-695756284623}" name="Columna2352"/>
    <tableColumn id="2362" xr3:uid="{3F0C2EC7-11AB-4EE7-9415-C9F2FF8DE85A}" name="Columna2353"/>
    <tableColumn id="2363" xr3:uid="{6B8B1014-79C7-4739-9262-EA0F6947DED5}" name="Columna2354"/>
    <tableColumn id="2364" xr3:uid="{BC5B00EA-6843-4253-86CE-AC6E00464E37}" name="Columna2355"/>
    <tableColumn id="2365" xr3:uid="{0CC5715E-755B-4D4A-9FE9-3CFAAE00E572}" name="Columna2356"/>
    <tableColumn id="2366" xr3:uid="{C2EB1519-C327-4511-B5CC-74B9EB6A44AD}" name="Columna2357"/>
    <tableColumn id="2367" xr3:uid="{D83818B5-1C83-4B1F-A5C4-F2D711EA9682}" name="Columna2358"/>
    <tableColumn id="2368" xr3:uid="{425AFD23-14DC-4ECB-8679-8F6A8967BC66}" name="Columna2359"/>
    <tableColumn id="2369" xr3:uid="{DFF7DE58-4C89-42BA-8E24-6BE9232E03FB}" name="Columna2360"/>
    <tableColumn id="2370" xr3:uid="{BE9882A8-D9E9-4DF1-8059-FC677B75B27B}" name="Columna2361"/>
    <tableColumn id="2371" xr3:uid="{077DF16A-D4B7-4379-96EA-B8BCB72FF9B3}" name="Columna2362"/>
    <tableColumn id="2372" xr3:uid="{BA215148-E756-44D3-AD4C-C4A7DE8A0FF2}" name="Columna2363"/>
    <tableColumn id="2373" xr3:uid="{932EF42A-037F-4CF1-80A2-83D53DB13B81}" name="Columna2364"/>
    <tableColumn id="2374" xr3:uid="{B79C78A9-B30C-456D-ADF6-5F423FBA78BA}" name="Columna2365"/>
    <tableColumn id="2375" xr3:uid="{79E70E83-07EB-4776-BFAC-7896DC7A4574}" name="Columna2366"/>
    <tableColumn id="2376" xr3:uid="{029377CA-3776-4CD9-A61B-068166DECAB2}" name="Columna2367"/>
    <tableColumn id="2377" xr3:uid="{101696EE-5E44-4ACA-903B-446BD72982E3}" name="Columna2368"/>
    <tableColumn id="2378" xr3:uid="{513084B9-9366-4E07-9BF9-8E17F1477BAB}" name="Columna2369"/>
    <tableColumn id="2379" xr3:uid="{C8B65C35-6280-468A-BB1D-8A151B4CF99E}" name="Columna2370"/>
    <tableColumn id="2380" xr3:uid="{895D47E9-C5C6-42DC-9A4E-1553673BA9B6}" name="Columna2371"/>
    <tableColumn id="2381" xr3:uid="{3AA5C89F-4BF6-413E-B396-0965717D71E0}" name="Columna2372"/>
    <tableColumn id="2382" xr3:uid="{DABCC85E-847E-4691-89F6-473F93FB09A6}" name="Columna2373"/>
    <tableColumn id="2383" xr3:uid="{DFF27110-82E7-45BC-95EB-25FD02C74474}" name="Columna2374"/>
    <tableColumn id="2384" xr3:uid="{036F6AE0-38C1-49BA-A9C1-5D900D9083F4}" name="Columna2375"/>
    <tableColumn id="2385" xr3:uid="{A5BEB6A0-5044-42FA-B5CE-4EB2D65CBAA8}" name="Columna2376"/>
    <tableColumn id="2386" xr3:uid="{066701FC-54FF-4508-87EF-245C86F980C3}" name="Columna2377"/>
    <tableColumn id="2387" xr3:uid="{50EAB98D-BCAA-4C78-B6F8-9730E2C288B9}" name="Columna2378"/>
    <tableColumn id="2388" xr3:uid="{7549A415-75DD-436F-B8DC-467014148EE6}" name="Columna2379"/>
    <tableColumn id="2389" xr3:uid="{D970A59A-BFC8-42CF-94F8-3149BDCC3ABE}" name="Columna2380"/>
    <tableColumn id="2390" xr3:uid="{FD35425C-9390-4E50-9C58-BBA9D8489B75}" name="Columna2381"/>
    <tableColumn id="2391" xr3:uid="{96DF6B9B-B836-4611-9526-E937E2126062}" name="Columna2382"/>
    <tableColumn id="2392" xr3:uid="{6C586E08-786E-4BC3-A12E-5D7E03AF8E8D}" name="Columna2383"/>
    <tableColumn id="2393" xr3:uid="{762A9312-9CB7-43FA-942B-47DF076553F4}" name="Columna2384"/>
    <tableColumn id="2394" xr3:uid="{26DE78D6-AC12-4A7E-BBAE-A3A895066CD3}" name="Columna2385"/>
    <tableColumn id="2395" xr3:uid="{9DCD7F21-F816-4C5E-AED8-221F41900428}" name="Columna2386"/>
    <tableColumn id="2396" xr3:uid="{B214AEB0-04A4-4D1A-BC7C-F1B94EA68928}" name="Columna2387"/>
    <tableColumn id="2397" xr3:uid="{42C3CBA6-843C-4CE5-9058-462ADA3A094D}" name="Columna2388"/>
    <tableColumn id="2398" xr3:uid="{924EF8B7-E3CC-4FF0-B158-FA309DE19643}" name="Columna2389"/>
    <tableColumn id="2399" xr3:uid="{003DA548-06DA-4FC8-BF72-52B58302E053}" name="Columna2390"/>
    <tableColumn id="2400" xr3:uid="{4351DA97-31BF-4754-AB58-189A61DFE83E}" name="Columna2391"/>
    <tableColumn id="2401" xr3:uid="{E67B50FD-7164-4818-8C90-5818D41FC07A}" name="Columna2392"/>
    <tableColumn id="2402" xr3:uid="{E5F5B9C8-8C21-466D-A9BD-FD84EBB294D5}" name="Columna2393"/>
    <tableColumn id="2403" xr3:uid="{45434908-9724-4094-8DFA-FAD243278829}" name="Columna2394"/>
    <tableColumn id="2404" xr3:uid="{BF74532A-E748-47AD-9097-BC6AEB5F03D0}" name="Columna2395"/>
    <tableColumn id="2405" xr3:uid="{68DE4EAE-2F9C-4E62-B5F9-695EBB8C2356}" name="Columna2396"/>
    <tableColumn id="2406" xr3:uid="{EC3C03F7-5DA6-451E-AF0E-86BDB8EB7C7D}" name="Columna2397"/>
    <tableColumn id="2407" xr3:uid="{36E99AD3-65FE-471F-A847-239CAC395A7A}" name="Columna2398"/>
    <tableColumn id="2408" xr3:uid="{B6C1A175-7FEC-49BF-83A8-B2967E844C78}" name="Columna2399"/>
    <tableColumn id="2409" xr3:uid="{5F1E1773-CC9D-4953-8111-DF5A6F0F82A3}" name="Columna2400"/>
    <tableColumn id="2410" xr3:uid="{2F157072-E62C-4A4E-9607-9BBB757A25E2}" name="Columna2401"/>
    <tableColumn id="2411" xr3:uid="{C4E30CC8-7A20-4249-AF54-429C582390E2}" name="Columna2402"/>
    <tableColumn id="2412" xr3:uid="{9B097151-C6A4-463A-8AE9-9BF52C9013CE}" name="Columna2403"/>
    <tableColumn id="2413" xr3:uid="{C3BF309F-E416-4F51-82AF-039496CB34AF}" name="Columna2404"/>
    <tableColumn id="2414" xr3:uid="{0E879516-7F22-409E-A748-759C295AB0FF}" name="Columna2405"/>
    <tableColumn id="2415" xr3:uid="{F1C7D318-E3AB-4D19-A046-A988BDF1BC9C}" name="Columna2406"/>
    <tableColumn id="2416" xr3:uid="{2F54F3A6-3DC8-4CDF-9AFA-29E32E8C285C}" name="Columna2407"/>
    <tableColumn id="2417" xr3:uid="{225A2FCA-7EB0-4D47-87FE-5B8233C36C2F}" name="Columna2408"/>
    <tableColumn id="2418" xr3:uid="{E176FFA3-3320-4B67-83A0-E28032E01277}" name="Columna2409"/>
    <tableColumn id="2419" xr3:uid="{96012FF1-BF98-4F70-82D6-FF5A8AD2AEFC}" name="Columna2410"/>
    <tableColumn id="2420" xr3:uid="{6B1D40ED-D1AF-47CF-A3CD-004B71AAE84B}" name="Columna2411"/>
    <tableColumn id="2421" xr3:uid="{8A9390D9-4019-4A9E-B143-3CDA76B20EE6}" name="Columna2412"/>
    <tableColumn id="2422" xr3:uid="{3023223A-CC59-411E-9DD0-2949CC34BA2F}" name="Columna2413"/>
    <tableColumn id="2423" xr3:uid="{3BD2DC7C-EE26-4AC0-8E49-643844CE1CE5}" name="Columna2414"/>
    <tableColumn id="2424" xr3:uid="{7CB98329-33C7-4F6A-914A-38EAB2B503C5}" name="Columna2415"/>
    <tableColumn id="2425" xr3:uid="{6A35CA25-C13E-4930-825E-54B99CF19DDF}" name="Columna2416"/>
    <tableColumn id="2426" xr3:uid="{D8434910-D9D8-41DC-B648-607CC3E48B93}" name="Columna2417"/>
    <tableColumn id="2427" xr3:uid="{46278AF3-E225-4B39-BD29-604E04CF2CD1}" name="Columna2418"/>
    <tableColumn id="2428" xr3:uid="{26914141-6390-4055-90FE-8CBC3BC0FAC0}" name="Columna2419"/>
    <tableColumn id="2429" xr3:uid="{782B5113-124D-490A-BA22-F449B56BBB96}" name="Columna2420"/>
    <tableColumn id="2430" xr3:uid="{EE19531C-37D7-4DD2-88A1-1283174FBB20}" name="Columna2421"/>
    <tableColumn id="2431" xr3:uid="{751C278D-7DC7-446E-B911-E217A444218E}" name="Columna2422"/>
    <tableColumn id="2432" xr3:uid="{9E955392-5CF4-42B2-A983-22D014378DA7}" name="Columna2423"/>
    <tableColumn id="2433" xr3:uid="{3BAC5246-4E20-4750-A4F0-D0B699493FA6}" name="Columna2424"/>
    <tableColumn id="2434" xr3:uid="{CB827727-34C6-4B23-AA9B-BFB309E17B09}" name="Columna2425"/>
    <tableColumn id="2435" xr3:uid="{538A077E-010B-422C-98C3-FCF0BB0CAC39}" name="Columna2426"/>
    <tableColumn id="2436" xr3:uid="{8327C004-D98F-4BE4-956A-6CA120E2031E}" name="Columna2427"/>
    <tableColumn id="2437" xr3:uid="{D3A00ACD-0F31-4117-BBBF-BE403BE93657}" name="Columna2428"/>
    <tableColumn id="2438" xr3:uid="{2914887C-B435-4FA9-AEDF-4AC2AF0B42A8}" name="Columna2429"/>
    <tableColumn id="2439" xr3:uid="{0EF000DF-FF42-4AC5-B18D-ADE02F094ED3}" name="Columna2430"/>
    <tableColumn id="2440" xr3:uid="{86916CA2-BDB0-4398-BD66-2ED50B27FFD3}" name="Columna2431"/>
    <tableColumn id="2441" xr3:uid="{765D8744-6F09-4229-B4C2-95887027E4C2}" name="Columna2432"/>
    <tableColumn id="2442" xr3:uid="{BC5390A5-FBC8-4EA3-BF45-8B1CDBD64997}" name="Columna2433"/>
    <tableColumn id="2443" xr3:uid="{DD78ADB8-7187-4E9A-81E0-B426132799AC}" name="Columna2434"/>
    <tableColumn id="2444" xr3:uid="{B39A3CE2-6BBF-4B7F-B434-46D49926AF8C}" name="Columna2435"/>
    <tableColumn id="2445" xr3:uid="{2FE00A79-E5AB-4D7B-915A-322150A0A902}" name="Columna2436"/>
    <tableColumn id="2446" xr3:uid="{FAEE18D4-22D8-48A3-921B-A05182910F3C}" name="Columna2437"/>
    <tableColumn id="2447" xr3:uid="{4E3B8C69-B828-4572-A3D0-67C6CBD4DD94}" name="Columna2438"/>
    <tableColumn id="2448" xr3:uid="{1DF3AE8D-A7B3-4183-87F7-55BE96406C4B}" name="Columna2439"/>
    <tableColumn id="2449" xr3:uid="{63B9C2AC-5E67-4950-A118-4AD135E43BB4}" name="Columna2440"/>
    <tableColumn id="2450" xr3:uid="{6181D60A-EC4C-4DD6-B2BE-C2E6551DA410}" name="Columna2441"/>
    <tableColumn id="2451" xr3:uid="{B7A1CE60-E746-4A42-A37E-91A40173AE31}" name="Columna2442"/>
    <tableColumn id="2452" xr3:uid="{F45CB9EB-32F0-4117-8BDD-84CF9F3CB81C}" name="Columna2443"/>
    <tableColumn id="2453" xr3:uid="{ED6D2B62-0F01-45FE-91B6-F2DF47A4CD80}" name="Columna2444"/>
    <tableColumn id="2454" xr3:uid="{C654A799-0533-4FB1-B28D-A38C89BCF4CE}" name="Columna2445"/>
    <tableColumn id="2455" xr3:uid="{13BCB957-59A2-4EB6-94EA-761377B652BD}" name="Columna2446"/>
    <tableColumn id="2456" xr3:uid="{1C0724D5-A73B-43AD-B39C-4E94874FCE2C}" name="Columna2447"/>
    <tableColumn id="2457" xr3:uid="{8255ABFC-AAE8-4383-8DE5-309E94B22D1A}" name="Columna2448"/>
    <tableColumn id="2458" xr3:uid="{D29F67D4-5833-4563-A66E-F6A30E2108CB}" name="Columna2449"/>
    <tableColumn id="2459" xr3:uid="{DE00AE7E-8845-4E8D-97BA-2EC2F533BDBB}" name="Columna2450"/>
    <tableColumn id="2460" xr3:uid="{A872A45C-0800-41DE-A327-32191551A956}" name="Columna2451"/>
    <tableColumn id="2461" xr3:uid="{1DAE5E96-B33D-42DC-89E2-40DE4565797D}" name="Columna2452"/>
    <tableColumn id="2462" xr3:uid="{94203790-2561-418A-AC12-84BD67599B0A}" name="Columna2453"/>
    <tableColumn id="2463" xr3:uid="{5521F700-D93C-4CBD-AA5B-750B1ADBC992}" name="Columna2454"/>
    <tableColumn id="2464" xr3:uid="{F5733DCA-F15C-4883-A489-48A975D52DB3}" name="Columna2455"/>
    <tableColumn id="2465" xr3:uid="{96D046AC-D68C-4F13-A5BB-DCBCF62A1BB4}" name="Columna2456"/>
    <tableColumn id="2466" xr3:uid="{C95F4B29-51B8-4A37-BB81-C1ECE3B1E163}" name="Columna2457"/>
    <tableColumn id="2467" xr3:uid="{F45F20F9-F759-4FF6-B73D-CA29EF8E6F0E}" name="Columna2458"/>
    <tableColumn id="2468" xr3:uid="{8A4B08E0-2EBD-496E-A567-4F799027D219}" name="Columna2459"/>
    <tableColumn id="2469" xr3:uid="{DDE37205-C275-470D-8387-FB73D50233A2}" name="Columna2460"/>
    <tableColumn id="2470" xr3:uid="{984AEF20-E327-4702-A0CF-9FE9EFD66C80}" name="Columna2461"/>
    <tableColumn id="2471" xr3:uid="{EA4A436E-CB23-4EA4-8549-BE127FB4C766}" name="Columna2462"/>
    <tableColumn id="2472" xr3:uid="{C8E7EBD0-503B-4E10-AB29-EC976B3E31EF}" name="Columna2463"/>
    <tableColumn id="2473" xr3:uid="{02392EB6-9EF4-46B9-84BA-05483E2937CA}" name="Columna2464"/>
    <tableColumn id="2474" xr3:uid="{E1BB04AC-B8A4-47A2-BD51-23850543B370}" name="Columna2465"/>
    <tableColumn id="2475" xr3:uid="{2A4D0970-0057-410A-8165-A5D276BAC6D9}" name="Columna2466"/>
    <tableColumn id="2476" xr3:uid="{8D90ED68-6B2B-441D-9358-83A9485F71AD}" name="Columna2467"/>
    <tableColumn id="2477" xr3:uid="{7C0BB8E8-3D57-4832-A0E4-68F089A557B5}" name="Columna2468"/>
    <tableColumn id="2478" xr3:uid="{D9887AE2-B0AE-4225-BC9A-CD79D8438550}" name="Columna2469"/>
    <tableColumn id="2479" xr3:uid="{A902C445-0EBD-42C7-9B2A-28C36DC60B94}" name="Columna2470"/>
    <tableColumn id="2480" xr3:uid="{89EE9EE7-3A6D-48C6-815D-76C1F4653671}" name="Columna2471"/>
    <tableColumn id="2481" xr3:uid="{4C268259-6D99-466F-8D88-FD59FE04814E}" name="Columna2472"/>
    <tableColumn id="2482" xr3:uid="{E656C5EF-2028-4C2A-B664-50B50DA5E076}" name="Columna2473"/>
    <tableColumn id="2483" xr3:uid="{194CC966-E6FA-4A73-ADBA-46E780D76225}" name="Columna2474"/>
    <tableColumn id="2484" xr3:uid="{CE72C978-49BA-4AE6-A3C9-1B44051314A9}" name="Columna2475"/>
    <tableColumn id="2485" xr3:uid="{FC5A57E6-30D7-4FE5-B467-811F1305C890}" name="Columna2476"/>
    <tableColumn id="2486" xr3:uid="{AFCC080A-80FF-4812-9AF2-5C556EAC664E}" name="Columna2477"/>
    <tableColumn id="2487" xr3:uid="{89180B3F-EC20-4455-BD8A-A3BCB0B43ECE}" name="Columna2478"/>
    <tableColumn id="2488" xr3:uid="{2968B969-0F27-41FB-90CF-F82F31CE01E3}" name="Columna2479"/>
    <tableColumn id="2489" xr3:uid="{782177A4-66D9-447E-86B9-51C071D77C79}" name="Columna2480"/>
    <tableColumn id="2490" xr3:uid="{159EAF24-2449-4D48-9608-02ECCC63F3AF}" name="Columna2481"/>
    <tableColumn id="2491" xr3:uid="{5612303E-3827-4C35-8338-94A4B9E70F93}" name="Columna2482"/>
    <tableColumn id="2492" xr3:uid="{45F1EF3D-6D3A-4C2E-A7F5-CA6E2A9112BA}" name="Columna2483"/>
    <tableColumn id="2493" xr3:uid="{B9010ACA-8F1A-4ADE-926B-E8AC0E25D2AA}" name="Columna2484"/>
    <tableColumn id="2494" xr3:uid="{1BA98A68-C029-4F85-9AC9-39FA936D6C47}" name="Columna2485"/>
    <tableColumn id="2495" xr3:uid="{21D04873-DC8F-4929-A786-8BFF0F448A45}" name="Columna2486"/>
    <tableColumn id="2496" xr3:uid="{C6D640C8-55DA-4F15-B72C-5EBF595BC174}" name="Columna2487"/>
    <tableColumn id="2497" xr3:uid="{F3FAC528-8399-41B2-8E04-FAA27F3B7674}" name="Columna2488"/>
    <tableColumn id="2498" xr3:uid="{1ADFAAB0-F30B-4F19-9258-44EB5E12D37D}" name="Columna2489"/>
    <tableColumn id="2499" xr3:uid="{60475FF7-3444-46B0-81EE-3D98DC89A927}" name="Columna2490"/>
    <tableColumn id="2500" xr3:uid="{E7E67232-7F10-4B41-ABC2-E07F798BC96D}" name="Columna2491"/>
    <tableColumn id="2501" xr3:uid="{1422517F-D71C-4577-AE27-8972428AED11}" name="Columna2492"/>
    <tableColumn id="2502" xr3:uid="{2223B029-354E-46EA-95C4-34289A0E9E31}" name="Columna2493"/>
    <tableColumn id="2503" xr3:uid="{7A61D101-AB31-4776-99F8-5807841A0919}" name="Columna2494"/>
    <tableColumn id="2504" xr3:uid="{C3BA03D5-3144-4BE7-8770-DBC2F564DD08}" name="Columna2495"/>
    <tableColumn id="2505" xr3:uid="{1A1B5B70-F925-4BB6-89E5-E27BAEDE13DE}" name="Columna2496"/>
    <tableColumn id="2506" xr3:uid="{7C8A406A-4AEE-48E1-AC51-A7BDAC1F524B}" name="Columna2497"/>
    <tableColumn id="2507" xr3:uid="{76938F33-4FCC-4D7F-9BBC-41469334DAC0}" name="Columna2498"/>
    <tableColumn id="2508" xr3:uid="{D9B6FC2E-1FE0-4959-99D6-D9B5208A023F}" name="Columna2499"/>
    <tableColumn id="2509" xr3:uid="{873F0E8C-F069-4DC2-9B03-F3E1B3D85A86}" name="Columna2500"/>
    <tableColumn id="2510" xr3:uid="{F483FA48-B478-494D-8366-5ED52E28F1C5}" name="Columna2501"/>
    <tableColumn id="2511" xr3:uid="{7119E98B-9D84-4C32-9294-088B724FD93B}" name="Columna2502"/>
    <tableColumn id="2512" xr3:uid="{5E749996-7604-4CA2-AE18-156F47D28545}" name="Columna2503"/>
    <tableColumn id="2513" xr3:uid="{D99C2BFC-96B6-4030-B8C9-C2B768878856}" name="Columna2504"/>
    <tableColumn id="2514" xr3:uid="{C4133FCB-638D-45FF-B8B3-9313F28B3589}" name="Columna2505"/>
    <tableColumn id="2515" xr3:uid="{390298B1-B385-4F7B-8654-496A6866E792}" name="Columna2506"/>
    <tableColumn id="2516" xr3:uid="{909BBF27-F306-4997-9D83-D1B6F28F790B}" name="Columna2507"/>
    <tableColumn id="2517" xr3:uid="{A7812B67-4A9F-4528-8A82-DAA6FA7D5817}" name="Columna2508"/>
    <tableColumn id="2518" xr3:uid="{3B754C47-93DE-49C6-94B4-8D314D9F1B2C}" name="Columna2509"/>
    <tableColumn id="2519" xr3:uid="{369637F1-46A5-4790-B2BA-1A6C30A84B7A}" name="Columna2510"/>
    <tableColumn id="2520" xr3:uid="{CC2356EB-0289-46F7-88C4-21BFFB8E5AFE}" name="Columna2511"/>
    <tableColumn id="2521" xr3:uid="{2EAC55FC-5ED8-4CD3-AFD3-C85F00BAD69F}" name="Columna2512"/>
    <tableColumn id="2522" xr3:uid="{72B74139-C1C1-4AA7-8C19-0B60AC46623D}" name="Columna2513"/>
    <tableColumn id="2523" xr3:uid="{18E37AF3-88B4-4E7B-B6B5-3040E0A28954}" name="Columna2514"/>
    <tableColumn id="2524" xr3:uid="{09F3D770-8158-4396-9641-2A6458C5CAC5}" name="Columna2515"/>
    <tableColumn id="2525" xr3:uid="{0F0305A1-4068-4FA8-8062-57E4D25F7D9D}" name="Columna2516"/>
    <tableColumn id="2526" xr3:uid="{66810AA8-931D-417D-9BF3-F3EA3D04F3B5}" name="Columna2517"/>
    <tableColumn id="2527" xr3:uid="{1A5EA1CC-0016-457B-A3FF-3D5158040C31}" name="Columna2518"/>
    <tableColumn id="2528" xr3:uid="{34F836A0-032F-4F2D-902D-46E8E4E555BB}" name="Columna2519"/>
    <tableColumn id="2529" xr3:uid="{61C461EF-CB51-4DDB-AB9F-58E87B968BC3}" name="Columna2520"/>
    <tableColumn id="2530" xr3:uid="{8AA81CB6-462A-4C3A-8339-86E32A39CD99}" name="Columna2521"/>
    <tableColumn id="2531" xr3:uid="{2EF6F31E-8787-441C-AFD5-CCED45FC24E0}" name="Columna2522"/>
    <tableColumn id="2532" xr3:uid="{05555CC4-2928-46C5-B73E-B9602BC12A8A}" name="Columna2523"/>
    <tableColumn id="2533" xr3:uid="{858960C1-50F8-4CBA-BAB8-10E933822E7C}" name="Columna2524"/>
    <tableColumn id="2534" xr3:uid="{2B0C9536-64CA-4113-BAEC-431C2D09E5C2}" name="Columna2525"/>
    <tableColumn id="2535" xr3:uid="{9E6B6D00-B13B-422C-8EB0-5D8CB284095C}" name="Columna2526"/>
    <tableColumn id="2536" xr3:uid="{846A1CE4-E5E8-4E56-8B72-7D095CDABA99}" name="Columna2527"/>
    <tableColumn id="2537" xr3:uid="{5D20D5F1-59F1-4EE3-8C68-6A590ECB82B3}" name="Columna2528"/>
    <tableColumn id="2538" xr3:uid="{F91B881F-1836-4774-AC5F-798E3D1B5E99}" name="Columna2529"/>
    <tableColumn id="2539" xr3:uid="{B4D232DB-1EE8-4299-942F-229C686D8A12}" name="Columna2530"/>
    <tableColumn id="2540" xr3:uid="{299FFEB9-07C8-47FE-A93B-1269D8750853}" name="Columna2531"/>
    <tableColumn id="2541" xr3:uid="{1D25D8C9-11EB-49EA-AF7C-605DB67297D6}" name="Columna2532"/>
    <tableColumn id="2542" xr3:uid="{0505E832-D22C-443D-8E49-240736D597EE}" name="Columna2533"/>
    <tableColumn id="2543" xr3:uid="{D97FB773-B110-4B7B-860F-0FAB77D4F78E}" name="Columna2534"/>
    <tableColumn id="2544" xr3:uid="{BA7E802A-F37E-4AF7-A215-E1A6A4D241AE}" name="Columna2535"/>
    <tableColumn id="2545" xr3:uid="{10FA8C8F-7555-4652-82F6-0A318709FBC0}" name="Columna2536"/>
    <tableColumn id="2546" xr3:uid="{7ACD41E6-078D-4C51-863C-738A25927AD4}" name="Columna2537"/>
    <tableColumn id="2547" xr3:uid="{AC39C6FF-626A-43A3-B62B-15BB93B5100D}" name="Columna2538"/>
    <tableColumn id="2548" xr3:uid="{F9B48341-4A3B-4D99-B1F6-AB004393D3E4}" name="Columna2539"/>
    <tableColumn id="2549" xr3:uid="{973561FA-09C0-4D5E-B9B9-391455537616}" name="Columna2540"/>
    <tableColumn id="2550" xr3:uid="{342AD56B-7EB0-412C-BD22-871443D8C688}" name="Columna2541"/>
    <tableColumn id="2551" xr3:uid="{45AAE9CF-586A-4F4A-9ACB-3750E28B2D81}" name="Columna2542"/>
    <tableColumn id="2552" xr3:uid="{AE7A19F9-A7A4-48C1-ADF2-92B990B7AB23}" name="Columna2543"/>
    <tableColumn id="2553" xr3:uid="{5C7CC601-36B8-4360-B555-8F692C4948B4}" name="Columna2544"/>
    <tableColumn id="2554" xr3:uid="{C3D7D944-8492-4B46-B250-814502EBF532}" name="Columna2545"/>
    <tableColumn id="2555" xr3:uid="{EA3C6533-75A9-4E85-B946-F3B5EEFB360D}" name="Columna2546"/>
    <tableColumn id="2556" xr3:uid="{7B4AC0ED-B428-40D9-BF77-401455D75BB2}" name="Columna2547"/>
    <tableColumn id="2557" xr3:uid="{F6C7B641-7393-4669-99E0-C82404B6A703}" name="Columna2548"/>
    <tableColumn id="2558" xr3:uid="{7A434D1B-D72C-41FE-8F18-66237AEC32AE}" name="Columna2549"/>
    <tableColumn id="2559" xr3:uid="{4036C885-E8BF-429E-B282-30431EB54314}" name="Columna2550"/>
    <tableColumn id="2560" xr3:uid="{0D3058DC-8432-4937-8D96-3B3159A2FAD8}" name="Columna2551"/>
    <tableColumn id="2561" xr3:uid="{5D57BAF0-100D-4634-9FCB-832423E69FC6}" name="Columna2552"/>
    <tableColumn id="2562" xr3:uid="{6E3639F4-76D1-4882-9FF1-467644FECE22}" name="Columna2553"/>
    <tableColumn id="2563" xr3:uid="{17BEB0D8-2FD6-4E24-BBEF-7E8FBD85BE4A}" name="Columna2554"/>
    <tableColumn id="2564" xr3:uid="{6124E1E7-3790-454B-9DD1-CAE75B058247}" name="Columna2555"/>
    <tableColumn id="2565" xr3:uid="{78553DFA-748E-47DA-9413-82C1E56EBC50}" name="Columna2556"/>
    <tableColumn id="2566" xr3:uid="{5CBC53E0-9B21-4459-91D7-07A3A79D8A91}" name="Columna2557"/>
    <tableColumn id="2567" xr3:uid="{B566341E-FBA0-4FFE-9D0C-6203F1923559}" name="Columna2558"/>
    <tableColumn id="2568" xr3:uid="{C1D97F08-D4C8-494C-B813-42473A8BFA40}" name="Columna2559"/>
    <tableColumn id="2569" xr3:uid="{E588F9A7-E795-4878-98D7-36FF0F5C2D3B}" name="Columna2560"/>
    <tableColumn id="2570" xr3:uid="{73995786-0D5E-4099-B9D3-F24C2DD241F8}" name="Columna2561"/>
    <tableColumn id="2571" xr3:uid="{4FF4EA5A-96EE-4F7F-99EC-D9CD56E00A7A}" name="Columna2562"/>
    <tableColumn id="2572" xr3:uid="{A0954807-A05D-4111-B1FB-CA2F8C52B524}" name="Columna2563"/>
    <tableColumn id="2573" xr3:uid="{BC286AF3-ECCE-4B6C-BAF7-76D63BAC4C85}" name="Columna2564"/>
    <tableColumn id="2574" xr3:uid="{009182D5-E928-4763-B258-D7E9ACDD1CEF}" name="Columna2565"/>
    <tableColumn id="2575" xr3:uid="{EA7C5553-BE66-4C29-8763-0E9806107E15}" name="Columna2566"/>
    <tableColumn id="2576" xr3:uid="{F177A430-304F-4153-99D0-0490A6295C65}" name="Columna2567"/>
    <tableColumn id="2577" xr3:uid="{2EEFF707-3879-4332-852E-CDBEFE5E46EF}" name="Columna2568"/>
    <tableColumn id="2578" xr3:uid="{1528BC92-DEAA-42E4-8C80-FBBFAF8D3EAC}" name="Columna2569"/>
    <tableColumn id="2579" xr3:uid="{52639CAF-C652-4435-AC06-EF0A2914CA39}" name="Columna2570"/>
    <tableColumn id="2580" xr3:uid="{E06AF9CB-0837-4539-959A-4C234E6E4A71}" name="Columna2571"/>
    <tableColumn id="2581" xr3:uid="{133F2487-69C8-42C6-9544-9FCE0D435095}" name="Columna2572"/>
    <tableColumn id="2582" xr3:uid="{D5BCFBDA-BC0B-4B51-94CE-1108958F5B95}" name="Columna2573"/>
    <tableColumn id="2583" xr3:uid="{FDB1D1A7-6D48-4C1F-9FA2-4AF81C99CFF7}" name="Columna2574"/>
    <tableColumn id="2584" xr3:uid="{BE389940-CC3C-46DF-B6EA-735AD8E6E414}" name="Columna2575"/>
    <tableColumn id="2585" xr3:uid="{16CA5826-118B-4399-BE38-E15EB8E521C2}" name="Columna2576"/>
    <tableColumn id="2586" xr3:uid="{01F2EF56-83FC-4C04-A4D2-8E6D1878267F}" name="Columna2577"/>
    <tableColumn id="2587" xr3:uid="{1F22E94A-9284-42F8-B0C1-692438C8B1EB}" name="Columna2578"/>
    <tableColumn id="2588" xr3:uid="{99A20305-A0B8-4ED4-8E1F-361D39BFA3C1}" name="Columna2579"/>
    <tableColumn id="2589" xr3:uid="{4515F1D8-14F6-4DA0-B90C-73C3B7DA426E}" name="Columna2580"/>
    <tableColumn id="2590" xr3:uid="{1DD5C0A3-2011-4C0E-A6B2-54F735C3B9E2}" name="Columna2581"/>
    <tableColumn id="2591" xr3:uid="{848EDBE4-6778-4206-90F8-5248FB1A2268}" name="Columna2582"/>
    <tableColumn id="2592" xr3:uid="{8F2A4285-3DA2-4F9D-9AF3-51DD9B003C9B}" name="Columna2583"/>
    <tableColumn id="2593" xr3:uid="{D69664D7-E853-49CB-9DB6-8A061A3F67FF}" name="Columna2584"/>
    <tableColumn id="2594" xr3:uid="{9CFED417-5E84-4A33-9BC5-E00F3DD014D5}" name="Columna2585"/>
    <tableColumn id="2595" xr3:uid="{CCDDE1F3-4B20-4C21-8B03-68A36152A1AB}" name="Columna2586"/>
    <tableColumn id="2596" xr3:uid="{E9E2D171-9BD1-4CFB-8AA6-3BA0AF9C0F91}" name="Columna2587"/>
    <tableColumn id="2597" xr3:uid="{CB1FE4DE-A44D-4948-9D74-016E44F21BD3}" name="Columna2588"/>
    <tableColumn id="2598" xr3:uid="{D368F2CC-1E65-4984-83BE-A3E20420F0AF}" name="Columna2589"/>
    <tableColumn id="2599" xr3:uid="{F73AA68B-1FE4-4138-B540-D8D6671FFA90}" name="Columna2590"/>
    <tableColumn id="2600" xr3:uid="{092B792D-F828-4746-8B5A-6738CEE05325}" name="Columna2591"/>
    <tableColumn id="2601" xr3:uid="{5F31C42A-9514-4C4B-B4F5-829797F838D0}" name="Columna2592"/>
    <tableColumn id="2602" xr3:uid="{2EFF6303-5D8F-4050-B8FD-72574A8F125C}" name="Columna2593"/>
    <tableColumn id="2603" xr3:uid="{259F074D-3173-4A9D-A44C-FC8169DCE6B7}" name="Columna2594"/>
    <tableColumn id="2604" xr3:uid="{67629300-9350-483D-81AA-628920D737EA}" name="Columna2595"/>
    <tableColumn id="2605" xr3:uid="{1753D856-7653-426E-AA04-F746AB5369FB}" name="Columna2596"/>
    <tableColumn id="2606" xr3:uid="{EC51D519-8494-4107-B11E-9320F83B1299}" name="Columna2597"/>
    <tableColumn id="2607" xr3:uid="{1B1AE706-A49C-49C7-A4A9-D0BD2845DF4D}" name="Columna2598"/>
    <tableColumn id="2608" xr3:uid="{C2F48EF6-D8B2-420C-9BD5-60507DF185CF}" name="Columna2599"/>
    <tableColumn id="2609" xr3:uid="{94761726-4D6C-42A3-80F6-B9C600D04A07}" name="Columna2600"/>
    <tableColumn id="2610" xr3:uid="{EDCA7E1A-DD41-4CC5-A039-A1401470CA01}" name="Columna2601"/>
    <tableColumn id="2611" xr3:uid="{D6663CB2-DF61-4539-BECA-D4AA2BFFAD7C}" name="Columna2602"/>
    <tableColumn id="2612" xr3:uid="{7A4E97AA-607F-4008-8AB6-D2FBFE6C1D14}" name="Columna2603"/>
    <tableColumn id="2613" xr3:uid="{8A2E3B6F-64F0-4C31-8C97-1F8A4F515CE0}" name="Columna2604"/>
    <tableColumn id="2614" xr3:uid="{11F5014A-5313-4243-A21E-594FCFAF2D53}" name="Columna2605"/>
    <tableColumn id="2615" xr3:uid="{4B6960B5-AFF5-41B7-AC89-692641C481B8}" name="Columna2606"/>
    <tableColumn id="2616" xr3:uid="{6F4DCB62-5131-449F-996B-2C7BFAA2FFAC}" name="Columna2607"/>
    <tableColumn id="2617" xr3:uid="{A23322B1-2FC9-4C05-B055-B1DDC52C5439}" name="Columna2608"/>
    <tableColumn id="2618" xr3:uid="{A291EA67-75FE-4A28-9C75-C5E85415B4FE}" name="Columna2609"/>
    <tableColumn id="2619" xr3:uid="{F96A5EAD-48D1-467C-BEEC-92E6BA3BAB06}" name="Columna2610"/>
    <tableColumn id="2620" xr3:uid="{01BD42F6-8CA9-4252-B65D-8AD991BD69CA}" name="Columna2611"/>
    <tableColumn id="2621" xr3:uid="{C4A29BD6-719A-464F-A70F-F6E1BFB5CDC7}" name="Columna2612"/>
    <tableColumn id="2622" xr3:uid="{8BF8E084-F8A8-4418-A090-52726FB56878}" name="Columna2613"/>
    <tableColumn id="2623" xr3:uid="{106A89DA-8982-4A0C-8AF7-548A8E13020E}" name="Columna2614"/>
    <tableColumn id="2624" xr3:uid="{CF2B0013-AB4C-4A91-8E15-A1A3C8EBD9BD}" name="Columna2615"/>
    <tableColumn id="2625" xr3:uid="{4F0763DE-9F26-4809-9AE7-E6DF322945F1}" name="Columna2616"/>
    <tableColumn id="2626" xr3:uid="{25067E46-D097-4425-86FE-3FF9AC4EF76B}" name="Columna2617"/>
    <tableColumn id="2627" xr3:uid="{0F8BE066-EB41-48F2-BC70-3477360F976F}" name="Columna2618"/>
    <tableColumn id="2628" xr3:uid="{394225DA-E67C-4D54-A7FE-0C20DA46392B}" name="Columna2619"/>
    <tableColumn id="2629" xr3:uid="{6270CC2F-9AD9-4B41-8B56-B62FE03461AA}" name="Columna2620"/>
    <tableColumn id="2630" xr3:uid="{F30EB89D-B599-4871-9EDB-CC0925503381}" name="Columna2621"/>
    <tableColumn id="2631" xr3:uid="{F608C3BD-832B-472B-A274-530A2FD60412}" name="Columna2622"/>
    <tableColumn id="2632" xr3:uid="{1BE8AC2E-9688-4C2A-B03D-9742C2176550}" name="Columna2623"/>
    <tableColumn id="2633" xr3:uid="{5918C5B5-E33F-42CD-B509-99BF057BD3E2}" name="Columna2624"/>
    <tableColumn id="2634" xr3:uid="{DEE4C9D0-E0B8-4025-B0E9-69E43ABDDE56}" name="Columna2625"/>
    <tableColumn id="2635" xr3:uid="{60D6081F-4C3C-414B-901A-2A867FB8654A}" name="Columna2626"/>
    <tableColumn id="2636" xr3:uid="{8402B8FB-3D58-4D73-84AF-35011CAC081C}" name="Columna2627"/>
    <tableColumn id="2637" xr3:uid="{77497F89-8026-4052-AD70-D5FC28DD4786}" name="Columna2628"/>
    <tableColumn id="2638" xr3:uid="{56612C82-6366-4881-8E72-EF38A50A93F9}" name="Columna2629"/>
    <tableColumn id="2639" xr3:uid="{90878301-2B16-4FAC-8BBC-D7A47106A82B}" name="Columna2630"/>
    <tableColumn id="2640" xr3:uid="{CD9F7CFC-333A-424E-B817-37BAE6DB532A}" name="Columna2631"/>
    <tableColumn id="2641" xr3:uid="{0854826F-8D40-4862-B2B4-6E7E5216E778}" name="Columna2632"/>
    <tableColumn id="2642" xr3:uid="{0CBDA680-317F-42AB-A35D-433EA89645F3}" name="Columna2633"/>
    <tableColumn id="2643" xr3:uid="{5B18C8A0-4672-44FC-A9A8-869738744413}" name="Columna2634"/>
    <tableColumn id="2644" xr3:uid="{4F3C0669-9DF7-4A19-B395-BF86D0E19073}" name="Columna2635"/>
    <tableColumn id="2645" xr3:uid="{0516A9B0-7D29-41C4-9F6D-BC3A4BCECE8A}" name="Columna2636"/>
    <tableColumn id="2646" xr3:uid="{A24B701A-6DCE-4C79-9BF4-C832DA7A462B}" name="Columna2637"/>
    <tableColumn id="2647" xr3:uid="{AB7A3108-B031-4899-902B-128201D3E878}" name="Columna2638"/>
    <tableColumn id="2648" xr3:uid="{C47A5D37-4E76-4A15-A58B-B337F66D930D}" name="Columna2639"/>
    <tableColumn id="2649" xr3:uid="{BAC05B15-68A1-4A65-9ED7-1F40759659FA}" name="Columna2640"/>
    <tableColumn id="2650" xr3:uid="{FFF6C435-58C2-4996-90F4-CD36E5F44ED5}" name="Columna2641"/>
    <tableColumn id="2651" xr3:uid="{31A841FF-CF31-4034-81F8-5BB25CB1059D}" name="Columna2642"/>
    <tableColumn id="2652" xr3:uid="{7C6DECFB-7A3A-43A6-8362-93FD6C3F7CDD}" name="Columna2643"/>
    <tableColumn id="2653" xr3:uid="{A811D0DB-B8D1-4DC2-9DAB-02DA82659128}" name="Columna2644"/>
    <tableColumn id="2654" xr3:uid="{6F31C189-474C-4761-B234-BD4B64EE0329}" name="Columna2645"/>
    <tableColumn id="2655" xr3:uid="{E333A580-9FDF-4833-A75C-2D6DEFD18385}" name="Columna2646"/>
    <tableColumn id="2656" xr3:uid="{B261BACA-F08B-4066-90E0-B56427A1EF04}" name="Columna2647"/>
    <tableColumn id="2657" xr3:uid="{048F308E-E2DC-49A0-B015-DE5C48BD2F32}" name="Columna2648"/>
    <tableColumn id="2658" xr3:uid="{14E294DC-CE65-43AA-8184-3D336D4703A1}" name="Columna2649"/>
    <tableColumn id="2659" xr3:uid="{75A66233-6A1F-41BA-9562-5522B0E2E032}" name="Columna2650"/>
    <tableColumn id="2660" xr3:uid="{AD3B4D96-F5EF-43D8-9649-7C9B2EE266C1}" name="Columna2651"/>
    <tableColumn id="2661" xr3:uid="{B068989A-4CB8-472B-922B-F15F8B25F4B9}" name="Columna2652"/>
    <tableColumn id="2662" xr3:uid="{97C8BEEE-942B-4814-A6A0-29951D9E6B6B}" name="Columna2653"/>
    <tableColumn id="2663" xr3:uid="{632868F3-A1F8-4CD6-91F8-2B97A3613FA8}" name="Columna2654"/>
    <tableColumn id="2664" xr3:uid="{617AE329-F8CF-43C0-8117-12F0B5579F8A}" name="Columna2655"/>
    <tableColumn id="2665" xr3:uid="{9CE958F6-2DA6-456B-AE6A-71025C5F632D}" name="Columna2656"/>
    <tableColumn id="2666" xr3:uid="{B918E82F-8480-4747-9BE6-F06F450B15CA}" name="Columna2657"/>
    <tableColumn id="2667" xr3:uid="{198C3030-2A81-4F3F-9174-E1ED6F4B619C}" name="Columna2658"/>
    <tableColumn id="2668" xr3:uid="{6DC023F6-7AE9-4828-9A08-BED6A89128E0}" name="Columna2659"/>
    <tableColumn id="2669" xr3:uid="{DD806692-427C-48C3-A7CD-25EB9E23BAE4}" name="Columna2660"/>
    <tableColumn id="2670" xr3:uid="{4646A407-2CE4-4581-8F24-96238A9E15FF}" name="Columna2661"/>
    <tableColumn id="2671" xr3:uid="{8EFDD2F4-F3AB-45A7-AF61-5A8EBD889A26}" name="Columna2662"/>
    <tableColumn id="2672" xr3:uid="{3437B95D-EA2A-42B5-BBF9-946166F949DA}" name="Columna2663"/>
    <tableColumn id="2673" xr3:uid="{3290D03A-6DBD-47D6-A607-73F938B70E5D}" name="Columna2664"/>
    <tableColumn id="2674" xr3:uid="{4558C1A5-3A48-4B41-8370-E9860427456E}" name="Columna2665"/>
    <tableColumn id="2675" xr3:uid="{0A45E56E-0616-489D-B56F-E7EF14F4371F}" name="Columna2666"/>
    <tableColumn id="2676" xr3:uid="{0A792207-1DF0-4E93-8B0E-EDF0964480DC}" name="Columna2667"/>
    <tableColumn id="2677" xr3:uid="{88EC9369-BD7D-4BBF-AE22-C45BCED59738}" name="Columna2668"/>
    <tableColumn id="2678" xr3:uid="{4E7A4A62-F348-4E82-8170-1085FBF8082F}" name="Columna2669"/>
    <tableColumn id="2679" xr3:uid="{1BB651F1-D34E-4D40-851B-606316118539}" name="Columna2670"/>
    <tableColumn id="2680" xr3:uid="{C8720731-5E27-47E2-9FC0-CFDDF71CEF33}" name="Columna2671"/>
    <tableColumn id="2681" xr3:uid="{8E8363EC-BF17-47E8-9233-D96996C3C3F0}" name="Columna2672"/>
    <tableColumn id="2682" xr3:uid="{93566F69-B3EC-4A09-971B-7DCD933EDE75}" name="Columna2673"/>
    <tableColumn id="2683" xr3:uid="{6F40B251-3778-412F-9258-1A5288D03A8E}" name="Columna2674"/>
    <tableColumn id="2684" xr3:uid="{A953C9B9-9849-4B20-88E3-4D841616378E}" name="Columna2675"/>
    <tableColumn id="2685" xr3:uid="{BA66664B-DBAB-4FD1-81C2-9D7640C128D9}" name="Columna2676"/>
    <tableColumn id="2686" xr3:uid="{B20F785D-EA01-47A9-BFBD-D8029A4AAEAD}" name="Columna2677"/>
    <tableColumn id="2687" xr3:uid="{23F71B54-73A6-4E34-B013-8E7B56476C4D}" name="Columna2678"/>
    <tableColumn id="2688" xr3:uid="{D1C31C07-0B19-4A87-82B6-5493D09F6C4A}" name="Columna2679"/>
    <tableColumn id="2689" xr3:uid="{032A27BE-205F-49E6-9AA8-2228D3E43B67}" name="Columna2680"/>
    <tableColumn id="2690" xr3:uid="{317CD914-206C-4625-8006-78A626FAABE2}" name="Columna2681"/>
    <tableColumn id="2691" xr3:uid="{56B90A0D-6A5B-4679-9044-46C99ED803C4}" name="Columna2682"/>
    <tableColumn id="2692" xr3:uid="{577B5939-AA76-4460-B606-2626A2EDA5C8}" name="Columna2683"/>
    <tableColumn id="2693" xr3:uid="{EF69ADFB-5015-4387-83DA-2330658D09C9}" name="Columna2684"/>
    <tableColumn id="2694" xr3:uid="{B7B0C67E-245A-4274-BB47-159CD5CFD2C3}" name="Columna2685"/>
    <tableColumn id="2695" xr3:uid="{E361A7C1-EBA5-43E0-A582-E5DD31B73B0F}" name="Columna2686"/>
    <tableColumn id="2696" xr3:uid="{D1EF1F4B-A2E4-420B-8A42-0E8B736269BF}" name="Columna2687"/>
    <tableColumn id="2697" xr3:uid="{897073B0-D67C-4AB7-B9C1-F032E5CDDB82}" name="Columna2688"/>
    <tableColumn id="2698" xr3:uid="{71FCC328-5605-4040-A882-C346CC4B2433}" name="Columna2689"/>
    <tableColumn id="2699" xr3:uid="{6C1F10A5-90A7-46FD-9E16-5547C00E04B6}" name="Columna2690"/>
    <tableColumn id="2700" xr3:uid="{C68101B1-FE4B-4D65-B95E-C176FAE45DB3}" name="Columna2691"/>
    <tableColumn id="2701" xr3:uid="{41C2DF0A-87AA-47BC-83E7-B070795B3A43}" name="Columna2692"/>
    <tableColumn id="2702" xr3:uid="{D5DBA236-F796-41FE-AC2A-828F58981822}" name="Columna2693"/>
    <tableColumn id="2703" xr3:uid="{7618FB46-2146-48FF-9D42-B9FC1967A06A}" name="Columna2694"/>
    <tableColumn id="2704" xr3:uid="{4C20DA15-8CF4-4000-AB34-C2D97F5509C9}" name="Columna2695"/>
    <tableColumn id="2705" xr3:uid="{98AAE27A-A99D-4062-AA4B-1FB6854CC1F4}" name="Columna2696"/>
    <tableColumn id="2706" xr3:uid="{2975D386-9EA3-43D1-AB86-822F7132C2C0}" name="Columna2697"/>
    <tableColumn id="2707" xr3:uid="{DB9E2599-DA84-420F-AF1B-8AB5DA59097B}" name="Columna2698"/>
    <tableColumn id="2708" xr3:uid="{057B91AC-5E16-45FD-9C36-0158853F6AC1}" name="Columna2699"/>
    <tableColumn id="2709" xr3:uid="{E578FA79-E8A1-4287-B331-DFEBC215C00A}" name="Columna2700"/>
    <tableColumn id="2710" xr3:uid="{9AC3EF45-AB3C-44C2-BF0C-A977893222C2}" name="Columna2701"/>
    <tableColumn id="2711" xr3:uid="{E179505C-CEC3-451F-8053-76752494CEA1}" name="Columna2702"/>
    <tableColumn id="2712" xr3:uid="{A608DA81-F686-45C2-BC22-546D3180381B}" name="Columna2703"/>
    <tableColumn id="2713" xr3:uid="{B4584AB7-A8EB-49E5-B21C-7D6F2DA175C8}" name="Columna2704"/>
    <tableColumn id="2714" xr3:uid="{53CB70FB-1F28-4739-A4DD-D07440871AB7}" name="Columna2705"/>
    <tableColumn id="2715" xr3:uid="{8E072461-FD4C-4BA0-A616-83D6B643FFAA}" name="Columna2706"/>
    <tableColumn id="2716" xr3:uid="{0AD5F264-185E-4C12-8943-58F577F2B6BA}" name="Columna2707"/>
    <tableColumn id="2717" xr3:uid="{8D6554F0-1090-40F8-80DE-2CB8D89574F4}" name="Columna2708"/>
    <tableColumn id="2718" xr3:uid="{F58F0388-3495-4CA6-BC01-5B2D4C0D7930}" name="Columna2709"/>
    <tableColumn id="2719" xr3:uid="{AA3B6F31-F769-430C-8C44-42246E6E08D3}" name="Columna2710"/>
    <tableColumn id="2720" xr3:uid="{63947B4B-179B-4C1B-83DD-31F98FBB33E5}" name="Columna2711"/>
    <tableColumn id="2721" xr3:uid="{B217F04E-D31E-43A9-9CDE-804DB6D87A6A}" name="Columna2712"/>
    <tableColumn id="2722" xr3:uid="{397E450A-C35D-430E-9961-EDD75C505478}" name="Columna2713"/>
    <tableColumn id="2723" xr3:uid="{0A16F7F6-CA01-4849-8EA9-1549230096D4}" name="Columna2714"/>
    <tableColumn id="2724" xr3:uid="{9A2F9B02-240A-4348-8EC0-62C552EE3813}" name="Columna2715"/>
    <tableColumn id="2725" xr3:uid="{BD359E38-82CC-47FC-8CBD-BF420F2E27F2}" name="Columna2716"/>
    <tableColumn id="2726" xr3:uid="{E1A733ED-5461-4B4E-88BF-1D85B4673CEF}" name="Columna2717"/>
    <tableColumn id="2727" xr3:uid="{92DE7859-6CC0-4D8C-9366-CAA8ECAA83A1}" name="Columna2718"/>
    <tableColumn id="2728" xr3:uid="{8960E8C1-DAE6-40E3-AFF9-39D779F4AA64}" name="Columna2719"/>
    <tableColumn id="2729" xr3:uid="{1FAABBE0-6D3C-4E4B-8CF6-990DD66D4B24}" name="Columna2720"/>
    <tableColumn id="2730" xr3:uid="{98645D2D-68B9-4EC8-B722-A505D195A5E3}" name="Columna2721"/>
    <tableColumn id="2731" xr3:uid="{36ECC3E4-6852-4FE0-B86F-004B1036D56D}" name="Columna2722"/>
    <tableColumn id="2732" xr3:uid="{4527F4C0-602D-4520-9279-CA820ACCFDBB}" name="Columna2723"/>
    <tableColumn id="2733" xr3:uid="{76451343-5FE2-4F97-BFDF-3B4FA7281D1B}" name="Columna2724"/>
    <tableColumn id="2734" xr3:uid="{6D229DA0-7B9C-4A28-80DC-1A3659D1D606}" name="Columna2725"/>
    <tableColumn id="2735" xr3:uid="{E68EDE7C-BE13-43B8-B9D2-3A4BB5382E7A}" name="Columna2726"/>
    <tableColumn id="2736" xr3:uid="{2BA42FAF-244B-4196-AEF9-DB51EB22DAD1}" name="Columna2727"/>
    <tableColumn id="2737" xr3:uid="{C74E0DBF-9EBD-46E9-AB4B-359AA7D1DF5C}" name="Columna2728"/>
    <tableColumn id="2738" xr3:uid="{409F8BFC-DA0D-441A-8B94-CB3355849503}" name="Columna2729"/>
    <tableColumn id="2739" xr3:uid="{F0BD175E-380E-41DF-9AEE-C92B201D02A1}" name="Columna2730"/>
    <tableColumn id="2740" xr3:uid="{865C3954-B0AC-4F9C-BABA-9F87407BF036}" name="Columna2731"/>
    <tableColumn id="2741" xr3:uid="{B2F3EA00-9311-48BA-A73E-2D0D47582276}" name="Columna2732"/>
    <tableColumn id="2742" xr3:uid="{C2837C44-E484-438D-B81B-B6B83E8DDEC7}" name="Columna2733"/>
    <tableColumn id="2743" xr3:uid="{654E6DBA-DFFE-438C-A1C3-BDAD6E868E57}" name="Columna2734"/>
    <tableColumn id="2744" xr3:uid="{1B2FD5FC-0E65-4251-8FF7-C0C01BDB7511}" name="Columna2735"/>
    <tableColumn id="2745" xr3:uid="{EE8432DB-764A-46AB-A748-15745094782E}" name="Columna2736"/>
    <tableColumn id="2746" xr3:uid="{891638ED-204C-4B0C-9E25-9F9A4EFE871F}" name="Columna2737"/>
    <tableColumn id="2747" xr3:uid="{240E7423-4B29-433E-89C6-A6250E568C33}" name="Columna2738"/>
    <tableColumn id="2748" xr3:uid="{DCBAE531-418C-444D-B2AA-A7EC9D60A7E7}" name="Columna2739"/>
    <tableColumn id="2749" xr3:uid="{0AC8B025-C16F-4C15-99D3-3FE8F7F72098}" name="Columna2740"/>
    <tableColumn id="2750" xr3:uid="{1475D41B-3797-4220-8577-E8D3CC41CAA4}" name="Columna2741"/>
    <tableColumn id="2751" xr3:uid="{3910F052-24DE-4667-9646-6A257CE7DDB8}" name="Columna2742"/>
    <tableColumn id="2752" xr3:uid="{5875A07B-C459-4E61-A292-D47E7732277C}" name="Columna2743"/>
    <tableColumn id="2753" xr3:uid="{ABC98BC7-7B25-4A2A-AA01-EE19DA2A898D}" name="Columna2744"/>
    <tableColumn id="2754" xr3:uid="{EAAA9317-1F18-4D28-BA9A-B0FDF051C380}" name="Columna2745"/>
    <tableColumn id="2755" xr3:uid="{6578647C-EA73-46BE-8C02-2FBE666DCE1A}" name="Columna2746"/>
    <tableColumn id="2756" xr3:uid="{92EE0607-EB1A-4D9F-BA0C-9B0CFDC62ACE}" name="Columna2747"/>
    <tableColumn id="2757" xr3:uid="{6539171C-0B10-400E-9605-4D24397C6861}" name="Columna2748"/>
    <tableColumn id="2758" xr3:uid="{9A2822CC-A784-4DE8-8E94-58F686EF57EE}" name="Columna2749"/>
    <tableColumn id="2759" xr3:uid="{364F8B21-F46E-4D9B-B48E-91FE1E38029C}" name="Columna2750"/>
    <tableColumn id="2760" xr3:uid="{18CF26CE-F4ED-48E2-99D4-AEC50ADB001D}" name="Columna2751"/>
    <tableColumn id="2761" xr3:uid="{513D38D6-3F6E-4400-976A-D10499D93774}" name="Columna2752"/>
    <tableColumn id="2762" xr3:uid="{80C4C59A-4CDF-4DE1-92BD-9A79E995A29C}" name="Columna2753"/>
    <tableColumn id="2763" xr3:uid="{03202851-3AEA-40A4-B010-A7797DC6D2D4}" name="Columna2754"/>
    <tableColumn id="2764" xr3:uid="{437806F3-86C7-413A-8EB4-260E886621A1}" name="Columna2755"/>
    <tableColumn id="2765" xr3:uid="{69954A48-64A9-4473-A95F-50C603FC6B72}" name="Columna2756"/>
    <tableColumn id="2766" xr3:uid="{DC820852-5D0C-491F-BA61-4449BE3CF67F}" name="Columna2757"/>
    <tableColumn id="2767" xr3:uid="{F80D6C74-0BBE-464B-91E7-F9B45304EDE0}" name="Columna2758"/>
    <tableColumn id="2768" xr3:uid="{44FE22BC-83C5-44F5-9896-77C6192C03A8}" name="Columna2759"/>
    <tableColumn id="2769" xr3:uid="{6D4EF918-6C5E-4F88-BE83-B6C608498B96}" name="Columna2760"/>
    <tableColumn id="2770" xr3:uid="{9910F8FC-9AB9-43A4-A5BA-0059E44ACF13}" name="Columna2761"/>
    <tableColumn id="2771" xr3:uid="{6951674D-1E63-4569-9FFA-5A91B565F2A8}" name="Columna2762"/>
    <tableColumn id="2772" xr3:uid="{6195A752-1EBE-47E9-BC33-15E7DCEE0755}" name="Columna2763"/>
    <tableColumn id="2773" xr3:uid="{29F99048-17E3-44A7-83A6-DFAA34CBE82D}" name="Columna2764"/>
    <tableColumn id="2774" xr3:uid="{C94B983D-320B-4198-92EF-0CABF271B98A}" name="Columna2765"/>
    <tableColumn id="2775" xr3:uid="{BCC72E20-3F56-4A2D-9ED5-996C0D0240E5}" name="Columna2766"/>
    <tableColumn id="2776" xr3:uid="{18312D83-BDE2-40BF-98F4-BDD84A637CFF}" name="Columna2767"/>
    <tableColumn id="2777" xr3:uid="{3D66DCFB-035A-4DD2-A3F9-346E776BDE38}" name="Columna2768"/>
    <tableColumn id="2778" xr3:uid="{454347AA-8C71-4B0E-B302-BE50B568F51D}" name="Columna2769"/>
    <tableColumn id="2779" xr3:uid="{933EFBFB-765E-4281-B617-07E9E3D934D7}" name="Columna2770"/>
    <tableColumn id="2780" xr3:uid="{7D012D76-D337-4D44-B98A-D97193D6D070}" name="Columna2771"/>
    <tableColumn id="2781" xr3:uid="{8759BB86-5AC0-477A-95E4-2F497AD6AFDF}" name="Columna2772"/>
    <tableColumn id="2782" xr3:uid="{33FC543F-7268-432D-AB99-FD036A5FC65A}" name="Columna2773"/>
    <tableColumn id="2783" xr3:uid="{BABE3417-5579-4745-B5B2-423B3CEAF122}" name="Columna2774"/>
    <tableColumn id="2784" xr3:uid="{1EA8E94E-CA6D-4225-8290-845F740E96A4}" name="Columna2775"/>
    <tableColumn id="2785" xr3:uid="{85C1C709-FD8D-4CE1-B79E-E5605D2C0F82}" name="Columna2776"/>
    <tableColumn id="2786" xr3:uid="{68662F2F-44CF-44DF-96FF-C9B03FE8A451}" name="Columna2777"/>
    <tableColumn id="2787" xr3:uid="{2A3CD119-3E74-4357-B253-7C862C8DA5A5}" name="Columna2778"/>
    <tableColumn id="2788" xr3:uid="{F164D14F-A012-44F4-8C2F-5390FA22740F}" name="Columna2779"/>
    <tableColumn id="2789" xr3:uid="{CC26CAB9-80BD-4D54-8D9E-B8C5D9BD0EA7}" name="Columna2780"/>
    <tableColumn id="2790" xr3:uid="{5CA0BB0E-92E9-408B-9F94-2A5241A6977D}" name="Columna2781"/>
    <tableColumn id="2791" xr3:uid="{B49B4DD3-947A-4E5F-A547-77ED8E01F9A7}" name="Columna2782"/>
    <tableColumn id="2792" xr3:uid="{5C97B914-1100-47FB-B29F-88BDDFED8F8A}" name="Columna2783"/>
    <tableColumn id="2793" xr3:uid="{803E8049-D38D-4CC6-A3F9-6FA43CEFB4AF}" name="Columna2784"/>
    <tableColumn id="2794" xr3:uid="{837FFCA4-EA23-4E07-A300-AAE4B90D25EF}" name="Columna2785"/>
    <tableColumn id="2795" xr3:uid="{F8C1B4FE-691E-4CAC-8738-7A9A758F26E1}" name="Columna2786"/>
    <tableColumn id="2796" xr3:uid="{C815D82C-128F-4B0F-8143-38C492EF584C}" name="Columna2787"/>
    <tableColumn id="2797" xr3:uid="{9D112D88-ED15-491D-AC67-21AB51468828}" name="Columna2788"/>
    <tableColumn id="2798" xr3:uid="{04CBAA88-DDD2-4D8F-A7E1-84136B26BBDF}" name="Columna2789"/>
    <tableColumn id="2799" xr3:uid="{DBB3EF1C-255A-4E8E-A03B-DD73E1E961DB}" name="Columna2790"/>
    <tableColumn id="2800" xr3:uid="{74A235D0-6529-442B-94C0-FBCB8C4EEA94}" name="Columna2791"/>
    <tableColumn id="2801" xr3:uid="{1F1C0519-0756-4344-90CD-A5678ADCE568}" name="Columna2792"/>
    <tableColumn id="2802" xr3:uid="{19B87CC7-935F-477B-94EB-3A715A20B405}" name="Columna2793"/>
    <tableColumn id="2803" xr3:uid="{9C336EE2-B0A2-4301-93D9-171CE682C918}" name="Columna2794"/>
    <tableColumn id="2804" xr3:uid="{DC2566ED-0A06-4216-A440-33537ABD506B}" name="Columna2795"/>
    <tableColumn id="2805" xr3:uid="{B1731D5A-C6A4-4D4F-9F2C-D5914B80C868}" name="Columna2796"/>
    <tableColumn id="2806" xr3:uid="{A532761D-CB2F-4248-A321-C327D743FB10}" name="Columna2797"/>
    <tableColumn id="2807" xr3:uid="{9803E01B-4276-4F63-9509-1ECC32DFD59E}" name="Columna2798"/>
    <tableColumn id="2808" xr3:uid="{FE63834A-E042-4DAB-8DBC-2DB84887B7AB}" name="Columna2799"/>
    <tableColumn id="2809" xr3:uid="{DB6775AF-0D90-4058-ADFC-802860D1A660}" name="Columna2800"/>
    <tableColumn id="2810" xr3:uid="{377BBC19-6809-4111-9EC3-7CB0A276F867}" name="Columna2801"/>
    <tableColumn id="2811" xr3:uid="{51327964-79C5-477B-ACF1-F06E243CAA30}" name="Columna2802"/>
    <tableColumn id="2812" xr3:uid="{6E4BDB14-DB44-4338-B34D-144082D09F82}" name="Columna2803"/>
    <tableColumn id="2813" xr3:uid="{EDD5D31C-280C-4E34-98C5-A50DCCBDDB79}" name="Columna2804"/>
    <tableColumn id="2814" xr3:uid="{99693363-ACD0-431F-B52D-0C976A504A2C}" name="Columna2805"/>
    <tableColumn id="2815" xr3:uid="{24297B66-B4A0-488C-B82A-FF7EDC5F44FC}" name="Columna2806"/>
    <tableColumn id="2816" xr3:uid="{9A2393CD-7821-4582-A40A-2A64C69554C9}" name="Columna2807"/>
    <tableColumn id="2817" xr3:uid="{7CA8EC21-1A17-41B3-A022-AB331B334845}" name="Columna2808"/>
    <tableColumn id="2818" xr3:uid="{190392B0-7EC9-4A27-8699-38C9D05952BE}" name="Columna2809"/>
    <tableColumn id="2819" xr3:uid="{D8171BE5-D23F-402F-946B-15C841EA82EC}" name="Columna2810"/>
    <tableColumn id="2820" xr3:uid="{75CB0E6C-B5CF-4D38-BECC-3A6320EFF604}" name="Columna2811"/>
    <tableColumn id="2821" xr3:uid="{14DDA115-D89D-42A7-8BEF-AB6371D13F23}" name="Columna2812"/>
    <tableColumn id="2822" xr3:uid="{C034B6BF-778D-4E6F-A791-A4B2E285ABA0}" name="Columna2813"/>
    <tableColumn id="2823" xr3:uid="{9A66C359-E367-47EF-AC33-2AD00F57DC63}" name="Columna2814"/>
    <tableColumn id="2824" xr3:uid="{EEC6561F-1511-4B3B-AEEE-C62322783652}" name="Columna2815"/>
    <tableColumn id="2825" xr3:uid="{58E8BBA5-1EBC-416A-A8FD-A88221145C7E}" name="Columna2816"/>
    <tableColumn id="2826" xr3:uid="{7F890666-E2BD-4103-8458-30FA0CCCA78B}" name="Columna2817"/>
    <tableColumn id="2827" xr3:uid="{0C7708DA-B17B-4443-ABAA-900ABDB0593A}" name="Columna2818"/>
    <tableColumn id="2828" xr3:uid="{4DD16E57-9630-4793-8F85-35534F6CA6D8}" name="Columna2819"/>
    <tableColumn id="2829" xr3:uid="{2BA9A601-1C69-4830-B444-E5A802CAD149}" name="Columna2820"/>
    <tableColumn id="2830" xr3:uid="{24CCE8E6-1FDA-431A-ACA8-6AE1BB3A0A07}" name="Columna2821"/>
    <tableColumn id="2831" xr3:uid="{11C3E782-30BE-43A7-B8FC-6427FBAFF386}" name="Columna2822"/>
    <tableColumn id="2832" xr3:uid="{F5E7C8E0-4A36-41F1-8EC9-BEE5E207820B}" name="Columna2823"/>
    <tableColumn id="2833" xr3:uid="{E55CC661-B444-4153-B0F5-D2078CFB8946}" name="Columna2824"/>
    <tableColumn id="2834" xr3:uid="{7E527A63-9C3A-4161-9816-DF38CDC50AEA}" name="Columna2825"/>
    <tableColumn id="2835" xr3:uid="{35A994F4-39A0-4F6A-976B-6974733C5A63}" name="Columna2826"/>
    <tableColumn id="2836" xr3:uid="{CB3F512F-26AA-4563-B42F-2D6E05CEA4E9}" name="Columna2827"/>
    <tableColumn id="2837" xr3:uid="{50A2BB4D-628D-4A8B-890C-B984CE2A944C}" name="Columna2828"/>
    <tableColumn id="2838" xr3:uid="{FABEE8EC-A2AD-4D13-9B44-AF9E3DF9BC17}" name="Columna2829"/>
    <tableColumn id="2839" xr3:uid="{ABF393B5-3568-4D7D-AD2A-E7504A6BF075}" name="Columna2830"/>
    <tableColumn id="2840" xr3:uid="{B723BFD2-530E-4939-BF9D-893493F6F227}" name="Columna2831"/>
    <tableColumn id="2841" xr3:uid="{E2A87905-EFA3-4DE9-AA44-3E56A89228E2}" name="Columna2832"/>
    <tableColumn id="2842" xr3:uid="{73DA03AF-CE1F-4B76-BF0B-32B497263388}" name="Columna2833"/>
    <tableColumn id="2843" xr3:uid="{17938521-BE5B-4D66-94BC-737BB9C56A2B}" name="Columna2834"/>
    <tableColumn id="2844" xr3:uid="{21B6FBFA-3F82-456C-B2D3-F666CF4A7325}" name="Columna2835"/>
    <tableColumn id="2845" xr3:uid="{07F8F123-7261-479E-9F7F-1FCCA2C508AD}" name="Columna2836"/>
    <tableColumn id="2846" xr3:uid="{66C65B5B-A056-436D-83F7-6D87FDC8C5BF}" name="Columna2837"/>
    <tableColumn id="2847" xr3:uid="{AC9455BC-F6D7-46BC-8C48-AA75A9037D11}" name="Columna2838"/>
    <tableColumn id="2848" xr3:uid="{9E33F8FE-4DE1-47CF-B92C-A0382CD708B7}" name="Columna2839"/>
    <tableColumn id="2849" xr3:uid="{B822F94D-8A76-41B5-88E9-F57A198D45B6}" name="Columna2840"/>
    <tableColumn id="2850" xr3:uid="{5CBA8FC1-194A-441C-88F3-2C5AC830CE4E}" name="Columna2841"/>
    <tableColumn id="2851" xr3:uid="{2A3DB1F4-C965-49C4-9883-CF712A05527E}" name="Columna2842"/>
    <tableColumn id="2852" xr3:uid="{56BC6031-3546-436A-9EDB-5FD8BCD33737}" name="Columna2843"/>
    <tableColumn id="2853" xr3:uid="{1AC3FB8A-6899-464E-BC21-C3CF56C6C330}" name="Columna2844"/>
    <tableColumn id="2854" xr3:uid="{6C3602EC-02B8-40DE-89B0-652C73B06255}" name="Columna2845"/>
    <tableColumn id="2855" xr3:uid="{18E99826-775F-4212-8BD3-FDE4D68A5505}" name="Columna2846"/>
    <tableColumn id="2856" xr3:uid="{4DB921A7-2116-46C8-987B-AA807A9826AE}" name="Columna2847"/>
    <tableColumn id="2857" xr3:uid="{BC24BA22-1641-4961-B60B-BD0D0F4AAF4D}" name="Columna2848"/>
    <tableColumn id="2858" xr3:uid="{0D880BDC-45C3-4859-9A79-E8C421842154}" name="Columna2849"/>
    <tableColumn id="2859" xr3:uid="{80BC8C3C-C4BA-499F-A135-E15C038F46FE}" name="Columna2850"/>
    <tableColumn id="2860" xr3:uid="{16BBD6BB-C40E-487F-AFFC-998520AAFF68}" name="Columna2851"/>
    <tableColumn id="2861" xr3:uid="{4172C305-0151-47BF-8B0D-91BB6B7D81C1}" name="Columna2852"/>
    <tableColumn id="2862" xr3:uid="{C8E1275C-1698-49B0-9912-A9B45668F3EC}" name="Columna2853"/>
    <tableColumn id="2863" xr3:uid="{29AA889E-1DB3-46B8-98AF-3033BCFC1742}" name="Columna2854"/>
    <tableColumn id="2864" xr3:uid="{B8641762-D506-4D33-B4B2-B2AF6C34D83F}" name="Columna2855"/>
    <tableColumn id="2865" xr3:uid="{246C943D-6169-4D31-8AA0-9C2728F4655E}" name="Columna2856"/>
    <tableColumn id="2866" xr3:uid="{E4F833CE-22BD-4E60-8162-322C07D02A40}" name="Columna2857"/>
    <tableColumn id="2867" xr3:uid="{6D582385-1DCF-4619-BD0E-A445CB705B7D}" name="Columna2858"/>
    <tableColumn id="2868" xr3:uid="{F99247BA-65DE-4ACD-8B5C-2B35B6CDB296}" name="Columna2859"/>
    <tableColumn id="2869" xr3:uid="{81F67341-2FF4-4C10-8282-F01459F0B6D5}" name="Columna2860"/>
    <tableColumn id="2870" xr3:uid="{88E18A38-DAB5-46B6-B22F-0D6969E1EFB5}" name="Columna2861"/>
    <tableColumn id="2871" xr3:uid="{5B8135CE-8126-4E90-B11C-66C112A43AC3}" name="Columna2862"/>
    <tableColumn id="2872" xr3:uid="{1FA94581-D26E-49CB-A7E0-D8A0240FFD91}" name="Columna2863"/>
    <tableColumn id="2873" xr3:uid="{5029AC4B-B672-4B2E-9AA5-1A06155E1CDC}" name="Columna2864"/>
    <tableColumn id="2874" xr3:uid="{031345D5-32AA-48DA-8CC6-C43C83A83B24}" name="Columna2865"/>
    <tableColumn id="2875" xr3:uid="{45AAF917-D9A5-4D7F-9B77-49AEF286D7F9}" name="Columna2866"/>
    <tableColumn id="2876" xr3:uid="{91D50830-3D94-4FFC-9EC9-C8704899BB89}" name="Columna2867"/>
    <tableColumn id="2877" xr3:uid="{B861573B-42C6-44AA-872E-45365CEED742}" name="Columna2868"/>
    <tableColumn id="2878" xr3:uid="{4A1DA4E2-B04E-4C2E-AF8F-653F6AB2FF86}" name="Columna2869"/>
    <tableColumn id="2879" xr3:uid="{DE9AE359-BBE5-420E-A830-99A9302DF462}" name="Columna2870"/>
    <tableColumn id="2880" xr3:uid="{CB899FED-7925-474C-BD0A-AE00970008EC}" name="Columna2871"/>
    <tableColumn id="2881" xr3:uid="{A424F960-3A11-43E5-8B8D-005C247329BF}" name="Columna2872"/>
    <tableColumn id="2882" xr3:uid="{48DB1394-45AE-4AC5-9B5E-4E5054318DF6}" name="Columna2873"/>
    <tableColumn id="2883" xr3:uid="{A6911E1B-4BDD-479C-802F-D26FB7ACE899}" name="Columna2874"/>
    <tableColumn id="2884" xr3:uid="{2CAD909F-60DB-4A1A-A0B5-1195C2DDC5A1}" name="Columna2875"/>
    <tableColumn id="2885" xr3:uid="{63B1ECFE-9E3C-481C-BA9F-F20523C0CE59}" name="Columna2876"/>
    <tableColumn id="2886" xr3:uid="{2542E460-F320-4B46-803E-189C8B19E54A}" name="Columna2877"/>
    <tableColumn id="2887" xr3:uid="{27DFBD9D-6955-4308-8AAF-32C184EBB711}" name="Columna2878"/>
    <tableColumn id="2888" xr3:uid="{03AAB978-676B-421D-B6CD-233C837CD7F3}" name="Columna2879"/>
    <tableColumn id="2889" xr3:uid="{30F81D44-EEC2-478B-9A0A-47371ADA5187}" name="Columna2880"/>
    <tableColumn id="2890" xr3:uid="{6AE00711-F1F2-4088-A52B-DACFA8B25771}" name="Columna2881"/>
    <tableColumn id="2891" xr3:uid="{C6C3F68D-AE47-412E-8652-194E5ECFC428}" name="Columna2882"/>
    <tableColumn id="2892" xr3:uid="{65A2DF85-1BF2-4DA7-9C9D-036EFEC62792}" name="Columna2883"/>
    <tableColumn id="2893" xr3:uid="{B4ECD295-9A97-4E74-A308-0EDB66BA6CA6}" name="Columna2884"/>
    <tableColumn id="2894" xr3:uid="{7D227FD7-5179-4235-B3AA-DD8F0F10C924}" name="Columna2885"/>
    <tableColumn id="2895" xr3:uid="{776E1BD4-6306-4550-B8F7-04A39255C272}" name="Columna2886"/>
    <tableColumn id="2896" xr3:uid="{EAFFA50F-5FD2-432F-8694-012365986ED3}" name="Columna2887"/>
    <tableColumn id="2897" xr3:uid="{1FA86264-7E93-4268-AFE9-126659F9E489}" name="Columna2888"/>
    <tableColumn id="2898" xr3:uid="{4BAC61EA-7DBE-4DAE-B039-7EC46C28DDE9}" name="Columna2889"/>
    <tableColumn id="2899" xr3:uid="{438EE3CF-D08F-41B8-8C21-0B80864AEA82}" name="Columna2890"/>
    <tableColumn id="2900" xr3:uid="{D57CD450-5780-479B-97FF-0851152DACE4}" name="Columna2891"/>
    <tableColumn id="2901" xr3:uid="{7242B42A-4922-438B-A590-2CB010F656C4}" name="Columna2892"/>
    <tableColumn id="2902" xr3:uid="{46A61F6C-C46F-4E66-B57A-9BF8D79123C7}" name="Columna2893"/>
    <tableColumn id="2903" xr3:uid="{CB4E6FCE-0A9C-41F9-9FB9-E2332DA7409B}" name="Columna2894"/>
    <tableColumn id="2904" xr3:uid="{96BFEB5B-54D9-4582-A661-646B1BCC2863}" name="Columna2895"/>
    <tableColumn id="2905" xr3:uid="{8393D7F7-ED9F-44C3-941F-403E5D411A48}" name="Columna2896"/>
    <tableColumn id="2906" xr3:uid="{610CB4D4-E7F8-4061-B514-F0DF7DBDC480}" name="Columna2897"/>
    <tableColumn id="2907" xr3:uid="{537BC925-7647-4B49-99F9-BA5B5FCB0CAE}" name="Columna2898"/>
    <tableColumn id="2908" xr3:uid="{9990441F-5F5E-4D65-A727-1CA835752488}" name="Columna2899"/>
    <tableColumn id="2909" xr3:uid="{F65831B2-C499-4064-A585-B6FFA61FE47D}" name="Columna2900"/>
    <tableColumn id="2910" xr3:uid="{A9402C6D-59C5-4C99-A2C6-E8D3AF287579}" name="Columna2901"/>
    <tableColumn id="2911" xr3:uid="{BBD8791C-EB1A-4080-96AC-E32B192C173A}" name="Columna2902"/>
    <tableColumn id="2912" xr3:uid="{5E0480B3-9125-41F6-BC86-BBF2C17C9F12}" name="Columna2903"/>
    <tableColumn id="2913" xr3:uid="{BC3833D9-C1CD-4CA5-9FAA-25043F36B84C}" name="Columna2904"/>
    <tableColumn id="2914" xr3:uid="{931C9C57-1BE3-44A1-BDD5-B10DDC1FE79E}" name="Columna2905"/>
    <tableColumn id="2915" xr3:uid="{016D30D2-3445-4602-B228-97A64A768DE4}" name="Columna2906"/>
    <tableColumn id="2916" xr3:uid="{A9DCEA40-C0CF-4641-ADA6-27F9B1341EA2}" name="Columna2907"/>
    <tableColumn id="2917" xr3:uid="{36CF9D49-619B-433A-8C2D-31F076DC3A41}" name="Columna2908"/>
    <tableColumn id="2918" xr3:uid="{77ACBBD8-E120-4E62-AB4E-B320530938EF}" name="Columna2909"/>
    <tableColumn id="2919" xr3:uid="{D9F29010-37F5-415C-B95C-EE77F9B761AE}" name="Columna2910"/>
    <tableColumn id="2920" xr3:uid="{FC7042C0-2F1E-4CC5-B14E-FB22EF0E7A6A}" name="Columna2911"/>
    <tableColumn id="2921" xr3:uid="{37A09C0A-7904-4A66-B40F-0E1379390039}" name="Columna2912"/>
    <tableColumn id="2922" xr3:uid="{77AEFCF8-AFE5-4A6B-820F-B614404C84FB}" name="Columna2913"/>
    <tableColumn id="2923" xr3:uid="{E15C34BF-6A05-4092-8E14-B5FAE8838F0F}" name="Columna2914"/>
    <tableColumn id="2924" xr3:uid="{2315429D-92EA-4B15-AC99-011378CD3E15}" name="Columna2915"/>
    <tableColumn id="2925" xr3:uid="{CDF6B651-7794-4F89-9107-A16A049C69F0}" name="Columna2916"/>
    <tableColumn id="2926" xr3:uid="{8BF1D419-293C-4F0F-9A4F-ECD16F46C0A5}" name="Columna2917"/>
    <tableColumn id="2927" xr3:uid="{0DE0C4CF-6836-4616-835C-FD846A164832}" name="Columna2918"/>
    <tableColumn id="2928" xr3:uid="{BDFC4C03-3C57-430F-927B-1A8D1A34ADC6}" name="Columna2919"/>
    <tableColumn id="2929" xr3:uid="{224A628D-BF69-4F5A-B321-30E6630D3BF4}" name="Columna2920"/>
    <tableColumn id="2930" xr3:uid="{67EA3BA0-E69F-4F13-9810-B67FB4042885}" name="Columna2921"/>
    <tableColumn id="2931" xr3:uid="{89DF8CDB-2B53-49A8-A2A3-B108D3241A33}" name="Columna2922"/>
    <tableColumn id="2932" xr3:uid="{38E5D642-11BE-4255-B6DE-CF725B8E6A8A}" name="Columna2923"/>
    <tableColumn id="2933" xr3:uid="{DDF001B2-B6F2-4D11-B95E-5A3FDEE341CB}" name="Columna2924"/>
    <tableColumn id="2934" xr3:uid="{BB01F0E6-C450-44CB-8A8D-9B4403A7BB71}" name="Columna2925"/>
    <tableColumn id="2935" xr3:uid="{05775672-0139-4C06-830C-F69C4BDCB9BE}" name="Columna2926"/>
    <tableColumn id="2936" xr3:uid="{1D65B9D9-FFCB-4632-B880-F1A5ABF5E835}" name="Columna2927"/>
    <tableColumn id="2937" xr3:uid="{2555C7A0-C269-4375-A046-9CA94BC9CEEC}" name="Columna2928"/>
    <tableColumn id="2938" xr3:uid="{781A121A-6351-45CB-A0C2-D2468F67ED38}" name="Columna2929"/>
    <tableColumn id="2939" xr3:uid="{12506E27-CFE6-4420-8A27-0E04F679104D}" name="Columna2930"/>
    <tableColumn id="2940" xr3:uid="{85BF3A70-5BA2-4E71-8922-7380B8BE4957}" name="Columna2931"/>
    <tableColumn id="2941" xr3:uid="{82DC238B-3EE8-435D-BD83-45058CDCA8F9}" name="Columna2932"/>
    <tableColumn id="2942" xr3:uid="{BC5EE220-5D83-4980-AF92-5D02E0CDA2B1}" name="Columna2933"/>
    <tableColumn id="2943" xr3:uid="{0FCC4D4C-C991-4128-9459-7337E4D27814}" name="Columna2934"/>
    <tableColumn id="2944" xr3:uid="{24339DEE-C606-486A-A12F-E39C000D1668}" name="Columna2935"/>
    <tableColumn id="2945" xr3:uid="{DADC075F-F616-4BD8-85E5-3FF0052FE83E}" name="Columna2936"/>
    <tableColumn id="2946" xr3:uid="{8B6BE9AC-DFDA-47C8-A536-0DB049F8E102}" name="Columna2937"/>
    <tableColumn id="2947" xr3:uid="{2C4D4BBF-03DC-4E70-817B-9D9E1E8A5EA0}" name="Columna2938"/>
    <tableColumn id="2948" xr3:uid="{99E9FCF0-FC3F-4886-8BF1-05DF1AEEE057}" name="Columna2939"/>
    <tableColumn id="2949" xr3:uid="{1A5BFB8F-C927-4E1D-8FCC-DE3D47768F53}" name="Columna2940"/>
    <tableColumn id="2950" xr3:uid="{E1F7DB46-7459-4674-9323-80316464670B}" name="Columna2941"/>
    <tableColumn id="2951" xr3:uid="{B6C94631-8017-4589-9655-6312833CFDDF}" name="Columna2942"/>
    <tableColumn id="2952" xr3:uid="{279E45C9-423C-425E-8F12-E199BCDBAC4D}" name="Columna2943"/>
    <tableColumn id="2953" xr3:uid="{10E85F54-67EE-4029-99CE-179DA641B26B}" name="Columna2944"/>
    <tableColumn id="2954" xr3:uid="{7178B66C-F1DA-4B0F-8A56-2A3A717EEDC8}" name="Columna2945"/>
    <tableColumn id="2955" xr3:uid="{283C0D08-A88F-4EEC-921C-4A37188B6A52}" name="Columna2946"/>
    <tableColumn id="2956" xr3:uid="{0BCD10F7-2327-41C7-A158-69C5C8056848}" name="Columna2947"/>
    <tableColumn id="2957" xr3:uid="{8454F0E3-F859-4E7B-B521-C63E5218876A}" name="Columna2948"/>
    <tableColumn id="2958" xr3:uid="{DD83E4F0-5E9D-4430-956A-9685D51F72FA}" name="Columna2949"/>
    <tableColumn id="2959" xr3:uid="{A315F560-63B9-4C21-A397-DECA3F132762}" name="Columna2950"/>
    <tableColumn id="2960" xr3:uid="{BAB5537F-B856-4DBE-BFEA-63904EA3B0D9}" name="Columna2951"/>
    <tableColumn id="2961" xr3:uid="{2FBD1E2A-6B85-4DAB-9568-8C1C21167DF4}" name="Columna2952"/>
    <tableColumn id="2962" xr3:uid="{89A8023F-E3F3-451E-8A50-40F741372DD1}" name="Columna2953"/>
    <tableColumn id="2963" xr3:uid="{27CB0EB9-33B3-4CD7-92CF-5EF65DCF6852}" name="Columna2954"/>
    <tableColumn id="2964" xr3:uid="{119BD555-75CC-498B-A4C2-0136469F5676}" name="Columna2955"/>
    <tableColumn id="2965" xr3:uid="{5177CC4A-B03A-4BE4-BDB9-0DD351598FC3}" name="Columna2956"/>
    <tableColumn id="2966" xr3:uid="{22BF93B8-8BC9-495F-8C92-50C99D911A9D}" name="Columna2957"/>
    <tableColumn id="2967" xr3:uid="{94B4160C-0C41-47C9-A67E-0408868ACE15}" name="Columna2958"/>
    <tableColumn id="2968" xr3:uid="{EB0A4556-B8AC-4C54-9804-7215A61390F5}" name="Columna2959"/>
    <tableColumn id="2969" xr3:uid="{2B8C8A7A-4D3E-4DF7-BB1B-6E45064AA75F}" name="Columna2960"/>
    <tableColumn id="2970" xr3:uid="{694A9602-459B-4D37-B606-6200C5FCDC81}" name="Columna2961"/>
    <tableColumn id="2971" xr3:uid="{8EC595D6-C487-4975-AFF2-6A3D6895BB66}" name="Columna2962"/>
    <tableColumn id="2972" xr3:uid="{486FEC71-650F-4718-840B-CB423A0598EE}" name="Columna2963"/>
    <tableColumn id="2973" xr3:uid="{88F53238-B13A-43A9-8910-CB76856EE2A0}" name="Columna2964"/>
    <tableColumn id="2974" xr3:uid="{EABAF142-654E-4F72-A5FC-63F6BDA71ADE}" name="Columna2965"/>
    <tableColumn id="2975" xr3:uid="{45EEC646-7F2B-46E9-906C-D4108BB4D5B7}" name="Columna2966"/>
    <tableColumn id="2976" xr3:uid="{F90C2055-7A97-4557-97D3-000587F47FDC}" name="Columna2967"/>
    <tableColumn id="2977" xr3:uid="{5AADC111-5E13-48D1-8B17-92917306BC40}" name="Columna2968"/>
    <tableColumn id="2978" xr3:uid="{39FF5BF4-3D30-4D75-938F-CC021B763745}" name="Columna2969"/>
    <tableColumn id="2979" xr3:uid="{C7AC4509-4446-49C7-92E1-F56E5FF5EEAD}" name="Columna2970"/>
    <tableColumn id="2980" xr3:uid="{52E9FAD6-29D5-416B-9516-ACAC6A8D4253}" name="Columna2971"/>
    <tableColumn id="2981" xr3:uid="{18315B3D-919D-4C5E-9B52-781F91BD3753}" name="Columna2972"/>
    <tableColumn id="2982" xr3:uid="{2D04D160-0628-4987-A4F0-8EDA02EF5BC8}" name="Columna2973"/>
    <tableColumn id="2983" xr3:uid="{D29567AE-17F5-4E34-B9AB-3389C4C60C2F}" name="Columna2974"/>
    <tableColumn id="2984" xr3:uid="{1761CB2E-1D8F-4721-A541-D3D2D9001294}" name="Columna2975"/>
    <tableColumn id="2985" xr3:uid="{2B0AE598-993E-4F8D-8220-AA8B57059F46}" name="Columna2976"/>
    <tableColumn id="2986" xr3:uid="{4F81E5A1-42DD-4064-9CAC-736C1F2C6689}" name="Columna2977"/>
    <tableColumn id="2987" xr3:uid="{0FB2014F-18CD-4D15-A2B4-4A5035BC7407}" name="Columna2978"/>
    <tableColumn id="2988" xr3:uid="{D2928C12-6BFA-4BD5-910A-1A1BB7D7E218}" name="Columna2979"/>
    <tableColumn id="2989" xr3:uid="{D521BAE2-36AB-40BC-8BB0-925E2716ED23}" name="Columna2980"/>
    <tableColumn id="2990" xr3:uid="{EAE13298-6B15-45E6-B56C-3691EF8E5CC3}" name="Columna2981"/>
    <tableColumn id="2991" xr3:uid="{8394C3D5-76E0-4E7E-A970-F17A08B39060}" name="Columna2982"/>
    <tableColumn id="2992" xr3:uid="{F9A227B1-0DAE-4D73-9ECB-75E645435E7F}" name="Columna2983"/>
    <tableColumn id="2993" xr3:uid="{E6D31FE9-5851-4FA4-BA6D-18D71E8F680B}" name="Columna2984"/>
    <tableColumn id="2994" xr3:uid="{73D78B88-CDF6-41BF-B27B-9F4ADAFCB698}" name="Columna2985"/>
    <tableColumn id="2995" xr3:uid="{DDD00B1E-EAFF-4F9F-9B07-0E185994C889}" name="Columna2986"/>
    <tableColumn id="2996" xr3:uid="{D7376FDA-F885-4167-BFEE-4B6FFD2A97F7}" name="Columna2987"/>
    <tableColumn id="2997" xr3:uid="{E1C15252-69D8-4870-9A1B-3E44F8AEFF5A}" name="Columna2988"/>
    <tableColumn id="2998" xr3:uid="{9E19CD74-F035-4038-B336-0417CDC28BCD}" name="Columna2989"/>
    <tableColumn id="2999" xr3:uid="{D2ACB408-C683-4916-967E-64618011B11C}" name="Columna2990"/>
    <tableColumn id="3000" xr3:uid="{5AF562E5-73FF-4195-91D7-1776067D15AB}" name="Columna2991"/>
    <tableColumn id="3001" xr3:uid="{4267269F-329D-4F2D-86C4-C94B42290C5E}" name="Columna2992"/>
    <tableColumn id="3002" xr3:uid="{4FD36FC6-9242-46CD-BB29-AC77042BD774}" name="Columna2993"/>
    <tableColumn id="3003" xr3:uid="{24DA0DDF-8717-4903-8567-98D43E5093AF}" name="Columna2994"/>
    <tableColumn id="3004" xr3:uid="{7A27592D-8F3C-4080-BC6D-A3EC4B55E452}" name="Columna2995"/>
    <tableColumn id="3005" xr3:uid="{9099CC68-9291-442C-AEE3-6469D0B390D5}" name="Columna2996"/>
    <tableColumn id="3006" xr3:uid="{90978DB6-A4C6-4B4C-9583-9C71D6582E5D}" name="Columna2997"/>
    <tableColumn id="3007" xr3:uid="{4F96BB03-027D-440A-9C24-38A980828D99}" name="Columna2998"/>
    <tableColumn id="3008" xr3:uid="{8A5F7843-0E11-4639-9031-220083D2D3CF}" name="Columna2999"/>
    <tableColumn id="3009" xr3:uid="{0A5D8473-3462-4647-9337-06C86C3B60D9}" name="Columna3000"/>
    <tableColumn id="3010" xr3:uid="{3E575267-B5B4-4A29-9821-CDBD1952A540}" name="Columna3001"/>
    <tableColumn id="3011" xr3:uid="{A30185B5-B657-48C1-BB8D-1FDD51BF0891}" name="Columna3002"/>
    <tableColumn id="3012" xr3:uid="{5A8286CE-D1E5-42A8-BAFA-388EF81AA555}" name="Columna3003"/>
    <tableColumn id="3013" xr3:uid="{3574AA93-B8E4-4890-93CD-A10932F93170}" name="Columna3004"/>
    <tableColumn id="3014" xr3:uid="{809E04D0-5A39-4A3E-B60F-4ED26ECB1FA6}" name="Columna3005"/>
    <tableColumn id="3015" xr3:uid="{1C8B2BAD-DDBC-455E-9328-82F1036DEB68}" name="Columna3006"/>
    <tableColumn id="3016" xr3:uid="{96FAA0F8-D9FE-4DBF-8853-9B71183E3E65}" name="Columna3007"/>
    <tableColumn id="3017" xr3:uid="{90B0FAB6-4EE8-49B1-A49F-33B5C564B6A2}" name="Columna3008"/>
    <tableColumn id="3018" xr3:uid="{A28E7870-85BD-477A-BC99-7E29A82AA1E6}" name="Columna3009"/>
    <tableColumn id="3019" xr3:uid="{DDE62C2B-A159-4648-9C46-A4C98D48A57F}" name="Columna3010"/>
    <tableColumn id="3020" xr3:uid="{2B609B7B-DC9C-4D2A-BCF5-0CBFD9357E89}" name="Columna3011"/>
    <tableColumn id="3021" xr3:uid="{8F420067-1E95-4ADB-A95F-EB9EDCF6AE84}" name="Columna3012"/>
    <tableColumn id="3022" xr3:uid="{75C4F954-22B4-40B5-B310-8BEB9C506724}" name="Columna3013"/>
    <tableColumn id="3023" xr3:uid="{83924824-77C5-41C0-A72A-C1C28FF4C4A7}" name="Columna3014"/>
    <tableColumn id="3024" xr3:uid="{668B7376-73C5-472E-B47C-367A9B5F6E80}" name="Columna3015"/>
    <tableColumn id="3025" xr3:uid="{4A9BD887-01AA-48B7-98CD-FEF127E04340}" name="Columna3016"/>
    <tableColumn id="3026" xr3:uid="{920798C9-D7DB-46CC-A3E8-5BD0015F6CDC}" name="Columna3017"/>
    <tableColumn id="3027" xr3:uid="{2DB93D5F-3789-45D3-945B-CAD36B242552}" name="Columna3018"/>
    <tableColumn id="3028" xr3:uid="{573B26D2-A632-4C33-BB8B-68FBBE3C5AAF}" name="Columna3019"/>
    <tableColumn id="3029" xr3:uid="{08A039D1-C037-4BBC-9FB1-8C1A31FB7546}" name="Columna3020"/>
    <tableColumn id="3030" xr3:uid="{116F3E11-E444-4E02-ADDB-4FA6D4699B25}" name="Columna3021"/>
    <tableColumn id="3031" xr3:uid="{696BFCE6-AE09-4EEF-9926-320E105B6CF9}" name="Columna3022"/>
    <tableColumn id="3032" xr3:uid="{D9A977AC-8E2A-4E17-AE33-1BD89CA55DE2}" name="Columna3023"/>
    <tableColumn id="3033" xr3:uid="{5494073A-AEF6-4E68-AD43-458038452DB8}" name="Columna3024"/>
    <tableColumn id="3034" xr3:uid="{77026F06-55FD-4435-9148-A251788BCCC3}" name="Columna3025"/>
    <tableColumn id="3035" xr3:uid="{11837B85-F590-4837-BA84-507BF765CEAC}" name="Columna3026"/>
    <tableColumn id="3036" xr3:uid="{ED51488A-3A75-413C-8FB3-54510F3C093E}" name="Columna3027"/>
    <tableColumn id="3037" xr3:uid="{E7F5D87C-C391-48A9-817F-123442CFAEB1}" name="Columna3028"/>
    <tableColumn id="3038" xr3:uid="{93459C6E-AB6C-4267-8A8F-7731E032D259}" name="Columna3029"/>
    <tableColumn id="3039" xr3:uid="{DD99DFB4-D9C0-4C66-BABE-D836C3865052}" name="Columna3030"/>
    <tableColumn id="3040" xr3:uid="{3489367D-AAF6-4B9A-9532-06EE045EA3BE}" name="Columna3031"/>
    <tableColumn id="3041" xr3:uid="{5715D025-8953-47C1-BFB9-F774FA632F0D}" name="Columna3032"/>
    <tableColumn id="3042" xr3:uid="{3E88EE39-38B6-43CB-805C-968106D4657F}" name="Columna3033"/>
    <tableColumn id="3043" xr3:uid="{25BD24F3-E254-49EC-B031-B8D1BC5DF3E2}" name="Columna3034"/>
    <tableColumn id="3044" xr3:uid="{24D92DC2-5695-4F21-A857-83B511FFD76F}" name="Columna3035"/>
    <tableColumn id="3045" xr3:uid="{A945E64B-3E03-458F-A622-087B74A2A77D}" name="Columna3036"/>
    <tableColumn id="3046" xr3:uid="{8CCD5A94-2C99-435A-AE50-C03E18007C70}" name="Columna3037"/>
    <tableColumn id="3047" xr3:uid="{22D5A4C0-A4C9-4DD5-BEB9-E4AB1C713727}" name="Columna3038"/>
    <tableColumn id="3048" xr3:uid="{F087445D-B690-425E-B757-5F482B8A2AF5}" name="Columna3039"/>
    <tableColumn id="3049" xr3:uid="{BAEB1E06-ABF3-4858-A6FC-8123099F8241}" name="Columna3040"/>
    <tableColumn id="3050" xr3:uid="{640AEB44-ADBD-4015-85BA-7E7B5DA8D272}" name="Columna3041"/>
    <tableColumn id="3051" xr3:uid="{7CB39D0F-D143-4AD9-8396-AE147A2B2DD7}" name="Columna3042"/>
    <tableColumn id="3052" xr3:uid="{A9B96DF3-2A7A-4166-812B-C7A51826688F}" name="Columna3043"/>
    <tableColumn id="3053" xr3:uid="{DBD6FE50-1C14-4C50-8785-5831206116FD}" name="Columna3044"/>
    <tableColumn id="3054" xr3:uid="{459B937F-2ABE-47A7-AC4C-032AC39AC2ED}" name="Columna3045"/>
    <tableColumn id="3055" xr3:uid="{4FF6DEA1-86D5-4556-90E3-76DB581FDBA2}" name="Columna3046"/>
    <tableColumn id="3056" xr3:uid="{5783DF48-7E24-4B64-A27E-68483A8E07B3}" name="Columna3047"/>
    <tableColumn id="3057" xr3:uid="{1AE313D3-C7E9-4567-B939-681866596576}" name="Columna3048"/>
    <tableColumn id="3058" xr3:uid="{1197CB2A-9AC8-46E3-ABCD-71756C66F0C3}" name="Columna3049"/>
    <tableColumn id="3059" xr3:uid="{2E66EF77-F7E7-4C0A-BFAE-BA24137B52F4}" name="Columna3050"/>
    <tableColumn id="3060" xr3:uid="{5E36DEF1-A8ED-43BA-84C3-CB43EAEF69D1}" name="Columna3051"/>
    <tableColumn id="3061" xr3:uid="{5236114E-06B6-4223-B40E-59C00EF09ABD}" name="Columna3052"/>
    <tableColumn id="3062" xr3:uid="{7573E177-47E4-41D3-9A1C-53F7C7CA946E}" name="Columna3053"/>
    <tableColumn id="3063" xr3:uid="{AAEBF858-2A30-438C-9C81-FFC032BB9FEF}" name="Columna3054"/>
    <tableColumn id="3064" xr3:uid="{BF77B5B1-4A24-4FE3-A13F-21ACBB4AF847}" name="Columna3055"/>
    <tableColumn id="3065" xr3:uid="{5FADC2EC-2C12-4970-9E2B-3F153459E3C0}" name="Columna3056"/>
    <tableColumn id="3066" xr3:uid="{C542CDD2-6A9D-4580-829F-5BE97B15F939}" name="Columna3057"/>
    <tableColumn id="3067" xr3:uid="{100B40A0-887A-4570-B5AA-9962673A7F0A}" name="Columna3058"/>
    <tableColumn id="3068" xr3:uid="{34DC06A6-B562-4C90-B7EB-843AA97E95C9}" name="Columna3059"/>
    <tableColumn id="3069" xr3:uid="{8A32B6FA-4CDE-4575-B0FE-CBE265B08B3B}" name="Columna3060"/>
    <tableColumn id="3070" xr3:uid="{E6E2E567-0134-4C99-8B5D-F0FC821873B9}" name="Columna3061"/>
    <tableColumn id="3071" xr3:uid="{12D41198-1849-4D6F-BC53-D1AAEFE550F8}" name="Columna3062"/>
    <tableColumn id="3072" xr3:uid="{6AFE4181-7168-4477-8E43-56E8F0E58883}" name="Columna3063"/>
    <tableColumn id="3073" xr3:uid="{1832C0B8-7E17-4671-8D89-9BC0F40729EF}" name="Columna3064"/>
    <tableColumn id="3074" xr3:uid="{3CE4EE8C-6844-4E7B-86A1-5062D12D9CC9}" name="Columna3065"/>
    <tableColumn id="3075" xr3:uid="{2921F300-14A2-46AE-A6C3-B3CE287EB212}" name="Columna3066"/>
    <tableColumn id="3076" xr3:uid="{A6F4F602-1543-4921-960F-BB00C9BD6C2B}" name="Columna3067"/>
    <tableColumn id="3077" xr3:uid="{F04A5D8E-0A2E-4E33-A2A6-1C80FFA0D754}" name="Columna3068"/>
    <tableColumn id="3078" xr3:uid="{6EAD3676-B2F2-442B-B5C6-C64AA16D49A4}" name="Columna3069"/>
    <tableColumn id="3079" xr3:uid="{61F78920-145D-4A7D-A284-24B41AD4B8DA}" name="Columna3070"/>
    <tableColumn id="3080" xr3:uid="{B6D028C8-5324-43A3-9DE2-31654B0BB1E8}" name="Columna3071"/>
    <tableColumn id="3081" xr3:uid="{0ED18759-D4A2-4F89-89B2-48959BD20322}" name="Columna3072"/>
    <tableColumn id="3082" xr3:uid="{829C4DCA-3A66-43B1-884C-522CC3A28540}" name="Columna3073"/>
    <tableColumn id="3083" xr3:uid="{6C80068C-D735-4F07-BE8C-D052D560ECBA}" name="Columna3074"/>
    <tableColumn id="3084" xr3:uid="{13C01D49-B03B-401F-8A0D-74EDC50FC9D6}" name="Columna3075"/>
    <tableColumn id="3085" xr3:uid="{558D262C-B0C6-4BE5-A2E7-BE92C80273A9}" name="Columna3076"/>
    <tableColumn id="3086" xr3:uid="{09B874D3-F9DF-4AB6-8C43-C1682FEDC493}" name="Columna3077"/>
    <tableColumn id="3087" xr3:uid="{333C96AE-E45E-4D3B-96C9-3FE157F68EDD}" name="Columna3078"/>
    <tableColumn id="3088" xr3:uid="{2A517AE7-F684-40AF-9EB5-BAB2B221A5F8}" name="Columna3079"/>
    <tableColumn id="3089" xr3:uid="{20E7648C-59FE-48C3-AD1C-E48DE7EB1348}" name="Columna3080"/>
    <tableColumn id="3090" xr3:uid="{0236B103-E8F7-486F-9C0B-798FC26CC963}" name="Columna3081"/>
    <tableColumn id="3091" xr3:uid="{FBD38672-BBB4-4003-8AF0-5AD7D4842037}" name="Columna3082"/>
    <tableColumn id="3092" xr3:uid="{B4B5D8CE-51CD-4534-A9F1-B83AEACE49C6}" name="Columna3083"/>
    <tableColumn id="3093" xr3:uid="{07F82015-AEBD-4189-86CF-E700E2F4DB9B}" name="Columna3084"/>
    <tableColumn id="3094" xr3:uid="{15D6E777-A9D1-491B-B806-A259E3F60C78}" name="Columna3085"/>
    <tableColumn id="3095" xr3:uid="{E1D5EB98-FD80-489D-BE0B-1841437E1AD3}" name="Columna3086"/>
    <tableColumn id="3096" xr3:uid="{FA470795-721B-4833-801D-BF9920820188}" name="Columna3087"/>
    <tableColumn id="3097" xr3:uid="{954A4381-3E05-4331-B846-5AB41AC3F1DC}" name="Columna3088"/>
    <tableColumn id="3098" xr3:uid="{8D02A15E-6458-4727-AAD3-AD6578877BD7}" name="Columna3089"/>
    <tableColumn id="3099" xr3:uid="{2E378FA4-D484-4209-96EC-AD7CD96145BF}" name="Columna3090"/>
    <tableColumn id="3100" xr3:uid="{05F53670-AE14-4AD4-8F57-1BD9A8C22F4B}" name="Columna3091"/>
    <tableColumn id="3101" xr3:uid="{E8B77C17-70FE-4E17-AD74-7BCC23686057}" name="Columna3092"/>
    <tableColumn id="3102" xr3:uid="{0E06BABA-5961-472B-A9D2-8734ADA5B20B}" name="Columna3093"/>
    <tableColumn id="3103" xr3:uid="{AD8F5467-3BA6-45E0-9ABB-BF457DFB0AAD}" name="Columna3094"/>
    <tableColumn id="3104" xr3:uid="{B5DDDBB9-2739-417D-B5F6-E588A983B807}" name="Columna3095"/>
    <tableColumn id="3105" xr3:uid="{8330EF0F-8B16-4B20-AC36-8053A58D431E}" name="Columna3096"/>
    <tableColumn id="3106" xr3:uid="{47F739FC-B49E-43FA-A6C2-64A4D60A035B}" name="Columna3097"/>
    <tableColumn id="3107" xr3:uid="{6C125B37-0A82-4B73-A962-73BF8E4FB6CD}" name="Columna3098"/>
    <tableColumn id="3108" xr3:uid="{7300B704-D8D5-4B59-A8ED-63FB149B2A14}" name="Columna3099"/>
    <tableColumn id="3109" xr3:uid="{90C4FBDC-588A-45F0-996A-73486C59CD02}" name="Columna3100"/>
    <tableColumn id="3110" xr3:uid="{B1C405D3-B67F-42BE-ABDF-6C3908CCD3BC}" name="Columna3101"/>
    <tableColumn id="3111" xr3:uid="{463B1022-947D-4080-8441-FEB4A29CB893}" name="Columna3102"/>
    <tableColumn id="3112" xr3:uid="{AF71CC33-E038-415A-B3F8-1BB8BF4A37AC}" name="Columna3103"/>
    <tableColumn id="3113" xr3:uid="{29612B59-BD08-4AC8-9601-272A64BE7141}" name="Columna3104"/>
    <tableColumn id="3114" xr3:uid="{2139545C-7847-4B7D-B882-01484BC43DDA}" name="Columna3105"/>
    <tableColumn id="3115" xr3:uid="{A2B7B2F6-0D5E-4BD6-9D67-3598DA90BD41}" name="Columna3106"/>
    <tableColumn id="3116" xr3:uid="{4484CE52-F301-4D49-8FDD-46EAF7808999}" name="Columna3107"/>
    <tableColumn id="3117" xr3:uid="{56D0A466-A953-4E8F-82C3-45C98C8D245E}" name="Columna3108"/>
    <tableColumn id="3118" xr3:uid="{C74A89F1-7E41-4A44-884E-77C4C22E8351}" name="Columna3109"/>
    <tableColumn id="3119" xr3:uid="{EE5A5A41-2BF3-4836-A379-80B9D41689DB}" name="Columna3110"/>
    <tableColumn id="3120" xr3:uid="{0C6AFF9D-D22F-4F4C-8973-B9C355223CB2}" name="Columna3111"/>
    <tableColumn id="3121" xr3:uid="{0C7119E0-9111-49DC-97E4-E16881903C26}" name="Columna3112"/>
    <tableColumn id="3122" xr3:uid="{E98655B1-D3A7-4DC8-9FAE-FD8EF8838C26}" name="Columna3113"/>
    <tableColumn id="3123" xr3:uid="{575D86BE-CE3E-4A71-9E6A-DE2129EBDCB7}" name="Columna3114"/>
    <tableColumn id="3124" xr3:uid="{C1D2B483-9E3E-47A9-B980-5CD17A3DA438}" name="Columna3115"/>
    <tableColumn id="3125" xr3:uid="{B4344335-E54C-43CA-9340-566A9EEECDF0}" name="Columna3116"/>
    <tableColumn id="3126" xr3:uid="{37A80626-488B-41AD-ABEE-B5F5801E4590}" name="Columna3117"/>
    <tableColumn id="3127" xr3:uid="{564BA998-0E28-4C96-805E-77100897BC89}" name="Columna3118"/>
    <tableColumn id="3128" xr3:uid="{CEF685C7-5B11-45C1-9E25-54CAF4869204}" name="Columna3119"/>
    <tableColumn id="3129" xr3:uid="{7C155617-7199-433A-B51C-E45FB1C8E607}" name="Columna3120"/>
    <tableColumn id="3130" xr3:uid="{14FEAFA9-4B9D-429B-95B7-6815E757BC3B}" name="Columna3121"/>
    <tableColumn id="3131" xr3:uid="{00570E63-D4CE-4FD0-BE13-64E1B1CD471B}" name="Columna3122"/>
    <tableColumn id="3132" xr3:uid="{F6E40993-C26E-4684-BC22-547E868402F5}" name="Columna3123"/>
    <tableColumn id="3133" xr3:uid="{22D34075-0391-4B78-A2A3-FC920B0688E8}" name="Columna3124"/>
    <tableColumn id="3134" xr3:uid="{6FD37E65-576D-482A-B40F-524EB398A60A}" name="Columna3125"/>
    <tableColumn id="3135" xr3:uid="{8D6FC4E9-6D6C-43A7-970D-0FA0EEDF7B44}" name="Columna3126"/>
    <tableColumn id="3136" xr3:uid="{04313C4F-2FEB-4B31-8EAF-53D6B0A8B53B}" name="Columna3127"/>
    <tableColumn id="3137" xr3:uid="{241ADD7B-B9CF-4234-B6FB-49C67250F173}" name="Columna3128"/>
    <tableColumn id="3138" xr3:uid="{580F46B5-2D18-4F4A-BFF0-7D306E300865}" name="Columna3129"/>
    <tableColumn id="3139" xr3:uid="{5326AA3F-51D8-4FF7-A147-D72BE8C81E7E}" name="Columna3130"/>
    <tableColumn id="3140" xr3:uid="{B5436107-8D89-449F-94CB-36E77412E65F}" name="Columna3131"/>
    <tableColumn id="3141" xr3:uid="{404B7A41-5ECD-4530-B73E-216ADA6B0B76}" name="Columna3132"/>
    <tableColumn id="3142" xr3:uid="{E569BA97-C73A-4FFC-9088-CA6FED567910}" name="Columna3133"/>
    <tableColumn id="3143" xr3:uid="{C9744137-0FEE-4A4E-BD49-8229DF190963}" name="Columna3134"/>
    <tableColumn id="3144" xr3:uid="{C6B4EF9C-5900-46C1-A3F4-CEF63A4AA943}" name="Columna3135"/>
    <tableColumn id="3145" xr3:uid="{8A626A44-9646-4E36-A83A-8818D33C730C}" name="Columna3136"/>
    <tableColumn id="3146" xr3:uid="{2AD511FA-E78C-4F0B-995A-B42D3182A3C9}" name="Columna3137"/>
    <tableColumn id="3147" xr3:uid="{1CF10796-63EB-49FA-AA64-B6AA9A786845}" name="Columna3138"/>
    <tableColumn id="3148" xr3:uid="{75E53681-7DE0-4E66-A3C4-DC1769025BE8}" name="Columna3139"/>
    <tableColumn id="3149" xr3:uid="{F1AF4B8C-B7CA-4783-92DF-637E3D2A7C50}" name="Columna3140"/>
    <tableColumn id="3150" xr3:uid="{D6854318-67DC-4655-837C-3522A3C53116}" name="Columna3141"/>
    <tableColumn id="3151" xr3:uid="{FBA20A1C-BACB-4D92-B279-90619995C4B0}" name="Columna3142"/>
    <tableColumn id="3152" xr3:uid="{EA7D5A36-B5D7-436B-8D62-25104B31DE1A}" name="Columna3143"/>
    <tableColumn id="3153" xr3:uid="{732BDF75-3DE9-43AB-81C0-E1DA365A6E4E}" name="Columna3144"/>
    <tableColumn id="3154" xr3:uid="{C7BAE0C7-D98A-47D0-BF91-1B7E2392320A}" name="Columna3145"/>
    <tableColumn id="3155" xr3:uid="{71935E2D-CBAB-46E6-A5CA-36748220181D}" name="Columna3146"/>
    <tableColumn id="3156" xr3:uid="{98355A0D-65FC-4479-97F2-7CBFF8B126A4}" name="Columna3147"/>
    <tableColumn id="3157" xr3:uid="{4B31DE93-D280-4EDF-8C36-03B3737D88F3}" name="Columna3148"/>
    <tableColumn id="3158" xr3:uid="{B98A8EF6-2DD4-4B47-A73E-3565B8D8C0B2}" name="Columna3149"/>
    <tableColumn id="3159" xr3:uid="{E79BAC43-5D26-4AFE-83EB-20EE05D67F21}" name="Columna3150"/>
    <tableColumn id="3160" xr3:uid="{F7532639-5EE5-46E8-B058-F3F9D046138B}" name="Columna3151"/>
    <tableColumn id="3161" xr3:uid="{92D7446C-3BF6-44CA-BEE5-4DFB82C97B26}" name="Columna3152"/>
    <tableColumn id="3162" xr3:uid="{1424EFE9-FF43-42C3-89A1-1DEAA5CE9ECE}" name="Columna3153"/>
    <tableColumn id="3163" xr3:uid="{A290563B-AF22-4A98-98A9-750A7F2BD384}" name="Columna3154"/>
    <tableColumn id="3164" xr3:uid="{3A96C681-ACEC-44B9-B27F-6D20F8ACB921}" name="Columna3155"/>
    <tableColumn id="3165" xr3:uid="{D71E5318-E887-49E4-96BC-0837846FE2F3}" name="Columna3156"/>
    <tableColumn id="3166" xr3:uid="{0B4A31E4-CE2A-4331-9ABD-8404D6811789}" name="Columna3157"/>
    <tableColumn id="3167" xr3:uid="{DFBA1E81-FF13-4616-888B-C3093872CE66}" name="Columna3158"/>
    <tableColumn id="3168" xr3:uid="{73D52D4E-9FBF-4B78-8FC8-06BC54BE6CC1}" name="Columna3159"/>
    <tableColumn id="3169" xr3:uid="{84FFF21C-3E0A-4A62-9625-06B180A72015}" name="Columna3160"/>
    <tableColumn id="3170" xr3:uid="{713C1446-1FE3-465C-866E-775F8E62BA7A}" name="Columna3161"/>
    <tableColumn id="3171" xr3:uid="{ACB5A443-C692-40B4-B490-84EBA3799E2C}" name="Columna3162"/>
    <tableColumn id="3172" xr3:uid="{CCB8EBC7-6306-4999-8EF3-A6131580ACD2}" name="Columna3163"/>
    <tableColumn id="3173" xr3:uid="{6502979A-B701-4F53-8631-3C192C3B580A}" name="Columna3164"/>
    <tableColumn id="3174" xr3:uid="{CDE57879-0AC3-47B7-9D23-A3C26E4D3244}" name="Columna3165"/>
    <tableColumn id="3175" xr3:uid="{216F0BD3-83D4-4622-A71C-0B4F3B383EFC}" name="Columna3166"/>
    <tableColumn id="3176" xr3:uid="{04C47047-824D-4020-8EB6-A140FA26C99E}" name="Columna3167"/>
    <tableColumn id="3177" xr3:uid="{C6262606-1754-4683-A707-02D2345E7ED8}" name="Columna3168"/>
    <tableColumn id="3178" xr3:uid="{3ED2E5AF-604B-4633-A121-8D0B79A7CCED}" name="Columna3169"/>
    <tableColumn id="3179" xr3:uid="{8EBBAFF8-4271-418F-A8F6-A17D2D794DDC}" name="Columna3170"/>
    <tableColumn id="3180" xr3:uid="{39E4314E-CC0F-4072-9B95-9F2FE9EE56F3}" name="Columna3171"/>
    <tableColumn id="3181" xr3:uid="{35845540-B966-41A4-9A47-2495C99587A1}" name="Columna3172"/>
    <tableColumn id="3182" xr3:uid="{BADC4265-A291-45D1-9614-8D607FA724A1}" name="Columna3173"/>
    <tableColumn id="3183" xr3:uid="{B9EFD8C9-65B0-476E-9E35-944F5380CCB8}" name="Columna3174"/>
    <tableColumn id="3184" xr3:uid="{D69B9DDC-FA20-40CF-BB87-E36141EDC8C2}" name="Columna3175"/>
    <tableColumn id="3185" xr3:uid="{9098D9EA-8BD3-449F-AC94-6EE6FDC608BB}" name="Columna3176"/>
    <tableColumn id="3186" xr3:uid="{7C62628E-86C1-4D37-B4EB-BA57FB67A9DB}" name="Columna3177"/>
    <tableColumn id="3187" xr3:uid="{D9515980-9DF6-425A-B7AE-4E46F14B4C05}" name="Columna3178"/>
    <tableColumn id="3188" xr3:uid="{BFEA08DF-1348-43F7-8D12-D61F243C0126}" name="Columna3179"/>
    <tableColumn id="3189" xr3:uid="{1B19613B-5E7D-4191-9B4C-E54103B80D53}" name="Columna3180"/>
    <tableColumn id="3190" xr3:uid="{4A3DCF88-1CCB-4790-B48D-94FE5E5A1ACD}" name="Columna3181"/>
    <tableColumn id="3191" xr3:uid="{DC6BA619-39EF-4158-AED8-EE12E446E401}" name="Columna3182"/>
    <tableColumn id="3192" xr3:uid="{7868334C-3142-4784-81F7-E6BFBFF21BD5}" name="Columna3183"/>
    <tableColumn id="3193" xr3:uid="{B03FE1FF-015F-4DB7-A87A-4D27AC3E1C8E}" name="Columna3184"/>
    <tableColumn id="3194" xr3:uid="{7EC4838C-B723-4F1D-A553-019F79A49FE4}" name="Columna3185"/>
    <tableColumn id="3195" xr3:uid="{B276B385-D24E-4513-BBAA-71517A073D8A}" name="Columna3186"/>
    <tableColumn id="3196" xr3:uid="{CB71691A-C011-4B4D-9B8C-BDD890F3CB68}" name="Columna3187"/>
    <tableColumn id="3197" xr3:uid="{A16AB483-AE15-4FC5-8457-D05E15A04517}" name="Columna3188"/>
    <tableColumn id="3198" xr3:uid="{668D2952-BEE0-4400-820E-766FCE67B765}" name="Columna3189"/>
    <tableColumn id="3199" xr3:uid="{3104C9C1-8C8F-4EEB-9246-953608A80C6B}" name="Columna3190"/>
    <tableColumn id="3200" xr3:uid="{4422B3C8-CC68-462D-8395-B743B3B23A3E}" name="Columna3191"/>
    <tableColumn id="3201" xr3:uid="{DC514D10-4F54-4AF2-8942-4491DB1B2F0F}" name="Columna3192"/>
    <tableColumn id="3202" xr3:uid="{99381DFA-102B-4582-80E4-ED5F8B93755A}" name="Columna3193"/>
    <tableColumn id="3203" xr3:uid="{A856FDA8-3691-45DD-AE7F-92245C160D06}" name="Columna3194"/>
    <tableColumn id="3204" xr3:uid="{A25F4F71-DD46-440C-A70E-ADF36B58327E}" name="Columna3195"/>
    <tableColumn id="3205" xr3:uid="{457887DE-E4A3-44F5-A94B-3ACFF2D7218C}" name="Columna3196"/>
    <tableColumn id="3206" xr3:uid="{ABCA061B-CEBB-418E-8580-E60F267F59AC}" name="Columna3197"/>
    <tableColumn id="3207" xr3:uid="{419E44DE-160D-4A92-B2F4-7FDF96D05A4C}" name="Columna3198"/>
    <tableColumn id="3208" xr3:uid="{FE7B6FD2-817B-46CE-B627-B2B0C2A56966}" name="Columna3199"/>
    <tableColumn id="3209" xr3:uid="{B0832DF5-A4B4-4AE9-8C7E-0750AAB5F0E5}" name="Columna3200"/>
    <tableColumn id="3210" xr3:uid="{96D51251-D798-4CD2-8343-0C427E55CEC0}" name="Columna3201"/>
    <tableColumn id="3211" xr3:uid="{AD850E1D-812D-4399-B602-3E34F7FCD5AC}" name="Columna3202"/>
    <tableColumn id="3212" xr3:uid="{B0973A9D-97F7-41E8-B97E-84F98EB56BED}" name="Columna3203"/>
    <tableColumn id="3213" xr3:uid="{E65FF230-BED5-49CF-86EB-CF69905FA6BE}" name="Columna3204"/>
    <tableColumn id="3214" xr3:uid="{8A312B70-9D52-479D-8D4B-AAA72E8593B3}" name="Columna3205"/>
    <tableColumn id="3215" xr3:uid="{7D732ACA-5DC0-4EC4-B64B-551BDFF6A25B}" name="Columna3206"/>
    <tableColumn id="3216" xr3:uid="{FCEA0FB8-4F61-45B4-A284-FB43223534F1}" name="Columna3207"/>
    <tableColumn id="3217" xr3:uid="{B78AD969-0C48-4A7F-9F08-0E0C5890C65D}" name="Columna3208"/>
    <tableColumn id="3218" xr3:uid="{7286C6B5-1664-44CD-BF4E-90819595C5F8}" name="Columna3209"/>
    <tableColumn id="3219" xr3:uid="{657F8035-5BFC-4C08-A68F-378DCF8DF744}" name="Columna3210"/>
    <tableColumn id="3220" xr3:uid="{2BE284DA-B433-4103-985D-C0FD6F6836CF}" name="Columna3211"/>
    <tableColumn id="3221" xr3:uid="{254F27AD-3DC6-430B-979D-49EF3B57769C}" name="Columna3212"/>
    <tableColumn id="3222" xr3:uid="{C5DA1DBC-0AD5-4474-A400-99B339141212}" name="Columna3213"/>
    <tableColumn id="3223" xr3:uid="{C3A3E803-9BE4-4DEE-91D3-C1D882AF1A4F}" name="Columna3214"/>
    <tableColumn id="3224" xr3:uid="{1E26289C-94FC-4FF9-8C3A-804EDCB5658B}" name="Columna3215"/>
    <tableColumn id="3225" xr3:uid="{490380E3-6FF1-4DC7-A190-FAA555758AFA}" name="Columna3216"/>
    <tableColumn id="3226" xr3:uid="{E505074B-6ADC-4107-8660-C1B97EF1492D}" name="Columna3217"/>
    <tableColumn id="3227" xr3:uid="{8D7995D2-8846-4870-B865-2FAFED303B48}" name="Columna3218"/>
    <tableColumn id="3228" xr3:uid="{91C419A6-7768-4146-B323-213F89C36FA4}" name="Columna3219"/>
    <tableColumn id="3229" xr3:uid="{96765604-5D40-4E2F-9A0E-A21E2569B796}" name="Columna3220"/>
    <tableColumn id="3230" xr3:uid="{3C28B291-A7E6-46BD-A696-DB48A9814357}" name="Columna3221"/>
    <tableColumn id="3231" xr3:uid="{D385F1CD-EBC3-47C6-813A-1E38698B2956}" name="Columna3222"/>
    <tableColumn id="3232" xr3:uid="{A0A4E709-BFB3-44CD-90E6-B22C150F3DCF}" name="Columna3223"/>
    <tableColumn id="3233" xr3:uid="{A7AD1B2E-35FE-4838-B2ED-2514BDF879DC}" name="Columna3224"/>
    <tableColumn id="3234" xr3:uid="{74642381-A9B1-4045-9174-E9AB8C6D32A2}" name="Columna3225"/>
    <tableColumn id="3235" xr3:uid="{B03F44BC-F0D2-4368-AA45-496DA1760CE0}" name="Columna3226"/>
    <tableColumn id="3236" xr3:uid="{397C8FEB-FAA5-4F2E-8D2C-80E078FD6333}" name="Columna3227"/>
    <tableColumn id="3237" xr3:uid="{EE901C01-27BE-4B20-BE23-CC40EA578992}" name="Columna3228"/>
    <tableColumn id="3238" xr3:uid="{A2D64B8E-9EED-4669-B167-EA7A1F4F76C8}" name="Columna3229"/>
    <tableColumn id="3239" xr3:uid="{546F58E7-15E0-435B-B291-9B4E068D317B}" name="Columna3230"/>
    <tableColumn id="3240" xr3:uid="{AFE8E3C3-06E5-48F8-99A8-AB8FE1083A09}" name="Columna3231"/>
    <tableColumn id="3241" xr3:uid="{BE3B1B1E-35DB-4CC3-A85B-6CD64E34267A}" name="Columna3232"/>
    <tableColumn id="3242" xr3:uid="{9C47D159-E4F0-4852-991D-28A4D4C465B9}" name="Columna3233"/>
    <tableColumn id="3243" xr3:uid="{494E3046-29A1-4057-ADEC-69B9E6217E3B}" name="Columna3234"/>
    <tableColumn id="3244" xr3:uid="{3FF870B4-BE53-41B0-8085-A49A2EAC28F8}" name="Columna3235"/>
    <tableColumn id="3245" xr3:uid="{21F3E8B4-2CB2-420D-BF5C-5B5B29FFAA25}" name="Columna3236"/>
    <tableColumn id="3246" xr3:uid="{00777964-CF8A-4FD7-9F2B-E1F7BC139B51}" name="Columna3237"/>
    <tableColumn id="3247" xr3:uid="{257E2538-507A-4536-A67B-F04BBA815A08}" name="Columna3238"/>
    <tableColumn id="3248" xr3:uid="{0008A229-373A-44E0-9155-9700C9B0A711}" name="Columna3239"/>
    <tableColumn id="3249" xr3:uid="{E6B06B85-BA2B-4CE0-B961-586B4ADBF229}" name="Columna3240"/>
    <tableColumn id="3250" xr3:uid="{83F2FAC1-021A-4619-A624-3B2DAFA6C5F4}" name="Columna3241"/>
    <tableColumn id="3251" xr3:uid="{EAB0DF7A-631E-43A5-B040-FA61D9576A57}" name="Columna3242"/>
    <tableColumn id="3252" xr3:uid="{96E46365-E999-4D84-B1E7-5C8316B26DA9}" name="Columna3243"/>
    <tableColumn id="3253" xr3:uid="{CCF17BAB-1E1D-4D50-91B1-1A9EAE0159EA}" name="Columna3244"/>
    <tableColumn id="3254" xr3:uid="{0263EC84-6266-46EF-9DD5-4DE7EF83FFEF}" name="Columna3245"/>
    <tableColumn id="3255" xr3:uid="{337A49EA-7946-4A39-AE7D-6B075C75D77B}" name="Columna3246"/>
    <tableColumn id="3256" xr3:uid="{5C82173F-C23E-43A9-AD57-0DEEE6B60F85}" name="Columna3247"/>
    <tableColumn id="3257" xr3:uid="{E59BB8A0-C4F7-4512-9B2E-413B945D1C89}" name="Columna3248"/>
    <tableColumn id="3258" xr3:uid="{33E15883-9468-4761-9981-6009624FA19F}" name="Columna3249"/>
    <tableColumn id="3259" xr3:uid="{8FF841E0-8CAE-4C2A-8923-C0E37E4CD6ED}" name="Columna3250"/>
    <tableColumn id="3260" xr3:uid="{7920E898-9DED-4446-B723-51D54FF689F8}" name="Columna3251"/>
    <tableColumn id="3261" xr3:uid="{14BFC309-7DD3-438C-A175-CAA13669BD8F}" name="Columna3252"/>
    <tableColumn id="3262" xr3:uid="{8AE7EA08-13DB-4E07-AA99-A3DA47FD6448}" name="Columna3253"/>
    <tableColumn id="3263" xr3:uid="{182F46AE-C628-41E5-887B-4B10E43F4E7E}" name="Columna3254"/>
    <tableColumn id="3264" xr3:uid="{8BA97C0B-6250-4A3E-A6BB-D7F8B44026DE}" name="Columna3255"/>
    <tableColumn id="3265" xr3:uid="{3FBCDD02-440E-48C3-A879-40F12BBF3506}" name="Columna3256"/>
    <tableColumn id="3266" xr3:uid="{395FFF17-087C-4B04-A069-AA3BAFAFF063}" name="Columna3257"/>
    <tableColumn id="3267" xr3:uid="{504F6F14-803E-415F-A5DC-D63411B5CA5F}" name="Columna3258"/>
    <tableColumn id="3268" xr3:uid="{4703D32E-09AC-4705-83F7-0EF2D2F917BC}" name="Columna3259"/>
    <tableColumn id="3269" xr3:uid="{2F294F33-1351-4AE0-8275-3025E3DD91C8}" name="Columna3260"/>
    <tableColumn id="3270" xr3:uid="{2D9F6E87-DEA5-4FB5-AB85-65746715AFBA}" name="Columna3261"/>
    <tableColumn id="3271" xr3:uid="{75C1FADF-538C-41C5-BE7C-F48F8611E617}" name="Columna3262"/>
    <tableColumn id="3272" xr3:uid="{D2535D4C-3B32-4772-B4DC-F4F49B993207}" name="Columna3263"/>
    <tableColumn id="3273" xr3:uid="{99B81521-CE16-4DDB-B570-BDBE4E355EFD}" name="Columna3264"/>
    <tableColumn id="3274" xr3:uid="{2454807C-7E31-4E7C-A895-57B33E7DB39B}" name="Columna3265"/>
    <tableColumn id="3275" xr3:uid="{95170C47-A07F-488B-884B-446F578D4CF4}" name="Columna3266"/>
    <tableColumn id="3276" xr3:uid="{0A9BEC57-094E-4BF5-9BF7-4E791A5D3193}" name="Columna3267"/>
    <tableColumn id="3277" xr3:uid="{7FB574EC-A2E8-4C39-A61C-6F3352DB3673}" name="Columna3268"/>
    <tableColumn id="3278" xr3:uid="{940356F3-BAED-4484-BBE8-FD565FA2007F}" name="Columna3269"/>
    <tableColumn id="3279" xr3:uid="{F0A4A68F-682D-4868-8837-98762063D153}" name="Columna3270"/>
    <tableColumn id="3280" xr3:uid="{726587F3-E93E-4CEC-887A-05E392ABF89C}" name="Columna3271"/>
    <tableColumn id="3281" xr3:uid="{5C54C1F5-921A-41ED-BBC3-2D5ED1DB89B4}" name="Columna3272"/>
    <tableColumn id="3282" xr3:uid="{28FDEB10-B7C7-49E2-8658-18006E35D661}" name="Columna3273"/>
    <tableColumn id="3283" xr3:uid="{F472A68F-A69B-4ABA-9E03-57E984E82FC1}" name="Columna3274"/>
    <tableColumn id="3284" xr3:uid="{F1F4A0D7-4FA3-48E1-9848-482270899940}" name="Columna3275"/>
    <tableColumn id="3285" xr3:uid="{0D5F03DC-3209-43E2-84B7-9699FAC62F36}" name="Columna3276"/>
    <tableColumn id="3286" xr3:uid="{8699D3CF-63DD-4FA2-85C8-531A9639DCE8}" name="Columna3277"/>
    <tableColumn id="3287" xr3:uid="{394A7EAE-0F8E-4845-BB85-94B32D171A9A}" name="Columna3278"/>
    <tableColumn id="3288" xr3:uid="{87C7827C-92CA-4B8C-A083-D91C78B99186}" name="Columna3279"/>
    <tableColumn id="3289" xr3:uid="{86F85EED-2369-4CF8-8BAB-8C916378088A}" name="Columna3280"/>
    <tableColumn id="3290" xr3:uid="{C8D049BD-A8AA-49CE-9A19-50FA08F96675}" name="Columna3281"/>
    <tableColumn id="3291" xr3:uid="{33BD11B0-85A3-45F1-8FA1-25C351762947}" name="Columna3282"/>
    <tableColumn id="3292" xr3:uid="{E244FF0C-9D49-4ACC-9902-353BABCDFBC9}" name="Columna3283"/>
    <tableColumn id="3293" xr3:uid="{30135996-87B5-41CA-A5BB-96AC2D3046B9}" name="Columna3284"/>
    <tableColumn id="3294" xr3:uid="{F4AD77FE-3D07-4096-8718-9CD80ECB7FCD}" name="Columna3285"/>
    <tableColumn id="3295" xr3:uid="{77503B4D-7F01-4C38-B9EF-318D1B13496D}" name="Columna3286"/>
    <tableColumn id="3296" xr3:uid="{9FF5E2AD-CE4E-4899-918E-535CCA5F73DC}" name="Columna3287"/>
    <tableColumn id="3297" xr3:uid="{7F225E50-A5D2-44F9-8171-83982E16B69E}" name="Columna3288"/>
    <tableColumn id="3298" xr3:uid="{AA322248-C3D6-461F-8B65-EF5D1AA941A4}" name="Columna3289"/>
    <tableColumn id="3299" xr3:uid="{3E09220A-C512-447B-9B44-713F7233AE0D}" name="Columna3290"/>
    <tableColumn id="3300" xr3:uid="{EECF6361-8AFE-453F-8C42-3DCEAE043256}" name="Columna3291"/>
    <tableColumn id="3301" xr3:uid="{1E3689BE-45B4-4FC2-BA46-1D013ABA9997}" name="Columna3292"/>
    <tableColumn id="3302" xr3:uid="{71F13AFB-D880-461C-9054-21A131BA3B5B}" name="Columna3293"/>
    <tableColumn id="3303" xr3:uid="{E3B4551F-3C39-4D22-8C5C-7B3F5638504E}" name="Columna3294"/>
    <tableColumn id="3304" xr3:uid="{95355260-099C-4CF6-96F2-2A58A022F8B5}" name="Columna3295"/>
    <tableColumn id="3305" xr3:uid="{46FD608D-9DEF-467E-9041-AAEBC38D93CE}" name="Columna3296"/>
    <tableColumn id="3306" xr3:uid="{AEF3E123-9AB5-4FF4-9CDB-95CF1A1C9BBB}" name="Columna3297"/>
    <tableColumn id="3307" xr3:uid="{BEEA7BD6-ADC3-4F75-9690-EAF4497ED235}" name="Columna3298"/>
    <tableColumn id="3308" xr3:uid="{77CF01BC-7E91-4EFD-9690-E42306285A8E}" name="Columna3299"/>
    <tableColumn id="3309" xr3:uid="{27A36517-6780-461A-9D67-718E92D49BFF}" name="Columna3300"/>
    <tableColumn id="3310" xr3:uid="{B60DF109-DA05-429C-BFAD-7995FDCFCB3E}" name="Columna3301"/>
    <tableColumn id="3311" xr3:uid="{AF910D51-7819-416D-84C0-C01C14F07B8A}" name="Columna3302"/>
    <tableColumn id="3312" xr3:uid="{49ABAC00-BC35-408A-B415-EFB993DC212D}" name="Columna3303"/>
    <tableColumn id="3313" xr3:uid="{DB52AC3E-FC76-4AF8-9DFA-2D28F0852256}" name="Columna3304"/>
    <tableColumn id="3314" xr3:uid="{86D626AA-C7BC-4759-9278-C9C2850161AB}" name="Columna3305"/>
    <tableColumn id="3315" xr3:uid="{850C5133-661E-49BA-B28D-9FFE281AD5BD}" name="Columna3306"/>
    <tableColumn id="3316" xr3:uid="{92890CB5-AA51-4371-BA89-DB4834B5DC67}" name="Columna3307"/>
    <tableColumn id="3317" xr3:uid="{77085A4A-D891-4A6C-B72C-9D66F5888BF1}" name="Columna3308"/>
    <tableColumn id="3318" xr3:uid="{3BC0B924-3816-487E-8D96-F093FA69A8D3}" name="Columna3309"/>
    <tableColumn id="3319" xr3:uid="{71F4E004-DEC9-4CE0-BE31-16363FB82F4C}" name="Columna3310"/>
    <tableColumn id="3320" xr3:uid="{6BD7602D-15DD-4B1F-9040-5F9C1842D3A3}" name="Columna3311"/>
    <tableColumn id="3321" xr3:uid="{ECA955AC-C8BB-4C50-A19F-2E165772B00C}" name="Columna3312"/>
    <tableColumn id="3322" xr3:uid="{278CA65F-7B40-4A32-9CCC-F7CB544DC386}" name="Columna3313"/>
    <tableColumn id="3323" xr3:uid="{B9A3C42F-8E3C-47C7-A541-8EA42123E67D}" name="Columna3314"/>
    <tableColumn id="3324" xr3:uid="{D6A95EA5-39E8-405A-892F-CC796BDDD986}" name="Columna3315"/>
    <tableColumn id="3325" xr3:uid="{902867D7-B72F-4F75-B103-D3E257E539AC}" name="Columna3316"/>
    <tableColumn id="3326" xr3:uid="{D84DE13E-3B1E-4808-844B-00BB8DB33EDA}" name="Columna3317"/>
    <tableColumn id="3327" xr3:uid="{2A8F23CF-6517-4880-8F75-58C9372A0E77}" name="Columna3318"/>
    <tableColumn id="3328" xr3:uid="{F1C68920-649D-42A1-921D-FBF865A92D1B}" name="Columna3319"/>
    <tableColumn id="3329" xr3:uid="{29B81297-2254-4C79-90CE-4E481B2436ED}" name="Columna3320"/>
    <tableColumn id="3330" xr3:uid="{57215581-BBE4-4DAF-AEFB-1D3D703F950A}" name="Columna3321"/>
    <tableColumn id="3331" xr3:uid="{B1082947-E1F6-4500-B6D0-DB9D4CCF59A9}" name="Columna3322"/>
    <tableColumn id="3332" xr3:uid="{B2F70E22-352A-4963-BB30-9C8F039CE543}" name="Columna3323"/>
    <tableColumn id="3333" xr3:uid="{688BEF76-A45C-41BB-8CE6-00C63142B9D4}" name="Columna3324"/>
    <tableColumn id="3334" xr3:uid="{788642D1-5927-43C8-AEFD-C84FA0A5AA2B}" name="Columna3325"/>
    <tableColumn id="3335" xr3:uid="{B50991F8-0534-4D73-9657-C188A53E0B2B}" name="Columna3326"/>
    <tableColumn id="3336" xr3:uid="{8FFB9446-8C6D-424B-8A05-D306BC1C3CF1}" name="Columna3327"/>
    <tableColumn id="3337" xr3:uid="{CA34D5D0-A483-4041-B9D7-F903474730E6}" name="Columna3328"/>
    <tableColumn id="3338" xr3:uid="{C0391B42-75C0-4B61-B22D-1EA23A88E1D4}" name="Columna3329"/>
    <tableColumn id="3339" xr3:uid="{C2BEAE44-1402-4CF3-8400-E3B2EA98F37C}" name="Columna3330"/>
    <tableColumn id="3340" xr3:uid="{A272E34C-1FF5-4907-B9EB-4E335D8F7605}" name="Columna3331"/>
    <tableColumn id="3341" xr3:uid="{408B9380-1C82-49D0-99D0-062874C57A35}" name="Columna3332"/>
    <tableColumn id="3342" xr3:uid="{29ABE8B3-4492-4C83-9D22-66A01CB1932F}" name="Columna3333"/>
    <tableColumn id="3343" xr3:uid="{3E2F9FEA-8E43-4BB7-A42D-57F813D05FB1}" name="Columna3334"/>
    <tableColumn id="3344" xr3:uid="{3423E9B0-D4E4-4F88-BF0A-A87DD1DFEF97}" name="Columna3335"/>
    <tableColumn id="3345" xr3:uid="{0021D088-CE86-4D6B-9A1E-C23164381D8C}" name="Columna3336"/>
    <tableColumn id="3346" xr3:uid="{67D9CD10-1C6B-437E-9770-5ED17B0E8664}" name="Columna3337"/>
    <tableColumn id="3347" xr3:uid="{826A75BF-CA30-4393-8922-135ED494C71E}" name="Columna3338"/>
    <tableColumn id="3348" xr3:uid="{E57D32A3-6B36-4E80-BF53-7FEFA513BB8E}" name="Columna3339"/>
    <tableColumn id="3349" xr3:uid="{17EB273F-89F7-41FA-99A5-778BD380AA19}" name="Columna3340"/>
    <tableColumn id="3350" xr3:uid="{F4C2F58F-9C80-4108-8DAA-5F370284BD3D}" name="Columna3341"/>
    <tableColumn id="3351" xr3:uid="{E6B332FD-D88F-470B-9CB1-4156C80BD30F}" name="Columna3342"/>
    <tableColumn id="3352" xr3:uid="{E6F58726-19D1-44AA-92CD-54BDED0F33AD}" name="Columna3343"/>
    <tableColumn id="3353" xr3:uid="{A33DC57B-394E-4EF0-B591-E5855589BF15}" name="Columna3344"/>
    <tableColumn id="3354" xr3:uid="{05063D7F-EC1E-4812-8874-AC257E5D7DCB}" name="Columna3345"/>
    <tableColumn id="3355" xr3:uid="{98F8425A-2114-4ED5-BA75-5D2A9C974FD3}" name="Columna3346"/>
    <tableColumn id="3356" xr3:uid="{5A1EE723-0490-4CB7-8909-C469F9158284}" name="Columna3347"/>
    <tableColumn id="3357" xr3:uid="{6BB52373-2562-41D4-9EB2-5C1F7339DBDF}" name="Columna3348"/>
    <tableColumn id="3358" xr3:uid="{6D5770C3-6934-4E9D-9B67-BA532BAECF05}" name="Columna3349"/>
    <tableColumn id="3359" xr3:uid="{709A2E79-D82C-44BB-AE36-8E5B0E922C7C}" name="Columna3350"/>
    <tableColumn id="3360" xr3:uid="{BE11C6F0-C753-4207-A578-4B702F2716EA}" name="Columna3351"/>
    <tableColumn id="3361" xr3:uid="{BA02C56C-D754-44BF-8C10-A8858D216CF5}" name="Columna3352"/>
    <tableColumn id="3362" xr3:uid="{EABA3E7A-B78E-4B6A-9A57-0DEC7066441F}" name="Columna3353"/>
    <tableColumn id="3363" xr3:uid="{EC1BF041-AA5C-4C43-8CA1-DA623E17F545}" name="Columna3354"/>
    <tableColumn id="3364" xr3:uid="{7EB15264-4C54-4133-A62A-F626304E6F4F}" name="Columna3355"/>
    <tableColumn id="3365" xr3:uid="{7E912342-DE38-4CF9-B9B8-D5ABEFF3DEE3}" name="Columna3356"/>
    <tableColumn id="3366" xr3:uid="{9F40E7E6-25D9-4E0F-B198-9215DE6F2030}" name="Columna3357"/>
    <tableColumn id="3367" xr3:uid="{2F7B94C8-5B60-4B28-B02A-2E77CCBAAEFB}" name="Columna3358"/>
    <tableColumn id="3368" xr3:uid="{D6FA4DBF-CA7E-4B56-AA57-A0435F06B4E0}" name="Columna3359"/>
    <tableColumn id="3369" xr3:uid="{92C7C703-9494-4A8B-9F77-A08ABAC33876}" name="Columna3360"/>
    <tableColumn id="3370" xr3:uid="{48C1341F-CAA9-4DC9-BDA1-D04862C1A326}" name="Columna3361"/>
    <tableColumn id="3371" xr3:uid="{86140363-118B-411E-AA18-2B15BE0E710D}" name="Columna3362"/>
    <tableColumn id="3372" xr3:uid="{74CC9490-9F28-48ED-9993-62ED922ACD08}" name="Columna3363"/>
    <tableColumn id="3373" xr3:uid="{95FC2743-F28E-4E96-8DC7-4A621E4F4125}" name="Columna3364"/>
    <tableColumn id="3374" xr3:uid="{20FA7AB6-928A-4771-8F2C-14CA0CDE1B49}" name="Columna3365"/>
    <tableColumn id="3375" xr3:uid="{8AD8F5B9-29DA-4B41-B245-A10C29FDFD52}" name="Columna3366"/>
    <tableColumn id="3376" xr3:uid="{29730635-8BE2-4560-B3ED-12E21714B79D}" name="Columna3367"/>
    <tableColumn id="3377" xr3:uid="{55260C93-D272-4852-AB99-5BCD54DB12E1}" name="Columna3368"/>
    <tableColumn id="3378" xr3:uid="{23E7AAED-3132-441A-A896-3E4584271544}" name="Columna3369"/>
    <tableColumn id="3379" xr3:uid="{9148EF1B-DF67-47C8-933B-5C5A161F2C02}" name="Columna3370"/>
    <tableColumn id="3380" xr3:uid="{B5D11079-E7DD-45B7-A07C-E9D9BC5A07FF}" name="Columna3371"/>
    <tableColumn id="3381" xr3:uid="{AF029620-AC44-45A9-991A-AA4AB9D9AFE9}" name="Columna3372"/>
    <tableColumn id="3382" xr3:uid="{E2824F1C-714F-42BF-BCAF-B4460B0A2372}" name="Columna3373"/>
    <tableColumn id="3383" xr3:uid="{B23DEB8D-763C-4CFB-8EE8-785098242D32}" name="Columna3374"/>
    <tableColumn id="3384" xr3:uid="{0B74E3F7-61AD-454F-93C3-E4E855669BDA}" name="Columna3375"/>
    <tableColumn id="3385" xr3:uid="{AC7E630E-24F0-444A-AA78-00E7AD54CC29}" name="Columna3376"/>
    <tableColumn id="3386" xr3:uid="{D53BC3B9-FA43-4B1D-A2EB-D845A0D34B38}" name="Columna3377"/>
    <tableColumn id="3387" xr3:uid="{A0BC2AB7-CE6E-444F-ADE5-B80652B38B22}" name="Columna3378"/>
    <tableColumn id="3388" xr3:uid="{FC587D8C-D9A6-4ABD-BED6-0FF48DF4C402}" name="Columna3379"/>
    <tableColumn id="3389" xr3:uid="{6E0C38E8-0A46-4D25-9D17-927040EA027A}" name="Columna3380"/>
    <tableColumn id="3390" xr3:uid="{E39D4919-5CC7-43B5-984C-0AFD7836E114}" name="Columna3381"/>
    <tableColumn id="3391" xr3:uid="{4F7E3369-4495-4619-BB10-A398EC2B54B4}" name="Columna3382"/>
    <tableColumn id="3392" xr3:uid="{309FD4C5-3BB4-49B2-B1E0-7AB709BEF20A}" name="Columna3383"/>
    <tableColumn id="3393" xr3:uid="{280AAB7A-CDE4-462C-9C1F-49F4C2BB39DB}" name="Columna3384"/>
    <tableColumn id="3394" xr3:uid="{62A66E15-E4BE-44A4-9002-7DE8815C0F76}" name="Columna3385"/>
    <tableColumn id="3395" xr3:uid="{641F29A7-859D-4A2A-9BA2-1EAA8D2A8CCA}" name="Columna3386"/>
    <tableColumn id="3396" xr3:uid="{4614D801-E7A8-4B10-942D-C0684A94B10B}" name="Columna3387"/>
    <tableColumn id="3397" xr3:uid="{53ED76BC-0D93-4D67-8CB7-452A015C3293}" name="Columna3388"/>
    <tableColumn id="3398" xr3:uid="{2651719F-B75C-4E11-871C-5FD8A3176469}" name="Columna3389"/>
    <tableColumn id="3399" xr3:uid="{C0C0DB41-D72F-431C-8CD8-9C9984571C2B}" name="Columna3390"/>
    <tableColumn id="3400" xr3:uid="{18F35567-6E9B-45F6-9941-193C3AB4BA1C}" name="Columna3391"/>
    <tableColumn id="3401" xr3:uid="{58699F2B-BF76-4A84-BCF4-283A3F53FB4B}" name="Columna3392"/>
    <tableColumn id="3402" xr3:uid="{B14919E1-6311-41E4-8FEF-FA8FD10DF96F}" name="Columna3393"/>
    <tableColumn id="3403" xr3:uid="{63D42F53-68C9-4436-ABE8-0CB992C35FB4}" name="Columna3394"/>
    <tableColumn id="3404" xr3:uid="{06A59796-E04A-433D-A751-C913AF55CE2F}" name="Columna3395"/>
    <tableColumn id="3405" xr3:uid="{6F265106-A30E-4BB9-938E-B2EE413750F1}" name="Columna3396"/>
    <tableColumn id="3406" xr3:uid="{DDACCE5F-2543-4E5D-A1D0-62A9FFF0BA96}" name="Columna3397"/>
    <tableColumn id="3407" xr3:uid="{A9006F16-82BA-4E6D-BF96-7CBCDFADA04A}" name="Columna3398"/>
    <tableColumn id="3408" xr3:uid="{10D275F6-FA54-42BE-BB93-1B3F8B120080}" name="Columna3399"/>
    <tableColumn id="3409" xr3:uid="{64E546AC-C7F5-4FA4-8E17-FEACFFA457BF}" name="Columna3400"/>
    <tableColumn id="3410" xr3:uid="{B7046605-0694-4C89-B330-3568C49A8C7F}" name="Columna3401"/>
    <tableColumn id="3411" xr3:uid="{B37D5AE2-0888-4417-BC64-C664E970A531}" name="Columna3402"/>
    <tableColumn id="3412" xr3:uid="{72FF6203-88C9-4593-B4F8-7FC9670D59AC}" name="Columna3403"/>
    <tableColumn id="3413" xr3:uid="{B3D7E32B-E2F8-413C-9963-61CEDD4A0181}" name="Columna3404"/>
    <tableColumn id="3414" xr3:uid="{1FCCD792-1822-46DE-A964-9CDC4099398F}" name="Columna3405"/>
    <tableColumn id="3415" xr3:uid="{37033598-4EFE-4032-8CCF-8694FC5BE719}" name="Columna3406"/>
    <tableColumn id="3416" xr3:uid="{7E66F821-87F6-495C-80E8-94363CD5926F}" name="Columna3407"/>
    <tableColumn id="3417" xr3:uid="{544E596A-A9DC-4DAB-8649-ACEC769232E2}" name="Columna3408"/>
    <tableColumn id="3418" xr3:uid="{D6BE9078-D67F-4628-89B5-18902F57011D}" name="Columna3409"/>
    <tableColumn id="3419" xr3:uid="{D91A5001-8B91-4791-BD71-3D770ED8EB63}" name="Columna3410"/>
    <tableColumn id="3420" xr3:uid="{3F042070-EDA7-4A62-802D-2C379FC16411}" name="Columna3411"/>
    <tableColumn id="3421" xr3:uid="{FE50916E-E1E4-4464-B61E-05E71607714A}" name="Columna3412"/>
    <tableColumn id="3422" xr3:uid="{DC4B8F56-C0A3-4057-AB2B-DA8011BABBB1}" name="Columna3413"/>
    <tableColumn id="3423" xr3:uid="{13BC92CD-B954-45F2-B06C-C669909B7ECC}" name="Columna3414"/>
    <tableColumn id="3424" xr3:uid="{D1BB4F09-ABCD-419C-97BD-A45CAE8AC150}" name="Columna3415"/>
    <tableColumn id="3425" xr3:uid="{775A6F9F-5A4A-4A99-9ED0-D865FEE215B5}" name="Columna3416"/>
    <tableColumn id="3426" xr3:uid="{617F250B-2633-48A4-8F6E-BFFAA81A4BCD}" name="Columna3417"/>
    <tableColumn id="3427" xr3:uid="{DB1164B1-2763-4268-8640-F48F52F50925}" name="Columna3418"/>
    <tableColumn id="3428" xr3:uid="{70E03577-9A00-4B53-8479-B38A62053FDD}" name="Columna3419"/>
    <tableColumn id="3429" xr3:uid="{5B178865-F3AE-481E-993C-71C926FFA993}" name="Columna3420"/>
    <tableColumn id="3430" xr3:uid="{4E2BF52A-1334-4BAF-8DF9-38E4B156C330}" name="Columna3421"/>
    <tableColumn id="3431" xr3:uid="{4209A443-15F9-4622-A4C7-9303878D9707}" name="Columna3422"/>
    <tableColumn id="3432" xr3:uid="{AB62B98E-199F-4881-ADD3-AEBDEEDF9EFB}" name="Columna3423"/>
    <tableColumn id="3433" xr3:uid="{B0D8676E-5A1A-4E9C-A7A8-52A35A6E2A94}" name="Columna3424"/>
    <tableColumn id="3434" xr3:uid="{2DC25FD6-9022-4035-8573-4344E52A112C}" name="Columna3425"/>
    <tableColumn id="3435" xr3:uid="{99AF07D3-6197-4B27-8E3F-8A1B46667257}" name="Columna3426"/>
    <tableColumn id="3436" xr3:uid="{DE95E674-A8B0-425A-8CDD-2CE62F5B4F18}" name="Columna3427"/>
    <tableColumn id="3437" xr3:uid="{61BCCF3B-5C1B-45F7-828C-840F67052A1C}" name="Columna3428"/>
    <tableColumn id="3438" xr3:uid="{D3E29129-25C1-48D9-BC41-5E0BFA3C88C8}" name="Columna3429"/>
    <tableColumn id="3439" xr3:uid="{838183C6-EBFE-403D-A6F4-25083B2351B6}" name="Columna3430"/>
    <tableColumn id="3440" xr3:uid="{1AA27AA1-0C09-4A9F-8179-5C82865AB712}" name="Columna3431"/>
    <tableColumn id="3441" xr3:uid="{0DE54EA7-1D98-4F81-A783-42CC3B2831FB}" name="Columna3432"/>
    <tableColumn id="3442" xr3:uid="{A690B2E9-211E-4A8A-8BC1-DABE5DFE8949}" name="Columna3433"/>
    <tableColumn id="3443" xr3:uid="{34F98906-33C2-45F2-AE21-E9F9A3781055}" name="Columna3434"/>
    <tableColumn id="3444" xr3:uid="{B3A1F496-D46F-4240-8F43-BC25DBD24A04}" name="Columna3435"/>
    <tableColumn id="3445" xr3:uid="{365C7DB3-0AA2-423B-BBDE-38EEEFCB473F}" name="Columna3436"/>
    <tableColumn id="3446" xr3:uid="{2F0E254D-5253-4D17-ACBA-A4D2D28CA891}" name="Columna3437"/>
    <tableColumn id="3447" xr3:uid="{307BB91B-D5AF-4BC6-8D3F-029004906193}" name="Columna3438"/>
    <tableColumn id="3448" xr3:uid="{2D92855C-07B8-40F4-A78F-844462E12B7D}" name="Columna3439"/>
    <tableColumn id="3449" xr3:uid="{0EDDC76D-ACC2-4A61-BCBF-A3399F390A37}" name="Columna3440"/>
    <tableColumn id="3450" xr3:uid="{865FF6EB-5901-43E1-8842-C8B36D7C875C}" name="Columna3441"/>
    <tableColumn id="3451" xr3:uid="{4059DA96-C220-47E9-88B2-1421E882C110}" name="Columna3442"/>
    <tableColumn id="3452" xr3:uid="{3319EC90-0C0C-4D58-ABBF-B35BCB2A1EC0}" name="Columna3443"/>
    <tableColumn id="3453" xr3:uid="{2E3B7A23-D89C-42BF-9659-C960DCB75133}" name="Columna3444"/>
    <tableColumn id="3454" xr3:uid="{95C4BCD7-303E-4CF1-AB33-0E09868AC114}" name="Columna3445"/>
    <tableColumn id="3455" xr3:uid="{C1089789-53BA-46D4-8A4E-86F46214AB63}" name="Columna3446"/>
    <tableColumn id="3456" xr3:uid="{72A0F238-1A03-4B05-B5D4-9DFEA51B241B}" name="Columna3447"/>
    <tableColumn id="3457" xr3:uid="{5FBF3A6A-2BE3-49BB-A795-28843EC9740B}" name="Columna3448"/>
    <tableColumn id="3458" xr3:uid="{E6DD346D-9B54-4E8F-957F-1E4EB53F3AB1}" name="Columna3449"/>
    <tableColumn id="3459" xr3:uid="{2D7B8EC6-9D5D-4ECE-B5DE-38C4ED9644DC}" name="Columna3450"/>
    <tableColumn id="3460" xr3:uid="{23B72E5A-DB17-42A4-9AC6-D16091C128E6}" name="Columna3451"/>
    <tableColumn id="3461" xr3:uid="{EDFC6884-244D-4F00-BA34-96B285816917}" name="Columna3452"/>
    <tableColumn id="3462" xr3:uid="{B44ADF33-A611-4583-A3C1-16DA746E3AAC}" name="Columna3453"/>
    <tableColumn id="3463" xr3:uid="{66AAC876-279B-4CA0-AFF8-0F17F2461831}" name="Columna3454"/>
    <tableColumn id="3464" xr3:uid="{771E93C5-3DDC-45C2-B427-56E36AB7B5DE}" name="Columna3455"/>
    <tableColumn id="3465" xr3:uid="{F17DF59E-9473-4C50-8689-E50285A2CE54}" name="Columna3456"/>
    <tableColumn id="3466" xr3:uid="{98EE3BCC-6294-4072-A5F5-1D3A817821A9}" name="Columna3457"/>
    <tableColumn id="3467" xr3:uid="{129602AD-5FC8-4AFA-B515-96CDFBD37851}" name="Columna3458"/>
    <tableColumn id="3468" xr3:uid="{596FF4D0-AA5A-48C2-A2F2-DB31874F63DF}" name="Columna3459"/>
    <tableColumn id="3469" xr3:uid="{421AF625-8080-4F21-9326-071714C2ED74}" name="Columna3460"/>
    <tableColumn id="3470" xr3:uid="{42F7BC4E-5AEC-4DE9-8FC2-F060707D690D}" name="Columna3461"/>
    <tableColumn id="3471" xr3:uid="{1AD02E58-FCEE-4807-8054-1862273BE638}" name="Columna3462"/>
    <tableColumn id="3472" xr3:uid="{AC4095C1-106A-4B8E-B129-4DE492ACABC6}" name="Columna3463"/>
    <tableColumn id="3473" xr3:uid="{E3FCA94F-004E-48A1-AE69-1BB9BFA04F3B}" name="Columna3464"/>
    <tableColumn id="3474" xr3:uid="{66D2016A-9C13-4D0B-872D-2F4DFC8AD1D7}" name="Columna3465"/>
    <tableColumn id="3475" xr3:uid="{2E330351-FE05-4AD0-9CAF-24B3D83B9FFE}" name="Columna3466"/>
    <tableColumn id="3476" xr3:uid="{3E63FD98-0F14-41D8-95C1-193A64E9A201}" name="Columna3467"/>
    <tableColumn id="3477" xr3:uid="{34983542-0B23-4B14-80F8-2957EC959E92}" name="Columna3468"/>
    <tableColumn id="3478" xr3:uid="{9823C5A3-9861-4620-8928-E7A0C7384870}" name="Columna3469"/>
    <tableColumn id="3479" xr3:uid="{FEA99999-6EE9-4B04-8E1C-77E8D38CB120}" name="Columna3470"/>
    <tableColumn id="3480" xr3:uid="{EE422F8F-DE84-4338-BE45-9B3BB4816857}" name="Columna3471"/>
    <tableColumn id="3481" xr3:uid="{A533D4B1-95A8-455C-B97F-D7DA670ACB00}" name="Columna3472"/>
    <tableColumn id="3482" xr3:uid="{DFB3BB2C-FF3B-49F4-A9AF-133F9364B33C}" name="Columna3473"/>
    <tableColumn id="3483" xr3:uid="{A44CB0F7-5C55-4799-99DB-54809C4BB114}" name="Columna3474"/>
    <tableColumn id="3484" xr3:uid="{1D212686-948B-4D02-87AE-D9DF968468B1}" name="Columna3475"/>
    <tableColumn id="3485" xr3:uid="{8AE74B2D-18E6-41E7-95C0-731993C409DE}" name="Columna3476"/>
    <tableColumn id="3486" xr3:uid="{019EE18F-DEDA-4454-AF91-8E3273BF7112}" name="Columna3477"/>
    <tableColumn id="3487" xr3:uid="{5437A837-C5E2-4D8B-8A2B-FD4BFB8FAD26}" name="Columna3478"/>
    <tableColumn id="3488" xr3:uid="{77C9025C-5F61-40D9-980E-7F08E9B23DDA}" name="Columna3479"/>
    <tableColumn id="3489" xr3:uid="{D6A2C28B-6FC1-4DF8-ADAA-C7514E708AFE}" name="Columna3480"/>
    <tableColumn id="3490" xr3:uid="{6DA5FD0E-A02F-474F-9846-FC4C00645FD2}" name="Columna3481"/>
    <tableColumn id="3491" xr3:uid="{211D71EC-AE16-4C98-821F-775496EB84D8}" name="Columna3482"/>
    <tableColumn id="3492" xr3:uid="{0D464C97-6629-4050-852C-15FCE0583333}" name="Columna3483"/>
    <tableColumn id="3493" xr3:uid="{70836E75-3533-461D-A63D-7836579FB319}" name="Columna3484"/>
    <tableColumn id="3494" xr3:uid="{4F10F8B6-D89F-49B6-89C2-6350019F8020}" name="Columna3485"/>
    <tableColumn id="3495" xr3:uid="{9CE41011-922E-4DC0-BD17-5E5EAE0D4649}" name="Columna3486"/>
    <tableColumn id="3496" xr3:uid="{A4AFC605-F2B0-417A-B34E-96A942F81E65}" name="Columna3487"/>
    <tableColumn id="3497" xr3:uid="{A8A3D643-2E3B-4F67-91D8-61D06862835F}" name="Columna3488"/>
    <tableColumn id="3498" xr3:uid="{2410C612-25F4-4F90-BB1B-865B996B6FA7}" name="Columna3489"/>
    <tableColumn id="3499" xr3:uid="{5FDD76C8-4277-45ED-B196-15D4A68279DB}" name="Columna3490"/>
    <tableColumn id="3500" xr3:uid="{AFCC6B72-8B78-4E8E-8F6A-1B121653ACC1}" name="Columna3491"/>
    <tableColumn id="3501" xr3:uid="{2817D4C8-DB22-4E4A-BE92-C7E23B8F48B5}" name="Columna3492"/>
    <tableColumn id="3502" xr3:uid="{9CD70C1E-D837-45C2-9574-4FE9E6C2A589}" name="Columna3493"/>
    <tableColumn id="3503" xr3:uid="{5020C8E5-A7EF-43E4-AB77-DED17C67C673}" name="Columna3494"/>
    <tableColumn id="3504" xr3:uid="{F36172C0-2A21-4E76-A70E-2E082294B277}" name="Columna3495"/>
    <tableColumn id="3505" xr3:uid="{E643F617-6D4C-41CA-BEFF-3ABDEE8399C8}" name="Columna3496"/>
    <tableColumn id="3506" xr3:uid="{E8BCD38E-A3B0-4B37-AD00-F6227F348873}" name="Columna3497"/>
    <tableColumn id="3507" xr3:uid="{EB201D25-2DE3-4B63-890C-3B5FFD4D4A98}" name="Columna3498"/>
    <tableColumn id="3508" xr3:uid="{67B7328E-2944-4414-9E57-DA29E41E4075}" name="Columna3499"/>
    <tableColumn id="3509" xr3:uid="{2957C491-F3A5-4812-8133-F3470E67919F}" name="Columna3500"/>
    <tableColumn id="3510" xr3:uid="{4B4AF650-66D7-4A2B-9685-EB1C179F0D86}" name="Columna3501"/>
    <tableColumn id="3511" xr3:uid="{5B68980C-A2A9-4AFD-9933-A8C4B6128F18}" name="Columna3502"/>
    <tableColumn id="3512" xr3:uid="{7E5B8C47-22DC-4D92-B6BC-A7EECE29B0AE}" name="Columna3503"/>
    <tableColumn id="3513" xr3:uid="{FE04E194-AEFD-4293-A94A-EA41EF7CE2D3}" name="Columna3504"/>
    <tableColumn id="3514" xr3:uid="{300E3A7B-A033-4177-88BD-2901CDCDC2A0}" name="Columna3505"/>
    <tableColumn id="3515" xr3:uid="{FB2F00A2-C027-47AE-9F80-6075B98A436F}" name="Columna3506"/>
    <tableColumn id="3516" xr3:uid="{A947BD74-FC7A-485C-8BF0-AF25937091D8}" name="Columna3507"/>
    <tableColumn id="3517" xr3:uid="{4C63B3FA-4863-4B35-BBD6-946DB3B31B35}" name="Columna3508"/>
    <tableColumn id="3518" xr3:uid="{86649856-50AD-4E78-8B84-E7F5847A2D8B}" name="Columna3509"/>
    <tableColumn id="3519" xr3:uid="{06D3533F-FBE7-4986-BAE9-D04E79D54388}" name="Columna3510"/>
    <tableColumn id="3520" xr3:uid="{C8AE7D45-32F2-4CC5-B262-07354D0D5643}" name="Columna3511"/>
    <tableColumn id="3521" xr3:uid="{F92A6A1D-0CA9-44A6-BF27-6FBBA00E9981}" name="Columna3512"/>
    <tableColumn id="3522" xr3:uid="{F8D7D02B-783B-4344-843B-11AD548F19C3}" name="Columna3513"/>
    <tableColumn id="3523" xr3:uid="{EB40100D-9547-43AF-9C36-5D91CF6ED47E}" name="Columna3514"/>
    <tableColumn id="3524" xr3:uid="{799E0190-2F4D-44EC-88DA-02118EA17963}" name="Columna3515"/>
    <tableColumn id="3525" xr3:uid="{05728ECA-3050-42B9-ACB9-B576D9AC8834}" name="Columna3516"/>
    <tableColumn id="3526" xr3:uid="{E6E16E4F-1823-4521-AEA0-1824AF9941B7}" name="Columna3517"/>
    <tableColumn id="3527" xr3:uid="{E85E6E29-E73D-4FE7-92EE-A9E3328998EE}" name="Columna3518"/>
    <tableColumn id="3528" xr3:uid="{866E0509-9FC6-4951-A9C0-7DFBD244577B}" name="Columna3519"/>
    <tableColumn id="3529" xr3:uid="{AF40AC5B-4264-4FF0-8AAC-78595D8548D5}" name="Columna3520"/>
    <tableColumn id="3530" xr3:uid="{4114ECEB-6BA2-48EF-8A93-F3354ABA2185}" name="Columna3521"/>
    <tableColumn id="3531" xr3:uid="{7D82C322-FA7B-4564-8E26-57585B77F454}" name="Columna3522"/>
    <tableColumn id="3532" xr3:uid="{72F4CAE2-F8AF-4D8D-8E17-B2B167496985}" name="Columna3523"/>
    <tableColumn id="3533" xr3:uid="{004FE063-C601-4CF6-9881-64F61F876F99}" name="Columna3524"/>
    <tableColumn id="3534" xr3:uid="{BD4CDC0E-F971-4348-925C-1F46C5F63C93}" name="Columna3525"/>
    <tableColumn id="3535" xr3:uid="{8FF0F1DB-D7C2-4A03-86E6-1D9C27F50372}" name="Columna3526"/>
    <tableColumn id="3536" xr3:uid="{D21C61B1-67EC-4F02-BE50-3378856E0F80}" name="Columna3527"/>
    <tableColumn id="3537" xr3:uid="{3CF938E1-8135-4125-B808-BB70CA46E3A7}" name="Columna3528"/>
    <tableColumn id="3538" xr3:uid="{47083CF8-34F7-47A1-850C-406D1FE84DD7}" name="Columna3529"/>
    <tableColumn id="3539" xr3:uid="{95442540-D308-4962-8F9E-85D1D08A8FCD}" name="Columna3530"/>
    <tableColumn id="3540" xr3:uid="{06F3911E-1729-4664-AF70-9C8350619CC2}" name="Columna3531"/>
    <tableColumn id="3541" xr3:uid="{8B696565-90EF-400F-A0D9-1418E2FE020B}" name="Columna3532"/>
    <tableColumn id="3542" xr3:uid="{163EA0C2-AD2C-44CA-BF80-1505D958473C}" name="Columna3533"/>
    <tableColumn id="3543" xr3:uid="{B1C85775-3A0D-4606-A7C7-65E469BCFFE4}" name="Columna3534"/>
    <tableColumn id="3544" xr3:uid="{82B9DC3E-375B-4FC2-9411-0AB46497FA95}" name="Columna3535"/>
    <tableColumn id="3545" xr3:uid="{05B00658-3F2D-4914-A331-9CCFB12CFFEF}" name="Columna3536"/>
    <tableColumn id="3546" xr3:uid="{1E59097A-3CB1-471C-BC26-0B812F3EB7AD}" name="Columna3537"/>
    <tableColumn id="3547" xr3:uid="{27F1F7EC-08E0-4CD6-8F5C-73591D165510}" name="Columna3538"/>
    <tableColumn id="3548" xr3:uid="{A308EC93-EB45-4688-B49C-F1B86C8FFC9A}" name="Columna3539"/>
    <tableColumn id="3549" xr3:uid="{C2927D5F-567F-4194-B7D9-6D7191614706}" name="Columna3540"/>
    <tableColumn id="3550" xr3:uid="{5F719271-8508-41F3-AEE4-6499A3668344}" name="Columna3541"/>
    <tableColumn id="3551" xr3:uid="{FB9F78E5-DD1B-41F3-9209-F642948B6B08}" name="Columna3542"/>
    <tableColumn id="3552" xr3:uid="{7902E11A-AC70-4C1C-BB73-650BD2741935}" name="Columna3543"/>
    <tableColumn id="3553" xr3:uid="{8431E974-3FF1-48DF-8F9F-596EBFB36732}" name="Columna3544"/>
    <tableColumn id="3554" xr3:uid="{5ED1A8CA-F105-480F-9A80-FDC88A682449}" name="Columna3545"/>
    <tableColumn id="3555" xr3:uid="{F5AA433D-9597-412C-8316-0531A01C94FD}" name="Columna3546"/>
    <tableColumn id="3556" xr3:uid="{1353BA1F-A2B8-4E45-9897-FF074A4C91AA}" name="Columna3547"/>
    <tableColumn id="3557" xr3:uid="{9EE5992A-9DF3-49BD-B0DE-74797F767905}" name="Columna3548"/>
    <tableColumn id="3558" xr3:uid="{143FB979-58DA-4279-8F3D-C5C5AD2A1228}" name="Columna3549"/>
    <tableColumn id="3559" xr3:uid="{16A53AD1-27FD-4E1E-A914-E20803BB80F2}" name="Columna3550"/>
    <tableColumn id="3560" xr3:uid="{65209CBE-A245-43F6-8C35-FF9277D3A23F}" name="Columna3551"/>
    <tableColumn id="3561" xr3:uid="{AFCA928D-1A05-4533-BB49-2E2CBD10E6A6}" name="Columna3552"/>
    <tableColumn id="3562" xr3:uid="{BF8E9685-11D7-411C-97C9-2ED6A13747AD}" name="Columna3553"/>
    <tableColumn id="3563" xr3:uid="{F675CDD7-0E78-4ADA-81DF-C37D6DDE7C07}" name="Columna3554"/>
    <tableColumn id="3564" xr3:uid="{F78D96AF-6E5B-418D-A492-3B93F67DD49A}" name="Columna3555"/>
    <tableColumn id="3565" xr3:uid="{437D3070-50DF-473E-9647-07ECB6788988}" name="Columna3556"/>
    <tableColumn id="3566" xr3:uid="{60CC8AF1-4CC8-4D18-B935-D5C3593797BE}" name="Columna3557"/>
    <tableColumn id="3567" xr3:uid="{9B55BB90-01FD-4969-B21D-0066A052C694}" name="Columna3558"/>
    <tableColumn id="3568" xr3:uid="{0C8B772C-5557-4156-84F3-8B304E2E375A}" name="Columna3559"/>
    <tableColumn id="3569" xr3:uid="{529CE70A-8483-45D8-9DB8-504F1C2E1F6D}" name="Columna3560"/>
    <tableColumn id="3570" xr3:uid="{E2E34FF5-4CB8-4306-ABEE-3E37319A26FE}" name="Columna3561"/>
    <tableColumn id="3571" xr3:uid="{9F0AE63D-1255-42D9-87DC-10605829D4B6}" name="Columna3562"/>
    <tableColumn id="3572" xr3:uid="{FF9BBD5B-FC07-4D0C-8F6E-35FE90EBC7CB}" name="Columna3563"/>
    <tableColumn id="3573" xr3:uid="{4E8BCC68-C8BD-49E7-BF27-97D58189528E}" name="Columna3564"/>
    <tableColumn id="3574" xr3:uid="{59199F99-EBB8-4E13-B493-C770D89BCAD7}" name="Columna3565"/>
    <tableColumn id="3575" xr3:uid="{37A40278-3A9E-4D95-A31D-C5EB532D9F6B}" name="Columna3566"/>
    <tableColumn id="3576" xr3:uid="{FB3A7121-BE42-461C-9EF4-C674D2C646FE}" name="Columna3567"/>
    <tableColumn id="3577" xr3:uid="{5A0404BE-D4E2-4DEC-BE60-C0E6E3D281A2}" name="Columna3568"/>
    <tableColumn id="3578" xr3:uid="{590E1AEE-FB4B-426B-BE08-221D872DF02F}" name="Columna3569"/>
    <tableColumn id="3579" xr3:uid="{7424634C-0D4D-431B-84E1-5C5049473328}" name="Columna3570"/>
    <tableColumn id="3580" xr3:uid="{2D57511B-E5B1-4020-8B02-9B35C70C9704}" name="Columna3571"/>
    <tableColumn id="3581" xr3:uid="{7A81A0F8-7E93-4D46-BD90-3E73F692A4E8}" name="Columna3572"/>
    <tableColumn id="3582" xr3:uid="{C03840B0-1236-4F9E-B621-292FDDBE82D7}" name="Columna3573"/>
    <tableColumn id="3583" xr3:uid="{A9512929-758E-4D38-8722-E60216C6AF65}" name="Columna3574"/>
    <tableColumn id="3584" xr3:uid="{FC33AE72-A713-4A1C-AA2F-40E0B4708A1E}" name="Columna3575"/>
    <tableColumn id="3585" xr3:uid="{5256CAE6-AA72-4A39-8B2A-98DA4122211A}" name="Columna3576"/>
    <tableColumn id="3586" xr3:uid="{C674D8B3-0CBD-46DB-983C-1BA80FEE183B}" name="Columna3577"/>
    <tableColumn id="3587" xr3:uid="{523E14BC-9486-48CC-B80E-AA7AE1D4B2B6}" name="Columna3578"/>
    <tableColumn id="3588" xr3:uid="{0989B941-7896-4E3B-B9BD-5A52F67A4725}" name="Columna3579"/>
    <tableColumn id="3589" xr3:uid="{8913DB1F-EE8E-4715-9D53-21DB099AB4C7}" name="Columna3580"/>
    <tableColumn id="3590" xr3:uid="{24E6D53E-284F-4633-8ABB-9D52E07CA802}" name="Columna3581"/>
    <tableColumn id="3591" xr3:uid="{521D0A3B-5760-4E99-8D1C-7B0065B0F227}" name="Columna3582"/>
    <tableColumn id="3592" xr3:uid="{CA91E733-8E35-42E4-8E8C-F7938308487A}" name="Columna3583"/>
    <tableColumn id="3593" xr3:uid="{72562BAD-2D53-4865-A85A-C7348B8FD523}" name="Columna3584"/>
    <tableColumn id="3594" xr3:uid="{2DF63567-432C-49E0-A887-0F29602FA5FC}" name="Columna3585"/>
    <tableColumn id="3595" xr3:uid="{24596508-A49E-488A-9D3D-7F88A388B899}" name="Columna3586"/>
    <tableColumn id="3596" xr3:uid="{D11AED77-F11A-4D48-BE20-626DA6F12620}" name="Columna3587"/>
    <tableColumn id="3597" xr3:uid="{CA1A24A2-7540-4208-8F91-B1F938A5F87B}" name="Columna3588"/>
    <tableColumn id="3598" xr3:uid="{F80EC3A1-A2B3-4B7A-B7BD-6A99A1B5EB30}" name="Columna3589"/>
    <tableColumn id="3599" xr3:uid="{E60F52FC-FA2D-4B54-9133-FF3AF52BB78F}" name="Columna3590"/>
    <tableColumn id="3600" xr3:uid="{5042D9C2-0892-4A93-AE63-91387FED178C}" name="Columna3591"/>
    <tableColumn id="3601" xr3:uid="{06E4B24D-7481-474A-9452-D20E8AC7E3CD}" name="Columna3592"/>
    <tableColumn id="3602" xr3:uid="{F7EAC087-E1AC-46E1-88B0-E7AF45DB271A}" name="Columna3593"/>
    <tableColumn id="3603" xr3:uid="{214B87DB-7F76-4171-BC3A-62E4FB5FB69C}" name="Columna3594"/>
    <tableColumn id="3604" xr3:uid="{3A55C81D-BCA6-4307-AA67-AF29AE4A50C5}" name="Columna3595"/>
    <tableColumn id="3605" xr3:uid="{28F46701-A31E-47FB-B6DE-97A061F42F2F}" name="Columna3596"/>
    <tableColumn id="3606" xr3:uid="{C03775F7-35A1-4D1E-9F50-907186C76D64}" name="Columna3597"/>
    <tableColumn id="3607" xr3:uid="{80CC7D9B-6891-4723-AA70-A983CF3C3B28}" name="Columna3598"/>
    <tableColumn id="3608" xr3:uid="{53975FCC-CB44-4251-AC61-02EA5CB6F9D2}" name="Columna3599"/>
    <tableColumn id="3609" xr3:uid="{D5AE7060-5487-4F8C-9AC1-2BF95918DF63}" name="Columna3600"/>
    <tableColumn id="3610" xr3:uid="{A47105EE-B8A3-45A9-BB1B-FD017A2D48CF}" name="Columna3601"/>
    <tableColumn id="3611" xr3:uid="{110D32C3-25A8-4EF8-A4D7-C751B3C73E26}" name="Columna3602"/>
    <tableColumn id="3612" xr3:uid="{81DC263D-88A2-4243-AFCA-6CF896658E2D}" name="Columna3603"/>
    <tableColumn id="3613" xr3:uid="{75FC8F3A-D0D3-4759-A6D2-3B31A330F948}" name="Columna3604"/>
    <tableColumn id="3614" xr3:uid="{0055C44F-4078-45AE-BB64-09B3DA5461F1}" name="Columna3605"/>
    <tableColumn id="3615" xr3:uid="{2C7CA600-E17D-4826-B477-234F712E6D0D}" name="Columna3606"/>
    <tableColumn id="3616" xr3:uid="{0D22C945-2993-442F-80F7-6D2F9FF3488A}" name="Columna3607"/>
    <tableColumn id="3617" xr3:uid="{6242C7A2-455C-4764-8178-B073D76AD53D}" name="Columna3608"/>
    <tableColumn id="3618" xr3:uid="{6D0309C8-8B83-45B5-B1CF-9EC3512B70CE}" name="Columna3609"/>
    <tableColumn id="3619" xr3:uid="{9BDDB238-D10B-4E01-8EB2-C4D0BDAB0F06}" name="Columna3610"/>
    <tableColumn id="3620" xr3:uid="{7B6FB22C-CC1F-4A5E-978C-D4D76A5AA664}" name="Columna3611"/>
    <tableColumn id="3621" xr3:uid="{93E56D43-A296-416B-8694-059CD4B9BDB0}" name="Columna3612"/>
    <tableColumn id="3622" xr3:uid="{4D70595B-98AD-468E-B008-3D3141E1EA59}" name="Columna3613"/>
    <tableColumn id="3623" xr3:uid="{AC6EF5BA-5054-4517-8486-5C071F82B725}" name="Columna3614"/>
    <tableColumn id="3624" xr3:uid="{4FD2AF9D-F680-4804-B51F-4C88586455A0}" name="Columna3615"/>
    <tableColumn id="3625" xr3:uid="{E2097039-B6CF-4B00-9D88-26E5C457631B}" name="Columna3616"/>
    <tableColumn id="3626" xr3:uid="{6A59888C-CA1D-40D1-82D5-13E83031D347}" name="Columna3617"/>
    <tableColumn id="3627" xr3:uid="{35E48059-CC31-45F2-A9A9-F089336860DF}" name="Columna3618"/>
    <tableColumn id="3628" xr3:uid="{374F0388-E219-48C1-A114-99FDC299711C}" name="Columna3619"/>
    <tableColumn id="3629" xr3:uid="{3032D24B-EABA-4965-95BE-763B4F338621}" name="Columna3620"/>
    <tableColumn id="3630" xr3:uid="{A10A25B5-AB55-40B1-B5F6-EE01FBFB9EC4}" name="Columna3621"/>
    <tableColumn id="3631" xr3:uid="{78B3C198-4EBB-401B-AF3C-862724671BB0}" name="Columna3622"/>
    <tableColumn id="3632" xr3:uid="{7FED4B18-7E43-43FD-8981-E5DF02E98D25}" name="Columna3623"/>
    <tableColumn id="3633" xr3:uid="{F2B56C04-37F1-4621-9426-F6A7C9B9F85E}" name="Columna3624"/>
    <tableColumn id="3634" xr3:uid="{AE9A1346-9B5B-4B7D-AF4F-C47E65E3063C}" name="Columna3625"/>
    <tableColumn id="3635" xr3:uid="{CCDF01F8-63EC-4C09-AF53-E745CAD08FB3}" name="Columna3626"/>
    <tableColumn id="3636" xr3:uid="{EB8FEA60-6666-4345-8B09-3E38098395A2}" name="Columna3627"/>
    <tableColumn id="3637" xr3:uid="{114936FB-216A-41CB-A9BB-BED6EFDB0A98}" name="Columna3628"/>
    <tableColumn id="3638" xr3:uid="{5B00CD29-4DEE-43F1-8844-EC0E1A641024}" name="Columna3629"/>
    <tableColumn id="3639" xr3:uid="{EA81C010-27F7-440D-BE6D-0418584333A4}" name="Columna3630"/>
    <tableColumn id="3640" xr3:uid="{25E52385-0FBE-4370-B3D0-AA190B733798}" name="Columna3631"/>
    <tableColumn id="3641" xr3:uid="{289826A1-54A7-4E4C-9C00-6F1103CA823A}" name="Columna3632"/>
    <tableColumn id="3642" xr3:uid="{066F04CC-B093-498C-A892-DFF6EFD3D59E}" name="Columna3633"/>
    <tableColumn id="3643" xr3:uid="{A6628DE0-6B49-4ACF-A0FE-24AE0C906B6A}" name="Columna3634"/>
    <tableColumn id="3644" xr3:uid="{EEF04BE8-8A52-42A3-B065-68F43492EB47}" name="Columna3635"/>
    <tableColumn id="3645" xr3:uid="{AC8A4ABE-24F2-4140-ACA0-3EEB7D58552F}" name="Columna3636"/>
    <tableColumn id="3646" xr3:uid="{84B9CCFA-362D-4D84-8AD4-0AEC5451DB39}" name="Columna3637"/>
    <tableColumn id="3647" xr3:uid="{F96D4215-4AAB-425A-A3E2-346B1FA88D90}" name="Columna3638"/>
    <tableColumn id="3648" xr3:uid="{4CC39D6B-FB4D-4440-AAF6-946CD830B3FC}" name="Columna3639"/>
    <tableColumn id="3649" xr3:uid="{3B635CF4-213D-49EF-B129-D765DE60D12A}" name="Columna3640"/>
    <tableColumn id="3650" xr3:uid="{E0B23813-8EE9-47B5-8C87-5E0C208A2F39}" name="Columna3641"/>
    <tableColumn id="3651" xr3:uid="{F848928E-09A3-41B1-87E0-AFEE496CDA29}" name="Columna3642"/>
    <tableColumn id="3652" xr3:uid="{9AF418CD-7E0D-4B4C-B924-7180F6B32603}" name="Columna3643"/>
    <tableColumn id="3653" xr3:uid="{A675E23A-E029-4850-97B2-7374D058A0B9}" name="Columna3644"/>
    <tableColumn id="3654" xr3:uid="{5B6E4470-A45D-4BA8-AC86-24EE52B87181}" name="Columna3645"/>
    <tableColumn id="3655" xr3:uid="{CE4944BC-3A2C-47C8-A439-46891466F393}" name="Columna3646"/>
    <tableColumn id="3656" xr3:uid="{1DCC6331-5B26-487B-B2AD-B854E3BD8658}" name="Columna3647"/>
    <tableColumn id="3657" xr3:uid="{158418A3-4CBD-4030-9ED1-454D5DD01173}" name="Columna3648"/>
    <tableColumn id="3658" xr3:uid="{30432AED-3D36-407A-A028-EF85108704ED}" name="Columna3649"/>
    <tableColumn id="3659" xr3:uid="{8C917B0D-AB91-4C44-9AC5-9FE8DD042EC5}" name="Columna3650"/>
    <tableColumn id="3660" xr3:uid="{69A9A153-C6EE-4A83-83C3-F86C6073EE01}" name="Columna3651"/>
    <tableColumn id="3661" xr3:uid="{08D4155D-AF9F-43CF-8739-A9BBCE96CB58}" name="Columna3652"/>
    <tableColumn id="3662" xr3:uid="{E66A98A0-99B1-4A13-A580-7D34CF948135}" name="Columna3653"/>
    <tableColumn id="3663" xr3:uid="{18E1FA5A-AC6D-4B14-905B-18B22EA3840C}" name="Columna3654"/>
    <tableColumn id="3664" xr3:uid="{A523C48E-7CA2-44FD-AF81-ECF10FA9FDC1}" name="Columna3655"/>
    <tableColumn id="3665" xr3:uid="{EF088B5A-48BB-4DAC-8337-CB1BE1307C1A}" name="Columna3656"/>
    <tableColumn id="3666" xr3:uid="{8C6DFA40-3291-42DE-9AC7-D5BEEB2DA90A}" name="Columna3657"/>
    <tableColumn id="3667" xr3:uid="{8E3E6136-46C6-459A-895D-DBC4712B99F0}" name="Columna3658"/>
    <tableColumn id="3668" xr3:uid="{DCCEE9DD-CBD1-44B0-96B2-103FAADC9F2C}" name="Columna3659"/>
    <tableColumn id="3669" xr3:uid="{7ACEAE5B-9585-4EC4-9C08-FBAFEBFECEC3}" name="Columna3660"/>
    <tableColumn id="3670" xr3:uid="{061AB543-AEF3-4225-864F-70A3CE6F80CC}" name="Columna3661"/>
    <tableColumn id="3671" xr3:uid="{D97E3C43-75FD-46CF-8CC4-BAAB2F4DDC96}" name="Columna3662"/>
    <tableColumn id="3672" xr3:uid="{A73F86D7-3D08-409B-BA07-9DD318B77FEB}" name="Columna3663"/>
    <tableColumn id="3673" xr3:uid="{79CC9351-FBFE-46E1-9D73-2A957D3B585C}" name="Columna3664"/>
    <tableColumn id="3674" xr3:uid="{75102E7F-1ED5-4B76-8413-F7C78CDA57BB}" name="Columna3665"/>
    <tableColumn id="3675" xr3:uid="{A5FB041D-9AE7-43FA-A52E-05DEDDFADD34}" name="Columna3666"/>
    <tableColumn id="3676" xr3:uid="{C3EFE91C-2329-4549-ADB3-56DEC716EBB5}" name="Columna3667"/>
    <tableColumn id="3677" xr3:uid="{9DA1516B-303B-4A1B-B650-25B83D44D255}" name="Columna3668"/>
    <tableColumn id="3678" xr3:uid="{BB3FE5A3-A40C-4D40-8F7E-E900C07D1A12}" name="Columna3669"/>
    <tableColumn id="3679" xr3:uid="{EDD84593-E3A7-43A1-A6C2-AB49FDB3718B}" name="Columna3670"/>
    <tableColumn id="3680" xr3:uid="{B31776B0-C27B-49E3-91AC-79AD96FBB770}" name="Columna3671"/>
    <tableColumn id="3681" xr3:uid="{2EA09B6A-1C34-447F-9E8F-5DAD59BFF6B3}" name="Columna3672"/>
    <tableColumn id="3682" xr3:uid="{88B037A5-5FE0-4722-A090-08DE3BF77AC4}" name="Columna3673"/>
    <tableColumn id="3683" xr3:uid="{F4D77351-65BD-4A0C-B10E-F0C8120715C9}" name="Columna3674"/>
    <tableColumn id="3684" xr3:uid="{F2E610AC-5380-4626-8D17-0904F1479FC9}" name="Columna3675"/>
    <tableColumn id="3685" xr3:uid="{49795DCE-7244-4AB0-9081-11B3BF69107B}" name="Columna3676"/>
    <tableColumn id="3686" xr3:uid="{BAB7FA87-75F0-470B-993D-6F5378246943}" name="Columna3677"/>
    <tableColumn id="3687" xr3:uid="{0A6AA341-C47A-4572-B840-304458C74F51}" name="Columna3678"/>
    <tableColumn id="3688" xr3:uid="{8816061B-7653-4E67-86DA-3CEEFBF6FBAB}" name="Columna3679"/>
    <tableColumn id="3689" xr3:uid="{2E38381A-1AD9-419E-A1CD-589A06085D01}" name="Columna3680"/>
    <tableColumn id="3690" xr3:uid="{3CD96B8D-A239-4A70-BCC2-673EE707D533}" name="Columna3681"/>
    <tableColumn id="3691" xr3:uid="{9602BFB0-69EE-4E0D-956F-5FA6602410FA}" name="Columna3682"/>
    <tableColumn id="3692" xr3:uid="{175B181C-F85E-42BB-9E2D-FA599BADC117}" name="Columna3683"/>
    <tableColumn id="3693" xr3:uid="{BEE5839D-7C5B-41A8-91D3-1A41684320A1}" name="Columna3684"/>
    <tableColumn id="3694" xr3:uid="{9227F855-5AB7-4BD8-B853-85DF66CF6729}" name="Columna3685"/>
    <tableColumn id="3695" xr3:uid="{DB1BB089-095C-4E92-A2AE-732090BBDB88}" name="Columna3686"/>
    <tableColumn id="3696" xr3:uid="{7F580442-30B6-43EB-8176-09642593AC65}" name="Columna3687"/>
    <tableColumn id="3697" xr3:uid="{42D3AA59-C6BC-48BA-B39B-041C6AC7CC5C}" name="Columna3688"/>
    <tableColumn id="3698" xr3:uid="{D6B9A53E-D326-46B1-8DA8-F4C4C3350A96}" name="Columna3689"/>
    <tableColumn id="3699" xr3:uid="{A6088B7D-CBA2-4AF3-AAB9-68B6C1FE0740}" name="Columna3690"/>
    <tableColumn id="3700" xr3:uid="{89880770-92D3-478E-B8AD-08289378E08D}" name="Columna3691"/>
    <tableColumn id="3701" xr3:uid="{FC4F1BEF-8D88-4FC7-98BC-764728428F2A}" name="Columna3692"/>
    <tableColumn id="3702" xr3:uid="{1C63BEFA-9092-4C19-A19B-E9AD0627E03A}" name="Columna3693"/>
    <tableColumn id="3703" xr3:uid="{812796FC-0060-423A-8311-A72C02488518}" name="Columna3694"/>
    <tableColumn id="3704" xr3:uid="{DBC9E790-2AEF-4A4D-A5D3-D346894DCC42}" name="Columna3695"/>
    <tableColumn id="3705" xr3:uid="{121B6793-EB5B-4A74-AF05-37B90AEB0104}" name="Columna3696"/>
    <tableColumn id="3706" xr3:uid="{6684133D-BE6A-412B-9C51-50155C8A3F76}" name="Columna3697"/>
    <tableColumn id="3707" xr3:uid="{691F5911-0FF9-4F84-96E7-49F5A5B25CBD}" name="Columna3698"/>
    <tableColumn id="3708" xr3:uid="{5F815CC9-C250-408D-933B-0C6367194780}" name="Columna3699"/>
    <tableColumn id="3709" xr3:uid="{47B0CAD4-E30F-44A1-ACBE-A7266E2C62D6}" name="Columna3700"/>
    <tableColumn id="3710" xr3:uid="{8CA5BF4B-FEE9-49BF-AA73-BDFBADA79CBA}" name="Columna3701"/>
    <tableColumn id="3711" xr3:uid="{1C0229EE-102F-4CA8-9C7B-E22DF2B055A3}" name="Columna3702"/>
    <tableColumn id="3712" xr3:uid="{D27B8183-A60D-4FEE-8440-3834CE343257}" name="Columna3703"/>
    <tableColumn id="3713" xr3:uid="{979FF948-EB6F-4249-9C80-9C781CD121FC}" name="Columna3704"/>
    <tableColumn id="3714" xr3:uid="{C92A2F09-1F6E-454D-BCD8-39E4C2C0318B}" name="Columna3705"/>
    <tableColumn id="3715" xr3:uid="{D00FE887-588B-4D50-93B2-47DADE461247}" name="Columna3706"/>
    <tableColumn id="3716" xr3:uid="{7369387F-F867-47FD-A298-5587156C2DCA}" name="Columna3707"/>
    <tableColumn id="3717" xr3:uid="{D88AA282-1A75-4713-8BB5-5FC5AB7818E3}" name="Columna3708"/>
    <tableColumn id="3718" xr3:uid="{26572A80-4EE0-46CC-88CF-780A8AEFBE71}" name="Columna3709"/>
    <tableColumn id="3719" xr3:uid="{7463F0E8-0BE5-4562-A8F8-9910007061B2}" name="Columna3710"/>
    <tableColumn id="3720" xr3:uid="{817FE7C2-34D1-44C8-9C68-14880CDA5FF3}" name="Columna3711"/>
    <tableColumn id="3721" xr3:uid="{E90D8121-5689-4799-B541-DC7A9797CD0A}" name="Columna3712"/>
    <tableColumn id="3722" xr3:uid="{05A1A6D3-6407-45C4-B100-3726A20F1F7A}" name="Columna3713"/>
    <tableColumn id="3723" xr3:uid="{2E5DD51D-81E7-4E6F-A44E-47842B502426}" name="Columna3714"/>
    <tableColumn id="3724" xr3:uid="{A1536D0D-108B-49E8-BA81-EFACF6DC6F7E}" name="Columna3715"/>
    <tableColumn id="3725" xr3:uid="{B76D9CC0-A860-4970-A0E9-B7A5D838C384}" name="Columna3716"/>
    <tableColumn id="3726" xr3:uid="{888BE43E-6CED-46DD-BBBA-D28BE67C3883}" name="Columna3717"/>
    <tableColumn id="3727" xr3:uid="{25C98C88-B94B-4D7E-BB42-F273D31527A7}" name="Columna3718"/>
    <tableColumn id="3728" xr3:uid="{099ED955-F481-4F4F-A601-2B28CADD4FBE}" name="Columna3719"/>
    <tableColumn id="3729" xr3:uid="{673702F3-F906-4A47-B52B-F31BC867F34A}" name="Columna3720"/>
    <tableColumn id="3730" xr3:uid="{F84E3C8C-2B81-4E54-B36E-939D027FF8EB}" name="Columna3721"/>
    <tableColumn id="3731" xr3:uid="{AF17C8CD-8E46-471C-9AA2-2925FCFBF420}" name="Columna3722"/>
    <tableColumn id="3732" xr3:uid="{6930B338-AB65-4808-9F00-3F64056876A2}" name="Columna3723"/>
    <tableColumn id="3733" xr3:uid="{401A8766-BDAD-4DAB-8816-6AC817923E81}" name="Columna3724"/>
    <tableColumn id="3734" xr3:uid="{723FAC2C-6E8D-4AF7-9323-BFE6236325A9}" name="Columna3725"/>
    <tableColumn id="3735" xr3:uid="{F02F01B0-6890-4E9E-8A70-AC15C1A985C9}" name="Columna3726"/>
    <tableColumn id="3736" xr3:uid="{72AE7F1D-B5D8-44AF-BCA9-7416BA603068}" name="Columna3727"/>
    <tableColumn id="3737" xr3:uid="{D1DA3F22-759F-4DF2-BF08-A000743904B5}" name="Columna3728"/>
    <tableColumn id="3738" xr3:uid="{579F834D-3527-4D60-B5E5-F7D1AB42FD75}" name="Columna3729"/>
    <tableColumn id="3739" xr3:uid="{72DCA435-0BF0-4E32-9220-244965040BA3}" name="Columna3730"/>
    <tableColumn id="3740" xr3:uid="{89E4504C-B147-48EE-B79B-95B514676EF7}" name="Columna3731"/>
    <tableColumn id="3741" xr3:uid="{3D71BF79-6555-4353-A167-FD66469BD5B5}" name="Columna3732"/>
    <tableColumn id="3742" xr3:uid="{EE738286-F0FB-4F86-BCDC-15C7E9F67BFA}" name="Columna3733"/>
    <tableColumn id="3743" xr3:uid="{6AEC0F7C-F558-41C7-8A83-89D985E802A0}" name="Columna3734"/>
    <tableColumn id="3744" xr3:uid="{A86734C6-944E-490E-B8DB-34CD3715A79F}" name="Columna3735"/>
    <tableColumn id="3745" xr3:uid="{2C50F4CD-C0BC-4D6E-B8A1-5FA360558C8B}" name="Columna3736"/>
    <tableColumn id="3746" xr3:uid="{835E27BD-90A0-43F1-83FC-775BE7FA8BC9}" name="Columna3737"/>
    <tableColumn id="3747" xr3:uid="{1CD652F8-2392-4532-A921-BF66A3CD7BAC}" name="Columna3738"/>
    <tableColumn id="3748" xr3:uid="{BC3B8DA7-3A4F-4821-B4DF-C89ABBFBBD0A}" name="Columna3739"/>
    <tableColumn id="3749" xr3:uid="{DC076BA2-DA2D-43CE-863B-0D943392E6F3}" name="Columna3740"/>
    <tableColumn id="3750" xr3:uid="{DCBA28E2-3369-4EEF-9847-A58F8123FE95}" name="Columna3741"/>
    <tableColumn id="3751" xr3:uid="{F7FA27C5-820F-4295-9A4D-2A16C7BEEE56}" name="Columna3742"/>
    <tableColumn id="3752" xr3:uid="{4CA4BBC6-F0E9-460A-8EB4-2B5F35C65F7D}" name="Columna3743"/>
    <tableColumn id="3753" xr3:uid="{86230401-D65C-4A18-9443-2337F1D5766C}" name="Columna3744"/>
    <tableColumn id="3754" xr3:uid="{73B4BC1C-E81A-499A-9D19-F5617E8C73E9}" name="Columna3745"/>
    <tableColumn id="3755" xr3:uid="{758EC4FB-151C-4697-AE0E-707E5144FF7D}" name="Columna3746"/>
    <tableColumn id="3756" xr3:uid="{F9419B0B-A393-4044-9EBC-7401BD57EB8B}" name="Columna3747"/>
    <tableColumn id="3757" xr3:uid="{DE8AB77B-08AB-46C3-AB21-7927EF3E940C}" name="Columna3748"/>
    <tableColumn id="3758" xr3:uid="{B3C355AC-6CA0-4905-8385-6AC27C4B0629}" name="Columna3749"/>
    <tableColumn id="3759" xr3:uid="{01FA8427-9CC2-4371-95E6-73015C7A9254}" name="Columna3750"/>
    <tableColumn id="3760" xr3:uid="{F7DAF3AE-9108-44CD-B08A-3484CB840C35}" name="Columna3751"/>
    <tableColumn id="3761" xr3:uid="{61E8436A-A51F-4B72-B781-0B314D7D8DAE}" name="Columna3752"/>
    <tableColumn id="3762" xr3:uid="{D0AFAACE-2A43-47A8-9A4F-100A5218B71B}" name="Columna3753"/>
    <tableColumn id="3763" xr3:uid="{329FDDB4-ABE3-4447-BD0A-C381E3CBAB1B}" name="Columna3754"/>
    <tableColumn id="3764" xr3:uid="{91DF21AB-22A9-46F1-A5E0-F59B47A434FC}" name="Columna3755"/>
    <tableColumn id="3765" xr3:uid="{6394E96E-FFC3-416E-A1EC-8B2FCA66810B}" name="Columna3756"/>
    <tableColumn id="3766" xr3:uid="{8E2BF81E-583E-43D7-9335-C3B154B02A3A}" name="Columna3757"/>
    <tableColumn id="3767" xr3:uid="{9CE920CB-7907-46C1-8E73-CC0EDFB7B815}" name="Columna3758"/>
    <tableColumn id="3768" xr3:uid="{4519498A-A173-4A48-803D-167BCBF19497}" name="Columna3759"/>
    <tableColumn id="3769" xr3:uid="{8F33A811-E001-43F8-A4A2-FB8809F49694}" name="Columna3760"/>
    <tableColumn id="3770" xr3:uid="{52FE102F-3652-4F01-BAD8-DB965C08B3A7}" name="Columna3761"/>
    <tableColumn id="3771" xr3:uid="{D6B4BFFE-90CF-4CB4-9D7A-D1B4DF02B565}" name="Columna3762"/>
    <tableColumn id="3772" xr3:uid="{CE311825-AB1C-495C-B34A-7EDE0739B20A}" name="Columna3763"/>
    <tableColumn id="3773" xr3:uid="{ABC9FE82-E103-4A7D-850B-4CF150FC1151}" name="Columna3764"/>
    <tableColumn id="3774" xr3:uid="{F5354F22-4C87-4671-B780-0EEDEE8211DA}" name="Columna3765"/>
    <tableColumn id="3775" xr3:uid="{EAA5B8D3-85EA-4F02-913F-034CBC1875A5}" name="Columna3766"/>
    <tableColumn id="3776" xr3:uid="{446CAECC-ACE9-4111-9E28-CD398441348F}" name="Columna3767"/>
    <tableColumn id="3777" xr3:uid="{3C2B01A4-BC28-4177-BAFA-C3D52FBE0534}" name="Columna3768"/>
    <tableColumn id="3778" xr3:uid="{09B76FD9-94AE-4DA1-992A-14871DBB728C}" name="Columna3769"/>
    <tableColumn id="3779" xr3:uid="{159CDFFF-416D-4918-A295-E669CF684CCA}" name="Columna3770"/>
    <tableColumn id="3780" xr3:uid="{8F2DDAB8-C464-4322-B591-7E38EFB826D6}" name="Columna3771"/>
    <tableColumn id="3781" xr3:uid="{CD2CDB7C-C81B-4965-BD14-7C82CF9AFE7C}" name="Columna3772"/>
    <tableColumn id="3782" xr3:uid="{D46EA5A3-078A-4864-8C48-165D561377FA}" name="Columna3773"/>
    <tableColumn id="3783" xr3:uid="{B565FA9A-F760-4C16-AC00-50AA7D3D1D3F}" name="Columna3774"/>
    <tableColumn id="3784" xr3:uid="{57775C36-E13B-4A13-94A8-BA03C4DF7685}" name="Columna3775"/>
    <tableColumn id="3785" xr3:uid="{B25411D9-6BDC-496A-8D26-AF444C146A8C}" name="Columna3776"/>
    <tableColumn id="3786" xr3:uid="{C754D4B3-90AD-4414-BAD4-0D0964DE6A08}" name="Columna3777"/>
    <tableColumn id="3787" xr3:uid="{0DC1039A-22D3-458F-AA27-FB778AC308E2}" name="Columna3778"/>
    <tableColumn id="3788" xr3:uid="{A89ED773-CA50-43D5-A47C-BB181A9D1679}" name="Columna3779"/>
    <tableColumn id="3789" xr3:uid="{2BBDC407-6639-4D15-A895-C89E47BC0FF9}" name="Columna3780"/>
    <tableColumn id="3790" xr3:uid="{D6414ECE-53DE-4E1C-B4B4-D9D0E0FFCAF1}" name="Columna3781"/>
    <tableColumn id="3791" xr3:uid="{A8B065F3-8EEE-4CDE-8499-F518AE1A23E4}" name="Columna3782"/>
    <tableColumn id="3792" xr3:uid="{4F77AF18-D4E9-4EB9-9C63-E460A001359E}" name="Columna3783"/>
    <tableColumn id="3793" xr3:uid="{224D9C39-5968-497F-A813-806E6368F492}" name="Columna3784"/>
    <tableColumn id="3794" xr3:uid="{AB88EB05-52A0-4068-81E7-999002125613}" name="Columna3785"/>
    <tableColumn id="3795" xr3:uid="{DFBB6049-B703-45D9-846D-9247D6EF80DE}" name="Columna3786"/>
    <tableColumn id="3796" xr3:uid="{A962FEF8-D66C-450C-846F-C66C4D6343F4}" name="Columna3787"/>
    <tableColumn id="3797" xr3:uid="{010BBA70-CFC4-4EA2-878E-6E1E652DEF03}" name="Columna3788"/>
    <tableColumn id="3798" xr3:uid="{102F20A8-3420-4C8D-95F4-41EBF2E42DC6}" name="Columna3789"/>
    <tableColumn id="3799" xr3:uid="{3F8C2F35-2ECD-4C08-BF31-CB27F9B5EC00}" name="Columna3790"/>
    <tableColumn id="3800" xr3:uid="{0DFBED24-227A-4E1C-817B-2932AC662FD0}" name="Columna3791"/>
    <tableColumn id="3801" xr3:uid="{4A1CD1E8-BAF7-4C9A-95F3-9C3C912CDB07}" name="Columna3792"/>
    <tableColumn id="3802" xr3:uid="{FB6508FA-0B80-40D2-9C3A-E30EACA3C61C}" name="Columna3793"/>
    <tableColumn id="3803" xr3:uid="{324B932D-A32D-4B3E-8573-56FDF450066A}" name="Columna3794"/>
    <tableColumn id="3804" xr3:uid="{2FAE076A-E653-426C-8255-8937A0A4A224}" name="Columna3795"/>
    <tableColumn id="3805" xr3:uid="{11B5EF4A-0849-4B7C-8346-C353635EBB0C}" name="Columna3796"/>
    <tableColumn id="3806" xr3:uid="{BD7E3D40-5114-4904-9B88-111A9753CAB1}" name="Columna3797"/>
    <tableColumn id="3807" xr3:uid="{FE02D17D-C9E6-4F97-A76C-7BC8904E36DF}" name="Columna3798"/>
    <tableColumn id="3808" xr3:uid="{4FB1AB21-8E99-4F7B-B760-7C648B509921}" name="Columna3799"/>
    <tableColumn id="3809" xr3:uid="{3B32A238-10CD-4E7F-8F78-9B2BDA30E8FF}" name="Columna3800"/>
    <tableColumn id="3810" xr3:uid="{AE7CC7B6-AC3A-47B8-94CD-FD00203554FB}" name="Columna3801"/>
    <tableColumn id="3811" xr3:uid="{02ECF603-03D3-473E-A460-102F5B07C9AF}" name="Columna3802"/>
    <tableColumn id="3812" xr3:uid="{F4677477-24A6-46E7-B839-006C0166FB52}" name="Columna3803"/>
    <tableColumn id="3813" xr3:uid="{2F675CD1-4D11-4768-88ED-2587A62ED951}" name="Columna3804"/>
    <tableColumn id="3814" xr3:uid="{2377A337-5BAE-4405-9E26-F3E69742EBBC}" name="Columna3805"/>
    <tableColumn id="3815" xr3:uid="{C871F1EC-8407-42C3-9D9E-125F13F35E5F}" name="Columna3806"/>
    <tableColumn id="3816" xr3:uid="{55212939-F5AB-4F84-9ABB-4AA4185B2D6D}" name="Columna3807"/>
    <tableColumn id="3817" xr3:uid="{DEF919FC-ACFA-4DE7-B3B5-CF8153BD4DE4}" name="Columna3808"/>
    <tableColumn id="3818" xr3:uid="{E5F9F921-B19D-4D7B-8044-62E91F3590E0}" name="Columna3809"/>
    <tableColumn id="3819" xr3:uid="{1344BC1E-AC94-4F0E-A976-8F638754F2ED}" name="Columna3810"/>
    <tableColumn id="3820" xr3:uid="{6005597C-99A4-4371-82DA-30145817688E}" name="Columna3811"/>
    <tableColumn id="3821" xr3:uid="{729D3E28-79D9-4B91-8698-961D83180F62}" name="Columna3812"/>
    <tableColumn id="3822" xr3:uid="{18011C2B-5F92-48DF-9EA0-657BC290BC8C}" name="Columna3813"/>
    <tableColumn id="3823" xr3:uid="{756EB23E-F6DF-40A4-B8E6-12F72506A946}" name="Columna3814"/>
    <tableColumn id="3824" xr3:uid="{82EEAB8D-AFC1-4BC2-934F-55A1AA47FE0D}" name="Columna3815"/>
    <tableColumn id="3825" xr3:uid="{05655B69-A5E6-4119-940C-BBA74FF029B7}" name="Columna3816"/>
    <tableColumn id="3826" xr3:uid="{7BEEA44B-0639-4E5E-920C-0FDB3B8D81A5}" name="Columna3817"/>
    <tableColumn id="3827" xr3:uid="{0944D997-9DF5-4FD1-BEA6-CFF7FB047951}" name="Columna3818"/>
    <tableColumn id="3828" xr3:uid="{77E66432-856C-4440-BA40-0D32C6126C86}" name="Columna3819"/>
    <tableColumn id="3829" xr3:uid="{91765C4E-D3C2-4C98-B520-7E2ADAC42CFE}" name="Columna3820"/>
    <tableColumn id="3830" xr3:uid="{900CE45C-A029-458C-A6BF-83762F8B1B92}" name="Columna3821"/>
    <tableColumn id="3831" xr3:uid="{1CB9F548-3F7E-4570-A17D-F1EA1FB44F80}" name="Columna3822"/>
    <tableColumn id="3832" xr3:uid="{881D64DD-6446-44DD-8981-103FEC2C7BB8}" name="Columna3823"/>
    <tableColumn id="3833" xr3:uid="{5C449DED-D28C-4DDB-A3FA-B6532E04DB73}" name="Columna3824"/>
    <tableColumn id="3834" xr3:uid="{CBD4AFF8-57B1-49E2-A651-B5718CB30A5C}" name="Columna3825"/>
    <tableColumn id="3835" xr3:uid="{3B18A66F-07F7-44AB-91F1-8F57E2FCC39C}" name="Columna3826"/>
    <tableColumn id="3836" xr3:uid="{F88F91FA-47FB-4DB6-99A0-6D3EF200290B}" name="Columna3827"/>
    <tableColumn id="3837" xr3:uid="{7E3133A8-9A3E-4D12-A126-F304007BB53B}" name="Columna3828"/>
    <tableColumn id="3838" xr3:uid="{EB4CCD40-67EF-4BB4-8405-552485FBD18A}" name="Columna3829"/>
    <tableColumn id="3839" xr3:uid="{92477599-6E2E-43E0-92E6-B97BE966E353}" name="Columna3830"/>
    <tableColumn id="3840" xr3:uid="{A786CFB9-5851-4123-85DE-39D5180B86B7}" name="Columna3831"/>
    <tableColumn id="3841" xr3:uid="{9BADDFE2-E87D-4246-87BB-A5E3DE0CC7F9}" name="Columna3832"/>
    <tableColumn id="3842" xr3:uid="{FB26F185-AFD1-440D-8514-1045D57BB06C}" name="Columna3833"/>
    <tableColumn id="3843" xr3:uid="{A7E7763D-734F-4B39-A819-246F2A656C6B}" name="Columna3834"/>
    <tableColumn id="3844" xr3:uid="{C80C2B0A-751D-41BC-BC48-79F5AD659DC5}" name="Columna3835"/>
    <tableColumn id="3845" xr3:uid="{44BA63D5-77C7-4A87-8D7D-BAB17B3669F7}" name="Columna3836"/>
    <tableColumn id="3846" xr3:uid="{168BF1F9-1CA5-4A02-B13F-E5DD0F0906A9}" name="Columna3837"/>
    <tableColumn id="3847" xr3:uid="{FD8741A8-43C3-4BE8-AB8E-39578248EF87}" name="Columna3838"/>
    <tableColumn id="3848" xr3:uid="{7B475347-12C0-4CB2-A705-CB6876E087C4}" name="Columna3839"/>
    <tableColumn id="3849" xr3:uid="{760AF5F4-3EC4-4740-AB91-D5FB2CF670F7}" name="Columna3840"/>
    <tableColumn id="3850" xr3:uid="{4FD60970-4F55-4298-B5FF-5D067CB71099}" name="Columna3841"/>
    <tableColumn id="3851" xr3:uid="{4FD9BAAB-3DA4-4B96-A0EF-FACF077CB265}" name="Columna3842"/>
    <tableColumn id="3852" xr3:uid="{790B6F45-6CC7-4C32-8B99-9DBF49E704EA}" name="Columna3843"/>
    <tableColumn id="3853" xr3:uid="{5F83F774-95BE-45CC-9AB1-8D76B2219D20}" name="Columna3844"/>
    <tableColumn id="3854" xr3:uid="{1C01DE74-6383-4DCC-97A8-35D5C34A9E88}" name="Columna3845"/>
    <tableColumn id="3855" xr3:uid="{57835500-9A43-4A35-9176-EFCA0ECB63E0}" name="Columna3846"/>
    <tableColumn id="3856" xr3:uid="{589AF27A-C4D5-45B6-80DA-06D380B0674B}" name="Columna3847"/>
    <tableColumn id="3857" xr3:uid="{46DF1BBA-3FA9-4489-824A-784B113AACD6}" name="Columna3848"/>
    <tableColumn id="3858" xr3:uid="{6380368D-8FDA-46C7-B63C-8BB871144963}" name="Columna3849"/>
    <tableColumn id="3859" xr3:uid="{9AF08C6B-EC90-424D-BFEE-822654958696}" name="Columna3850"/>
    <tableColumn id="3860" xr3:uid="{035C8A93-0E68-4F74-A6C3-28D731328348}" name="Columna3851"/>
    <tableColumn id="3861" xr3:uid="{44C8C6E2-4A1F-42CB-91F9-F3FE50655485}" name="Columna3852"/>
    <tableColumn id="3862" xr3:uid="{F76E5210-78B6-49D4-904C-931D32EBBFAA}" name="Columna3853"/>
    <tableColumn id="3863" xr3:uid="{27C524A6-9232-4113-A020-44DA5DBE9FD9}" name="Columna3854"/>
    <tableColumn id="3864" xr3:uid="{9D188552-0D1C-4523-B23A-E0744543F9DE}" name="Columna3855"/>
    <tableColumn id="3865" xr3:uid="{5DF67D0B-A015-4625-9E40-774870637C5D}" name="Columna3856"/>
    <tableColumn id="3866" xr3:uid="{7C350557-B42E-4F76-8139-532112EF4230}" name="Columna3857"/>
    <tableColumn id="3867" xr3:uid="{E14721EB-14B9-4CAE-98B2-E10125B637C7}" name="Columna3858"/>
    <tableColumn id="3868" xr3:uid="{3DEC3C97-C3A0-470C-AF80-062E224FF5C9}" name="Columna3859"/>
    <tableColumn id="3869" xr3:uid="{C26C00E8-0BD7-4FB3-80AB-5258F3376F01}" name="Columna3860"/>
    <tableColumn id="3870" xr3:uid="{378E9210-3C23-4916-890F-3EE607E6C2B5}" name="Columna3861"/>
    <tableColumn id="3871" xr3:uid="{E4D71791-8FBE-4569-9EBD-073A9AE31F0B}" name="Columna3862"/>
    <tableColumn id="3872" xr3:uid="{655AA640-3DDB-42D8-81C2-396B282DA61C}" name="Columna3863"/>
    <tableColumn id="3873" xr3:uid="{1CBECA0E-CDC6-45CA-80E8-7C74B0B3ADB4}" name="Columna3864"/>
    <tableColumn id="3874" xr3:uid="{7E6DCFA3-9CA5-424C-9E67-B3D81990F444}" name="Columna3865"/>
    <tableColumn id="3875" xr3:uid="{6A3C0319-EFB3-4352-97B0-A95FFD4BB308}" name="Columna3866"/>
    <tableColumn id="3876" xr3:uid="{E25540E4-8982-427C-B754-C08CD7FCD634}" name="Columna3867"/>
    <tableColumn id="3877" xr3:uid="{DDD364E1-F22A-4BB2-9122-6AD4B924A51B}" name="Columna3868"/>
    <tableColumn id="3878" xr3:uid="{B1E6FBA3-5A45-480E-8BA2-E04131DBC0B3}" name="Columna3869"/>
    <tableColumn id="3879" xr3:uid="{BDED3F39-8485-4376-AC1D-FE2A21F525AC}" name="Columna3870"/>
    <tableColumn id="3880" xr3:uid="{7FC2B933-F578-423E-BB63-53F0C4AC1D21}" name="Columna3871"/>
    <tableColumn id="3881" xr3:uid="{B0E8439E-8BA4-4690-92B3-D1C60B3F33FF}" name="Columna3872"/>
    <tableColumn id="3882" xr3:uid="{B875B493-FC63-4F84-BCBC-DFCACA3C9FCE}" name="Columna3873"/>
    <tableColumn id="3883" xr3:uid="{E59718D5-0AC7-4F8C-BF44-8049B125065E}" name="Columna3874"/>
    <tableColumn id="3884" xr3:uid="{EF2A677A-A035-4D92-B360-735F59F9672A}" name="Columna3875"/>
    <tableColumn id="3885" xr3:uid="{F0527BA1-D534-4A4D-8BE0-9D3D7F283EA5}" name="Columna3876"/>
    <tableColumn id="3886" xr3:uid="{E0045892-72AB-493A-9200-245C8EFABB72}" name="Columna3877"/>
    <tableColumn id="3887" xr3:uid="{7C7E7B5B-875B-4C96-8902-E8EE78A5AF8A}" name="Columna3878"/>
    <tableColumn id="3888" xr3:uid="{8D457591-2AAF-4620-AACF-A0DDDA93B69D}" name="Columna3879"/>
    <tableColumn id="3889" xr3:uid="{4944B255-9FDD-432A-A1DE-E83A40BB5A6A}" name="Columna3880"/>
    <tableColumn id="3890" xr3:uid="{E1237F69-061F-4DD7-888D-D96DFDA4DA2B}" name="Columna3881"/>
    <tableColumn id="3891" xr3:uid="{44A1853E-C854-4A80-93B7-B2A07BE35312}" name="Columna3882"/>
    <tableColumn id="3892" xr3:uid="{764C0E14-3E5D-4351-8C1A-5E24E6BB79EF}" name="Columna3883"/>
    <tableColumn id="3893" xr3:uid="{6B3F357E-9589-4EB7-A6B9-C12855157E99}" name="Columna3884"/>
    <tableColumn id="3894" xr3:uid="{53331CFA-1FAD-4A36-886A-87CB42939534}" name="Columna3885"/>
    <tableColumn id="3895" xr3:uid="{02B1F680-1BEC-4D8C-B98E-5A0F738838E9}" name="Columna3886"/>
    <tableColumn id="3896" xr3:uid="{F3F2594A-C686-42C1-B487-F390D5847C18}" name="Columna3887"/>
    <tableColumn id="3897" xr3:uid="{3420CCFB-1546-478A-BBF1-05AAC2184CE7}" name="Columna3888"/>
    <tableColumn id="3898" xr3:uid="{716F473D-3FD4-4376-B803-01895DBE2FAD}" name="Columna3889"/>
    <tableColumn id="3899" xr3:uid="{E361D52E-4853-47B6-AA85-2DF78100574F}" name="Columna3890"/>
    <tableColumn id="3900" xr3:uid="{195D6B44-46C7-4854-A0CB-B6D2F50A11FD}" name="Columna3891"/>
    <tableColumn id="3901" xr3:uid="{F9E6431C-3A93-4E91-84DA-F2D2369A2427}" name="Columna3892"/>
    <tableColumn id="3902" xr3:uid="{02F202CA-9A4E-4FD5-A2B1-A2D33CCAAFAE}" name="Columna3893"/>
    <tableColumn id="3903" xr3:uid="{6CAA8772-E4AC-45BE-82BD-63676A5EBA36}" name="Columna3894"/>
    <tableColumn id="3904" xr3:uid="{7B6533EC-0FAC-4838-B721-D601374F5376}" name="Columna3895"/>
    <tableColumn id="3905" xr3:uid="{1F785B9F-F52D-4AD3-B736-2546D95FC07A}" name="Columna3896"/>
    <tableColumn id="3906" xr3:uid="{81EED55D-02FA-4E1C-AA83-4977A6FD6A0D}" name="Columna3897"/>
    <tableColumn id="3907" xr3:uid="{814CC1B1-93E9-4656-879C-E989686EC7D8}" name="Columna3898"/>
    <tableColumn id="3908" xr3:uid="{069FA209-8629-407A-B13F-ACD5948FE710}" name="Columna3899"/>
    <tableColumn id="3909" xr3:uid="{C321C740-6D2D-4B13-A8F4-DBB78CA10CA8}" name="Columna3900"/>
    <tableColumn id="3910" xr3:uid="{A65E92D1-FB80-4404-8326-CFB3E5BFA87D}" name="Columna3901"/>
    <tableColumn id="3911" xr3:uid="{EF42CF92-5D01-4191-B6AD-5BA4DA7AB6E6}" name="Columna3902"/>
    <tableColumn id="3912" xr3:uid="{EFAE465F-D341-4228-86B5-BA1ABCC9CB12}" name="Columna3903"/>
    <tableColumn id="3913" xr3:uid="{1828AC84-EB64-4881-98A4-7060D8575AFC}" name="Columna3904"/>
    <tableColumn id="3914" xr3:uid="{2F716569-F43C-48EA-BC85-0B4B98DEC6F0}" name="Columna3905"/>
    <tableColumn id="3915" xr3:uid="{E0D9FCFD-9B06-48C8-9F08-E715F6428FB5}" name="Columna3906"/>
    <tableColumn id="3916" xr3:uid="{9B51E57F-ACC9-4B51-8AB9-D28A3897DEA0}" name="Columna3907"/>
    <tableColumn id="3917" xr3:uid="{BB56708B-B81F-45B3-950D-683DB26D6BD7}" name="Columna3908"/>
    <tableColumn id="3918" xr3:uid="{407722A2-CA9A-4336-9089-0197CDE08113}" name="Columna3909"/>
    <tableColumn id="3919" xr3:uid="{B5E4E55B-0AA2-4100-BF99-DD7BE6AA412C}" name="Columna3910"/>
    <tableColumn id="3920" xr3:uid="{D75486A5-7754-4FA1-8005-44A55A4F0B85}" name="Columna3911"/>
    <tableColumn id="3921" xr3:uid="{C76BAA8F-EB69-4C64-9161-C361A7C53331}" name="Columna3912"/>
    <tableColumn id="3922" xr3:uid="{5C40D50D-4649-4511-A956-F24AA99A4169}" name="Columna3913"/>
    <tableColumn id="3923" xr3:uid="{34E8EEF2-DD35-4878-8B30-CEA20CE6A045}" name="Columna3914"/>
    <tableColumn id="3924" xr3:uid="{F1D4CF62-8F05-4F38-BB99-F1471D0858B6}" name="Columna3915"/>
    <tableColumn id="3925" xr3:uid="{6A037253-28EE-4E45-BBAD-F8001EF636B7}" name="Columna3916"/>
    <tableColumn id="3926" xr3:uid="{25ADD106-93A1-4314-B747-CA93905F54C1}" name="Columna3917"/>
    <tableColumn id="3927" xr3:uid="{6F93657D-D62F-420C-A251-28391AD1FC5F}" name="Columna3918"/>
    <tableColumn id="3928" xr3:uid="{FDC616B1-942C-4CB6-BFAA-2388EA1D4107}" name="Columna3919"/>
    <tableColumn id="3929" xr3:uid="{E55268BF-B84E-474D-8093-4468F356641F}" name="Columna3920"/>
    <tableColumn id="3930" xr3:uid="{ADF2E3AA-56E1-4C5F-AAC9-09211A274B8F}" name="Columna3921"/>
    <tableColumn id="3931" xr3:uid="{B1CC6B99-C5D2-4FF3-93BD-1052017C9161}" name="Columna3922"/>
    <tableColumn id="3932" xr3:uid="{C644056F-D219-477A-A08B-F58E19E842F4}" name="Columna3923"/>
    <tableColumn id="3933" xr3:uid="{54C7AE9D-27AE-4906-A190-05BE40F3678A}" name="Columna3924"/>
    <tableColumn id="3934" xr3:uid="{207F7286-3577-45C8-BEAF-B3F28659603A}" name="Columna3925"/>
    <tableColumn id="3935" xr3:uid="{762B6CD0-11FA-4A3B-BE64-384BAB96833F}" name="Columna3926"/>
    <tableColumn id="3936" xr3:uid="{C60DD13D-5AE3-4405-A716-93FB05BA7A99}" name="Columna3927"/>
    <tableColumn id="3937" xr3:uid="{76D7AE6A-3E30-4534-B917-2E301E38D587}" name="Columna3928"/>
    <tableColumn id="3938" xr3:uid="{9519F172-0FB8-4209-A079-51A9DADF6A11}" name="Columna3929"/>
    <tableColumn id="3939" xr3:uid="{A0595DF2-A766-4419-BB0B-CC19F2B21235}" name="Columna3930"/>
    <tableColumn id="3940" xr3:uid="{9D10E2F8-5348-4AD1-AF05-197F985111C8}" name="Columna3931"/>
    <tableColumn id="3941" xr3:uid="{3701407A-790B-4B7D-ABB9-D4E52A6B4D01}" name="Columna3932"/>
    <tableColumn id="3942" xr3:uid="{A99772CC-A734-4D90-B383-F11ED59D4B99}" name="Columna3933"/>
    <tableColumn id="3943" xr3:uid="{CC58878C-6191-4EAC-8968-F93F4790F1EB}" name="Columna3934"/>
    <tableColumn id="3944" xr3:uid="{62EF2836-25B5-4634-9378-5D5D1BE63BBE}" name="Columna3935"/>
    <tableColumn id="3945" xr3:uid="{655BEF98-3D66-452A-8CBA-645E88DD5501}" name="Columna3936"/>
    <tableColumn id="3946" xr3:uid="{535DB6A7-FDFF-451E-A665-5E419C4779BC}" name="Columna3937"/>
    <tableColumn id="3947" xr3:uid="{67E4A112-7D2A-4201-9CF6-A446544F8740}" name="Columna3938"/>
    <tableColumn id="3948" xr3:uid="{BDE36272-E01A-4AB5-8A39-F83BC6E3DDE6}" name="Columna3939"/>
    <tableColumn id="3949" xr3:uid="{62D26958-4BF6-4665-A8A1-B85FA2B2A192}" name="Columna3940"/>
    <tableColumn id="3950" xr3:uid="{A5AA415C-3223-4074-9803-669883A60A35}" name="Columna3941"/>
    <tableColumn id="3951" xr3:uid="{08CBD0A4-8FFE-418C-B377-7542AADC3C39}" name="Columna3942"/>
    <tableColumn id="3952" xr3:uid="{282349AB-880E-4652-86B1-BD7D2144FDDC}" name="Columna3943"/>
    <tableColumn id="3953" xr3:uid="{4FF25BCF-E756-4A48-9693-FA614DD712EC}" name="Columna3944"/>
    <tableColumn id="3954" xr3:uid="{FA318A54-44AE-45D4-BD16-E18A5EB3C97F}" name="Columna3945"/>
    <tableColumn id="3955" xr3:uid="{E97DA434-004E-49B9-98A4-09F84C9BE7A5}" name="Columna3946"/>
    <tableColumn id="3956" xr3:uid="{087A5495-A422-484F-82C9-58ABBBB8A6AC}" name="Columna3947"/>
    <tableColumn id="3957" xr3:uid="{1F800080-AF73-4931-8C01-C5E11A6F463A}" name="Columna3948"/>
    <tableColumn id="3958" xr3:uid="{64AE8DAC-AB6E-429C-9EDE-C76BC8E04C7D}" name="Columna3949"/>
    <tableColumn id="3959" xr3:uid="{EAD9D02F-A945-43BA-B9E6-7E2D5A68C583}" name="Columna3950"/>
    <tableColumn id="3960" xr3:uid="{CF65A7D9-F4C3-471C-AEC5-5A03F7F971D0}" name="Columna3951"/>
    <tableColumn id="3961" xr3:uid="{2C6DD122-4672-4FA4-9839-21BA64432EE3}" name="Columna3952"/>
    <tableColumn id="3962" xr3:uid="{D5A7B981-DBE9-4E21-8B1F-34447607930C}" name="Columna3953"/>
    <tableColumn id="3963" xr3:uid="{02C6A481-913D-4DCF-86DF-C7A251B9F36C}" name="Columna3954"/>
    <tableColumn id="3964" xr3:uid="{B1AA9EC3-3CA7-48A0-824B-8CCBB9B556F7}" name="Columna3955"/>
    <tableColumn id="3965" xr3:uid="{83FD2F2D-42FE-40CB-8711-5EEFBF257340}" name="Columna3956"/>
    <tableColumn id="3966" xr3:uid="{0B90E0DD-78C9-4316-A5E8-CA89B0A7BE8D}" name="Columna3957"/>
    <tableColumn id="3967" xr3:uid="{A3E60DAE-A195-40B9-8305-C1BF74624F5A}" name="Columna3958"/>
    <tableColumn id="3968" xr3:uid="{7E5EA14D-92DF-4542-8AE8-EDFFAB6F2710}" name="Columna3959"/>
    <tableColumn id="3969" xr3:uid="{147EC342-045F-4F55-A67E-F2ACDBD1BE02}" name="Columna3960"/>
    <tableColumn id="3970" xr3:uid="{A604C944-A857-46F3-AB05-8F4071AF0FDC}" name="Columna3961"/>
    <tableColumn id="3971" xr3:uid="{4D585D0A-E274-4269-B3CE-1B53B31D841D}" name="Columna3962"/>
    <tableColumn id="3972" xr3:uid="{65F6EBC1-E209-4F14-B1E4-1E40E3F97124}" name="Columna3963"/>
    <tableColumn id="3973" xr3:uid="{7B5FEEC8-2F2B-4AB5-8F66-5B587CF021F6}" name="Columna3964"/>
    <tableColumn id="3974" xr3:uid="{8D9E0E12-467E-495A-B307-96AA5887862F}" name="Columna3965"/>
    <tableColumn id="3975" xr3:uid="{0A141705-F446-45F8-A471-74876627E6B4}" name="Columna3966"/>
    <tableColumn id="3976" xr3:uid="{61E260D6-F5F6-4748-A4BC-95F41E744CCD}" name="Columna3967"/>
    <tableColumn id="3977" xr3:uid="{DFA44EDC-01FF-4820-8B46-27681951C565}" name="Columna3968"/>
    <tableColumn id="3978" xr3:uid="{B2E6F0A0-F81A-4332-AF54-5ABB644A486F}" name="Columna3969"/>
    <tableColumn id="3979" xr3:uid="{191F355A-2AB7-43DF-A6EF-B71152C7D3D6}" name="Columna3970"/>
    <tableColumn id="3980" xr3:uid="{03749232-9DAB-4562-A2BE-1F57678EDEB2}" name="Columna3971"/>
    <tableColumn id="3981" xr3:uid="{8D5F9820-23CF-4F1F-86C9-2B33D04A4AD4}" name="Columna3972"/>
    <tableColumn id="3982" xr3:uid="{63B005ED-0619-4459-AE4B-7C297665C287}" name="Columna3973"/>
    <tableColumn id="3983" xr3:uid="{B123EB97-40FC-402A-8468-18E8A677BFD6}" name="Columna3974"/>
    <tableColumn id="3984" xr3:uid="{26E4A7F9-766E-47FD-BD6E-C6FE05D1DF44}" name="Columna3975"/>
    <tableColumn id="3985" xr3:uid="{F043CB4B-1622-4BC6-9D60-AE023906CD28}" name="Columna3976"/>
    <tableColumn id="3986" xr3:uid="{75651C93-CE71-48FE-9E22-BEEEAE828B87}" name="Columna3977"/>
    <tableColumn id="3987" xr3:uid="{B5F28D90-F87C-42DB-9307-F80CBF4B40E7}" name="Columna3978"/>
    <tableColumn id="3988" xr3:uid="{64CF95A3-A86E-472D-B8C6-2FCA1C34056E}" name="Columna3979"/>
    <tableColumn id="3989" xr3:uid="{38947F62-2CAD-4A93-842F-310A35B9ECC2}" name="Columna3980"/>
    <tableColumn id="3990" xr3:uid="{36045067-7511-48EF-8C29-AD651443B891}" name="Columna3981"/>
    <tableColumn id="3991" xr3:uid="{143332D2-958A-4A66-AF06-F136D60CA7F4}" name="Columna3982"/>
    <tableColumn id="3992" xr3:uid="{5CEF534F-A5B4-471A-A561-3519B71F2A60}" name="Columna3983"/>
    <tableColumn id="3993" xr3:uid="{140005EE-9613-48EA-BE03-26DF2BB8E356}" name="Columna3984"/>
    <tableColumn id="3994" xr3:uid="{3D5B00FA-C78E-45B3-9C89-02FAE7A718A6}" name="Columna3985"/>
    <tableColumn id="3995" xr3:uid="{C9969514-56EB-4F1A-A542-35A523B7F249}" name="Columna3986"/>
    <tableColumn id="3996" xr3:uid="{E7667515-5229-4175-A97B-453BE8CCD69C}" name="Columna3987"/>
    <tableColumn id="3997" xr3:uid="{BB3FB71B-928B-4D37-A10D-86668588E2F4}" name="Columna3988"/>
    <tableColumn id="3998" xr3:uid="{13F1B92C-14DD-42DE-8C82-917275243692}" name="Columna3989"/>
    <tableColumn id="3999" xr3:uid="{B2A62918-E4E2-4D57-97E4-32D58258FEE6}" name="Columna3990"/>
    <tableColumn id="4000" xr3:uid="{1F43CEF7-CDCD-486D-AAC9-0C165AA7CBF9}" name="Columna3991"/>
    <tableColumn id="4001" xr3:uid="{985A2A6D-976C-4520-B085-6A184ABCFACA}" name="Columna3992"/>
    <tableColumn id="4002" xr3:uid="{2C752F0E-B10B-4DF2-9178-89093FC38366}" name="Columna3993"/>
    <tableColumn id="4003" xr3:uid="{BB4622DE-A6A1-48A2-B0D4-EB4AEACBE298}" name="Columna3994"/>
    <tableColumn id="4004" xr3:uid="{EEB6D831-7041-44DC-9D7B-0C9C322D9B0A}" name="Columna3995"/>
    <tableColumn id="4005" xr3:uid="{FEC215AE-8E4B-432E-9F74-4561B9BDF9F2}" name="Columna3996"/>
    <tableColumn id="4006" xr3:uid="{82CCEFDC-12F2-48FA-84F1-C539CEC9AD37}" name="Columna3997"/>
    <tableColumn id="4007" xr3:uid="{5AB693DB-4CA4-4788-A25B-EC4EB9EB5797}" name="Columna3998"/>
    <tableColumn id="4008" xr3:uid="{B48D6C7A-4274-4CF9-AFAE-BFDC8B2A9B52}" name="Columna3999"/>
    <tableColumn id="4009" xr3:uid="{0A9B4D11-F0EA-4C31-93A3-3D4C451F20D3}" name="Columna4000"/>
    <tableColumn id="4010" xr3:uid="{B3479E95-85B8-45E5-A27B-889B0C08C4F9}" name="Columna4001"/>
    <tableColumn id="4011" xr3:uid="{B7DA8956-03DD-4B2B-905B-3710318DB303}" name="Columna4002"/>
    <tableColumn id="4012" xr3:uid="{350F078F-0E57-4B79-B136-95CE21F0E6F7}" name="Columna4003"/>
    <tableColumn id="4013" xr3:uid="{06BB65CE-5045-47FB-A3DB-B26600D47B30}" name="Columna4004"/>
    <tableColumn id="4014" xr3:uid="{5A62E0F4-7A15-41D2-8EA4-05FACFC9E24E}" name="Columna4005"/>
    <tableColumn id="4015" xr3:uid="{72411F56-3255-4459-8C11-49ADE4B494A2}" name="Columna4006"/>
    <tableColumn id="4016" xr3:uid="{69A97D7E-54E4-47F7-BC73-C62EE546ACEF}" name="Columna4007"/>
    <tableColumn id="4017" xr3:uid="{F39CB2AC-F8AB-464A-BABA-C6ECC8133A54}" name="Columna4008"/>
    <tableColumn id="4018" xr3:uid="{170AF644-AC29-478C-AABE-51CEEDFE66CC}" name="Columna4009"/>
    <tableColumn id="4019" xr3:uid="{17D91ADD-6076-4D0B-B6BD-A1A97BF4BA08}" name="Columna4010"/>
    <tableColumn id="4020" xr3:uid="{39C632F6-0E54-4123-9C23-3CF9F65EC10B}" name="Columna4011"/>
    <tableColumn id="4021" xr3:uid="{6D36C647-23C8-45B4-891B-9ED41398ED99}" name="Columna4012"/>
    <tableColumn id="4022" xr3:uid="{68F4DA1C-6FCE-40C8-A779-0111F7F25174}" name="Columna4013"/>
    <tableColumn id="4023" xr3:uid="{1D9D446F-1979-40A1-B832-564A5CF7AB6A}" name="Columna4014"/>
    <tableColumn id="4024" xr3:uid="{936ECE91-A7D3-4BA3-AC29-2D84CC51C9E1}" name="Columna4015"/>
    <tableColumn id="4025" xr3:uid="{58660A8C-CD01-45E4-BD0E-04B45288BC78}" name="Columna4016"/>
    <tableColumn id="4026" xr3:uid="{06EF568F-EC54-4DA8-AE25-657C3111D506}" name="Columna4017"/>
    <tableColumn id="4027" xr3:uid="{92B3A5E5-C950-48F9-8F2D-6E40B176274B}" name="Columna4018"/>
    <tableColumn id="4028" xr3:uid="{05861ED4-A32F-4382-9977-7631C9283811}" name="Columna4019"/>
    <tableColumn id="4029" xr3:uid="{593799EB-89B2-4DE3-982A-98F63EC03369}" name="Columna4020"/>
    <tableColumn id="4030" xr3:uid="{1927EB88-6768-4F33-958E-6F4A89B7FBB1}" name="Columna4021"/>
    <tableColumn id="4031" xr3:uid="{E0229D18-CD2F-463C-84D1-BB1607C12F77}" name="Columna4022"/>
    <tableColumn id="4032" xr3:uid="{313074C5-6DC4-4C07-BDBC-8C7628399D96}" name="Columna4023"/>
    <tableColumn id="4033" xr3:uid="{39BD0950-DC28-4664-A051-CDDABDA6E42E}" name="Columna4024"/>
    <tableColumn id="4034" xr3:uid="{3E0CCE40-4BE1-468B-A93A-29CF74DE369E}" name="Columna4025"/>
    <tableColumn id="4035" xr3:uid="{290308F2-9695-4053-BAB8-67DB8DA45F05}" name="Columna4026"/>
    <tableColumn id="4036" xr3:uid="{AF991B03-65A9-4B5F-BC48-A7F2BB470A37}" name="Columna4027"/>
    <tableColumn id="4037" xr3:uid="{6EE943F4-4B7E-4CAC-B269-845A38CA10E2}" name="Columna4028"/>
    <tableColumn id="4038" xr3:uid="{8EBE4762-DEAE-4577-953B-0B46AB209061}" name="Columna4029"/>
    <tableColumn id="4039" xr3:uid="{3D9D226E-C8ED-48DF-B3DA-C56E2148239B}" name="Columna4030"/>
    <tableColumn id="4040" xr3:uid="{9DFF1240-148C-40B5-9CE2-D5C45BC880D8}" name="Columna4031"/>
    <tableColumn id="4041" xr3:uid="{B813D162-9D8A-41CE-A795-39653F77E031}" name="Columna4032"/>
    <tableColumn id="4042" xr3:uid="{FF620AB2-93D6-4387-96C4-920065F2DDED}" name="Columna4033"/>
    <tableColumn id="4043" xr3:uid="{1A7312C6-FA28-4428-968B-119EA6E6F8B5}" name="Columna4034"/>
    <tableColumn id="4044" xr3:uid="{5BC32CA4-CC7F-4600-A2EB-F8006AF6C0B0}" name="Columna4035"/>
    <tableColumn id="4045" xr3:uid="{A4BBC305-3A4F-4E41-996E-70522715AA6B}" name="Columna4036"/>
    <tableColumn id="4046" xr3:uid="{846AAE41-07A7-46F5-B287-D5D46D50D1E1}" name="Columna4037"/>
    <tableColumn id="4047" xr3:uid="{228035FD-FD7C-4B96-A9E1-A8A0777F2A84}" name="Columna4038"/>
    <tableColumn id="4048" xr3:uid="{5786C52E-30E2-4BE0-B028-1A8E40253BFB}" name="Columna4039"/>
    <tableColumn id="4049" xr3:uid="{0E59EC5C-58BF-4F9D-8291-539F375DD4AA}" name="Columna4040"/>
    <tableColumn id="4050" xr3:uid="{E575297E-9C24-4805-AE1C-2B681A5FBC1F}" name="Columna4041"/>
    <tableColumn id="4051" xr3:uid="{7D9AA0A3-86B9-4ADD-B07E-6F08E8152CD2}" name="Columna4042"/>
    <tableColumn id="4052" xr3:uid="{52030898-AB2D-4207-A8AD-5AEA7D0C9230}" name="Columna4043"/>
    <tableColumn id="4053" xr3:uid="{EF872D64-170D-4FB8-AFD8-6DEF08827BE0}" name="Columna4044"/>
    <tableColumn id="4054" xr3:uid="{ACD21934-3EF4-4A0A-9217-0F54D2439CBA}" name="Columna4045"/>
    <tableColumn id="4055" xr3:uid="{09D815B5-5998-4477-A510-34EC9568120B}" name="Columna4046"/>
    <tableColumn id="4056" xr3:uid="{0BE55C00-212B-46F4-A5AB-5B8FD6A7A94F}" name="Columna4047"/>
    <tableColumn id="4057" xr3:uid="{790B3B8C-41CF-4903-9F0F-3F9506D05149}" name="Columna4048"/>
    <tableColumn id="4058" xr3:uid="{B20C2D4C-C4BF-4F51-BB19-D2D0558BB709}" name="Columna4049"/>
    <tableColumn id="4059" xr3:uid="{AF2C56E4-6595-4EA1-AFBB-D43CA7DE5717}" name="Columna4050"/>
    <tableColumn id="4060" xr3:uid="{EE38CB2F-33C9-4D65-A794-AF874D786E38}" name="Columna4051"/>
    <tableColumn id="4061" xr3:uid="{0FB03927-D186-4F32-A550-9AA28FEDD382}" name="Columna4052"/>
    <tableColumn id="4062" xr3:uid="{F7E5D1F2-E149-41A2-9CA5-F1CE37BFB125}" name="Columna4053"/>
    <tableColumn id="4063" xr3:uid="{549E8EE2-CA51-4035-A947-AF42D98163B6}" name="Columna4054"/>
    <tableColumn id="4064" xr3:uid="{B6DA7F6D-7FF1-46FF-9C9F-0EA08173E746}" name="Columna4055"/>
    <tableColumn id="4065" xr3:uid="{118E60C5-F20F-4DCB-B91A-C76655B2A5A5}" name="Columna4056"/>
    <tableColumn id="4066" xr3:uid="{EFA685A5-57CA-4A5F-B57C-D9B25D789DC0}" name="Columna4057"/>
    <tableColumn id="4067" xr3:uid="{E9F349C9-F44E-430E-AB3A-2DEC7190EB67}" name="Columna4058"/>
    <tableColumn id="4068" xr3:uid="{6DE076D8-5386-4592-98A5-9C1F3D8CA958}" name="Columna4059"/>
    <tableColumn id="4069" xr3:uid="{760E5902-5D8F-49A7-A9F2-91F0FAA675A3}" name="Columna4060"/>
    <tableColumn id="4070" xr3:uid="{9410998A-CCF8-454A-B877-83812EC22BB7}" name="Columna4061"/>
    <tableColumn id="4071" xr3:uid="{92D69408-61AC-4994-9A76-2F863F2DF041}" name="Columna4062"/>
    <tableColumn id="4072" xr3:uid="{ABA29D7A-D7B5-4650-A405-DEB744B98F93}" name="Columna4063"/>
    <tableColumn id="4073" xr3:uid="{0B164391-F708-422E-BB35-F256173EA4A9}" name="Columna4064"/>
    <tableColumn id="4074" xr3:uid="{35746038-5A65-4621-BBCA-22D80F26DA16}" name="Columna4065"/>
    <tableColumn id="4075" xr3:uid="{18F0CBAB-FA80-4AF5-BC69-BA2A912272F2}" name="Columna4066"/>
    <tableColumn id="4076" xr3:uid="{12DBB35A-A419-4A42-8DF5-E5A22321A1D0}" name="Columna4067"/>
    <tableColumn id="4077" xr3:uid="{AA006F9D-08D4-4374-A871-BD1723597C0B}" name="Columna4068"/>
    <tableColumn id="4078" xr3:uid="{65FF1F0E-DAFB-4887-9A47-BCF2947928E9}" name="Columna4069"/>
    <tableColumn id="4079" xr3:uid="{F953AC76-1091-4C2E-B442-DE36B8DD83AB}" name="Columna4070"/>
    <tableColumn id="4080" xr3:uid="{B2CD11F4-6525-455E-ADCB-D35E721FA98F}" name="Columna4071"/>
    <tableColumn id="4081" xr3:uid="{3C00A8FF-BE06-4368-A647-6DEEEA43715B}" name="Columna4072"/>
    <tableColumn id="4082" xr3:uid="{6C939364-048C-406F-8F77-A14A48EF3517}" name="Columna4073"/>
    <tableColumn id="4083" xr3:uid="{F6C071B0-A798-4ECC-9CF9-53625B1B0373}" name="Columna4074"/>
    <tableColumn id="4084" xr3:uid="{7D3EE381-5138-42A8-AEF7-0B2ACB858BAB}" name="Columna4075"/>
    <tableColumn id="4085" xr3:uid="{06A37738-EF56-4DC1-830D-CB2FDF5B57D6}" name="Columna4076"/>
    <tableColumn id="4086" xr3:uid="{BD6D5975-7935-4396-98D3-7057D0917926}" name="Columna4077"/>
    <tableColumn id="4087" xr3:uid="{E80FC0A1-CF6E-4E92-912F-6889D659C146}" name="Columna4078"/>
    <tableColumn id="4088" xr3:uid="{D548D9D4-5CA9-4F40-990E-D179F889E8E6}" name="Columna4079"/>
    <tableColumn id="4089" xr3:uid="{6C03FA44-A6CE-467B-9222-349805CEFC2A}" name="Columna4080"/>
    <tableColumn id="4090" xr3:uid="{20274CE1-23F5-4916-B1D8-67331647914B}" name="Columna4081"/>
    <tableColumn id="4091" xr3:uid="{4D27AE33-F221-4AF9-970F-31DC3B8CDE34}" name="Columna4082"/>
    <tableColumn id="4092" xr3:uid="{B1231926-6BE6-429F-997F-519ED81D25FC}" name="Columna4083"/>
    <tableColumn id="4093" xr3:uid="{C84D02D6-00DD-4B5C-AEA1-219BAD09CA99}" name="Columna4084"/>
    <tableColumn id="4094" xr3:uid="{00324235-B2D6-4376-9886-99196E36C628}" name="Columna4085"/>
    <tableColumn id="4095" xr3:uid="{00A788F8-6509-4D4F-86AB-75FFAFC56F2F}" name="Columna4086"/>
    <tableColumn id="4096" xr3:uid="{97E7B294-8BC2-477A-9DB1-533B5FA07C06}" name="Columna4087"/>
    <tableColumn id="4097" xr3:uid="{2B974A95-71F9-458D-B962-5B0F713F68D1}" name="Columna4088"/>
    <tableColumn id="4098" xr3:uid="{640F1D58-C03F-4EA3-BFD9-AC095529844F}" name="Columna4089"/>
    <tableColumn id="4099" xr3:uid="{B339EAB6-517E-4A2A-866C-E8FAFBF6CF71}" name="Columna4090"/>
    <tableColumn id="4100" xr3:uid="{18DCA633-8B36-44E2-AEE0-3F1E56F08386}" name="Columna4091"/>
    <tableColumn id="4101" xr3:uid="{C34B855F-045A-4C97-BC0E-7992D1BFD77D}" name="Columna4092"/>
    <tableColumn id="4102" xr3:uid="{57018701-EFA8-445E-ADC9-DBF3F7FC14A9}" name="Columna4093"/>
    <tableColumn id="4103" xr3:uid="{784DB7F8-6582-479C-B7D1-10668EDB8F0A}" name="Columna4094"/>
    <tableColumn id="4104" xr3:uid="{B817ACDE-3B98-4F77-A7DF-076AA447C927}" name="Columna4095"/>
    <tableColumn id="4105" xr3:uid="{E36E967A-BDF1-40D7-9999-8CE55E74DD6C}" name="Columna4096"/>
    <tableColumn id="4106" xr3:uid="{E07CEFBF-D382-4E19-8A63-B42CEC2D01EF}" name="Columna4097"/>
    <tableColumn id="4107" xr3:uid="{D3A57DC4-6337-4EC7-9C3A-CD0178421556}" name="Columna4098"/>
    <tableColumn id="4108" xr3:uid="{8FC7CCCE-E870-4EBE-A64C-CB9B47F2FBBE}" name="Columna4099"/>
    <tableColumn id="4109" xr3:uid="{367C5A6D-352E-48C2-B876-187725B1E807}" name="Columna4100"/>
    <tableColumn id="4110" xr3:uid="{93FEA0BF-4603-4B39-9C28-7EA38973A351}" name="Columna4101"/>
    <tableColumn id="4111" xr3:uid="{1D1CE988-D0CD-4A72-954D-8427AED69136}" name="Columna4102"/>
    <tableColumn id="4112" xr3:uid="{C7F28EC7-2C20-4492-835E-1B7564BB787E}" name="Columna4103"/>
    <tableColumn id="4113" xr3:uid="{809436A3-B124-4FFF-86BC-37C6BEAD9310}" name="Columna4104"/>
    <tableColumn id="4114" xr3:uid="{06990ECB-4D91-46BB-BC20-55DFB9D4006C}" name="Columna4105"/>
    <tableColumn id="4115" xr3:uid="{1D0E6F18-04AF-4B77-A748-259302F05F47}" name="Columna4106"/>
    <tableColumn id="4116" xr3:uid="{C1D349EE-FFCF-489C-8BF7-3606BF958C5F}" name="Columna4107"/>
    <tableColumn id="4117" xr3:uid="{CD49907F-22B9-4391-94D3-09F7556A73A1}" name="Columna4108"/>
    <tableColumn id="4118" xr3:uid="{3B9A724C-EC29-434E-BEA8-1E7E07BCB054}" name="Columna4109"/>
    <tableColumn id="4119" xr3:uid="{3EF1B91B-5FBF-4818-9817-983F42D24EA8}" name="Columna4110"/>
    <tableColumn id="4120" xr3:uid="{9C3E7731-4C32-47F8-8778-43FBD1A59321}" name="Columna4111"/>
    <tableColumn id="4121" xr3:uid="{5840B491-380C-4AE4-9295-81FA3FD96501}" name="Columna4112"/>
    <tableColumn id="4122" xr3:uid="{C5C3EC2C-EF74-4B1B-BDF2-62CC78E96D26}" name="Columna4113"/>
    <tableColumn id="4123" xr3:uid="{72DF7DCC-5BB4-427E-938C-4CA568080795}" name="Columna4114"/>
    <tableColumn id="4124" xr3:uid="{FD8CA244-EAC6-4224-84DC-2CF173F7C74F}" name="Columna4115"/>
    <tableColumn id="4125" xr3:uid="{00A04690-1B08-496B-8819-E841916217EF}" name="Columna4116"/>
    <tableColumn id="4126" xr3:uid="{26161161-1A22-437E-88EC-97DF365CED6A}" name="Columna4117"/>
    <tableColumn id="4127" xr3:uid="{6EFE038C-7FE8-49C6-BCF0-3DCB3E060797}" name="Columna4118"/>
    <tableColumn id="4128" xr3:uid="{1127F573-722B-4CF1-B89B-D0729B8CD923}" name="Columna4119"/>
    <tableColumn id="4129" xr3:uid="{8DFEBEAF-D181-4D94-A220-8905895FDADF}" name="Columna4120"/>
    <tableColumn id="4130" xr3:uid="{45F72171-BE9E-41F1-BC67-3DB5B7B06DD7}" name="Columna4121"/>
    <tableColumn id="4131" xr3:uid="{FD7D52A0-7004-4D8E-BBEF-E48D4E526D85}" name="Columna4122"/>
    <tableColumn id="4132" xr3:uid="{B227F504-A7C4-4A52-B8F5-34E418B25DDE}" name="Columna4123"/>
    <tableColumn id="4133" xr3:uid="{D2289FC8-E050-4379-8743-AE611382E121}" name="Columna4124"/>
    <tableColumn id="4134" xr3:uid="{ED2897FA-BEB9-4DED-81C8-3E5A6CE636F2}" name="Columna4125"/>
    <tableColumn id="4135" xr3:uid="{5D60AD21-5533-4CB5-94ED-E0A6C8454D46}" name="Columna4126"/>
    <tableColumn id="4136" xr3:uid="{0F4E332F-C2D5-404E-BC8F-C762EC541D50}" name="Columna4127"/>
    <tableColumn id="4137" xr3:uid="{026F1672-A540-4A45-A7AF-3892D4690B3F}" name="Columna4128"/>
    <tableColumn id="4138" xr3:uid="{4E4B743D-BA72-4990-8B24-78D87F4FA8CA}" name="Columna4129"/>
    <tableColumn id="4139" xr3:uid="{EA2F06E4-87C2-4C7E-842F-13129D943F1B}" name="Columna4130"/>
    <tableColumn id="4140" xr3:uid="{659ADAAB-E73E-4F50-99FD-F1CA61CA9080}" name="Columna4131"/>
    <tableColumn id="4141" xr3:uid="{9D248EE2-B2C6-4C17-B062-CDD209A90911}" name="Columna4132"/>
    <tableColumn id="4142" xr3:uid="{B0F2025C-5E12-4743-B6F6-9E46C5290F08}" name="Columna4133"/>
    <tableColumn id="4143" xr3:uid="{3D2966B4-9ABB-47BE-AB53-0AD4B8FCB6E1}" name="Columna4134"/>
    <tableColumn id="4144" xr3:uid="{FFF68F16-8656-478E-AADE-BF7170C68E04}" name="Columna4135"/>
    <tableColumn id="4145" xr3:uid="{EFF076D5-0121-45A2-9FD9-B90260B319A1}" name="Columna4136"/>
    <tableColumn id="4146" xr3:uid="{2DE330E4-BC85-4D54-BDD6-61BB7F0D37A9}" name="Columna4137"/>
    <tableColumn id="4147" xr3:uid="{E86D0E97-481E-49A7-B1A9-376E65000539}" name="Columna4138"/>
    <tableColumn id="4148" xr3:uid="{E51231F4-33F2-4B8B-9228-DB4CE07EDAE1}" name="Columna4139"/>
    <tableColumn id="4149" xr3:uid="{57020B2C-B3F7-468E-856D-288F5FB8EA19}" name="Columna4140"/>
    <tableColumn id="4150" xr3:uid="{CF93A223-77F3-4080-A45C-1970F500A046}" name="Columna4141"/>
    <tableColumn id="4151" xr3:uid="{23ED1776-B511-454F-97DF-ABB642D7C672}" name="Columna4142"/>
    <tableColumn id="4152" xr3:uid="{6113A958-6AD0-4883-AE5F-6AB9AB5341AD}" name="Columna4143"/>
    <tableColumn id="4153" xr3:uid="{45DADF00-6A80-448F-853F-EFDEF81AA897}" name="Columna4144"/>
    <tableColumn id="4154" xr3:uid="{AF5E3A7B-06A9-406F-9009-D6801FCB5A23}" name="Columna4145"/>
    <tableColumn id="4155" xr3:uid="{D23FDBD3-4589-4FD9-8947-7B545E7ED51C}" name="Columna4146"/>
    <tableColumn id="4156" xr3:uid="{E1F9676D-C42E-4B9E-AC77-CFD460FE90EC}" name="Columna4147"/>
    <tableColumn id="4157" xr3:uid="{D1D60035-C937-4A39-AF15-4DCEC7E4405C}" name="Columna4148"/>
    <tableColumn id="4158" xr3:uid="{8E490F02-9BAC-4730-A92A-66566EE97CFC}" name="Columna4149"/>
    <tableColumn id="4159" xr3:uid="{5EB2D14F-C1E7-463B-8E88-27C682DC67E4}" name="Columna4150"/>
    <tableColumn id="4160" xr3:uid="{07A304BE-675F-4C90-BC91-3A3ED2410786}" name="Columna4151"/>
    <tableColumn id="4161" xr3:uid="{E2127119-8E44-4F2B-8682-31015C06A710}" name="Columna4152"/>
    <tableColumn id="4162" xr3:uid="{D6B2F872-F621-4B7B-A4C0-D5EADFF33C9B}" name="Columna4153"/>
    <tableColumn id="4163" xr3:uid="{76A560C0-504C-490C-BACB-66A3A7C84299}" name="Columna4154"/>
    <tableColumn id="4164" xr3:uid="{6E910F6F-AEF1-4E2E-B183-6227ECA8B3C6}" name="Columna4155"/>
    <tableColumn id="4165" xr3:uid="{E356124F-20DE-4236-B5E8-CD7326710D2F}" name="Columna4156"/>
    <tableColumn id="4166" xr3:uid="{441DB300-36C1-4668-B817-1EA9752713F2}" name="Columna4157"/>
    <tableColumn id="4167" xr3:uid="{02373B43-D846-481F-A192-F8DB9FF994D4}" name="Columna4158"/>
    <tableColumn id="4168" xr3:uid="{3AC03A00-1FC8-46E1-9FAC-10A42066EFDA}" name="Columna4159"/>
    <tableColumn id="4169" xr3:uid="{8491B0D3-6ECC-4417-8F91-734E43968FBC}" name="Columna4160"/>
    <tableColumn id="4170" xr3:uid="{5CCB5626-A346-41EE-AA42-5D35F59637B6}" name="Columna4161"/>
    <tableColumn id="4171" xr3:uid="{008E2E6C-C5B2-485D-91D6-B87649DB3DF4}" name="Columna4162"/>
    <tableColumn id="4172" xr3:uid="{B8BDFA23-5A21-44A9-97B3-E5BA68E9E124}" name="Columna4163"/>
    <tableColumn id="4173" xr3:uid="{3AF1AFA0-241E-42DD-BD61-88FA85AFC5AF}" name="Columna4164"/>
    <tableColumn id="4174" xr3:uid="{CCD30441-5BB4-4B55-BC89-0EDB847A870D}" name="Columna4165"/>
    <tableColumn id="4175" xr3:uid="{187E4AD8-16BE-4C37-B4CB-3CFB1CA238EA}" name="Columna4166"/>
    <tableColumn id="4176" xr3:uid="{EB5F8BD3-BB04-4320-97D9-0BC7805C43F0}" name="Columna4167"/>
    <tableColumn id="4177" xr3:uid="{4048461B-A856-49DD-830D-F1445044DF53}" name="Columna4168"/>
    <tableColumn id="4178" xr3:uid="{D45FFCCC-A752-4383-8609-06B73956CF43}" name="Columna4169"/>
    <tableColumn id="4179" xr3:uid="{62427AEF-314D-4133-926C-0D46023E0D6F}" name="Columna4170"/>
    <tableColumn id="4180" xr3:uid="{394F54F3-09C9-4CB3-8EBE-71E8DCA33090}" name="Columna4171"/>
    <tableColumn id="4181" xr3:uid="{78F342B8-139D-4892-89B6-1053B4D93FEC}" name="Columna4172"/>
    <tableColumn id="4182" xr3:uid="{19ABE216-6EC8-46D1-B21C-B00D309B36C6}" name="Columna4173"/>
    <tableColumn id="4183" xr3:uid="{91FE40EE-F55C-4F9E-ADC2-8934071DB402}" name="Columna4174"/>
    <tableColumn id="4184" xr3:uid="{4D9D4179-02B4-4031-A8DC-0A9D1EC12630}" name="Columna4175"/>
    <tableColumn id="4185" xr3:uid="{2BD1AC90-67FF-49C1-B8D7-4D3D45ED5027}" name="Columna4176"/>
    <tableColumn id="4186" xr3:uid="{9E82E502-6416-423D-9E34-1DD5FFCEE5C3}" name="Columna4177"/>
    <tableColumn id="4187" xr3:uid="{03872FB5-AE96-4D13-AE4A-2026A5362E57}" name="Columna4178"/>
    <tableColumn id="4188" xr3:uid="{F75601EE-3288-47BD-A4C7-8837DAA3D30D}" name="Columna4179"/>
    <tableColumn id="4189" xr3:uid="{95A31BF3-5564-4FCE-ACE3-CE9B8AB15F20}" name="Columna4180"/>
    <tableColumn id="4190" xr3:uid="{22F103BA-DE34-4DB2-B01A-348D3EEBCB38}" name="Columna4181"/>
    <tableColumn id="4191" xr3:uid="{F028001A-9B76-4A07-8E81-5CC3C6A4108F}" name="Columna4182"/>
    <tableColumn id="4192" xr3:uid="{852351FC-3850-4DC3-A433-347145F218FB}" name="Columna4183"/>
    <tableColumn id="4193" xr3:uid="{6C48ECB5-FF17-4C9C-9159-096B6DFC6B4C}" name="Columna4184"/>
    <tableColumn id="4194" xr3:uid="{CB62E14C-8CF6-43D7-830C-DD23CA3C85E7}" name="Columna4185"/>
    <tableColumn id="4195" xr3:uid="{C1B94DF8-0462-4FA6-91C1-DAE3F3ACA8DB}" name="Columna4186"/>
    <tableColumn id="4196" xr3:uid="{9993C72A-6A2B-4DB6-9942-982B26BD70B9}" name="Columna4187"/>
    <tableColumn id="4197" xr3:uid="{4A44D63B-C6F9-482D-9148-957D6CAB57B0}" name="Columna4188"/>
    <tableColumn id="4198" xr3:uid="{A5EC523A-5E42-4682-A8ED-60FF17201F03}" name="Columna4189"/>
    <tableColumn id="4199" xr3:uid="{1D898789-5B6C-408D-8F06-4BA1C4184523}" name="Columna4190"/>
    <tableColumn id="4200" xr3:uid="{7FDAAA88-5876-4D79-A072-FED9F89A6BBF}" name="Columna4191"/>
    <tableColumn id="4201" xr3:uid="{C9E7AB33-1B11-4587-8486-654E374CD75F}" name="Columna4192"/>
    <tableColumn id="4202" xr3:uid="{81A51C33-B332-4CD1-B4DB-BE293D51E518}" name="Columna4193"/>
    <tableColumn id="4203" xr3:uid="{A6437AE2-8599-4A33-B1B4-D918E50F07BA}" name="Columna4194"/>
    <tableColumn id="4204" xr3:uid="{24FFEBAB-2A63-428B-8620-96D0E80DBD9B}" name="Columna4195"/>
    <tableColumn id="4205" xr3:uid="{95B5A493-6B08-4B2E-9983-A86DE29D4029}" name="Columna4196"/>
    <tableColumn id="4206" xr3:uid="{08734357-378A-4D1B-9DC3-D936F8D64192}" name="Columna4197"/>
    <tableColumn id="4207" xr3:uid="{E19E285A-55B2-4358-8DE0-59910F7485A1}" name="Columna4198"/>
    <tableColumn id="4208" xr3:uid="{173C8219-5E31-4FB1-AE34-2F1375739E32}" name="Columna4199"/>
    <tableColumn id="4209" xr3:uid="{E33D8D96-E9CC-4C57-81C2-FA28DB666A0D}" name="Columna4200"/>
    <tableColumn id="4210" xr3:uid="{2B7B68D2-3E18-4781-BFC2-2C85123D3C1B}" name="Columna4201"/>
    <tableColumn id="4211" xr3:uid="{C1999863-4E50-44F3-8745-5F8703EBD4BE}" name="Columna4202"/>
    <tableColumn id="4212" xr3:uid="{10A3607E-89A6-4F87-86FB-A7B250250855}" name="Columna4203"/>
    <tableColumn id="4213" xr3:uid="{718613D8-7D9F-4EE4-B152-C52A552C1620}" name="Columna4204"/>
    <tableColumn id="4214" xr3:uid="{EF1FF407-BCD3-404D-BED4-E3671AF5B48E}" name="Columna4205"/>
    <tableColumn id="4215" xr3:uid="{EB56E60D-CB3B-414D-B7FA-669A0D024814}" name="Columna4206"/>
    <tableColumn id="4216" xr3:uid="{EDABF079-4D09-4865-9BED-2D5E0B70B63F}" name="Columna4207"/>
    <tableColumn id="4217" xr3:uid="{42735F12-B5F2-4948-9B41-F6080B3416E0}" name="Columna4208"/>
    <tableColumn id="4218" xr3:uid="{FDBCB619-6587-409A-84B3-551769446E5E}" name="Columna4209"/>
    <tableColumn id="4219" xr3:uid="{EC60F3F0-39E0-460C-8171-E3652A7B296C}" name="Columna4210"/>
    <tableColumn id="4220" xr3:uid="{CC029C9B-631A-458E-8E37-69A54DD30DD5}" name="Columna4211"/>
    <tableColumn id="4221" xr3:uid="{4B702802-6F3D-4B39-95BA-64AD3C727871}" name="Columna4212"/>
    <tableColumn id="4222" xr3:uid="{199101B7-0E64-452A-A34A-9056169BAC5E}" name="Columna4213"/>
    <tableColumn id="4223" xr3:uid="{156865A7-8071-4055-8BE8-9C2E7466782F}" name="Columna4214"/>
    <tableColumn id="4224" xr3:uid="{190CB8D0-41F3-46B9-B2DE-4C942D0A1CB0}" name="Columna4215"/>
    <tableColumn id="4225" xr3:uid="{78DDFF6D-1AB3-47D6-A54B-6ACE709F3E6C}" name="Columna4216"/>
    <tableColumn id="4226" xr3:uid="{0A23F54C-669C-4652-999A-93D978B6239C}" name="Columna4217"/>
    <tableColumn id="4227" xr3:uid="{8AB816A8-E2C1-48C3-85E1-6EA534C7FD9A}" name="Columna4218"/>
    <tableColumn id="4228" xr3:uid="{93783E7E-AC48-4DA0-BA3C-99F2EA1C9167}" name="Columna4219"/>
    <tableColumn id="4229" xr3:uid="{F75B4599-62C3-4223-BE90-496E2920F830}" name="Columna4220"/>
    <tableColumn id="4230" xr3:uid="{9E4666A0-4F74-4B32-9DA5-A418706F2717}" name="Columna4221"/>
    <tableColumn id="4231" xr3:uid="{F5059ACA-F80F-4362-BE90-C6BE2E1F592F}" name="Columna4222"/>
    <tableColumn id="4232" xr3:uid="{53981011-798E-4047-8052-8B63E4C0B672}" name="Columna4223"/>
    <tableColumn id="4233" xr3:uid="{E9F85383-D010-4F00-8200-E9C9390BEF32}" name="Columna4224"/>
    <tableColumn id="4234" xr3:uid="{E4228D5B-1314-4DDB-94D6-A3DD91E402DC}" name="Columna4225"/>
    <tableColumn id="4235" xr3:uid="{51BB8341-838D-469A-B027-FF533E03D78F}" name="Columna4226"/>
    <tableColumn id="4236" xr3:uid="{3BD38F8E-09A8-4DB4-83BA-4F2B330E35D4}" name="Columna4227"/>
    <tableColumn id="4237" xr3:uid="{876D0BF6-76A1-4AFC-8D78-F703B1DBB425}" name="Columna4228"/>
    <tableColumn id="4238" xr3:uid="{7AEC9734-8DD9-4116-8643-9D5190590C6F}" name="Columna4229"/>
    <tableColumn id="4239" xr3:uid="{14F756E4-39D3-4EF4-9A37-79A44E4D42ED}" name="Columna4230"/>
    <tableColumn id="4240" xr3:uid="{CB6A9510-AD19-4BD2-9BEF-4663CAB05921}" name="Columna4231"/>
    <tableColumn id="4241" xr3:uid="{30F3304C-9862-4C6B-B238-07D85F6916BE}" name="Columna4232"/>
    <tableColumn id="4242" xr3:uid="{A8014EF4-F616-4FBD-B3C4-D509C7C1D88A}" name="Columna4233"/>
    <tableColumn id="4243" xr3:uid="{B723C9BB-15A7-479F-8370-B0CECA349BC6}" name="Columna4234"/>
    <tableColumn id="4244" xr3:uid="{57CA1D06-E429-4936-90D5-F668332CBB62}" name="Columna4235"/>
    <tableColumn id="4245" xr3:uid="{0AFE2720-875A-4B89-BFA8-8EEA6F548B16}" name="Columna4236"/>
    <tableColumn id="4246" xr3:uid="{AF5EAE39-6A0C-48B3-8EDB-479A20FAD7A6}" name="Columna4237"/>
    <tableColumn id="4247" xr3:uid="{A060AC98-4E33-45AE-89D5-F4C7178CD0C3}" name="Columna4238"/>
    <tableColumn id="4248" xr3:uid="{CECE3F79-4174-4DC3-9D3D-3585F7AD3DA6}" name="Columna4239"/>
    <tableColumn id="4249" xr3:uid="{861E7DD9-395D-4EEA-BF78-0919DF0D0CE9}" name="Columna4240"/>
    <tableColumn id="4250" xr3:uid="{81D23469-90B6-4E73-8CF2-DC2E8BA0400B}" name="Columna4241"/>
    <tableColumn id="4251" xr3:uid="{B14A6ABD-47B8-4F03-AA22-516FD84679B4}" name="Columna4242"/>
    <tableColumn id="4252" xr3:uid="{DEB74D4F-01DE-4E0F-97AD-CA1E851DD3BF}" name="Columna4243"/>
    <tableColumn id="4253" xr3:uid="{B8AA63AF-45D9-4011-8C1C-F51CD80C1F19}" name="Columna4244"/>
    <tableColumn id="4254" xr3:uid="{2B2ECE82-15AC-4DE9-93DC-DA1E6C2C729D}" name="Columna4245"/>
    <tableColumn id="4255" xr3:uid="{F6FDD225-4ADE-4FD2-9F6A-472C0905E8D1}" name="Columna4246"/>
    <tableColumn id="4256" xr3:uid="{C0FC73D2-DD6A-42EA-B7F1-D447CED40EBB}" name="Columna4247"/>
    <tableColumn id="4257" xr3:uid="{24A1B623-7D91-44C2-9F2F-0FDA5649C594}" name="Columna4248"/>
    <tableColumn id="4258" xr3:uid="{6F7C662A-4249-43CC-9C0B-268A91A71B13}" name="Columna4249"/>
    <tableColumn id="4259" xr3:uid="{DE51CE1D-3175-44F8-BD33-FF32C1B8C884}" name="Columna4250"/>
    <tableColumn id="4260" xr3:uid="{EDE1B237-E910-420A-B75D-10321EFAA49A}" name="Columna4251"/>
    <tableColumn id="4261" xr3:uid="{B1316066-EA1A-4B3B-855E-9EC1D68B6309}" name="Columna4252"/>
    <tableColumn id="4262" xr3:uid="{4FF3F9A3-31FF-46A4-AD36-E264C9B21D3C}" name="Columna4253"/>
    <tableColumn id="4263" xr3:uid="{8695C64B-8F33-49D2-AACA-909FCB0A375E}" name="Columna4254"/>
    <tableColumn id="4264" xr3:uid="{9E0C2AAF-4615-41B0-BA60-C247A80E0A24}" name="Columna4255"/>
    <tableColumn id="4265" xr3:uid="{6AF88198-C42C-4E77-94F7-A72E92BF8015}" name="Columna4256"/>
    <tableColumn id="4266" xr3:uid="{2547F702-58FB-415A-AAB2-7E435C18C549}" name="Columna4257"/>
    <tableColumn id="4267" xr3:uid="{B4B8EE44-2C12-4BD0-BDF5-0E154301B9A1}" name="Columna4258"/>
    <tableColumn id="4268" xr3:uid="{E4C1E3B9-25E8-4B37-AB2A-8C7CDF61C0A8}" name="Columna4259"/>
    <tableColumn id="4269" xr3:uid="{5993DD47-B849-4148-9116-B90461A756E3}" name="Columna4260"/>
    <tableColumn id="4270" xr3:uid="{D897A542-CBED-4357-980C-BD4CBF3D7DCF}" name="Columna4261"/>
    <tableColumn id="4271" xr3:uid="{01FA8E68-279B-417A-AEA3-62DB8013AB83}" name="Columna4262"/>
    <tableColumn id="4272" xr3:uid="{71DA9D15-251A-433A-AC3B-5E52014D0468}" name="Columna4263"/>
    <tableColumn id="4273" xr3:uid="{9C8429EE-718E-470B-BAF5-6E241215F1C3}" name="Columna4264"/>
    <tableColumn id="4274" xr3:uid="{B6183A26-9669-4ACF-A5AC-95D814B8F58B}" name="Columna4265"/>
    <tableColumn id="4275" xr3:uid="{00C37F5F-5417-475F-A8CA-D99C2F0D487B}" name="Columna4266"/>
    <tableColumn id="4276" xr3:uid="{A54E7D10-5539-48C0-9856-D996320EBA39}" name="Columna4267"/>
    <tableColumn id="4277" xr3:uid="{80D23D03-CFE6-49B7-AB25-C0F6477137E9}" name="Columna4268"/>
    <tableColumn id="4278" xr3:uid="{93566777-9AC7-4122-8FA0-74F2B124B6E0}" name="Columna4269"/>
    <tableColumn id="4279" xr3:uid="{9FFF90AF-CDCF-4C16-864F-A2D172A4B554}" name="Columna4270"/>
    <tableColumn id="4280" xr3:uid="{B7BDB0CB-24E8-4912-9D13-69AB7D20F4F1}" name="Columna4271"/>
    <tableColumn id="4281" xr3:uid="{0AD7ACD6-3010-4C63-ACB2-704E7502FD74}" name="Columna4272"/>
    <tableColumn id="4282" xr3:uid="{747D44FF-9AB8-4D61-8ACE-E3189FA5D9B0}" name="Columna4273"/>
    <tableColumn id="4283" xr3:uid="{65312B66-A8F0-4903-94FF-C242CF0E9B7C}" name="Columna4274"/>
    <tableColumn id="4284" xr3:uid="{AE9D8D6B-2CD3-41E6-9184-1F8BEA174B7A}" name="Columna4275"/>
    <tableColumn id="4285" xr3:uid="{AA6DEBF1-0B8C-43E0-B8D5-78010D131161}" name="Columna4276"/>
    <tableColumn id="4286" xr3:uid="{7EF8CD16-9C59-4918-852E-ACB077486E42}" name="Columna4277"/>
    <tableColumn id="4287" xr3:uid="{66788B2E-5DE5-42B9-8717-7C40636D5FC9}" name="Columna4278"/>
    <tableColumn id="4288" xr3:uid="{E7768702-5FB3-4427-A5BB-6A2AD7CD2DB5}" name="Columna4279"/>
    <tableColumn id="4289" xr3:uid="{C86FD146-C826-4DDD-A03D-04C0AFF90558}" name="Columna4280"/>
    <tableColumn id="4290" xr3:uid="{17C68A29-5201-41E5-B6D0-D69B8F28C0F4}" name="Columna4281"/>
    <tableColumn id="4291" xr3:uid="{0EF72376-1480-4B09-98C1-255C9E597542}" name="Columna4282"/>
    <tableColumn id="4292" xr3:uid="{386FBDDC-2FDC-4197-B492-6A4CC1217793}" name="Columna4283"/>
    <tableColumn id="4293" xr3:uid="{98D4CBF2-7708-4EAF-84E2-44BB9B20885C}" name="Columna4284"/>
    <tableColumn id="4294" xr3:uid="{58687358-1C85-42E6-B51D-EF4C20EDF2EB}" name="Columna4285"/>
    <tableColumn id="4295" xr3:uid="{8D812CA6-474F-46B5-81E7-0143ABC878B7}" name="Columna4286"/>
    <tableColumn id="4296" xr3:uid="{4DE3EA14-EB97-481A-A6F0-C7238DA19B0C}" name="Columna4287"/>
    <tableColumn id="4297" xr3:uid="{71713351-BFCB-4715-95EB-C2E1407237F7}" name="Columna4288"/>
    <tableColumn id="4298" xr3:uid="{B561EDD6-FA5B-4A1C-8A26-86AB429F6551}" name="Columna4289"/>
    <tableColumn id="4299" xr3:uid="{CEF8438A-D123-468A-A026-41BD52A7B703}" name="Columna4290"/>
    <tableColumn id="4300" xr3:uid="{DC5240B1-E5F2-40BD-AEAD-27727D769D1F}" name="Columna4291"/>
    <tableColumn id="4301" xr3:uid="{9FC50755-9FC4-4D52-B9ED-CE8A92B232F4}" name="Columna4292"/>
    <tableColumn id="4302" xr3:uid="{43A2B4CA-6BF6-4BE7-8EA0-42D1FB1BBA81}" name="Columna4293"/>
    <tableColumn id="4303" xr3:uid="{569AFE64-BB76-4CDD-B581-6A6D77FD101A}" name="Columna4294"/>
    <tableColumn id="4304" xr3:uid="{DDCCDCFF-A4BD-4134-BF92-DA6A4DD300B3}" name="Columna4295"/>
    <tableColumn id="4305" xr3:uid="{2EF1A4A2-A1E4-4DC4-8877-256A655F34FE}" name="Columna4296"/>
    <tableColumn id="4306" xr3:uid="{0B1941FD-0574-4F6A-8A1D-B877458E5945}" name="Columna4297"/>
    <tableColumn id="4307" xr3:uid="{7C1953CF-DA35-4AA5-A1B4-8EA46839A6F9}" name="Columna4298"/>
    <tableColumn id="4308" xr3:uid="{5F51EC8B-3B02-4FAF-897D-DB70271A7ED6}" name="Columna4299"/>
    <tableColumn id="4309" xr3:uid="{1C5C6C24-450B-487D-A920-0017258A3D3D}" name="Columna4300"/>
    <tableColumn id="4310" xr3:uid="{A95620E1-EA48-45E1-A8DB-7EC928250840}" name="Columna4301"/>
    <tableColumn id="4311" xr3:uid="{4EE69254-D0C0-4D28-B163-70AEF975E941}" name="Columna4302"/>
    <tableColumn id="4312" xr3:uid="{FFB44245-23EE-4E20-A2FC-ECF14C6E198B}" name="Columna4303"/>
    <tableColumn id="4313" xr3:uid="{370711AA-EF67-4B8D-8BFD-30C45BF729BA}" name="Columna4304"/>
    <tableColumn id="4314" xr3:uid="{AF01CB2F-468F-40E4-98CC-A10AAF5073F7}" name="Columna4305"/>
    <tableColumn id="4315" xr3:uid="{ECEB5948-FF31-459B-815A-31A0BDB7E0BB}" name="Columna4306"/>
    <tableColumn id="4316" xr3:uid="{85115526-0825-492F-AED2-0721ECB738C4}" name="Columna4307"/>
    <tableColumn id="4317" xr3:uid="{0431E1E2-CB80-4E0C-81BA-6972082E81E8}" name="Columna4308"/>
    <tableColumn id="4318" xr3:uid="{FC596B23-DDE2-4551-A84A-04E6497898F5}" name="Columna4309"/>
    <tableColumn id="4319" xr3:uid="{1AD0B595-DCF0-439A-871F-C23F06F2A561}" name="Columna4310"/>
    <tableColumn id="4320" xr3:uid="{FDE73893-E4AA-4AE7-8CBA-760ECD989F37}" name="Columna4311"/>
    <tableColumn id="4321" xr3:uid="{08CDCBF4-DE2D-46DA-B3BD-CA3B0A46D23E}" name="Columna4312"/>
    <tableColumn id="4322" xr3:uid="{FFF95D4D-04BF-4245-A95C-11F29B8C1420}" name="Columna4313"/>
    <tableColumn id="4323" xr3:uid="{97A5885E-0DB4-4E3A-B1AF-CA6AACD1A9EB}" name="Columna4314"/>
    <tableColumn id="4324" xr3:uid="{2E268DE2-25F7-4ED8-8816-86FEBB17BDD8}" name="Columna4315"/>
    <tableColumn id="4325" xr3:uid="{ED5DA1E7-B931-41D8-AE6B-73A8280DEA16}" name="Columna4316"/>
    <tableColumn id="4326" xr3:uid="{FCDA5539-EBE2-40D7-A5FD-5F09D9B2E611}" name="Columna4317"/>
    <tableColumn id="4327" xr3:uid="{4BED0CDC-B891-413F-995F-6F222A4FEC22}" name="Columna4318"/>
    <tableColumn id="4328" xr3:uid="{41390A12-D4A5-4388-9B6B-55206AA76582}" name="Columna4319"/>
    <tableColumn id="4329" xr3:uid="{7565C602-C993-441E-9279-92775D0AAD7C}" name="Columna4320"/>
    <tableColumn id="4330" xr3:uid="{06D7BEAA-F8CD-4A37-87FA-994AB552DBA3}" name="Columna4321"/>
    <tableColumn id="4331" xr3:uid="{A4CD51E4-FA97-4613-B96C-F45140FCD508}" name="Columna4322"/>
    <tableColumn id="4332" xr3:uid="{075D1855-C2C4-4C10-95A1-0648C8E6F6B3}" name="Columna4323"/>
    <tableColumn id="4333" xr3:uid="{51015381-9729-4F27-81ED-5D216B6AACDA}" name="Columna4324"/>
    <tableColumn id="4334" xr3:uid="{18F39EEF-CCEC-4BE5-AABE-BE7C2FA8332A}" name="Columna4325"/>
    <tableColumn id="4335" xr3:uid="{2CCD9BF6-B15E-4265-AC31-CEC192E28C10}" name="Columna4326"/>
    <tableColumn id="4336" xr3:uid="{7665270F-B949-4FFB-BB56-12C3884BE5CB}" name="Columna4327"/>
    <tableColumn id="4337" xr3:uid="{DE8F0E95-2EE2-4947-B147-C11C667BAC93}" name="Columna4328"/>
    <tableColumn id="4338" xr3:uid="{02988E85-5E0D-4C90-B6B4-D91EF483B511}" name="Columna4329"/>
    <tableColumn id="4339" xr3:uid="{7842A953-A631-41CA-9352-E57566872932}" name="Columna4330"/>
    <tableColumn id="4340" xr3:uid="{4DCE4977-C55F-42AD-B2A7-D13600CEC2B3}" name="Columna4331"/>
    <tableColumn id="4341" xr3:uid="{6084CD40-F91B-4129-B17C-4C415F4F36AD}" name="Columna4332"/>
    <tableColumn id="4342" xr3:uid="{FB99D1DA-15B0-4AA2-A1C7-E31CF5A612C4}" name="Columna4333"/>
    <tableColumn id="4343" xr3:uid="{54AE856B-5F5F-4D78-B245-ED48C99AF155}" name="Columna4334"/>
    <tableColumn id="4344" xr3:uid="{B3DD6CB1-F12E-46E0-86FB-1E505155A34E}" name="Columna4335"/>
    <tableColumn id="4345" xr3:uid="{EE84F074-7C82-4CD9-A6A3-D012F537E134}" name="Columna4336"/>
    <tableColumn id="4346" xr3:uid="{C192EABB-16DB-4CEA-83F6-33D3D394B73E}" name="Columna4337"/>
    <tableColumn id="4347" xr3:uid="{8D3EB2E2-D693-4DBA-8BD7-6D20A97495FD}" name="Columna4338"/>
    <tableColumn id="4348" xr3:uid="{257CF7ED-F324-4EA0-941D-3974F7FC7DA4}" name="Columna4339"/>
    <tableColumn id="4349" xr3:uid="{9AFCA931-F849-49E5-A2CB-DDCA1CEE0FCE}" name="Columna4340"/>
    <tableColumn id="4350" xr3:uid="{D5250CEA-2249-48BC-A2D2-8DE3726449A9}" name="Columna4341"/>
    <tableColumn id="4351" xr3:uid="{34825C2D-39A7-4F6F-89DE-06E6D928D298}" name="Columna4342"/>
    <tableColumn id="4352" xr3:uid="{8B67342E-4A32-4233-A6DA-326C1E5B02F7}" name="Columna4343"/>
    <tableColumn id="4353" xr3:uid="{1898C24F-52D0-4FB0-AADE-E09900B556A2}" name="Columna4344"/>
    <tableColumn id="4354" xr3:uid="{147F54B7-BA4A-4B81-BEFC-BB7966E84D9A}" name="Columna4345"/>
    <tableColumn id="4355" xr3:uid="{F9108D8C-9DBB-4430-B981-B449A5688943}" name="Columna4346"/>
    <tableColumn id="4356" xr3:uid="{422A8381-2B41-4EBD-92F7-8143BFF784B6}" name="Columna4347"/>
    <tableColumn id="4357" xr3:uid="{B12D2C52-E3AC-489E-A142-7628F899FC79}" name="Columna4348"/>
    <tableColumn id="4358" xr3:uid="{F3409F0E-B85C-4550-A397-2DE1FAFE80B6}" name="Columna4349"/>
    <tableColumn id="4359" xr3:uid="{3702B005-2B8D-4DF6-B40C-1B056D78F247}" name="Columna4350"/>
    <tableColumn id="4360" xr3:uid="{1CCB98F6-5938-4848-8E6C-543B19F71058}" name="Columna4351"/>
    <tableColumn id="4361" xr3:uid="{9D2DF600-F164-4A9B-A3E4-6B49AFA32DD3}" name="Columna4352"/>
    <tableColumn id="4362" xr3:uid="{9DE73D34-393E-4EC6-9224-4CD82BECAC5A}" name="Columna4353"/>
    <tableColumn id="4363" xr3:uid="{18E08F75-6CDB-4312-B61D-AC4505AB6662}" name="Columna4354"/>
    <tableColumn id="4364" xr3:uid="{C013FF29-940C-4137-B592-E8968C791ABA}" name="Columna4355"/>
    <tableColumn id="4365" xr3:uid="{3CEA36AB-A6A9-48BB-97FF-22CC503C5A45}" name="Columna4356"/>
    <tableColumn id="4366" xr3:uid="{65BA8F80-1294-48CC-A109-A8705D8ACDD2}" name="Columna4357"/>
    <tableColumn id="4367" xr3:uid="{B373260D-2686-4464-8DAC-B021E75FD630}" name="Columna4358"/>
    <tableColumn id="4368" xr3:uid="{C4DF97BF-8793-4676-ACDF-CEB28EA67906}" name="Columna4359"/>
    <tableColumn id="4369" xr3:uid="{BA796EEF-DA2A-41A7-97F9-EB5317601D9B}" name="Columna4360"/>
    <tableColumn id="4370" xr3:uid="{4D6CF1B5-FFE4-4CE7-ADD2-20359670ED13}" name="Columna4361"/>
    <tableColumn id="4371" xr3:uid="{0E8C434C-E7E9-44C6-8E10-FC034CF90F09}" name="Columna4362"/>
    <tableColumn id="4372" xr3:uid="{F9BF14B8-B4C5-4ED8-B666-FE4996D98373}" name="Columna4363"/>
    <tableColumn id="4373" xr3:uid="{61C06AD8-12E8-4568-ADC2-0380BF13B50C}" name="Columna4364"/>
    <tableColumn id="4374" xr3:uid="{C9B794D0-715E-481C-91EE-F972BAED6B90}" name="Columna4365"/>
    <tableColumn id="4375" xr3:uid="{ABDEB413-9456-4C00-9DB6-B0F9360D08F6}" name="Columna4366"/>
    <tableColumn id="4376" xr3:uid="{B1B3B20A-541F-4EE1-A10B-599ED1E97624}" name="Columna4367"/>
    <tableColumn id="4377" xr3:uid="{61D9C1C6-58DB-4D1F-BC87-35F24F2E3AB6}" name="Columna4368"/>
    <tableColumn id="4378" xr3:uid="{EAE4DCB2-9617-49C5-8DFB-ACDE9093A66F}" name="Columna4369"/>
    <tableColumn id="4379" xr3:uid="{8EA431A7-C95E-4492-8A46-548D4BA2AA6B}" name="Columna4370"/>
    <tableColumn id="4380" xr3:uid="{0CFD2615-2144-4D82-91B1-215CC1797AE5}" name="Columna4371"/>
    <tableColumn id="4381" xr3:uid="{CEDC96C7-0531-4A8E-8A9B-5E7C8D977919}" name="Columna4372"/>
    <tableColumn id="4382" xr3:uid="{D842425D-66E8-4E8C-A35D-AE690BC66EE3}" name="Columna4373"/>
    <tableColumn id="4383" xr3:uid="{78CC923F-59FE-4201-A7A8-A594AC72602A}" name="Columna4374"/>
    <tableColumn id="4384" xr3:uid="{201ABB9C-7FDD-490F-8845-17D8C8037F34}" name="Columna4375"/>
    <tableColumn id="4385" xr3:uid="{00004E4D-CC10-4373-B652-6FD2C290704C}" name="Columna4376"/>
    <tableColumn id="4386" xr3:uid="{D1B7B345-8C97-452F-B09D-B723A8A82A0E}" name="Columna4377"/>
    <tableColumn id="4387" xr3:uid="{3FE05E31-E7B2-419D-97B0-9F436DA0B705}" name="Columna4378"/>
    <tableColumn id="4388" xr3:uid="{25B2D7A3-194C-47B9-B4CC-1318A3D93B8B}" name="Columna4379"/>
    <tableColumn id="4389" xr3:uid="{E7EF9005-25DF-451F-8FF2-1FCA8D1268D4}" name="Columna4380"/>
    <tableColumn id="4390" xr3:uid="{AC9F2FA7-0C0D-4441-8824-04D31E657D72}" name="Columna4381"/>
    <tableColumn id="4391" xr3:uid="{A9525164-936A-49C9-AF2E-2290F8CD37BC}" name="Columna4382"/>
    <tableColumn id="4392" xr3:uid="{32B6C49C-2F62-40EE-97D5-EE34322D4B9B}" name="Columna4383"/>
    <tableColumn id="4393" xr3:uid="{ECCC28CF-AD04-430C-B8C4-5D9504E8A1EB}" name="Columna4384"/>
    <tableColumn id="4394" xr3:uid="{BE65A40C-035C-4A1E-8BFD-6228E8AFD602}" name="Columna4385"/>
    <tableColumn id="4395" xr3:uid="{0E9CA3A3-3020-4F2D-BA9C-523CA727B925}" name="Columna4386"/>
    <tableColumn id="4396" xr3:uid="{2CDE5F95-5057-4954-AA03-F9F5A7B958D3}" name="Columna4387"/>
    <tableColumn id="4397" xr3:uid="{37454F2C-C724-4BFE-AF56-2B17440391FC}" name="Columna4388"/>
    <tableColumn id="4398" xr3:uid="{25443C6F-84C8-49D3-8AB2-46487D41CE63}" name="Columna4389"/>
    <tableColumn id="4399" xr3:uid="{38D16233-EAF5-433F-88F1-2A5547B1E8A0}" name="Columna4390"/>
    <tableColumn id="4400" xr3:uid="{10BB3AA0-A6AF-449D-8336-AA57E8960532}" name="Columna4391"/>
    <tableColumn id="4401" xr3:uid="{275DC311-42CB-4114-B7D8-9698B3705112}" name="Columna4392"/>
    <tableColumn id="4402" xr3:uid="{235A32C7-2447-4585-891E-E4A60BFC1631}" name="Columna4393"/>
    <tableColumn id="4403" xr3:uid="{C7F93013-F8C2-445B-A1A5-7FC922783BB9}" name="Columna4394"/>
    <tableColumn id="4404" xr3:uid="{D66CA81E-7B39-474B-93DE-DE977FB3B158}" name="Columna4395"/>
    <tableColumn id="4405" xr3:uid="{0F19640A-1290-4EEB-B788-43A2506601E9}" name="Columna4396"/>
    <tableColumn id="4406" xr3:uid="{D2974513-0E59-4880-96D8-D9BBCCBBB8F9}" name="Columna4397"/>
    <tableColumn id="4407" xr3:uid="{5DA73A61-D2B6-4B94-8482-AC10111FBAB6}" name="Columna4398"/>
    <tableColumn id="4408" xr3:uid="{5C24B831-52F1-4DB4-B4FF-9E0EA30C7B7B}" name="Columna4399"/>
    <tableColumn id="4409" xr3:uid="{AA1A2FC0-DB51-41B9-B8DD-F16633BCCA2C}" name="Columna4400"/>
    <tableColumn id="4410" xr3:uid="{38B002CE-D2C7-4CF3-8044-23CDA2F6AA1E}" name="Columna4401"/>
    <tableColumn id="4411" xr3:uid="{4B334058-A889-4179-A3D0-FAE2125754F4}" name="Columna4402"/>
    <tableColumn id="4412" xr3:uid="{36115622-5B74-42AE-8FBB-E097B27016BF}" name="Columna4403"/>
    <tableColumn id="4413" xr3:uid="{4D646966-8EBA-47BF-AFDC-89F6733BB54E}" name="Columna4404"/>
    <tableColumn id="4414" xr3:uid="{AB939C9B-697E-4496-91C1-54EF2FD4FFED}" name="Columna4405"/>
    <tableColumn id="4415" xr3:uid="{9CE467EE-1F19-4A7C-90C1-99AAAA45F640}" name="Columna4406"/>
    <tableColumn id="4416" xr3:uid="{328B87E2-E36E-4E3D-B728-E8A95BBB4DE5}" name="Columna4407"/>
    <tableColumn id="4417" xr3:uid="{A647DC35-1C33-4DA7-8394-4947D4901D5C}" name="Columna4408"/>
    <tableColumn id="4418" xr3:uid="{F8BF9741-3844-463D-AD00-75608BAAC509}" name="Columna4409"/>
    <tableColumn id="4419" xr3:uid="{69B148E3-4FE7-412A-AB60-1F1E9F4422CA}" name="Columna4410"/>
    <tableColumn id="4420" xr3:uid="{E8F9CD8A-B5EC-4C98-B190-019545DA707D}" name="Columna4411"/>
    <tableColumn id="4421" xr3:uid="{F1BB12DD-7C5D-4258-8335-89867C412301}" name="Columna4412"/>
    <tableColumn id="4422" xr3:uid="{B26ECF99-7D72-4CED-8281-D442FF1C7D7D}" name="Columna4413"/>
    <tableColumn id="4423" xr3:uid="{11D0F025-0817-4150-95CE-C982767F3910}" name="Columna4414"/>
    <tableColumn id="4424" xr3:uid="{22EC9F4D-1A7F-4CD0-A14E-C988D26A70A7}" name="Columna4415"/>
    <tableColumn id="4425" xr3:uid="{83397E1B-E17B-46B3-A63B-265342DA8E5D}" name="Columna4416"/>
    <tableColumn id="4426" xr3:uid="{6E61EBD4-8F02-407A-A2F8-17583231EF48}" name="Columna4417"/>
    <tableColumn id="4427" xr3:uid="{75E27AED-EAF3-4302-9342-9231ABD40C55}" name="Columna4418"/>
    <tableColumn id="4428" xr3:uid="{98162D22-9ADC-49C0-9B6A-58F4EC339FBE}" name="Columna4419"/>
    <tableColumn id="4429" xr3:uid="{5C2193AC-8083-4A55-8261-546D96FCFBEC}" name="Columna4420"/>
    <tableColumn id="4430" xr3:uid="{D1D69E5F-487E-4722-BE50-4F8701C8C9E9}" name="Columna4421"/>
    <tableColumn id="4431" xr3:uid="{EF083B80-AA83-4E86-AE83-E531C1EAA03A}" name="Columna4422"/>
    <tableColumn id="4432" xr3:uid="{FF65C5B3-1D21-46F0-BB45-946CDA44EEF4}" name="Columna4423"/>
    <tableColumn id="4433" xr3:uid="{4AEC4759-08CD-4E3C-9FD2-6131A08F577D}" name="Columna4424"/>
    <tableColumn id="4434" xr3:uid="{07F069C7-7BEE-4F12-AD5D-188602FB65D9}" name="Columna4425"/>
    <tableColumn id="4435" xr3:uid="{BF9B23B7-F2BA-4039-8EB8-3841F91B1E6B}" name="Columna4426"/>
    <tableColumn id="4436" xr3:uid="{A6203088-7C49-420F-95DD-04DE78DEE911}" name="Columna4427"/>
    <tableColumn id="4437" xr3:uid="{5E802C4C-6E1D-4718-B301-0B4E64C043C0}" name="Columna4428"/>
    <tableColumn id="4438" xr3:uid="{41DBD5FD-468E-4583-B205-46503C35254D}" name="Columna4429"/>
    <tableColumn id="4439" xr3:uid="{763E9C0F-058D-4DE5-BD58-0AAF8D6D5695}" name="Columna4430"/>
    <tableColumn id="4440" xr3:uid="{D4A569E5-9997-4DE3-8D57-FFD29ED14B29}" name="Columna4431"/>
    <tableColumn id="4441" xr3:uid="{11012EBB-09FC-45F6-BA7A-A8067DA86747}" name="Columna4432"/>
    <tableColumn id="4442" xr3:uid="{23A5EA7E-9040-495F-A0E8-ADD5FD0E9D84}" name="Columna4433"/>
    <tableColumn id="4443" xr3:uid="{8888CEDF-FB31-464C-8115-05A349F2524A}" name="Columna4434"/>
    <tableColumn id="4444" xr3:uid="{9540A735-3695-4597-AA7B-9794BBBDF341}" name="Columna4435"/>
    <tableColumn id="4445" xr3:uid="{200C5BBD-1813-4C87-AAC2-F7B128AC7AF4}" name="Columna4436"/>
    <tableColumn id="4446" xr3:uid="{190186B2-A4D1-4FC0-9AB2-209748CCFA36}" name="Columna4437"/>
    <tableColumn id="4447" xr3:uid="{B3BBB01D-7AC5-461B-AF0C-CD7DFB631530}" name="Columna4438"/>
    <tableColumn id="4448" xr3:uid="{C98EE9FC-C741-46D6-A962-6E09BFF2BF69}" name="Columna4439"/>
    <tableColumn id="4449" xr3:uid="{89F58907-3413-4068-9B66-523A47B4C2DC}" name="Columna4440"/>
    <tableColumn id="4450" xr3:uid="{B7F9584E-F7F5-46E7-89E6-27662CD8E042}" name="Columna4441"/>
    <tableColumn id="4451" xr3:uid="{B5BEC17D-3184-48A5-915C-741D82E33303}" name="Columna4442"/>
    <tableColumn id="4452" xr3:uid="{C096BFCE-C848-4E2C-A356-6AA378A5CFA1}" name="Columna4443"/>
    <tableColumn id="4453" xr3:uid="{2D6E0AA3-1136-4B24-B0AD-33994EB5F460}" name="Columna4444"/>
    <tableColumn id="4454" xr3:uid="{73355BF2-D6D9-481B-8C11-241063A0127B}" name="Columna4445"/>
    <tableColumn id="4455" xr3:uid="{FCFF2D49-99FB-4837-B644-4CEEE16F6392}" name="Columna4446"/>
    <tableColumn id="4456" xr3:uid="{26495615-C79D-4BDE-B89A-AE78CA5895FD}" name="Columna4447"/>
    <tableColumn id="4457" xr3:uid="{FBABA916-B7DB-439E-9B50-91277ED3E952}" name="Columna4448"/>
    <tableColumn id="4458" xr3:uid="{DF06C9AE-CBCC-4BFB-8138-49211DD05DC9}" name="Columna4449"/>
    <tableColumn id="4459" xr3:uid="{77335AB5-9769-41DD-AA76-B4162BF459D1}" name="Columna4450"/>
    <tableColumn id="4460" xr3:uid="{A693325E-86BD-4564-901A-BD61A5EE75B5}" name="Columna4451"/>
    <tableColumn id="4461" xr3:uid="{F9C7D7B3-F590-4B5E-AA9F-30FDBE015179}" name="Columna4452"/>
    <tableColumn id="4462" xr3:uid="{E56CAD6C-B7BA-4A2E-A994-F55911881678}" name="Columna4453"/>
    <tableColumn id="4463" xr3:uid="{FB17960D-A734-4CDD-B138-84D58061E266}" name="Columna4454"/>
    <tableColumn id="4464" xr3:uid="{2A4225B3-FA79-4EDF-86B0-E38DEBC88104}" name="Columna4455"/>
    <tableColumn id="4465" xr3:uid="{D3C91988-C0D3-4907-A406-56E806429C61}" name="Columna4456"/>
    <tableColumn id="4466" xr3:uid="{CD4A5CE0-7A6B-4C07-AF4B-2D9A0292C78D}" name="Columna4457"/>
    <tableColumn id="4467" xr3:uid="{18D04D89-6830-4626-B352-D190FCEB194A}" name="Columna4458"/>
    <tableColumn id="4468" xr3:uid="{47CB1E5A-15CA-4DA9-8154-ADAC99234AEC}" name="Columna4459"/>
    <tableColumn id="4469" xr3:uid="{E28BA269-5162-4326-BD2F-3D5082AA412F}" name="Columna4460"/>
    <tableColumn id="4470" xr3:uid="{C013D34C-45F1-4520-A3EC-D68D13DAF68C}" name="Columna4461"/>
    <tableColumn id="4471" xr3:uid="{AEAAEC3F-6A5E-46E0-86BE-6C6EFCD3F7F2}" name="Columna4462"/>
    <tableColumn id="4472" xr3:uid="{3A1C3AFB-48D4-495C-AC82-EDE989D459AF}" name="Columna4463"/>
    <tableColumn id="4473" xr3:uid="{4626C840-D7C5-4BBD-9758-3DFF1CAC2094}" name="Columna4464"/>
    <tableColumn id="4474" xr3:uid="{C4292369-EF23-49A0-A733-6DC03E72192B}" name="Columna4465"/>
    <tableColumn id="4475" xr3:uid="{99B9B22A-21AA-43D8-B391-1ECACC111843}" name="Columna4466"/>
    <tableColumn id="4476" xr3:uid="{3C333757-50BE-492C-A7CD-DAC400CC1450}" name="Columna4467"/>
    <tableColumn id="4477" xr3:uid="{EBD4956A-B680-435F-9C04-EC2981DF34D0}" name="Columna4468"/>
    <tableColumn id="4478" xr3:uid="{BDE9C151-458A-483E-A97C-92ECA088A5E7}" name="Columna4469"/>
    <tableColumn id="4479" xr3:uid="{19A5437A-7B6D-4952-8AAC-2ECE002F4EC0}" name="Columna4470"/>
    <tableColumn id="4480" xr3:uid="{F9049EB0-B746-4C2C-B85B-F5287A510BF9}" name="Columna4471"/>
    <tableColumn id="4481" xr3:uid="{8BB2C75E-42EB-4699-A420-47AE5FA447BD}" name="Columna4472"/>
    <tableColumn id="4482" xr3:uid="{B4097A3A-7B27-4E14-A384-24D57D890DB3}" name="Columna4473"/>
    <tableColumn id="4483" xr3:uid="{17A91468-63E4-4567-B0E2-31CF19B07879}" name="Columna4474"/>
    <tableColumn id="4484" xr3:uid="{3A36C3F8-189B-42AE-844D-F6A274A59246}" name="Columna4475"/>
    <tableColumn id="4485" xr3:uid="{75FE2F71-6A24-4AA4-AAE6-0AD20BB1203F}" name="Columna4476"/>
    <tableColumn id="4486" xr3:uid="{F4CDE5E3-60BA-4DED-B6E1-81677EB9A99D}" name="Columna4477"/>
    <tableColumn id="4487" xr3:uid="{9C9E107D-F67F-480A-BE0A-37AFB4612D5C}" name="Columna4478"/>
    <tableColumn id="4488" xr3:uid="{0AE0861E-1EF2-4E98-92B1-1F7CBC042EA7}" name="Columna4479"/>
    <tableColumn id="4489" xr3:uid="{0B06F1C0-2667-48AB-910B-D84DEC708A33}" name="Columna4480"/>
    <tableColumn id="4490" xr3:uid="{7C7788F0-F835-4E64-8526-82E3AB11ACB1}" name="Columna4481"/>
    <tableColumn id="4491" xr3:uid="{0F588B7A-CAD4-4594-9AA3-2F9EBA7C5BDE}" name="Columna4482"/>
    <tableColumn id="4492" xr3:uid="{09AA1A16-7336-445E-8E44-C06A0AC1523D}" name="Columna4483"/>
    <tableColumn id="4493" xr3:uid="{01C496A0-90F5-4FBD-9DB8-B7013E039814}" name="Columna4484"/>
    <tableColumn id="4494" xr3:uid="{30BC7A7D-9BB6-4C89-9CCD-20F480D1E5BB}" name="Columna4485"/>
    <tableColumn id="4495" xr3:uid="{CA9ACEA8-EF87-4AC6-BE31-9B2814C64178}" name="Columna4486"/>
    <tableColumn id="4496" xr3:uid="{693274FF-B4C3-445A-A7BB-D4FDCB27A659}" name="Columna4487"/>
    <tableColumn id="4497" xr3:uid="{400F74BB-D99D-4C09-B878-E3497F4C2A0C}" name="Columna4488"/>
    <tableColumn id="4498" xr3:uid="{4881DA48-81EE-4EB4-BDF7-3B593E4AA1DE}" name="Columna4489"/>
    <tableColumn id="4499" xr3:uid="{409B0EB3-4AA5-46FC-895F-4B5AF84AAD14}" name="Columna4490"/>
    <tableColumn id="4500" xr3:uid="{1AF8A37F-36DF-426C-93D7-1AD79B220D0C}" name="Columna4491"/>
    <tableColumn id="4501" xr3:uid="{5F26E6E7-8A25-4811-BBDC-A8336C0B753A}" name="Columna4492"/>
    <tableColumn id="4502" xr3:uid="{5773A647-9FD3-4DCA-98E5-8B7A9F2F24B7}" name="Columna4493"/>
    <tableColumn id="4503" xr3:uid="{B9B7E380-5A84-4E44-8C1E-98885408830C}" name="Columna4494"/>
    <tableColumn id="4504" xr3:uid="{46B8FB19-65AD-4A7D-B44F-38AFC7CCC866}" name="Columna4495"/>
    <tableColumn id="4505" xr3:uid="{83AB7216-B5E5-4755-80A4-DDC35A55D477}" name="Columna4496"/>
    <tableColumn id="4506" xr3:uid="{016307D4-0E18-409A-9749-BF58BC852288}" name="Columna4497"/>
    <tableColumn id="4507" xr3:uid="{E28524F7-1493-4278-99D4-1722E8C20CB6}" name="Columna4498"/>
    <tableColumn id="4508" xr3:uid="{C4EDAF49-76B4-4F35-882E-872BF6CD7652}" name="Columna4499"/>
    <tableColumn id="4509" xr3:uid="{98AB6AB4-B5B8-4AF1-AEF7-32604A5F2290}" name="Columna4500"/>
    <tableColumn id="4510" xr3:uid="{90D8D4D3-D408-40A6-B525-193C2768D490}" name="Columna4501"/>
    <tableColumn id="4511" xr3:uid="{2DCF5439-CC87-4E8A-9F81-6F02F712AC9C}" name="Columna4502"/>
    <tableColumn id="4512" xr3:uid="{675436DE-DE1E-4621-B3B1-48B9608A7EB1}" name="Columna4503"/>
    <tableColumn id="4513" xr3:uid="{BB298AF4-89B5-4F91-8864-3E140E1ECA84}" name="Columna4504"/>
    <tableColumn id="4514" xr3:uid="{71C8EE25-AD8B-4FA4-9127-D63280F263DD}" name="Columna4505"/>
    <tableColumn id="4515" xr3:uid="{1E516225-C5AF-4BE6-92C4-9ABB6601C852}" name="Columna4506"/>
    <tableColumn id="4516" xr3:uid="{D009B0BD-9A3F-4D8A-8FE1-D42C721DD4B7}" name="Columna4507"/>
    <tableColumn id="4517" xr3:uid="{5633C3C3-A527-4B6A-B4F4-D35DE5C82FB5}" name="Columna4508"/>
    <tableColumn id="4518" xr3:uid="{2E62A384-EE6E-4514-B6CA-0BB0358F08F3}" name="Columna4509"/>
    <tableColumn id="4519" xr3:uid="{50084A2A-EE98-4E25-B5F9-C549FEA46FE2}" name="Columna4510"/>
    <tableColumn id="4520" xr3:uid="{F1DC0DD9-9B96-4E46-B61C-DBE8F5FC772F}" name="Columna4511"/>
    <tableColumn id="4521" xr3:uid="{BEBBB953-2E4E-41C3-A967-8E4879930433}" name="Columna4512"/>
    <tableColumn id="4522" xr3:uid="{2233F074-7E52-4439-923C-A7FCCF59077C}" name="Columna4513"/>
    <tableColumn id="4523" xr3:uid="{2DE454A4-F05E-4AF7-A66D-5AE9B382529B}" name="Columna4514"/>
    <tableColumn id="4524" xr3:uid="{F94006F4-9BB5-4345-977F-A0F6F8DACE78}" name="Columna4515"/>
    <tableColumn id="4525" xr3:uid="{6904DC81-0A3C-436F-BD78-B3C74A0BD5A1}" name="Columna4516"/>
    <tableColumn id="4526" xr3:uid="{644DA226-B3A5-4383-9A4E-15E69EC4DF59}" name="Columna4517"/>
    <tableColumn id="4527" xr3:uid="{BC59FF0A-4F88-4F45-BFC2-75B7DC7D1F58}" name="Columna4518"/>
    <tableColumn id="4528" xr3:uid="{8097ABBA-53E5-470B-88D5-69380A57C9BF}" name="Columna4519"/>
    <tableColumn id="4529" xr3:uid="{6347177A-F1E5-4E2C-9479-12CB7579BBD7}" name="Columna4520"/>
    <tableColumn id="4530" xr3:uid="{DD2AB990-F41E-4600-B35D-EDBA8338EBB3}" name="Columna4521"/>
    <tableColumn id="4531" xr3:uid="{5A93BC73-B17B-49EA-9EF5-EFA070F8C9EE}" name="Columna4522"/>
    <tableColumn id="4532" xr3:uid="{576B9FAF-8F85-4523-92CA-452C5ACC1E84}" name="Columna4523"/>
    <tableColumn id="4533" xr3:uid="{F86CD4B4-C31F-47CA-8953-D269B201FDD5}" name="Columna4524"/>
    <tableColumn id="4534" xr3:uid="{6B6EF089-9AC7-4F1B-B2B8-5F0C3AC0B508}" name="Columna4525"/>
    <tableColumn id="4535" xr3:uid="{55DF1095-06F7-4029-997C-E8F83AC38B73}" name="Columna4526"/>
    <tableColumn id="4536" xr3:uid="{426916C0-DEE3-41D7-AFDB-A46A7229389C}" name="Columna4527"/>
    <tableColumn id="4537" xr3:uid="{702DBF68-DEC1-4DC6-A5AE-F4FE94B5AB97}" name="Columna4528"/>
    <tableColumn id="4538" xr3:uid="{A5251B0A-AE53-4501-9A6E-80CCA5D8EBC1}" name="Columna4529"/>
    <tableColumn id="4539" xr3:uid="{358540FF-858F-46C6-9945-AAAD3D3422A2}" name="Columna4530"/>
    <tableColumn id="4540" xr3:uid="{EAB50097-C838-47DC-BEEC-3FAF9B0AB018}" name="Columna4531"/>
    <tableColumn id="4541" xr3:uid="{B666ED8F-BAEF-41F2-802E-02D1D8834C43}" name="Columna4532"/>
    <tableColumn id="4542" xr3:uid="{D76E15C4-6730-4C29-89F3-61442F8FB75B}" name="Columna4533"/>
    <tableColumn id="4543" xr3:uid="{229229B2-1AD3-4091-87D6-981B5BE07738}" name="Columna4534"/>
    <tableColumn id="4544" xr3:uid="{7B725787-53F9-463A-BCB9-C5C06355D756}" name="Columna4535"/>
    <tableColumn id="4545" xr3:uid="{9C8C0503-10FF-4030-8471-A8C269F35A79}" name="Columna4536"/>
    <tableColumn id="4546" xr3:uid="{56454291-487E-4472-8AC0-26D4B44CA76B}" name="Columna4537"/>
    <tableColumn id="4547" xr3:uid="{1EB8B8C3-DDEA-438E-8259-3314B1C3D86E}" name="Columna4538"/>
    <tableColumn id="4548" xr3:uid="{90BBA652-A5EB-44FD-ABE0-7A30343DE563}" name="Columna4539"/>
    <tableColumn id="4549" xr3:uid="{C687038D-483F-453B-8C6E-9E5D69450B23}" name="Columna4540"/>
    <tableColumn id="4550" xr3:uid="{B0A2B0C5-5FB7-41F1-B61E-F98399C590C8}" name="Columna4541"/>
    <tableColumn id="4551" xr3:uid="{6B4C1B22-661E-4DF8-96B8-0923F20334F4}" name="Columna4542"/>
    <tableColumn id="4552" xr3:uid="{34D34429-9E6D-4D02-8E22-74A5910302CC}" name="Columna4543"/>
    <tableColumn id="4553" xr3:uid="{4B3C1C91-6289-49B8-90DE-23474F80C232}" name="Columna4544"/>
    <tableColumn id="4554" xr3:uid="{D161F6DF-EB15-42CC-804D-82E188C4E77C}" name="Columna4545"/>
    <tableColumn id="4555" xr3:uid="{D487584C-9694-46DD-8624-137D3AA1BF70}" name="Columna4546"/>
    <tableColumn id="4556" xr3:uid="{80211896-F312-4D31-8614-6315938B6123}" name="Columna4547"/>
    <tableColumn id="4557" xr3:uid="{EE73EF24-E396-4C82-9886-AA79EA108F89}" name="Columna4548"/>
    <tableColumn id="4558" xr3:uid="{EA903BD2-0D22-4766-B8C8-692907953C65}" name="Columna4549"/>
    <tableColumn id="4559" xr3:uid="{B6F19E7B-2157-47FA-9766-13906A8C0370}" name="Columna4550"/>
    <tableColumn id="4560" xr3:uid="{FE1C1C3E-6DB0-4328-9234-ADD307608717}" name="Columna4551"/>
    <tableColumn id="4561" xr3:uid="{ABE43464-3071-4A45-85EA-DD7C1A121BEA}" name="Columna4552"/>
    <tableColumn id="4562" xr3:uid="{A18BB37C-B372-470A-A421-75E3865FA60A}" name="Columna4553"/>
    <tableColumn id="4563" xr3:uid="{6B665FAB-95FA-4453-AD9C-EE86E0268816}" name="Columna4554"/>
    <tableColumn id="4564" xr3:uid="{8BB16B34-33B0-4AE7-91C8-F21B086CC034}" name="Columna4555"/>
    <tableColumn id="4565" xr3:uid="{BCF50A38-14DF-42A9-969D-3297363AA064}" name="Columna4556"/>
    <tableColumn id="4566" xr3:uid="{9D239D09-44BC-4999-9E2F-80BD8E6C21CD}" name="Columna4557"/>
    <tableColumn id="4567" xr3:uid="{18E70781-0D68-4E88-84FE-25CB11D608C6}" name="Columna4558"/>
    <tableColumn id="4568" xr3:uid="{83ABB659-0DF7-4507-B441-9CF6BED2F3D0}" name="Columna4559"/>
    <tableColumn id="4569" xr3:uid="{EAA9A018-D1EC-47B1-9788-46FF3E069DD9}" name="Columna4560"/>
    <tableColumn id="4570" xr3:uid="{81626622-EFB0-4646-94E8-B62AA7EB8B7A}" name="Columna4561"/>
    <tableColumn id="4571" xr3:uid="{1E74251F-0F57-40F4-A390-BB436B7A1CCF}" name="Columna4562"/>
    <tableColumn id="4572" xr3:uid="{1B7CAFD0-DEE5-472E-8C2F-6ECC9CA7BD0F}" name="Columna4563"/>
    <tableColumn id="4573" xr3:uid="{69E6DC2C-7A15-4079-B289-689C7D9FC5F3}" name="Columna4564"/>
    <tableColumn id="4574" xr3:uid="{6ECB6BAF-130D-49B4-B08E-9E93176C89D7}" name="Columna4565"/>
    <tableColumn id="4575" xr3:uid="{0D033ECB-8D7C-4B8E-9D66-69AD2EABA436}" name="Columna4566"/>
    <tableColumn id="4576" xr3:uid="{BD707539-9038-4DB2-94DA-D16920E46F6E}" name="Columna4567"/>
    <tableColumn id="4577" xr3:uid="{66AC83AA-F5F3-4670-87D6-47913AB57C25}" name="Columna4568"/>
    <tableColumn id="4578" xr3:uid="{A776F220-3708-40DB-8BF0-ED6DC0DDF010}" name="Columna4569"/>
    <tableColumn id="4579" xr3:uid="{B6E20C3C-0E74-4109-B882-6941D2480E72}" name="Columna4570"/>
    <tableColumn id="4580" xr3:uid="{ADE6A9BA-7DDA-4DB6-87DF-6FA595559A51}" name="Columna4571"/>
    <tableColumn id="4581" xr3:uid="{94C0C070-859D-4A36-9D75-9889B373EFF2}" name="Columna4572"/>
    <tableColumn id="4582" xr3:uid="{FE906D2E-31A7-4F9B-95F8-35AB9940725C}" name="Columna4573"/>
    <tableColumn id="4583" xr3:uid="{8B3AD61A-EFC7-483D-B74B-3D4ECB41BE9B}" name="Columna4574"/>
    <tableColumn id="4584" xr3:uid="{573E4C3F-1C2C-4656-B653-3F486E6979B8}" name="Columna4575"/>
    <tableColumn id="4585" xr3:uid="{325E1327-AD81-4C79-8DFA-F2674EAF55D9}" name="Columna4576"/>
    <tableColumn id="4586" xr3:uid="{27435E83-7AE3-4150-9D8E-549CAB2D2E2B}" name="Columna4577"/>
    <tableColumn id="4587" xr3:uid="{E0D87B35-FFB4-430D-8AD4-33B178BF4FB5}" name="Columna4578"/>
    <tableColumn id="4588" xr3:uid="{A72FD6E9-202C-49D6-9901-622B3775EEFC}" name="Columna4579"/>
    <tableColumn id="4589" xr3:uid="{4B62DF21-6C88-4F6E-A4B3-BE006669A470}" name="Columna4580"/>
    <tableColumn id="4590" xr3:uid="{439DDA0E-AC72-492A-86DA-BDAA1CC14B50}" name="Columna4581"/>
    <tableColumn id="4591" xr3:uid="{86EB3A70-9A64-421A-AE4A-1CD47D328412}" name="Columna4582"/>
    <tableColumn id="4592" xr3:uid="{1C744C23-F0D1-4063-8F39-5F51E19DE9F0}" name="Columna4583"/>
    <tableColumn id="4593" xr3:uid="{F76EBF01-A612-4EFC-81FD-C0AE5054A4F0}" name="Columna4584"/>
    <tableColumn id="4594" xr3:uid="{99F87750-2090-454B-A04C-C0AD0F8A8037}" name="Columna4585"/>
    <tableColumn id="4595" xr3:uid="{5DDFEC9D-6703-40AB-A9B0-4BCD85E49B44}" name="Columna4586"/>
    <tableColumn id="4596" xr3:uid="{3AD9B4DD-1E7E-46C2-AFC2-7A288DE6CCF0}" name="Columna4587"/>
    <tableColumn id="4597" xr3:uid="{8F2F5F1B-786F-4DC4-81B7-9052C77FE19D}" name="Columna4588"/>
    <tableColumn id="4598" xr3:uid="{80F32AB7-D2DF-425E-8824-55D89D302B4D}" name="Columna4589"/>
    <tableColumn id="4599" xr3:uid="{1731F21C-567D-44B2-AA78-0F5E5BD46F3F}" name="Columna4590"/>
    <tableColumn id="4600" xr3:uid="{361ADFD9-6F07-47C2-9657-ECAFBD7A8448}" name="Columna4591"/>
    <tableColumn id="4601" xr3:uid="{0F4CACD2-7BDA-4A85-BDB2-5368D3E77609}" name="Columna4592"/>
    <tableColumn id="4602" xr3:uid="{AA409C1B-0F03-414D-8F80-9E4468563D9C}" name="Columna4593"/>
    <tableColumn id="4603" xr3:uid="{4171AF2A-E5D3-4157-87F5-A2F48433F771}" name="Columna4594"/>
    <tableColumn id="4604" xr3:uid="{346AB9C2-D738-428C-93B6-80512D93486A}" name="Columna4595"/>
    <tableColumn id="4605" xr3:uid="{004108F5-56C9-42B3-8FA6-AB8BF0F9AA5F}" name="Columna4596"/>
    <tableColumn id="4606" xr3:uid="{4A83ABFA-85DB-47F4-848E-B9395D7418B8}" name="Columna4597"/>
    <tableColumn id="4607" xr3:uid="{74F906C7-57D5-4243-9A8F-9FFA5ECC5CAF}" name="Columna4598"/>
    <tableColumn id="4608" xr3:uid="{43D60F2E-4201-4AE3-BC4D-333A1B3ED21E}" name="Columna4599"/>
    <tableColumn id="4609" xr3:uid="{AC06CDBB-888E-406F-9359-6177AD4E5A9F}" name="Columna4600"/>
    <tableColumn id="4610" xr3:uid="{6DFCBFA0-0877-40C7-BB3D-597388490E56}" name="Columna4601"/>
    <tableColumn id="4611" xr3:uid="{D4A14104-32D1-4929-9BAB-50F9843E6940}" name="Columna4602"/>
    <tableColumn id="4612" xr3:uid="{EA82DDD8-A7B6-4BD3-9195-7AB911F08314}" name="Columna4603"/>
    <tableColumn id="4613" xr3:uid="{DE42AC3A-3FA9-4E63-97D6-2845E825DC20}" name="Columna4604"/>
    <tableColumn id="4614" xr3:uid="{79CB2E16-DCFC-40D1-8563-AF6CAE4FD71F}" name="Columna4605"/>
    <tableColumn id="4615" xr3:uid="{5C1C65A0-117E-44E8-8AE2-C1421227B897}" name="Columna4606"/>
    <tableColumn id="4616" xr3:uid="{C4CAE2A2-643D-4B16-BF95-3CB6DE8BC142}" name="Columna4607"/>
    <tableColumn id="4617" xr3:uid="{91FFAF6C-B666-41C1-876F-025C8F906F81}" name="Columna4608"/>
    <tableColumn id="4618" xr3:uid="{7DF6B12F-C246-45BC-8766-36AB5A50F20F}" name="Columna4609"/>
    <tableColumn id="4619" xr3:uid="{3A0F6A1F-9C2A-4CD3-AF42-C21652CB2D1C}" name="Columna4610"/>
    <tableColumn id="4620" xr3:uid="{471C0766-77A8-4B5F-B38E-D2B19D31EE1E}" name="Columna4611"/>
    <tableColumn id="4621" xr3:uid="{F3CBA914-6556-406A-ACD4-8F01CB79C520}" name="Columna4612"/>
    <tableColumn id="4622" xr3:uid="{B5C718E2-F574-4363-921D-03922D515F9A}" name="Columna4613"/>
    <tableColumn id="4623" xr3:uid="{9BC10307-1490-45E5-AE9E-D54149B00560}" name="Columna4614"/>
    <tableColumn id="4624" xr3:uid="{A3B6BB8B-26AB-4A02-9CEE-EE71A22E7E9B}" name="Columna4615"/>
    <tableColumn id="4625" xr3:uid="{0557A98D-84F0-44F1-BE48-228507EFCEAF}" name="Columna4616"/>
    <tableColumn id="4626" xr3:uid="{7F0308F1-BE76-4585-A8C5-19B2D431E0F7}" name="Columna4617"/>
    <tableColumn id="4627" xr3:uid="{C454C8BB-2466-4F63-BEE5-EBD43ABD4031}" name="Columna4618"/>
    <tableColumn id="4628" xr3:uid="{6E6C988C-2645-4682-ACB4-124A6445F8E2}" name="Columna4619"/>
    <tableColumn id="4629" xr3:uid="{F623EC83-3633-4530-97E6-82DD04BF96EB}" name="Columna4620"/>
    <tableColumn id="4630" xr3:uid="{3E0A3AB6-6FFA-400A-A4CC-8BE59DA08C7A}" name="Columna4621"/>
    <tableColumn id="4631" xr3:uid="{02BFBAFA-4AC4-43F0-8711-606A726724F9}" name="Columna4622"/>
    <tableColumn id="4632" xr3:uid="{558BE227-4207-464A-AC17-77DF5FDA637F}" name="Columna4623"/>
    <tableColumn id="4633" xr3:uid="{0851E15B-2AEA-48A2-8BA2-9970C6EB4A90}" name="Columna4624"/>
    <tableColumn id="4634" xr3:uid="{0303341E-C5B3-4B84-AE13-FA8CC45336AB}" name="Columna4625"/>
    <tableColumn id="4635" xr3:uid="{8A50BF6B-CF61-4F7D-9D2A-278082CBB2DA}" name="Columna4626"/>
    <tableColumn id="4636" xr3:uid="{83DA4184-59ED-41E5-A4D2-14B08DD3C0EB}" name="Columna4627"/>
    <tableColumn id="4637" xr3:uid="{E32106B1-600F-43B2-B6BE-36EC5B4E2ABA}" name="Columna4628"/>
    <tableColumn id="4638" xr3:uid="{9C5A5F51-8A9F-49E8-B48B-ED1519E5ABDD}" name="Columna4629"/>
    <tableColumn id="4639" xr3:uid="{68D6BAA0-E0B0-477A-A2B5-4C7522178227}" name="Columna4630"/>
    <tableColumn id="4640" xr3:uid="{043A4153-B087-4632-941C-8D9ACE4F621D}" name="Columna4631"/>
    <tableColumn id="4641" xr3:uid="{3C6BD669-9A34-4576-8745-5FFCB88E22FB}" name="Columna4632"/>
    <tableColumn id="4642" xr3:uid="{EF28D182-4D2A-4EEC-AF9B-AEF298B6F97F}" name="Columna4633"/>
    <tableColumn id="4643" xr3:uid="{7F26F3F9-62E1-4315-8720-BE5DDFE636F9}" name="Columna4634"/>
    <tableColumn id="4644" xr3:uid="{35A11267-AB89-4F89-8B82-FF2CEC452D8B}" name="Columna4635"/>
    <tableColumn id="4645" xr3:uid="{A1C01701-4BE3-4CCF-A428-708E1F404CFB}" name="Columna4636"/>
    <tableColumn id="4646" xr3:uid="{FBF029A5-712B-4F26-82C8-EA00F2ABECEF}" name="Columna4637"/>
    <tableColumn id="4647" xr3:uid="{85AB1FE6-CA09-42EB-95B9-42DE8BADDC26}" name="Columna4638"/>
    <tableColumn id="4648" xr3:uid="{24EDAD1B-D47D-45FF-AAD5-677C9A06EDA7}" name="Columna4639"/>
    <tableColumn id="4649" xr3:uid="{4DDF75C1-AE6D-4EF7-A8FD-94917C9EF967}" name="Columna4640"/>
    <tableColumn id="4650" xr3:uid="{4147DECA-8514-4B8A-8D8F-D9FB0F50E481}" name="Columna4641"/>
    <tableColumn id="4651" xr3:uid="{02A75C8E-9698-4F33-B85A-E4D4390B6FA6}" name="Columna4642"/>
    <tableColumn id="4652" xr3:uid="{F7E3E895-BA77-4212-8C6E-71BC34882C94}" name="Columna4643"/>
    <tableColumn id="4653" xr3:uid="{9FDE2459-87CF-47F1-A091-28DCEE5F7C92}" name="Columna4644"/>
    <tableColumn id="4654" xr3:uid="{F87DE60E-DCAC-497D-80E5-FBD06284DB27}" name="Columna4645"/>
    <tableColumn id="4655" xr3:uid="{1AD11ED6-4CC8-422B-AC86-2CFF24B27FE8}" name="Columna4646"/>
    <tableColumn id="4656" xr3:uid="{81995B0C-5B1B-49B0-9C4F-CB047AC85CEB}" name="Columna4647"/>
    <tableColumn id="4657" xr3:uid="{60D006F4-8A55-4CCC-ACA8-7356CC5DD2A2}" name="Columna4648"/>
    <tableColumn id="4658" xr3:uid="{82D488C4-9F73-46DC-94E3-959C4F69E919}" name="Columna4649"/>
    <tableColumn id="4659" xr3:uid="{1F40EAD0-21D5-418F-9306-DC412FC27AC4}" name="Columna4650"/>
    <tableColumn id="4660" xr3:uid="{03E13F42-C16F-435D-A8FC-F7E7D67D658B}" name="Columna4651"/>
    <tableColumn id="4661" xr3:uid="{31A92E00-B7E7-484E-BCBC-98A4F88FA902}" name="Columna4652"/>
    <tableColumn id="4662" xr3:uid="{FCEC5CB3-993D-4A67-919B-4072ADF5088B}" name="Columna4653"/>
    <tableColumn id="4663" xr3:uid="{18613754-BA45-4532-8811-F4DAA63237E1}" name="Columna4654"/>
    <tableColumn id="4664" xr3:uid="{C5F5FE02-D641-423E-8711-D110959F3CD8}" name="Columna4655"/>
    <tableColumn id="4665" xr3:uid="{2A389EEF-C709-4B14-90FD-4F318527A740}" name="Columna4656"/>
    <tableColumn id="4666" xr3:uid="{DFB5301C-C9F1-49DD-B5A2-B64646F19CD4}" name="Columna4657"/>
    <tableColumn id="4667" xr3:uid="{172FC67F-0CC8-4185-940D-0E2A783625CA}" name="Columna4658"/>
    <tableColumn id="4668" xr3:uid="{8E128859-82DE-4F42-A2AA-A08B2447B934}" name="Columna4659"/>
    <tableColumn id="4669" xr3:uid="{746F0217-879D-4B34-822D-561A73377926}" name="Columna4660"/>
    <tableColumn id="4670" xr3:uid="{C07B4CEE-C6FC-400A-9DD8-24CC26FD3AE7}" name="Columna4661"/>
    <tableColumn id="4671" xr3:uid="{C269EB5C-CF90-4C62-A7FE-F1E11D4AD332}" name="Columna4662"/>
    <tableColumn id="4672" xr3:uid="{2B3BBFBA-481B-42EB-A0BD-06F6EDE5AF99}" name="Columna4663"/>
    <tableColumn id="4673" xr3:uid="{C21FC2A9-B397-41EB-81DB-D02799995675}" name="Columna4664"/>
    <tableColumn id="4674" xr3:uid="{5E54C61D-12C1-4E63-9B22-9C648E40359D}" name="Columna4665"/>
    <tableColumn id="4675" xr3:uid="{0DB5E329-F0CB-45B9-8D15-0DED95AA92F5}" name="Columna4666"/>
    <tableColumn id="4676" xr3:uid="{F2D2238F-8CBF-4678-8892-08D70F0909D9}" name="Columna4667"/>
    <tableColumn id="4677" xr3:uid="{5F45511F-8FEB-4BBA-848C-3F17AEF44CF5}" name="Columna4668"/>
    <tableColumn id="4678" xr3:uid="{BBD312F6-F89C-48F7-BEAF-E7D78EA31B9E}" name="Columna4669"/>
    <tableColumn id="4679" xr3:uid="{A394F0AC-CAB1-4138-AB66-EAC5DCA72230}" name="Columna4670"/>
    <tableColumn id="4680" xr3:uid="{66958C1E-D7C6-4CF2-93C5-15CAEC5BFADC}" name="Columna4671"/>
    <tableColumn id="4681" xr3:uid="{F79CB0D3-5D24-462F-A32D-318D4655DA73}" name="Columna4672"/>
    <tableColumn id="4682" xr3:uid="{1A6EA344-3455-41B7-BE8E-0821C83BC04E}" name="Columna4673"/>
    <tableColumn id="4683" xr3:uid="{1E38F086-973F-465C-8218-E94E87F9798D}" name="Columna4674"/>
    <tableColumn id="4684" xr3:uid="{1B22B5E7-ACD7-4728-B987-E556213CE540}" name="Columna4675"/>
    <tableColumn id="4685" xr3:uid="{EDCD0D8F-ECCD-4C38-90F0-B6C3C8FF51C3}" name="Columna4676"/>
    <tableColumn id="4686" xr3:uid="{254C320A-E98D-4476-8A4F-8C70744FE10B}" name="Columna4677"/>
    <tableColumn id="4687" xr3:uid="{E0E45924-9859-419C-AAF7-B181ED0B79A8}" name="Columna4678"/>
    <tableColumn id="4688" xr3:uid="{DB091E46-E484-49E9-9FBA-90AA7C609235}" name="Columna4679"/>
    <tableColumn id="4689" xr3:uid="{A2353029-CC3B-41DE-A3A5-736B662EB932}" name="Columna4680"/>
    <tableColumn id="4690" xr3:uid="{7AFA20ED-08CD-412F-B5FE-2B92DD9BA82B}" name="Columna4681"/>
    <tableColumn id="4691" xr3:uid="{D7CC230D-1D36-4879-A9C1-F520180167EF}" name="Columna4682"/>
    <tableColumn id="4692" xr3:uid="{EA22FC05-5C55-46C5-BC21-126071388F85}" name="Columna4683"/>
    <tableColumn id="4693" xr3:uid="{46BDEA96-E9C5-483A-A6F7-1DDC1F37EAA0}" name="Columna4684"/>
    <tableColumn id="4694" xr3:uid="{D4068C57-1437-48FA-A4D4-437A4A5F60B6}" name="Columna4685"/>
    <tableColumn id="4695" xr3:uid="{A41AE18C-8611-4D11-AD1E-A74F08BA2383}" name="Columna4686"/>
    <tableColumn id="4696" xr3:uid="{74F8444A-2B55-4B1D-81DD-4B78ACEC0525}" name="Columna4687"/>
    <tableColumn id="4697" xr3:uid="{D251D9EA-2DB6-4C9C-9901-2A7741084FAE}" name="Columna4688"/>
    <tableColumn id="4698" xr3:uid="{429683C9-B66D-4A3B-9975-FAE1F4776DA2}" name="Columna4689"/>
    <tableColumn id="4699" xr3:uid="{7206F01D-19B6-4DAE-8824-17F483EAC7BB}" name="Columna4690"/>
    <tableColumn id="4700" xr3:uid="{401209AE-15D3-49D4-BF35-02BDD4B41BC1}" name="Columna4691"/>
    <tableColumn id="4701" xr3:uid="{A663FABC-EE04-4E49-8380-5B6B2C8A9D30}" name="Columna4692"/>
    <tableColumn id="4702" xr3:uid="{CEF8EDA5-D00F-435B-806D-0BE7D4B3F7BD}" name="Columna4693"/>
    <tableColumn id="4703" xr3:uid="{E6BBCB91-3E23-4F58-A90F-2512A5F5779E}" name="Columna4694"/>
    <tableColumn id="4704" xr3:uid="{A6587048-66A7-4D44-A35F-4567959DC641}" name="Columna4695"/>
    <tableColumn id="4705" xr3:uid="{24988CE1-E4CD-4D37-937D-109D2BF53C17}" name="Columna4696"/>
    <tableColumn id="4706" xr3:uid="{D3F123B0-A18B-4B97-BC85-10AE140F29B0}" name="Columna4697"/>
    <tableColumn id="4707" xr3:uid="{C8B1A05F-8B36-4267-86BE-01679819EAE3}" name="Columna4698"/>
    <tableColumn id="4708" xr3:uid="{C96A7BB2-E40E-4362-AD78-FB9A5353F250}" name="Columna4699"/>
    <tableColumn id="4709" xr3:uid="{99703721-963B-4A09-9B68-C0D6817CEF8D}" name="Columna4700"/>
    <tableColumn id="4710" xr3:uid="{EB2D2C0D-606F-4373-BC2C-EC84640AFC39}" name="Columna4701"/>
    <tableColumn id="4711" xr3:uid="{875CF719-B73B-4834-9E83-99A1DE340AF1}" name="Columna4702"/>
    <tableColumn id="4712" xr3:uid="{749C9756-8E63-486C-9DB0-52C44A94A6E9}" name="Columna4703"/>
    <tableColumn id="4713" xr3:uid="{1BCB5392-4FCE-4E5D-BAC1-1B3492E56D88}" name="Columna4704"/>
    <tableColumn id="4714" xr3:uid="{A7AEC398-FE63-44D6-A1A2-0B52B2FCD6A1}" name="Columna4705"/>
    <tableColumn id="4715" xr3:uid="{6CD703BE-22F0-481A-9603-DED2B37ACC0D}" name="Columna4706"/>
    <tableColumn id="4716" xr3:uid="{7AC9D75D-E61C-4AD4-B494-2B0D12D6D615}" name="Columna4707"/>
    <tableColumn id="4717" xr3:uid="{5A83BC25-5B0B-4ECE-A754-29D90D9378AB}" name="Columna4708"/>
    <tableColumn id="4718" xr3:uid="{883EA12F-7B23-4423-B961-922C4C1AB3E5}" name="Columna4709"/>
    <tableColumn id="4719" xr3:uid="{F94D3913-D36B-4F14-865B-B7BBB36E8633}" name="Columna4710"/>
    <tableColumn id="4720" xr3:uid="{48EAE75C-1981-401C-B1A5-1B531C1AC58D}" name="Columna4711"/>
    <tableColumn id="4721" xr3:uid="{9F426219-9C86-4991-91BB-E2FFD45DDF67}" name="Columna4712"/>
    <tableColumn id="4722" xr3:uid="{037D7B06-2CDB-48FF-BDC4-53C7DA51F1BB}" name="Columna4713"/>
    <tableColumn id="4723" xr3:uid="{71CFEDEB-9E76-4FED-A28D-9B902392C1CB}" name="Columna4714"/>
    <tableColumn id="4724" xr3:uid="{7C6DFE0B-D56D-49CF-AB0F-C6D2D0D43062}" name="Columna4715"/>
    <tableColumn id="4725" xr3:uid="{592A5AC6-0D92-4AA5-8A50-67ABB957225A}" name="Columna4716"/>
    <tableColumn id="4726" xr3:uid="{EE708CD4-2C0D-4380-A0C5-E282A0E57741}" name="Columna4717"/>
    <tableColumn id="4727" xr3:uid="{99F15C86-56C5-4EF9-8784-CC5C48643E79}" name="Columna4718"/>
    <tableColumn id="4728" xr3:uid="{AAD5AE97-D3C2-4A48-9D9D-82A9B05555C6}" name="Columna4719"/>
    <tableColumn id="4729" xr3:uid="{1EFF3F3D-59B4-44C8-97F3-00DD5FF3CAC1}" name="Columna4720"/>
    <tableColumn id="4730" xr3:uid="{9E1336FB-3F5E-4838-A8C4-BB91EC3ACACF}" name="Columna4721"/>
    <tableColumn id="4731" xr3:uid="{BA4DAE2C-1302-4C65-867C-E5B6AFAB0215}" name="Columna4722"/>
    <tableColumn id="4732" xr3:uid="{BB2186BD-FE0F-4EA6-B325-0686C99C973C}" name="Columna4723"/>
    <tableColumn id="4733" xr3:uid="{BE694908-187E-406D-A6DB-77498834C97C}" name="Columna4724"/>
    <tableColumn id="4734" xr3:uid="{44E58A4C-363E-41BE-9E9B-25C878D1A2CB}" name="Columna4725"/>
    <tableColumn id="4735" xr3:uid="{3A781356-C74E-4A06-B5EB-3467F14C0F6E}" name="Columna4726"/>
    <tableColumn id="4736" xr3:uid="{133BC146-E70E-4777-9257-7AC5F286A24B}" name="Columna4727"/>
    <tableColumn id="4737" xr3:uid="{ACC30712-378B-4A05-A1A5-51CD1FCD58DC}" name="Columna4728"/>
    <tableColumn id="4738" xr3:uid="{FF5EBA2F-A021-4D69-9F69-F9E294D16ADD}" name="Columna4729"/>
    <tableColumn id="4739" xr3:uid="{B9F48B91-F57F-4940-AF19-9B7A05706C19}" name="Columna4730"/>
    <tableColumn id="4740" xr3:uid="{672D45BC-18E4-4FA5-8D2C-C469B7700EF3}" name="Columna4731"/>
    <tableColumn id="4741" xr3:uid="{8D990399-096E-4271-A9A5-A86C10E2FFBA}" name="Columna4732"/>
    <tableColumn id="4742" xr3:uid="{06D1A364-1C95-4992-98FA-48D1BADA1926}" name="Columna4733"/>
    <tableColumn id="4743" xr3:uid="{4E52282F-1431-421A-A616-25541BE48213}" name="Columna4734"/>
    <tableColumn id="4744" xr3:uid="{C5E20143-00B7-4642-954C-A72F60ABE2D0}" name="Columna4735"/>
    <tableColumn id="4745" xr3:uid="{A41A0442-3547-4EF4-9696-5B1C68F34543}" name="Columna4736"/>
    <tableColumn id="4746" xr3:uid="{5A535875-89A3-4C7E-A05C-D7BE7DD3845A}" name="Columna4737"/>
    <tableColumn id="4747" xr3:uid="{A7A8A9C4-B468-42FF-B385-C43A56509D44}" name="Columna4738"/>
    <tableColumn id="4748" xr3:uid="{D96E8136-E9CE-49FF-8273-FEC8D4DAC894}" name="Columna4739"/>
    <tableColumn id="4749" xr3:uid="{F1CF3ECC-658F-442C-B6B2-E63B8560F7F8}" name="Columna4740"/>
    <tableColumn id="4750" xr3:uid="{B7F4B3EC-DD63-4B85-8EB8-4DDCFF5C12CE}" name="Columna4741"/>
    <tableColumn id="4751" xr3:uid="{CA4A78B0-C1AA-4EA8-A92E-F1B13B962065}" name="Columna4742"/>
    <tableColumn id="4752" xr3:uid="{13750D4E-B63F-4191-9705-02A40FEAA185}" name="Columna4743"/>
    <tableColumn id="4753" xr3:uid="{332947B9-EFFD-48A7-9D1A-930C38D48E8B}" name="Columna4744"/>
    <tableColumn id="4754" xr3:uid="{DC062675-5DD0-4449-A4A7-54E076445F24}" name="Columna4745"/>
    <tableColumn id="4755" xr3:uid="{ACAE0C12-843A-4282-BE6E-EF67531E5560}" name="Columna4746"/>
    <tableColumn id="4756" xr3:uid="{AF9F0A59-8F32-44A1-B4C1-6DBEA3E2DBCC}" name="Columna4747"/>
    <tableColumn id="4757" xr3:uid="{79F2F02A-6EFC-4484-8282-045E20953516}" name="Columna4748"/>
    <tableColumn id="4758" xr3:uid="{674377D3-FFF7-4F5F-BC26-7BEE3721AC24}" name="Columna4749"/>
    <tableColumn id="4759" xr3:uid="{B919AE44-E7E0-46AB-9522-50080BB48FE7}" name="Columna4750"/>
    <tableColumn id="4760" xr3:uid="{44E1BCEC-523B-4ABC-8B66-F8EE538A5AD8}" name="Columna4751"/>
    <tableColumn id="4761" xr3:uid="{3D4F90A2-5A43-4493-A71E-34EE1425A5FB}" name="Columna4752"/>
    <tableColumn id="4762" xr3:uid="{368A4B8F-109D-4C9B-9279-D6250C0275BD}" name="Columna4753"/>
    <tableColumn id="4763" xr3:uid="{5B97C248-A034-4ABF-8DD7-C1A5D4F1D785}" name="Columna4754"/>
    <tableColumn id="4764" xr3:uid="{0AD95BAA-8449-408F-8ED0-8ABF317A1917}" name="Columna4755"/>
    <tableColumn id="4765" xr3:uid="{EF5155E9-878B-4C2A-9C28-A38B0AC1E773}" name="Columna4756"/>
    <tableColumn id="4766" xr3:uid="{11CB8E61-C5FA-495E-AA8F-2B633D14B9FB}" name="Columna4757"/>
    <tableColumn id="4767" xr3:uid="{8D22C250-A77E-4A3D-95F5-A67B60C39119}" name="Columna4758"/>
    <tableColumn id="4768" xr3:uid="{CDB899C3-5535-44DC-92EE-C7AD23B96434}" name="Columna4759"/>
    <tableColumn id="4769" xr3:uid="{641F56CA-7B2F-4FFB-B380-0C5D0ECB94D8}" name="Columna4760"/>
    <tableColumn id="4770" xr3:uid="{014BCD68-2282-4FA2-9661-FD95184EBA35}" name="Columna4761"/>
    <tableColumn id="4771" xr3:uid="{1AFABE98-39FE-478A-AB6F-B0FF10A14085}" name="Columna4762"/>
    <tableColumn id="4772" xr3:uid="{FA17A76F-D3CB-4B97-B30F-FB24E5B7AA3A}" name="Columna4763"/>
    <tableColumn id="4773" xr3:uid="{851A7C41-D753-4F3C-81A6-BFB1712716C8}" name="Columna4764"/>
    <tableColumn id="4774" xr3:uid="{384EB196-98FD-41F9-8A49-C84B7872383F}" name="Columna4765"/>
    <tableColumn id="4775" xr3:uid="{38C569C9-7B1E-4FDB-905B-A8B889E318C6}" name="Columna4766"/>
    <tableColumn id="4776" xr3:uid="{0158ED8A-97BB-4867-A2C9-9D371642478B}" name="Columna4767"/>
    <tableColumn id="4777" xr3:uid="{6BD6F145-F72F-4E53-8475-F7A75419FBD8}" name="Columna4768"/>
    <tableColumn id="4778" xr3:uid="{2BF6A99B-F149-45C4-A544-CD928FB1B04D}" name="Columna4769"/>
    <tableColumn id="4779" xr3:uid="{122179BD-4AC9-409F-942A-6EBCA2C5EF43}" name="Columna4770"/>
    <tableColumn id="4780" xr3:uid="{226AB583-9134-4DC3-86A7-06D56C8221D2}" name="Columna4771"/>
    <tableColumn id="4781" xr3:uid="{D1BFFF1D-C118-425C-ABCA-83DE3184662B}" name="Columna4772"/>
    <tableColumn id="4782" xr3:uid="{A1FC4101-495B-42C9-82C0-46B5DE84080E}" name="Columna4773"/>
    <tableColumn id="4783" xr3:uid="{F1815130-140D-4E6E-8D7E-9FCC16A97E6E}" name="Columna4774"/>
    <tableColumn id="4784" xr3:uid="{84E960D2-E646-4E59-BD2B-CBA2A1465298}" name="Columna4775"/>
    <tableColumn id="4785" xr3:uid="{90D0AB97-549C-4BF4-986F-67EF8F5968FA}" name="Columna4776"/>
    <tableColumn id="4786" xr3:uid="{9C0E7888-04B4-4391-B0C3-F0498B2D8F8D}" name="Columna4777"/>
    <tableColumn id="4787" xr3:uid="{B360A024-6498-46AB-B018-0CD72C357FDD}" name="Columna4778"/>
    <tableColumn id="4788" xr3:uid="{21F0DEFC-018B-407E-990D-D6C68556C014}" name="Columna4779"/>
    <tableColumn id="4789" xr3:uid="{E68C6FAB-213A-464A-A201-07B71F7632EF}" name="Columna4780"/>
    <tableColumn id="4790" xr3:uid="{73B9375C-9D4D-4A85-A846-0985E06299C5}" name="Columna4781"/>
    <tableColumn id="4791" xr3:uid="{C70833A8-33CD-48E6-A907-0CCC4C6709A6}" name="Columna4782"/>
    <tableColumn id="4792" xr3:uid="{4CF4EF70-8AAB-4404-A3E9-8122563A8FF2}" name="Columna4783"/>
    <tableColumn id="4793" xr3:uid="{462EF8E0-78AD-427D-83B0-2F3F8AA00851}" name="Columna4784"/>
    <tableColumn id="4794" xr3:uid="{F7C2A210-12A1-42A2-A62E-323D987FF50A}" name="Columna4785"/>
    <tableColumn id="4795" xr3:uid="{2AAD4D87-4801-48AE-9DE0-9027EEF451EE}" name="Columna4786"/>
    <tableColumn id="4796" xr3:uid="{A02DD2AB-DF9D-43A8-82D0-500ED154AE29}" name="Columna4787"/>
    <tableColumn id="4797" xr3:uid="{34E7AB0B-23D0-447B-A78D-81077DFA27C1}" name="Columna4788"/>
    <tableColumn id="4798" xr3:uid="{EB8F2FC3-F993-47E3-9E04-2EC5C0B97C07}" name="Columna4789"/>
    <tableColumn id="4799" xr3:uid="{B28D6F20-7509-44D9-95D8-807E2AC53BB3}" name="Columna4790"/>
    <tableColumn id="4800" xr3:uid="{A3409E86-2CC8-4E14-A3EE-5662391904D7}" name="Columna4791"/>
    <tableColumn id="4801" xr3:uid="{FA341E67-C6B4-4EBF-A57A-246816B4AB29}" name="Columna4792"/>
    <tableColumn id="4802" xr3:uid="{20BBBAE8-BE76-446A-B53A-43761FA2C2EA}" name="Columna4793"/>
    <tableColumn id="4803" xr3:uid="{3DB27869-B37C-4952-9470-3DD14591799A}" name="Columna4794"/>
    <tableColumn id="4804" xr3:uid="{F621F128-2782-4BDE-86E6-B9823E8E100E}" name="Columna4795"/>
    <tableColumn id="4805" xr3:uid="{E5D28F1E-F77E-4E30-A36B-3BEA6988FDD0}" name="Columna4796"/>
    <tableColumn id="4806" xr3:uid="{99C8EACE-ABD3-4952-B3B3-149C261DDF38}" name="Columna4797"/>
    <tableColumn id="4807" xr3:uid="{74A2B4AC-1082-4C3D-B195-7253014F4DAF}" name="Columna4798"/>
    <tableColumn id="4808" xr3:uid="{A2E52274-360A-41B1-A032-80BF4341F0C6}" name="Columna4799"/>
    <tableColumn id="4809" xr3:uid="{D01FA77A-84DE-4035-90F5-402AB22379DE}" name="Columna4800"/>
    <tableColumn id="4810" xr3:uid="{A3E9D6BF-98F4-446F-A068-01506B0E190A}" name="Columna4801"/>
    <tableColumn id="4811" xr3:uid="{570A8030-0768-4749-97B0-41C5AAADD355}" name="Columna4802"/>
    <tableColumn id="4812" xr3:uid="{DDE1EBD2-2C67-417F-9814-7DF3ECCF1E2A}" name="Columna4803"/>
    <tableColumn id="4813" xr3:uid="{9AA1FE88-FF23-4106-8384-68154EBA24CC}" name="Columna4804"/>
    <tableColumn id="4814" xr3:uid="{3998BDA9-D5E8-4101-8C1A-F82B2A64D7C3}" name="Columna4805"/>
    <tableColumn id="4815" xr3:uid="{BFB523FB-7E3B-4FD4-8911-D8C97D13957A}" name="Columna4806"/>
    <tableColumn id="4816" xr3:uid="{B4CC0D2F-BD18-46EF-A4EB-BA4FEEDEB654}" name="Columna4807"/>
    <tableColumn id="4817" xr3:uid="{CE973384-E568-4BF3-BE49-2DAE84D4CC57}" name="Columna4808"/>
    <tableColumn id="4818" xr3:uid="{13900174-B725-4ECF-89FB-5AC9E3BA29B3}" name="Columna4809"/>
    <tableColumn id="4819" xr3:uid="{D181A03A-686B-40DB-A67B-06BD114FCA3C}" name="Columna4810"/>
    <tableColumn id="4820" xr3:uid="{5CB0D1EF-41CC-406B-A8A2-D71164E9F3F5}" name="Columna4811"/>
    <tableColumn id="4821" xr3:uid="{D94E155C-C8F9-4623-AFAA-99ED747DD566}" name="Columna4812"/>
    <tableColumn id="4822" xr3:uid="{ECF29947-0B33-4D92-A63E-1301EDF94879}" name="Columna4813"/>
    <tableColumn id="4823" xr3:uid="{FDD0F997-0845-41DD-B32D-85198C41D2EF}" name="Columna4814"/>
    <tableColumn id="4824" xr3:uid="{25C5CC8F-641E-4160-84A7-BDB4EC299DCD}" name="Columna4815"/>
    <tableColumn id="4825" xr3:uid="{025BE399-442C-4A0E-985D-59CBCDE38E14}" name="Columna4816"/>
    <tableColumn id="4826" xr3:uid="{48C34EF5-CF2A-407D-A79D-339BDD05CE7F}" name="Columna4817"/>
    <tableColumn id="4827" xr3:uid="{9C6BE74F-2621-4872-A10C-780C1F094A1C}" name="Columna4818"/>
    <tableColumn id="4828" xr3:uid="{605499B4-9860-4035-9EC4-9B747FBAAC14}" name="Columna4819"/>
    <tableColumn id="4829" xr3:uid="{ADE016E0-7E18-4EA8-B931-8F1BA42E3B51}" name="Columna4820"/>
    <tableColumn id="4830" xr3:uid="{95B1F866-C9E0-417F-BA84-F164AB397354}" name="Columna4821"/>
    <tableColumn id="4831" xr3:uid="{5E56F942-C7DE-4CF0-B83F-72DF4F26D302}" name="Columna4822"/>
    <tableColumn id="4832" xr3:uid="{589BD9B9-4853-48A2-B86F-C6E7C1FE657D}" name="Columna4823"/>
    <tableColumn id="4833" xr3:uid="{44F0D427-4D38-4C09-86EF-1A22C1E5EDCA}" name="Columna4824"/>
    <tableColumn id="4834" xr3:uid="{0F3089F4-507E-47B1-B228-366570F9D513}" name="Columna4825"/>
    <tableColumn id="4835" xr3:uid="{0D9E6850-B18A-4E58-8110-E5F149D04141}" name="Columna4826"/>
    <tableColumn id="4836" xr3:uid="{7CE0E035-9406-4EBC-A55F-52C0962D47C8}" name="Columna4827"/>
    <tableColumn id="4837" xr3:uid="{3C7C3244-6FD7-4A25-9F0F-D432C5AEA8CF}" name="Columna4828"/>
    <tableColumn id="4838" xr3:uid="{A07C17C0-8012-4985-B57A-62165A5DD878}" name="Columna4829"/>
    <tableColumn id="4839" xr3:uid="{443B9ED4-E03D-4F28-8619-8A208CD3D051}" name="Columna4830"/>
    <tableColumn id="4840" xr3:uid="{0F0ECE29-F066-4B33-ADA7-001529262A59}" name="Columna4831"/>
    <tableColumn id="4841" xr3:uid="{3645F695-57D8-4C01-92E1-DB052BA934A0}" name="Columna4832"/>
    <tableColumn id="4842" xr3:uid="{2D17127E-A41F-46A8-BE13-710C2B8D47BA}" name="Columna4833"/>
    <tableColumn id="4843" xr3:uid="{77DB9B8C-54B0-42F8-AB99-F83FAA99BEDB}" name="Columna4834"/>
    <tableColumn id="4844" xr3:uid="{933B821D-B25D-4612-8C73-BF7214545DD0}" name="Columna4835"/>
    <tableColumn id="4845" xr3:uid="{856BA93A-B119-4871-8DC5-2AD0BC97CFF0}" name="Columna4836"/>
    <tableColumn id="4846" xr3:uid="{015B25CE-7B18-4853-B5E4-F58DF8F23AFC}" name="Columna4837"/>
    <tableColumn id="4847" xr3:uid="{D77F4ADA-4058-4B7A-8D95-9FC4B91B65DB}" name="Columna4838"/>
    <tableColumn id="4848" xr3:uid="{526D7B1D-2757-4E81-B43D-379B5E99B6F7}" name="Columna4839"/>
    <tableColumn id="4849" xr3:uid="{0BC59A5B-91B6-45BD-9CCD-F332EE0F552A}" name="Columna4840"/>
    <tableColumn id="4850" xr3:uid="{BD2B5AFF-435A-4E20-B7BC-C03455C38346}" name="Columna4841"/>
    <tableColumn id="4851" xr3:uid="{98D24F8C-472C-454F-9CBA-6C1A2C51D3D1}" name="Columna4842"/>
    <tableColumn id="4852" xr3:uid="{6F5AEAF1-5C61-4A19-A86D-127561169ADA}" name="Columna4843"/>
    <tableColumn id="4853" xr3:uid="{8C13A345-9D09-4240-BABB-EE76336DE29A}" name="Columna4844"/>
    <tableColumn id="4854" xr3:uid="{32281A1B-D933-4EF8-81FC-63E30D1B4DB6}" name="Columna4845"/>
    <tableColumn id="4855" xr3:uid="{52D48085-2155-4B6D-97C9-D3A9919C5DDB}" name="Columna4846"/>
    <tableColumn id="4856" xr3:uid="{55259469-46BF-472B-8EC1-761D9FE06420}" name="Columna4847"/>
    <tableColumn id="4857" xr3:uid="{AC8A30CA-3967-47EE-B339-E676883C0B9E}" name="Columna4848"/>
    <tableColumn id="4858" xr3:uid="{21C78655-D7E4-442C-87EE-7D204A8CD2A3}" name="Columna4849"/>
    <tableColumn id="4859" xr3:uid="{5C25BCE6-2612-4086-9D7E-04AA0F0398B8}" name="Columna4850"/>
    <tableColumn id="4860" xr3:uid="{B96577E8-9621-4717-B71D-5DC4DD73A106}" name="Columna4851"/>
    <tableColumn id="4861" xr3:uid="{6C0315B9-713E-460A-9E02-B43E4E677103}" name="Columna4852"/>
    <tableColumn id="4862" xr3:uid="{6E8CA477-0AAC-4798-8DDE-FCF72162CAE9}" name="Columna4853"/>
    <tableColumn id="4863" xr3:uid="{F8B5E59B-4E47-4264-986A-CFD327AC0C6F}" name="Columna4854"/>
    <tableColumn id="4864" xr3:uid="{4071E8AE-802B-4049-93F8-03DA71282368}" name="Columna4855"/>
    <tableColumn id="4865" xr3:uid="{E16DD0F5-D8F4-4C5F-B328-EE467E6FF84E}" name="Columna4856"/>
    <tableColumn id="4866" xr3:uid="{1ED8BEAA-6EDF-41A0-9BFA-70F5AF197D51}" name="Columna4857"/>
    <tableColumn id="4867" xr3:uid="{444E27F9-38C3-48FB-85B2-A307C65D3A27}" name="Columna4858"/>
    <tableColumn id="4868" xr3:uid="{3554FDE5-DF78-4CC7-BE8A-7DC57FCA5C76}" name="Columna4859"/>
    <tableColumn id="4869" xr3:uid="{FBACD6D9-8BF8-4F4B-B661-6FE4029C5F8D}" name="Columna4860"/>
    <tableColumn id="4870" xr3:uid="{CACD2D9F-32C7-4A8E-BACF-09E7E08695D2}" name="Columna4861"/>
    <tableColumn id="4871" xr3:uid="{816C1032-0E51-4E55-83D4-99D050F57925}" name="Columna4862"/>
    <tableColumn id="4872" xr3:uid="{38F27987-66FE-4F93-A4B7-3A850097CD76}" name="Columna4863"/>
    <tableColumn id="4873" xr3:uid="{6763AF0A-B823-4C25-85D2-CB9D34845A7E}" name="Columna4864"/>
    <tableColumn id="4874" xr3:uid="{5D1C4BC4-4454-43F0-BB34-1BEFE079FC29}" name="Columna4865"/>
    <tableColumn id="4875" xr3:uid="{85FDE46B-19F8-44B2-80BD-A73EF88AF4C9}" name="Columna4866"/>
    <tableColumn id="4876" xr3:uid="{A0C59F75-1995-4D5C-9187-B2F53B5F1B3F}" name="Columna4867"/>
    <tableColumn id="4877" xr3:uid="{D6D4C229-DC3F-4EC2-83F8-35622E4D44F8}" name="Columna4868"/>
    <tableColumn id="4878" xr3:uid="{96AA85C2-2C43-42E9-A3DA-737D78D070C1}" name="Columna4869"/>
    <tableColumn id="4879" xr3:uid="{71F28EAE-CACD-4481-A5F8-992C533A880B}" name="Columna4870"/>
    <tableColumn id="4880" xr3:uid="{E8C34E56-97ED-481B-A853-44268063B026}" name="Columna4871"/>
    <tableColumn id="4881" xr3:uid="{8E884037-E7B7-4ABE-9408-B29F97245BB1}" name="Columna4872"/>
    <tableColumn id="4882" xr3:uid="{3DF692CE-8B2F-441B-9107-DAEFE362A668}" name="Columna4873"/>
    <tableColumn id="4883" xr3:uid="{1FFE628A-FB30-438F-847B-F80EDC9AD70A}" name="Columna4874"/>
    <tableColumn id="4884" xr3:uid="{19FD4A1C-38D1-4947-A319-BD0E7F7505BF}" name="Columna4875"/>
    <tableColumn id="4885" xr3:uid="{9BF038F7-F71E-463F-8C51-B3316C412989}" name="Columna4876"/>
    <tableColumn id="4886" xr3:uid="{62FD0F40-06DE-4D1A-A401-52F46495E301}" name="Columna4877"/>
    <tableColumn id="4887" xr3:uid="{81A603CE-2753-4D03-8843-6809042118E6}" name="Columna4878"/>
    <tableColumn id="4888" xr3:uid="{2212A80B-9957-4B1E-81D3-7933E192F8AE}" name="Columna4879"/>
    <tableColumn id="4889" xr3:uid="{5013F22E-882F-4AE8-9A5D-948EEE222324}" name="Columna4880"/>
    <tableColumn id="4890" xr3:uid="{295B31A2-764C-42CC-B96C-6B4A93346DCF}" name="Columna4881"/>
    <tableColumn id="4891" xr3:uid="{5644C988-DFDC-46B3-A08F-5E37D1770D52}" name="Columna4882"/>
    <tableColumn id="4892" xr3:uid="{392EB30A-66AA-43F6-9BE5-4B88954505CB}" name="Columna4883"/>
    <tableColumn id="4893" xr3:uid="{A89887E4-EC8C-4FFA-AF96-54468F61152E}" name="Columna4884"/>
    <tableColumn id="4894" xr3:uid="{1E5158AB-6020-4235-905E-C4A5FF8D462E}" name="Columna4885"/>
    <tableColumn id="4895" xr3:uid="{8D5749B0-D5C3-4DBB-BF1E-4FB60D0F0C8F}" name="Columna4886"/>
    <tableColumn id="4896" xr3:uid="{818D0F92-E656-4D15-B72C-662B2DD337AA}" name="Columna4887"/>
    <tableColumn id="4897" xr3:uid="{E03DCA3D-CAE9-4773-9178-FFD7F30677D9}" name="Columna4888"/>
    <tableColumn id="4898" xr3:uid="{64A606BC-2330-4881-9834-12BC8E8CE468}" name="Columna4889"/>
    <tableColumn id="4899" xr3:uid="{2819B629-26E9-4878-8C3E-EE0C9D51127C}" name="Columna4890"/>
    <tableColumn id="4900" xr3:uid="{A8ABDC92-E743-41F4-8820-8C3718B2E431}" name="Columna4891"/>
    <tableColumn id="4901" xr3:uid="{33885CA9-8280-497A-91C1-6CB9D025731F}" name="Columna4892"/>
    <tableColumn id="4902" xr3:uid="{84BA6496-458D-4035-BF4C-C060BF8D1CF9}" name="Columna4893"/>
    <tableColumn id="4903" xr3:uid="{9B07C75B-FC5B-4CEF-97EB-8532AEA4A0CB}" name="Columna4894"/>
    <tableColumn id="4904" xr3:uid="{AA9B8393-BF49-492B-8C81-7058D2F20A55}" name="Columna4895"/>
    <tableColumn id="4905" xr3:uid="{9CE096B7-CCE2-4AA0-B284-F02D1E7C97DA}" name="Columna4896"/>
    <tableColumn id="4906" xr3:uid="{C3FBF883-3CB8-4D98-9940-CC19E5B5FF46}" name="Columna4897"/>
    <tableColumn id="4907" xr3:uid="{BE409728-EBF4-4C4C-B85D-8E2B18C91699}" name="Columna4898"/>
    <tableColumn id="4908" xr3:uid="{8A5EEBCE-2858-41A6-9817-EED09E81ECD2}" name="Columna4899"/>
    <tableColumn id="4909" xr3:uid="{B55DC4EC-7162-403A-B9A4-CB75FB60F051}" name="Columna4900"/>
    <tableColumn id="4910" xr3:uid="{20472C86-E85B-4419-9F6B-B51969F62004}" name="Columna4901"/>
    <tableColumn id="4911" xr3:uid="{A08FFB8E-4F74-4171-8FA9-7F4AE75286C5}" name="Columna4902"/>
    <tableColumn id="4912" xr3:uid="{DA664A4F-32D0-4C2C-8508-1707AAAD8200}" name="Columna4903"/>
    <tableColumn id="4913" xr3:uid="{63EFD474-E727-431C-8CAF-20EBCBF32814}" name="Columna4904"/>
    <tableColumn id="4914" xr3:uid="{063453B5-A782-4426-AEA8-CEC93D620554}" name="Columna4905"/>
    <tableColumn id="4915" xr3:uid="{CE498406-9114-4E8B-87A1-4D2FEBD39F56}" name="Columna4906"/>
    <tableColumn id="4916" xr3:uid="{6F616EBB-6454-428A-8207-53A844D00912}" name="Columna4907"/>
    <tableColumn id="4917" xr3:uid="{C4A26B7C-26B3-432B-B52D-C66DE07A3157}" name="Columna4908"/>
    <tableColumn id="4918" xr3:uid="{3867868C-9503-4E27-8E27-32A5581DC8A4}" name="Columna4909"/>
    <tableColumn id="4919" xr3:uid="{EE189FC5-F511-49BF-A8D8-3BF1BD0AE0D8}" name="Columna4910"/>
    <tableColumn id="4920" xr3:uid="{4BF20EF2-4227-4181-B472-A9F44A629C62}" name="Columna4911"/>
    <tableColumn id="4921" xr3:uid="{40F5E63B-262E-419E-BE68-1AB8831B1D83}" name="Columna4912"/>
    <tableColumn id="4922" xr3:uid="{6C6A473D-C242-42F9-9176-8DEC8237AAF9}" name="Columna4913"/>
    <tableColumn id="4923" xr3:uid="{01DC461A-FCC3-4EA5-8C90-3B3031F746F8}" name="Columna4914"/>
    <tableColumn id="4924" xr3:uid="{39958D05-6A2A-4225-AED8-10986844E787}" name="Columna4915"/>
    <tableColumn id="4925" xr3:uid="{DFC89409-8563-4974-9D13-886780C30012}" name="Columna4916"/>
    <tableColumn id="4926" xr3:uid="{21C24A37-6FA6-4107-A924-F535D13586D8}" name="Columna4917"/>
    <tableColumn id="4927" xr3:uid="{42F0644E-68CD-46AA-8D71-8F506C983DE0}" name="Columna4918"/>
    <tableColumn id="4928" xr3:uid="{2C30D925-68D8-45C0-8278-ABEFA5069B0F}" name="Columna4919"/>
    <tableColumn id="4929" xr3:uid="{D3B373A2-72E4-41A9-85C5-EE7F39094E18}" name="Columna4920"/>
    <tableColumn id="4930" xr3:uid="{BCFBEF86-1594-40AB-BF25-49AFC4C02034}" name="Columna4921"/>
    <tableColumn id="4931" xr3:uid="{3EF52CA3-3C6A-4F39-906F-036C2A7C0A95}" name="Columna4922"/>
    <tableColumn id="4932" xr3:uid="{A9DA1B4F-476A-4283-808C-EAE6ED80E11E}" name="Columna4923"/>
    <tableColumn id="4933" xr3:uid="{328D3065-B8EF-40A4-9EC2-88A913BDE73F}" name="Columna4924"/>
    <tableColumn id="4934" xr3:uid="{4AF7169F-C5A6-4904-82F2-29985EE0698B}" name="Columna4925"/>
    <tableColumn id="4935" xr3:uid="{17A366AA-6FDA-4E72-8BD5-3C4C1EEDD6E9}" name="Columna4926"/>
    <tableColumn id="4936" xr3:uid="{48696C58-8C76-4F73-958D-F0D338A7069B}" name="Columna4927"/>
    <tableColumn id="4937" xr3:uid="{CD91D5F6-158F-41F7-971A-4D85B1B6DEBB}" name="Columna4928"/>
    <tableColumn id="4938" xr3:uid="{A1A8FFCC-8FAB-4405-A258-A65C582E7FBB}" name="Columna4929"/>
    <tableColumn id="4939" xr3:uid="{BB688629-23CD-4F1E-874D-7A1900C09A0D}" name="Columna4930"/>
    <tableColumn id="4940" xr3:uid="{0A38E47F-ACB1-490C-BD89-48704C276E97}" name="Columna4931"/>
    <tableColumn id="4941" xr3:uid="{7BD90D74-6E4F-4B00-959F-B9FC53008400}" name="Columna4932"/>
    <tableColumn id="4942" xr3:uid="{92F7C4AD-12C6-4C72-A0CF-84D547F27D4A}" name="Columna4933"/>
    <tableColumn id="4943" xr3:uid="{3665C284-EC73-4F84-BFAF-499F73F9BDD6}" name="Columna4934"/>
    <tableColumn id="4944" xr3:uid="{1D56328F-C09C-4603-967A-286A1BD44211}" name="Columna4935"/>
    <tableColumn id="4945" xr3:uid="{00D61C2A-4998-4A0F-A93A-2F2ABC6CAB3F}" name="Columna4936"/>
    <tableColumn id="4946" xr3:uid="{A90C6B38-2D7E-4182-B7C8-8AA2DEA288BD}" name="Columna4937"/>
    <tableColumn id="4947" xr3:uid="{48749C6A-F9AB-437B-8C2D-A53647EDCDB8}" name="Columna4938"/>
    <tableColumn id="4948" xr3:uid="{3A1EF676-35CB-4810-AB51-39689DCF90C9}" name="Columna4939"/>
    <tableColumn id="4949" xr3:uid="{DAE5DB19-CB1B-4C44-BA99-80CB86150D9A}" name="Columna4940"/>
    <tableColumn id="4950" xr3:uid="{F2D711BB-6EF5-4AC1-9ACE-AD23246C09F7}" name="Columna4941"/>
    <tableColumn id="4951" xr3:uid="{46763BF4-43FA-4228-8B5B-6C12BB7395DD}" name="Columna4942"/>
    <tableColumn id="4952" xr3:uid="{E79D7F8B-A9D0-40B3-9282-D19D03F3FAA8}" name="Columna4943"/>
    <tableColumn id="4953" xr3:uid="{C25E1E24-4398-43A4-8BD8-2114DBB415C8}" name="Columna4944"/>
    <tableColumn id="4954" xr3:uid="{8F33D66E-6755-4ECB-9EBD-4764815C2BAF}" name="Columna4945"/>
    <tableColumn id="4955" xr3:uid="{9CE46C81-6F07-4C56-BEB1-C156C27A619C}" name="Columna4946"/>
    <tableColumn id="4956" xr3:uid="{FD940F76-2C1C-48EB-82A2-0DA56406D2E4}" name="Columna4947"/>
    <tableColumn id="4957" xr3:uid="{31751514-0E88-4160-AC95-523746AFC298}" name="Columna4948"/>
    <tableColumn id="4958" xr3:uid="{F1A1C6FC-7828-41F5-99F1-BAC3AD12B525}" name="Columna4949"/>
    <tableColumn id="4959" xr3:uid="{A47803BF-C5FB-4486-A2EA-4776A3856824}" name="Columna4950"/>
    <tableColumn id="4960" xr3:uid="{9CA8072A-F709-46E5-8E28-02157FDDC534}" name="Columna4951"/>
    <tableColumn id="4961" xr3:uid="{4E425B09-4D36-45E0-9339-8E6810C3F506}" name="Columna4952"/>
    <tableColumn id="4962" xr3:uid="{B485A793-C394-4F7A-AC79-ADA85B0C8E9B}" name="Columna4953"/>
    <tableColumn id="4963" xr3:uid="{7812B911-FC8D-4795-B983-2DFF93656C9D}" name="Columna4954"/>
    <tableColumn id="4964" xr3:uid="{9D555887-AD35-4EE6-802B-A0AAAC5B40E2}" name="Columna4955"/>
    <tableColumn id="4965" xr3:uid="{8C0AE971-F502-42A8-A45E-330FBF7CEE54}" name="Columna4956"/>
    <tableColumn id="4966" xr3:uid="{CD65764D-5033-4C2F-97F4-F89C427FA894}" name="Columna4957"/>
    <tableColumn id="4967" xr3:uid="{C091B5CE-CAB2-4DC5-89DB-94B3B292EF02}" name="Columna4958"/>
    <tableColumn id="4968" xr3:uid="{25203DD1-2ED6-4F4E-9E46-00D75C5B5340}" name="Columna4959"/>
    <tableColumn id="4969" xr3:uid="{CBEED906-DD0A-4160-9982-51727B6F2FE1}" name="Columna4960"/>
    <tableColumn id="4970" xr3:uid="{0822F6D1-7B92-4547-A37D-22317E990659}" name="Columna4961"/>
    <tableColumn id="4971" xr3:uid="{EA5EC41C-DCD7-4C68-B617-D5527E8A9360}" name="Columna4962"/>
    <tableColumn id="4972" xr3:uid="{FEAFABEC-A400-4DC6-84AD-DD92601F38BA}" name="Columna4963"/>
    <tableColumn id="4973" xr3:uid="{B2ACBF1E-3179-4644-9FA8-350142AE9DC0}" name="Columna4964"/>
    <tableColumn id="4974" xr3:uid="{1685B586-273E-4059-9FF6-555277529C09}" name="Columna4965"/>
    <tableColumn id="4975" xr3:uid="{07DE697D-76D1-4925-803E-4366032520DF}" name="Columna4966"/>
    <tableColumn id="4976" xr3:uid="{B2C55399-F799-4456-BB11-8698386BBA40}" name="Columna4967"/>
    <tableColumn id="4977" xr3:uid="{AB725FF7-41F3-4206-8E03-1BD7E117304D}" name="Columna4968"/>
    <tableColumn id="4978" xr3:uid="{A39B486B-F42A-4D24-B3B4-C9F19F1619E4}" name="Columna4969"/>
    <tableColumn id="4979" xr3:uid="{C6C5DD29-0644-4DFF-9A0F-A9FC230725EC}" name="Columna4970"/>
    <tableColumn id="4980" xr3:uid="{FE1CE0B0-16B9-4B43-96DF-C81611CC742F}" name="Columna4971"/>
    <tableColumn id="4981" xr3:uid="{7C528B61-3A6B-449D-8E09-68DC12838893}" name="Columna4972"/>
    <tableColumn id="4982" xr3:uid="{CBFA1F63-51C5-4EEA-AF2D-4CE4DD4431CB}" name="Columna4973"/>
    <tableColumn id="4983" xr3:uid="{B8C62C84-B922-4BD8-BA32-D4F26EB3036E}" name="Columna4974"/>
    <tableColumn id="4984" xr3:uid="{F907E91E-B06F-45F5-9791-2312DCD651FE}" name="Columna4975"/>
    <tableColumn id="4985" xr3:uid="{2CCCE601-4A82-4AE5-9F4D-A8652639C1D7}" name="Columna4976"/>
    <tableColumn id="4986" xr3:uid="{FC118678-7734-4041-9E37-BC3F04EA2E2D}" name="Columna4977"/>
    <tableColumn id="4987" xr3:uid="{C9380086-C962-4432-B0FD-FCB2B5BE46B4}" name="Columna4978"/>
    <tableColumn id="4988" xr3:uid="{F9ED2D8B-FECF-4ADA-908D-E850156B4E5B}" name="Columna4979"/>
    <tableColumn id="4989" xr3:uid="{A4648192-451C-4138-A60A-D1314BD935B9}" name="Columna4980"/>
    <tableColumn id="4990" xr3:uid="{579A9E76-6748-468F-A879-1112AC513DE5}" name="Columna4981"/>
    <tableColumn id="4991" xr3:uid="{010F6DFE-F705-4F5A-8350-778C977DDC04}" name="Columna4982"/>
    <tableColumn id="4992" xr3:uid="{F049D247-A942-4C00-BE94-3C2E9CF0949D}" name="Columna4983"/>
    <tableColumn id="4993" xr3:uid="{4C4C76E5-1188-4BB9-8FAA-A013DCE591B7}" name="Columna4984"/>
    <tableColumn id="4994" xr3:uid="{A4199B4F-A8D7-40FB-9559-442E13273C2F}" name="Columna4985"/>
    <tableColumn id="4995" xr3:uid="{6B315259-F04A-41A7-9116-6122CFA2882D}" name="Columna4986"/>
    <tableColumn id="4996" xr3:uid="{BEA02893-9EA7-4CE8-BE4C-C85214422BC0}" name="Columna4987"/>
    <tableColumn id="4997" xr3:uid="{712A10CC-4335-419F-B4D6-71108D0ECC7A}" name="Columna4988"/>
    <tableColumn id="4998" xr3:uid="{705B2563-FB1A-4994-B12D-D841E635D1E0}" name="Columna4989"/>
    <tableColumn id="4999" xr3:uid="{784844F4-16BB-4E6E-9802-4F224D8EA314}" name="Columna4990"/>
    <tableColumn id="5000" xr3:uid="{F0684D75-9747-4929-AD3F-D797355CCA82}" name="Columna4991"/>
    <tableColumn id="5001" xr3:uid="{F98E2ADC-DF7C-44C7-BB57-5F5E447E25B2}" name="Columna4992"/>
    <tableColumn id="5002" xr3:uid="{725B2F37-45B5-4E55-8268-CCA7EA2EA1C0}" name="Columna4993"/>
    <tableColumn id="5003" xr3:uid="{99475966-CDF9-44DB-A229-1F13171B1DEE}" name="Columna4994"/>
    <tableColumn id="5004" xr3:uid="{F10CA4EB-F76E-4077-9EC7-A9071C736EF8}" name="Columna4995"/>
    <tableColumn id="5005" xr3:uid="{FE5974C1-6C97-4711-9D1F-54719EF7F2BB}" name="Columna4996"/>
    <tableColumn id="5006" xr3:uid="{4F37AA4B-3279-4DAC-BE3B-04F2AD524623}" name="Columna4997"/>
    <tableColumn id="5007" xr3:uid="{D59D502C-6DAE-4724-93CC-F7CED0677B65}" name="Columna4998"/>
    <tableColumn id="5008" xr3:uid="{BEC8F09E-8CD2-4506-8AB8-BEB2AADC3FAC}" name="Columna4999"/>
    <tableColumn id="5009" xr3:uid="{03A55934-6EFC-4D62-9A15-709166DF5770}" name="Columna5000"/>
    <tableColumn id="5010" xr3:uid="{9F2B60AA-0A65-4A76-9C50-AA3366EA422A}" name="Columna5001"/>
    <tableColumn id="5011" xr3:uid="{698C7699-8A16-4376-BCB1-1B9E3D590911}" name="Columna5002"/>
    <tableColumn id="5012" xr3:uid="{8259B607-9EEF-4FFD-B6F9-FE30CA13AAAA}" name="Columna5003"/>
    <tableColumn id="5013" xr3:uid="{F806BCBD-6576-49EE-91F6-C4D891061B09}" name="Columna5004"/>
    <tableColumn id="5014" xr3:uid="{3F4DF2E3-D262-406E-8B67-475642101C27}" name="Columna5005"/>
    <tableColumn id="5015" xr3:uid="{A3633354-9C12-4695-BF2D-FBE1A3444E6F}" name="Columna5006"/>
    <tableColumn id="5016" xr3:uid="{EBD46E5C-AB7E-4329-80E4-639AE4C8DF64}" name="Columna5007"/>
    <tableColumn id="5017" xr3:uid="{DA1FC961-A30D-480F-8D37-0460883E542E}" name="Columna5008"/>
    <tableColumn id="5018" xr3:uid="{060F7866-100A-4348-83AE-44E4A123E4B0}" name="Columna5009"/>
    <tableColumn id="5019" xr3:uid="{8938CE5B-3706-475A-8540-132C605D39E0}" name="Columna5010"/>
    <tableColumn id="5020" xr3:uid="{A5E4146C-113D-4BF8-ABF8-2657172AB831}" name="Columna5011"/>
    <tableColumn id="5021" xr3:uid="{2DC0A75D-B6EE-4A9C-8AA6-EFF3527A33FB}" name="Columna5012"/>
    <tableColumn id="5022" xr3:uid="{C81F1EA9-7416-4A33-B2AD-E893755DDB7D}" name="Columna5013"/>
    <tableColumn id="5023" xr3:uid="{5FCE11C8-AEC3-40D7-82F6-EE26DD575620}" name="Columna5014"/>
    <tableColumn id="5024" xr3:uid="{985F0393-B890-4272-AE6B-AED5B457EEF3}" name="Columna5015"/>
    <tableColumn id="5025" xr3:uid="{B959D44D-D721-4413-9BC9-895F1CDEC97D}" name="Columna5016"/>
    <tableColumn id="5026" xr3:uid="{DA49FDE2-EF09-40B5-91B9-F07A2968750C}" name="Columna5017"/>
    <tableColumn id="5027" xr3:uid="{76C640EB-86A4-4ABC-8D5D-17D51C5761E4}" name="Columna5018"/>
    <tableColumn id="5028" xr3:uid="{A36075CB-93EB-4C90-A106-1B610F49E042}" name="Columna5019"/>
    <tableColumn id="5029" xr3:uid="{160956B2-F8DD-44FF-A1F8-1F89B2AA7C63}" name="Columna5020"/>
    <tableColumn id="5030" xr3:uid="{04BCC071-21DF-42A6-B8EA-3391FEB96071}" name="Columna5021"/>
    <tableColumn id="5031" xr3:uid="{0C4512E3-F744-4723-AF86-23930643E15A}" name="Columna5022"/>
    <tableColumn id="5032" xr3:uid="{9A4AEE7C-E426-4F23-90F5-4916B7C9B584}" name="Columna5023"/>
    <tableColumn id="5033" xr3:uid="{B06104D9-B171-4B2A-A053-1815842A3903}" name="Columna5024"/>
    <tableColumn id="5034" xr3:uid="{626F71C5-AD71-4DAB-8412-8A106667EE50}" name="Columna5025"/>
    <tableColumn id="5035" xr3:uid="{0BA86EF5-399E-4A1C-BC6D-DD0ED6456A1F}" name="Columna5026"/>
    <tableColumn id="5036" xr3:uid="{9AE9458B-C97C-4062-BBDE-F1800F9B56C2}" name="Columna5027"/>
    <tableColumn id="5037" xr3:uid="{5499BDD1-EA39-48C1-AE2C-27194EC73DE4}" name="Columna5028"/>
    <tableColumn id="5038" xr3:uid="{389D1D6B-F441-4F70-B903-AB882F2ADBE5}" name="Columna5029"/>
    <tableColumn id="5039" xr3:uid="{42988FC0-2BF6-4004-9D84-3FDD43E72891}" name="Columna5030"/>
    <tableColumn id="5040" xr3:uid="{D35AA187-CF9E-4541-852F-4944ADC824FC}" name="Columna5031"/>
    <tableColumn id="5041" xr3:uid="{B1BC51C7-B444-4E75-97D4-7EADB2EB1DBA}" name="Columna5032"/>
    <tableColumn id="5042" xr3:uid="{0FAAAE9E-1D04-49CA-B11C-4B4122BB8529}" name="Columna5033"/>
    <tableColumn id="5043" xr3:uid="{E720B9A3-0579-4D26-BDB8-45553B5687B6}" name="Columna5034"/>
    <tableColumn id="5044" xr3:uid="{830F1F90-F383-464C-9C2D-2D2A5D4C5B32}" name="Columna5035"/>
    <tableColumn id="5045" xr3:uid="{4D3BA67A-0513-46F2-B589-A4F340A9E648}" name="Columna5036"/>
    <tableColumn id="5046" xr3:uid="{DEDFB2E4-C827-4973-9E75-3DD295B709DA}" name="Columna5037"/>
    <tableColumn id="5047" xr3:uid="{9A7F636F-7E58-4465-8E8F-77D64FE6E7BC}" name="Columna5038"/>
    <tableColumn id="5048" xr3:uid="{EC3DE3C7-DF54-4679-8258-47222EC3CB3A}" name="Columna5039"/>
    <tableColumn id="5049" xr3:uid="{66BABCA3-EC8B-42DB-A44B-A7C5AC968FCB}" name="Columna5040"/>
    <tableColumn id="5050" xr3:uid="{3E90CCFD-6709-4753-879B-A47B298BECED}" name="Columna5041"/>
    <tableColumn id="5051" xr3:uid="{54DAFF40-4F48-4650-A7E1-67C57EC703CC}" name="Columna5042"/>
    <tableColumn id="5052" xr3:uid="{37D2CB52-F2F4-4252-84FA-2D4B0C70E4CC}" name="Columna5043"/>
    <tableColumn id="5053" xr3:uid="{970D4E63-C9DD-4C9F-AC2E-9CBF819AC834}" name="Columna5044"/>
    <tableColumn id="5054" xr3:uid="{1A80E420-66B6-46D0-8070-727D389E32C8}" name="Columna5045"/>
    <tableColumn id="5055" xr3:uid="{3B31FD2E-08E3-413D-9213-E97DC75DF0F0}" name="Columna5046"/>
    <tableColumn id="5056" xr3:uid="{992EF68C-2908-4F2F-9E64-DE685EFAC907}" name="Columna5047"/>
    <tableColumn id="5057" xr3:uid="{3ED245A5-67D4-42E6-97F5-35278C8BE9DE}" name="Columna5048"/>
    <tableColumn id="5058" xr3:uid="{8AC563F3-8CC3-4D5E-9FE7-28D768DF4942}" name="Columna5049"/>
    <tableColumn id="5059" xr3:uid="{E53792EA-D7B8-4D08-BC74-C370C8212ECA}" name="Columna5050"/>
    <tableColumn id="5060" xr3:uid="{3B791968-5364-44C5-A46F-38A134F6E6BF}" name="Columna5051"/>
    <tableColumn id="5061" xr3:uid="{E68D8B14-D2E8-43B2-8E0E-38EB593CF723}" name="Columna5052"/>
    <tableColumn id="5062" xr3:uid="{E337FDFF-98C1-42A9-B1A7-E72D2CC538FA}" name="Columna5053"/>
    <tableColumn id="5063" xr3:uid="{B61C4385-0FC3-4FB0-B63E-7F05B7D69D96}" name="Columna5054"/>
    <tableColumn id="5064" xr3:uid="{340DF140-FDBF-44C5-8F09-97EAB8804962}" name="Columna5055"/>
    <tableColumn id="5065" xr3:uid="{98548606-E451-4300-94C7-16EAEC7BBB27}" name="Columna5056"/>
    <tableColumn id="5066" xr3:uid="{3516EBF1-C36C-45B4-B9FB-5141E9BC23BA}" name="Columna5057"/>
    <tableColumn id="5067" xr3:uid="{0C6F6D61-5921-4E8E-AA2F-64B3CF169DE6}" name="Columna5058"/>
    <tableColumn id="5068" xr3:uid="{3322371F-0E71-4068-A954-A99189163748}" name="Columna5059"/>
    <tableColumn id="5069" xr3:uid="{860D8E95-7A43-4AE7-8708-E30C4920191D}" name="Columna5060"/>
    <tableColumn id="5070" xr3:uid="{BD369642-E947-455D-AC23-7D7092305059}" name="Columna5061"/>
    <tableColumn id="5071" xr3:uid="{88846E96-8007-4535-BBCA-66A875260610}" name="Columna5062"/>
    <tableColumn id="5072" xr3:uid="{DEE5FD4F-A3A5-4E1A-BD24-E0ABBB8A6B47}" name="Columna5063"/>
    <tableColumn id="5073" xr3:uid="{59A069B5-88FE-4CC5-8A4D-9802DEAED6AF}" name="Columna5064"/>
    <tableColumn id="5074" xr3:uid="{BB957597-AD57-4357-A62B-A839DA9C9755}" name="Columna5065"/>
    <tableColumn id="5075" xr3:uid="{B24CD2D3-0C67-4C75-89DD-02D4B3FA75D7}" name="Columna5066"/>
    <tableColumn id="5076" xr3:uid="{2F6C1F02-8E53-46DD-BE94-AC7561E098E1}" name="Columna5067"/>
    <tableColumn id="5077" xr3:uid="{13E87B6F-8F42-46C1-AA5B-BDE93527BA2A}" name="Columna5068"/>
    <tableColumn id="5078" xr3:uid="{C80A4664-BB10-4AAE-9CD6-81745C421D9D}" name="Columna5069"/>
    <tableColumn id="5079" xr3:uid="{BCE3CB1B-0BE4-4889-8063-758219159D15}" name="Columna5070"/>
    <tableColumn id="5080" xr3:uid="{6E0A4E44-3AB2-420C-B311-4DE2B9F768BB}" name="Columna5071"/>
    <tableColumn id="5081" xr3:uid="{968EB7E7-4AD4-404E-80D7-96CBDE8D198F}" name="Columna5072"/>
    <tableColumn id="5082" xr3:uid="{D15AB2FE-6E73-48F7-8C45-9B3912FF1EEE}" name="Columna5073"/>
    <tableColumn id="5083" xr3:uid="{D719C245-704A-49A5-A50D-BA90E1933EBC}" name="Columna5074"/>
    <tableColumn id="5084" xr3:uid="{EB9F6921-898A-46B3-A0A0-7B32AA2B703A}" name="Columna5075"/>
    <tableColumn id="5085" xr3:uid="{42A3F4BF-2548-4392-AF25-7DBEF57C4E73}" name="Columna5076"/>
    <tableColumn id="5086" xr3:uid="{47B23B21-B239-46D4-AF5A-D5B958AC826B}" name="Columna5077"/>
    <tableColumn id="5087" xr3:uid="{75849A3A-646A-4519-83B2-B754B8FC70F4}" name="Columna5078"/>
    <tableColumn id="5088" xr3:uid="{3C9C911E-753E-4CD6-BA31-DCAB5D1B74FE}" name="Columna5079"/>
    <tableColumn id="5089" xr3:uid="{40874104-8BC5-4EEB-80BD-A320ADAD49AD}" name="Columna5080"/>
    <tableColumn id="5090" xr3:uid="{B628523D-4DBB-4ABA-81BE-7CEFDE875F2F}" name="Columna5081"/>
    <tableColumn id="5091" xr3:uid="{28F77BA7-8575-45A8-AEE5-7DED653C9DF3}" name="Columna5082"/>
    <tableColumn id="5092" xr3:uid="{52550283-363F-4701-B439-1CA3D42C0293}" name="Columna5083"/>
    <tableColumn id="5093" xr3:uid="{F7DB6D01-2995-4371-895A-73533C050C80}" name="Columna5084"/>
    <tableColumn id="5094" xr3:uid="{FAD579CB-186E-442F-BD70-87EAADB00B63}" name="Columna5085"/>
    <tableColumn id="5095" xr3:uid="{315D4765-4E7F-4B1F-879C-7B6D093BF05E}" name="Columna5086"/>
    <tableColumn id="5096" xr3:uid="{67605FA5-A6C3-467A-B3DD-0BD3DA71C6D6}" name="Columna5087"/>
    <tableColumn id="5097" xr3:uid="{ABED443F-47FE-43B5-B335-46F9610BDB09}" name="Columna5088"/>
    <tableColumn id="5098" xr3:uid="{68A35DD0-C7F4-4228-BEDA-3B78CEDE9FB8}" name="Columna5089"/>
    <tableColumn id="5099" xr3:uid="{2EBE14D4-9346-42E0-8CBD-58A15FEEBFF3}" name="Columna5090"/>
    <tableColumn id="5100" xr3:uid="{46A5E07C-B9AE-4C86-BD72-90B43169EF73}" name="Columna5091"/>
    <tableColumn id="5101" xr3:uid="{DBC4D8BF-5881-4A21-9EA5-FA28F80EAF62}" name="Columna5092"/>
    <tableColumn id="5102" xr3:uid="{687CEDB7-9CCB-4BD0-98CC-941E8D198E47}" name="Columna5093"/>
    <tableColumn id="5103" xr3:uid="{5C41D327-6933-43D2-9F4F-457D898338FE}" name="Columna5094"/>
    <tableColumn id="5104" xr3:uid="{A1C2FB26-4DEB-408D-942F-E0E05B623FA9}" name="Columna5095"/>
    <tableColumn id="5105" xr3:uid="{A12308B8-6E13-4ACE-B841-C15E6CB86ADF}" name="Columna5096"/>
    <tableColumn id="5106" xr3:uid="{E67C2EC9-4049-4A0F-BE2E-6101BA32A133}" name="Columna5097"/>
    <tableColumn id="5107" xr3:uid="{30C056B0-888A-4595-AB9B-06C907A06D18}" name="Columna5098"/>
    <tableColumn id="5108" xr3:uid="{114002E9-3AA4-4E27-907D-408552D02426}" name="Columna5099"/>
    <tableColumn id="5109" xr3:uid="{C5095536-8602-4567-AA85-D5DB6622146D}" name="Columna5100"/>
    <tableColumn id="5110" xr3:uid="{C7CB7942-6661-45FE-B35E-CE60FE95ABA1}" name="Columna5101"/>
    <tableColumn id="5111" xr3:uid="{3C6EBD30-768A-4E07-A6D1-2C4736DFD3E4}" name="Columna5102"/>
    <tableColumn id="5112" xr3:uid="{3A3C9680-85E4-40A7-BD9F-3A2E201FBBCE}" name="Columna5103"/>
    <tableColumn id="5113" xr3:uid="{F4217CB8-5B8A-42D2-9542-C29EFFB87DF9}" name="Columna5104"/>
    <tableColumn id="5114" xr3:uid="{22057C14-CD12-43EC-834D-ACD1F1263F77}" name="Columna5105"/>
    <tableColumn id="5115" xr3:uid="{A2CE6876-FD5D-469C-AEA7-22A67E45B30B}" name="Columna5106"/>
    <tableColumn id="5116" xr3:uid="{AD36BE7E-4276-4393-B405-99E2C646B689}" name="Columna5107"/>
    <tableColumn id="5117" xr3:uid="{F7130360-DE6B-4BD9-8ABA-CBCBB8FD4AD8}" name="Columna5108"/>
    <tableColumn id="5118" xr3:uid="{10C8986F-72BF-41B3-86B8-AC02C4B403E7}" name="Columna5109"/>
    <tableColumn id="5119" xr3:uid="{DD8F1DBA-D8A7-4025-92E6-FAFF01625836}" name="Columna5110"/>
    <tableColumn id="5120" xr3:uid="{9D6DD7BB-27D7-42A6-A255-1B7A24E29468}" name="Columna5111"/>
    <tableColumn id="5121" xr3:uid="{C2D5EE6C-83E4-45EE-A821-6FFFF081B869}" name="Columna5112"/>
    <tableColumn id="5122" xr3:uid="{3D03F202-6F0C-4F3F-90C5-2A238DABA30D}" name="Columna5113"/>
    <tableColumn id="5123" xr3:uid="{D8F4D27A-1384-420C-860C-7C7371FA43F5}" name="Columna5114"/>
    <tableColumn id="5124" xr3:uid="{4100597B-4D18-4932-B22A-4DA3F0A89933}" name="Columna5115"/>
    <tableColumn id="5125" xr3:uid="{10CB52D8-9CD9-4A63-9DC6-369678AE3A00}" name="Columna5116"/>
    <tableColumn id="5126" xr3:uid="{4BF0F630-B3B1-42F0-88FB-AAB5E51A4BCD}" name="Columna5117"/>
    <tableColumn id="5127" xr3:uid="{602E4F74-0C8C-47AD-A1C5-2382350A8EFC}" name="Columna5118"/>
    <tableColumn id="5128" xr3:uid="{453EEBC9-0357-438A-9957-44A7ABA6F1C0}" name="Columna5119"/>
    <tableColumn id="5129" xr3:uid="{B9856A58-1EE2-4837-A1B3-873E84065C57}" name="Columna5120"/>
    <tableColumn id="5130" xr3:uid="{8254AA38-D726-485F-99FB-DE9EA6C7F961}" name="Columna5121"/>
    <tableColumn id="5131" xr3:uid="{0D58DD33-93ED-4D8E-B622-12AF44077930}" name="Columna5122"/>
    <tableColumn id="5132" xr3:uid="{625B4893-ACB8-4672-9C55-9B328C8ED135}" name="Columna5123"/>
    <tableColumn id="5133" xr3:uid="{A4EDCDB4-FD1C-4D80-80BF-FB293C3EA89F}" name="Columna5124"/>
    <tableColumn id="5134" xr3:uid="{478B439F-15D5-44AD-B330-EE8DED3F8AE9}" name="Columna5125"/>
    <tableColumn id="5135" xr3:uid="{DBCD4846-8EA3-45FF-8188-A745F60D8ECE}" name="Columna5126"/>
    <tableColumn id="5136" xr3:uid="{17E61142-7E60-4828-A5DB-B724E294415C}" name="Columna5127"/>
    <tableColumn id="5137" xr3:uid="{AE91020B-C8CB-43DF-B1E6-5D08CCA8F0E0}" name="Columna5128"/>
    <tableColumn id="5138" xr3:uid="{A235497D-D48F-4C5F-9219-2AE56C3D2DB5}" name="Columna5129"/>
    <tableColumn id="5139" xr3:uid="{D973E2B7-5B88-4F2E-B478-2BB663C6E64D}" name="Columna5130"/>
    <tableColumn id="5140" xr3:uid="{D949CF51-B7A6-45D6-8176-F21592288205}" name="Columna5131"/>
    <tableColumn id="5141" xr3:uid="{958CD7C9-3205-44DF-9FD4-756E039C5F3D}" name="Columna5132"/>
    <tableColumn id="5142" xr3:uid="{0C5CCC91-D5F4-433C-A465-E3E50FA091F1}" name="Columna5133"/>
    <tableColumn id="5143" xr3:uid="{CE642243-B3C2-4C7F-8B9B-E0A99B80EB36}" name="Columna5134"/>
    <tableColumn id="5144" xr3:uid="{E993B2CB-BDE0-47CC-A8EC-999B9396EA51}" name="Columna5135"/>
    <tableColumn id="5145" xr3:uid="{05B7EE0E-7819-4754-9737-B42E9A656A18}" name="Columna5136"/>
    <tableColumn id="5146" xr3:uid="{7C1454FA-DF32-47A9-917C-52B7DD562F12}" name="Columna5137"/>
    <tableColumn id="5147" xr3:uid="{A25692F0-2E5B-432D-AAE6-D669D383C0AF}" name="Columna5138"/>
    <tableColumn id="5148" xr3:uid="{B0ABEAF5-FEEB-4F9D-8D92-65D0FA536D2B}" name="Columna5139"/>
    <tableColumn id="5149" xr3:uid="{ED94397A-C4E2-4086-842A-ED48014A0970}" name="Columna5140"/>
    <tableColumn id="5150" xr3:uid="{B31FD42A-AA9D-460C-9C17-9904767246D8}" name="Columna5141"/>
    <tableColumn id="5151" xr3:uid="{2DD6481A-36C6-42BF-B85E-3ECBB74C00A2}" name="Columna5142"/>
    <tableColumn id="5152" xr3:uid="{31E92141-D7A7-45F5-A554-4CB550ED1A52}" name="Columna5143"/>
    <tableColumn id="5153" xr3:uid="{6E0F5587-833D-4520-9578-F7D5DDFFBF08}" name="Columna5144"/>
    <tableColumn id="5154" xr3:uid="{E58FE193-5F2B-4F27-A3D5-FB96FEAAF829}" name="Columna5145"/>
    <tableColumn id="5155" xr3:uid="{03F46BCD-4F28-4134-B334-909FC6D46C64}" name="Columna5146"/>
    <tableColumn id="5156" xr3:uid="{390BF9F6-B2C9-4735-A780-7C4F6EF66C80}" name="Columna5147"/>
    <tableColumn id="5157" xr3:uid="{DACCA9B7-8BB4-4A2A-B293-E96AC42F0E0D}" name="Columna5148"/>
    <tableColumn id="5158" xr3:uid="{E4065CB5-3EC0-4F39-937A-0D14A7FB6185}" name="Columna5149"/>
    <tableColumn id="5159" xr3:uid="{D1A40ACB-A7F3-4396-8590-30603528DE80}" name="Columna5150"/>
    <tableColumn id="5160" xr3:uid="{A973CECE-756D-4A1A-9E5F-49E2000F4315}" name="Columna5151"/>
    <tableColumn id="5161" xr3:uid="{20873164-1A2B-42AB-A882-79B2E09B2C93}" name="Columna5152"/>
    <tableColumn id="5162" xr3:uid="{910F803C-0575-4B02-A902-F181CE888746}" name="Columna5153"/>
    <tableColumn id="5163" xr3:uid="{ACECD909-6D98-41F1-9E43-8932613B3E6C}" name="Columna5154"/>
    <tableColumn id="5164" xr3:uid="{707486F9-3AB9-4F41-8AF1-0FBD6B312F1E}" name="Columna5155"/>
    <tableColumn id="5165" xr3:uid="{9B6E36AB-087D-4F6D-8D29-7A416DA3C1D9}" name="Columna5156"/>
    <tableColumn id="5166" xr3:uid="{4D7B95E4-D5EF-4A07-870D-672270C3FCA2}" name="Columna5157"/>
    <tableColumn id="5167" xr3:uid="{C8115722-F5ED-46CB-9FA7-32F5E6A77581}" name="Columna5158"/>
    <tableColumn id="5168" xr3:uid="{1E0B9300-6C71-4B6F-872C-7CE5F4E654F0}" name="Columna5159"/>
    <tableColumn id="5169" xr3:uid="{26063F7D-1D7A-4E99-8DFE-CD6B8440D094}" name="Columna5160"/>
    <tableColumn id="5170" xr3:uid="{5BFB786A-6A3C-4876-9E89-B87B58C3767E}" name="Columna5161"/>
    <tableColumn id="5171" xr3:uid="{2871F95E-A75E-4E74-B6D7-FA509CDF0C58}" name="Columna5162"/>
    <tableColumn id="5172" xr3:uid="{C6526D23-F06C-4B05-B17F-5C26D9BBA0BF}" name="Columna5163"/>
    <tableColumn id="5173" xr3:uid="{6B94C896-C2A3-448A-92EA-888D32B889A5}" name="Columna5164"/>
    <tableColumn id="5174" xr3:uid="{5E215D06-665C-4DD9-8475-3A26CAABC07B}" name="Columna5165"/>
    <tableColumn id="5175" xr3:uid="{DC777774-465D-400D-A07C-3EB0F82B85B3}" name="Columna5166"/>
    <tableColumn id="5176" xr3:uid="{E4FEE719-B884-41DC-86C3-4832D4D3A52F}" name="Columna5167"/>
    <tableColumn id="5177" xr3:uid="{F64EC898-33BC-49E4-AC61-B7CB72B99E89}" name="Columna5168"/>
    <tableColumn id="5178" xr3:uid="{6237FACE-C3FA-411D-8AD9-238BB145B065}" name="Columna5169"/>
    <tableColumn id="5179" xr3:uid="{B9B132E5-E291-43B2-BD56-EFF9E286D3C7}" name="Columna5170"/>
    <tableColumn id="5180" xr3:uid="{BD93DE22-613A-45C2-AEE6-4D63761E55F2}" name="Columna5171"/>
    <tableColumn id="5181" xr3:uid="{E33759E3-9565-4D74-B22E-53911716C279}" name="Columna5172"/>
    <tableColumn id="5182" xr3:uid="{8DC58CF2-4BCE-46E9-B324-D9AFBA904F11}" name="Columna5173"/>
    <tableColumn id="5183" xr3:uid="{A4AFDE94-8D1C-4338-AFB5-3237F7EF91C8}" name="Columna5174"/>
    <tableColumn id="5184" xr3:uid="{F7C2666D-8472-4E8E-9A59-AE2A1F1AB63E}" name="Columna5175"/>
    <tableColumn id="5185" xr3:uid="{C370C6F4-428B-48E1-B982-E84ED44B2CA5}" name="Columna5176"/>
    <tableColumn id="5186" xr3:uid="{329725AC-D0E6-4717-9F92-8B5094A9F7E6}" name="Columna5177"/>
    <tableColumn id="5187" xr3:uid="{AAF1A045-62C8-4E5D-8532-A17DBDF79E5A}" name="Columna5178"/>
    <tableColumn id="5188" xr3:uid="{5478ECF3-EE21-4E91-B72B-7372168ACF48}" name="Columna5179"/>
    <tableColumn id="5189" xr3:uid="{86DD062C-DFC6-4899-BA11-CD900F0D91BF}" name="Columna5180"/>
    <tableColumn id="5190" xr3:uid="{C4AA1539-9512-47AE-A9D1-AB3711FA2F57}" name="Columna5181"/>
    <tableColumn id="5191" xr3:uid="{A9755DAD-0110-4085-A8E1-0749C5B4EB8B}" name="Columna5182"/>
    <tableColumn id="5192" xr3:uid="{B7F64585-806F-4478-AA11-60FA10118A85}" name="Columna5183"/>
    <tableColumn id="5193" xr3:uid="{F17093F0-144D-4331-9121-E51CB408855B}" name="Columna5184"/>
    <tableColumn id="5194" xr3:uid="{45C53143-C8BF-4B28-BC93-1539654C65AA}" name="Columna5185"/>
    <tableColumn id="5195" xr3:uid="{A632524F-F8B9-454E-AB73-1D88F9B06C50}" name="Columna5186"/>
    <tableColumn id="5196" xr3:uid="{268A5391-14CA-4B61-B125-EAF4D3646432}" name="Columna5187"/>
    <tableColumn id="5197" xr3:uid="{EB3E2E3A-ADDC-4EE5-9BCF-0DBB4D11CB8E}" name="Columna5188"/>
    <tableColumn id="5198" xr3:uid="{BD4FA1F9-0995-453C-87AD-D2E1EFD2144B}" name="Columna5189"/>
    <tableColumn id="5199" xr3:uid="{48236F5F-7E8E-4A4B-B038-6A9299151B29}" name="Columna5190"/>
    <tableColumn id="5200" xr3:uid="{BA5B8C94-F92F-4746-A2A7-B43E28F5955E}" name="Columna5191"/>
    <tableColumn id="5201" xr3:uid="{3CD61631-FBDF-42D2-A911-546F72FA13CF}" name="Columna5192"/>
    <tableColumn id="5202" xr3:uid="{F45C55AF-FA3B-4BC1-B833-5B154E4A6C50}" name="Columna5193"/>
    <tableColumn id="5203" xr3:uid="{3C3007A7-2CD8-4D98-A647-7BFEE4368241}" name="Columna5194"/>
    <tableColumn id="5204" xr3:uid="{A2FB8779-1412-4818-BAE6-0DB7AD4B5539}" name="Columna5195"/>
    <tableColumn id="5205" xr3:uid="{C19C7502-B977-41F3-A03E-83749A45DCF0}" name="Columna5196"/>
    <tableColumn id="5206" xr3:uid="{EB057831-0758-4508-AAC1-0096927CBAB4}" name="Columna5197"/>
    <tableColumn id="5207" xr3:uid="{80A76802-C6D3-4EE3-9241-ED7301B5C672}" name="Columna5198"/>
    <tableColumn id="5208" xr3:uid="{9D0B78CD-2FE8-4435-B311-2DA3BA99E853}" name="Columna5199"/>
    <tableColumn id="5209" xr3:uid="{E40E28A5-ED90-41F6-AF2A-4CE63470B46C}" name="Columna5200"/>
    <tableColumn id="5210" xr3:uid="{59CE13BF-445E-4B72-9150-D541BCAF7262}" name="Columna5201"/>
    <tableColumn id="5211" xr3:uid="{BA8E9FD2-6ED2-4B2B-9AF0-810A99FA598E}" name="Columna5202"/>
    <tableColumn id="5212" xr3:uid="{041A1E37-5E0D-4F5C-8C4B-05C65B3A5B13}" name="Columna5203"/>
    <tableColumn id="5213" xr3:uid="{A406C3AE-148F-4E83-B731-E76CC4B8ABF1}" name="Columna5204"/>
    <tableColumn id="5214" xr3:uid="{4E8A7E84-79FC-4156-BE62-A2B576CEDC6D}" name="Columna5205"/>
    <tableColumn id="5215" xr3:uid="{E856EC57-2B07-4724-B468-FF3314F23D1C}" name="Columna5206"/>
    <tableColumn id="5216" xr3:uid="{7C23FD87-7FB5-4AEA-921D-38B88DBADA0B}" name="Columna5207"/>
    <tableColumn id="5217" xr3:uid="{680AE423-952F-471E-95F7-606243960A08}" name="Columna5208"/>
    <tableColumn id="5218" xr3:uid="{0CB39840-9696-4D3B-AC0C-45EDCC862F81}" name="Columna5209"/>
    <tableColumn id="5219" xr3:uid="{56FC6AC1-DD11-4757-9247-1A0BDF57A044}" name="Columna5210"/>
    <tableColumn id="5220" xr3:uid="{82AD3455-15EC-4A55-B2BB-012E2A9E9736}" name="Columna5211"/>
    <tableColumn id="5221" xr3:uid="{F1E81F54-7BFF-462F-9F17-B5D865506C13}" name="Columna5212"/>
    <tableColumn id="5222" xr3:uid="{3AD7DAB8-FFAF-49B3-97A6-38BAA22AAEE0}" name="Columna5213"/>
    <tableColumn id="5223" xr3:uid="{F96F9298-F9DB-4579-9E01-23CD4C035400}" name="Columna5214"/>
    <tableColumn id="5224" xr3:uid="{1202833D-957E-4FF9-B896-53DEFA52BDF5}" name="Columna5215"/>
    <tableColumn id="5225" xr3:uid="{82ADE57B-9BCD-4821-B28F-65F00E6382A6}" name="Columna5216"/>
    <tableColumn id="5226" xr3:uid="{E6E7D602-F5CE-48EE-869D-457CD47BE093}" name="Columna5217"/>
    <tableColumn id="5227" xr3:uid="{95691473-D1A4-4E65-8000-FE801C320AAB}" name="Columna5218"/>
    <tableColumn id="5228" xr3:uid="{D8168599-B08A-4C3D-87AF-EFF80D7A7BF5}" name="Columna5219"/>
    <tableColumn id="5229" xr3:uid="{9C1123E5-E267-4E39-8BAC-BE4407FCB77B}" name="Columna5220"/>
    <tableColumn id="5230" xr3:uid="{30F63355-6D3E-4CE7-8B14-71AB400AE99C}" name="Columna5221"/>
    <tableColumn id="5231" xr3:uid="{AFEA164C-2BF2-4317-A62D-8E346FD23851}" name="Columna5222"/>
    <tableColumn id="5232" xr3:uid="{5B7DE25D-8666-4CBE-B4F9-6EDF06F5AF77}" name="Columna5223"/>
    <tableColumn id="5233" xr3:uid="{30166A5E-6B34-4479-AAF1-5458D9966D35}" name="Columna5224"/>
    <tableColumn id="5234" xr3:uid="{1E6428E6-A354-422A-9BD6-3E76458D4447}" name="Columna5225"/>
    <tableColumn id="5235" xr3:uid="{93AD0DEF-B666-4DFA-B073-FE1D3F8FA19F}" name="Columna5226"/>
    <tableColumn id="5236" xr3:uid="{E15B37DE-3527-47A8-9D31-0B8988854C02}" name="Columna5227"/>
    <tableColumn id="5237" xr3:uid="{9C0AFB66-5258-4C80-8B21-2CF724D1AAFF}" name="Columna5228"/>
    <tableColumn id="5238" xr3:uid="{9ACF3D54-52EE-4A40-8640-869532C1B00E}" name="Columna5229"/>
    <tableColumn id="5239" xr3:uid="{02CECE8D-BF61-40C7-9A85-E2CAD48AEC49}" name="Columna5230"/>
    <tableColumn id="5240" xr3:uid="{678CE70A-88C7-4C97-892B-0CB2CEABF830}" name="Columna5231"/>
    <tableColumn id="5241" xr3:uid="{558A9742-5F01-4306-9045-06E8D560E600}" name="Columna5232"/>
    <tableColumn id="5242" xr3:uid="{E6749E53-0BBB-4B2C-86EC-2F5870FAE64C}" name="Columna5233"/>
    <tableColumn id="5243" xr3:uid="{6439798E-BE09-4DBE-826D-14EFE63602DE}" name="Columna5234"/>
    <tableColumn id="5244" xr3:uid="{1EA79247-41E3-49AB-8790-39D98F109385}" name="Columna5235"/>
    <tableColumn id="5245" xr3:uid="{FCBAE65A-B38E-4805-85D8-4C4E8441043F}" name="Columna5236"/>
    <tableColumn id="5246" xr3:uid="{8EFE1094-F3F6-4129-BDCB-5B5563269FE0}" name="Columna5237"/>
    <tableColumn id="5247" xr3:uid="{FC1543B1-CAF8-4163-89DD-8DD41CFE8116}" name="Columna5238"/>
    <tableColumn id="5248" xr3:uid="{5F723D83-29E3-4509-83A1-96D87E3B5BEC}" name="Columna5239"/>
    <tableColumn id="5249" xr3:uid="{309CA91C-3D1A-411F-B79E-1C458BD59C1A}" name="Columna5240"/>
    <tableColumn id="5250" xr3:uid="{32879935-A727-4088-BAFA-775F682277FD}" name="Columna5241"/>
    <tableColumn id="5251" xr3:uid="{A5209AA1-154B-49BD-82C5-1937B9B97509}" name="Columna5242"/>
    <tableColumn id="5252" xr3:uid="{DAD13952-36FA-49B8-B38D-097AFEA63D1D}" name="Columna5243"/>
    <tableColumn id="5253" xr3:uid="{44913159-F75E-4145-B34A-7E3D8A50FAE1}" name="Columna5244"/>
    <tableColumn id="5254" xr3:uid="{CEDB4219-5830-4106-9F9F-07FB3218B299}" name="Columna5245"/>
    <tableColumn id="5255" xr3:uid="{717429A7-65A6-4201-9188-32A73727C4B7}" name="Columna5246"/>
    <tableColumn id="5256" xr3:uid="{F20F0A1A-F73F-444F-950B-EA022EC74634}" name="Columna5247"/>
    <tableColumn id="5257" xr3:uid="{80C96EA0-466F-40E2-9FAE-70E167F310C5}" name="Columna5248"/>
    <tableColumn id="5258" xr3:uid="{04BDAA2E-B162-48FA-87F7-C22F3AE8D601}" name="Columna5249"/>
    <tableColumn id="5259" xr3:uid="{482F2BCA-A845-4860-86AC-0B1F8852ECE9}" name="Columna5250"/>
    <tableColumn id="5260" xr3:uid="{869C216D-09DD-4593-BCA2-5F625B616F14}" name="Columna5251"/>
    <tableColumn id="5261" xr3:uid="{C9E13B3B-3F2C-4003-9866-486E86E91471}" name="Columna5252"/>
    <tableColumn id="5262" xr3:uid="{6CBC051D-C9B4-47F8-B876-28171353728C}" name="Columna5253"/>
    <tableColumn id="5263" xr3:uid="{AF1965D6-C579-46DD-89CC-9F19AAB8AA8C}" name="Columna5254"/>
    <tableColumn id="5264" xr3:uid="{2B7CD5EE-43F9-4AA5-8E70-86FD397D4D0A}" name="Columna5255"/>
    <tableColumn id="5265" xr3:uid="{B60FA2AB-4488-4FCB-8A2E-571735AA2A55}" name="Columna5256"/>
    <tableColumn id="5266" xr3:uid="{3D3DA1B1-671E-405E-9555-728187D476EC}" name="Columna5257"/>
    <tableColumn id="5267" xr3:uid="{5CF7102B-97F8-4E20-999B-F7B4922FF1F8}" name="Columna5258"/>
    <tableColumn id="5268" xr3:uid="{64706D14-88D1-4209-A65B-8FE21FB631EE}" name="Columna5259"/>
    <tableColumn id="5269" xr3:uid="{93630400-A311-4F73-A939-59E5CF903CAE}" name="Columna5260"/>
    <tableColumn id="5270" xr3:uid="{06A2307B-A854-46F6-87FA-0C8251F74D11}" name="Columna5261"/>
    <tableColumn id="5271" xr3:uid="{04A569B8-E812-4FF5-B30A-68508CEBA3D8}" name="Columna5262"/>
    <tableColumn id="5272" xr3:uid="{F8D216CA-CBE3-4220-811A-F09904EF94B5}" name="Columna5263"/>
    <tableColumn id="5273" xr3:uid="{D047CC42-E13C-421D-86E8-B7DA519E40BC}" name="Columna5264"/>
    <tableColumn id="5274" xr3:uid="{73BB64F4-308D-4625-A28B-BE2A7F897C44}" name="Columna5265"/>
    <tableColumn id="5275" xr3:uid="{221A0908-ED21-45D2-866B-F788015ECF79}" name="Columna5266"/>
    <tableColumn id="5276" xr3:uid="{3FD3A343-81A8-49A4-BEAE-D97DD6680AF2}" name="Columna5267"/>
    <tableColumn id="5277" xr3:uid="{A221D8DB-9798-48DC-AE5E-BF36E709701A}" name="Columna5268"/>
    <tableColumn id="5278" xr3:uid="{6D4E869A-BC63-4FB8-84E1-366CCB442B78}" name="Columna5269"/>
    <tableColumn id="5279" xr3:uid="{5569F5AB-7B12-4B10-B8A8-2F4949F78684}" name="Columna5270"/>
    <tableColumn id="5280" xr3:uid="{D2DB88CF-9CCA-4DD8-9B80-07EFEC1C3B01}" name="Columna5271"/>
    <tableColumn id="5281" xr3:uid="{E6048BF7-5F4C-42ED-AFAD-A5FF153A58AC}" name="Columna5272"/>
    <tableColumn id="5282" xr3:uid="{A8C1C3FF-45D7-4937-BD2E-0B48DCC89C3A}" name="Columna5273"/>
    <tableColumn id="5283" xr3:uid="{B4A720FA-018B-4891-8D63-E516FE4AB48D}" name="Columna5274"/>
    <tableColumn id="5284" xr3:uid="{C0D770CA-CE7C-4B3C-8DEB-EC21C7DCF37C}" name="Columna5275"/>
    <tableColumn id="5285" xr3:uid="{6A22A6D8-1F1B-4318-89BC-0368E558FDB6}" name="Columna5276"/>
    <tableColumn id="5286" xr3:uid="{317BD698-A741-4B76-9957-4ACD784E0D30}" name="Columna5277"/>
    <tableColumn id="5287" xr3:uid="{07434351-B1C7-4C89-B65A-3516F3BA1958}" name="Columna5278"/>
    <tableColumn id="5288" xr3:uid="{A61B839F-DEE4-4BDE-A2B4-536275E3953F}" name="Columna5279"/>
    <tableColumn id="5289" xr3:uid="{DFB5E34F-9DFA-44CA-9CE6-5D2729320D5F}" name="Columna5280"/>
    <tableColumn id="5290" xr3:uid="{C90567F6-EA4E-45AD-926D-C634A2CD3C40}" name="Columna5281"/>
    <tableColumn id="5291" xr3:uid="{A8C6E6A0-487F-4099-A47E-611138D36FC6}" name="Columna5282"/>
    <tableColumn id="5292" xr3:uid="{D51CCD12-41C6-4F49-86E7-43A91C154217}" name="Columna5283"/>
    <tableColumn id="5293" xr3:uid="{566FC2E1-E5E6-438E-B4D7-580D1BA25C8C}" name="Columna5284"/>
    <tableColumn id="5294" xr3:uid="{AD4687F3-D215-4606-8B10-7ED951DD6F5B}" name="Columna5285"/>
    <tableColumn id="5295" xr3:uid="{329C22B0-E5D6-450B-8731-267DBBDA1005}" name="Columna5286"/>
    <tableColumn id="5296" xr3:uid="{BF6A8618-3A1E-439D-AA2F-3709CE6F2B12}" name="Columna5287"/>
    <tableColumn id="5297" xr3:uid="{1677C01E-3648-41DC-888C-89187A23AD8A}" name="Columna5288"/>
    <tableColumn id="5298" xr3:uid="{099BCF21-FF8E-48D2-B260-0F09A79A3339}" name="Columna5289"/>
    <tableColumn id="5299" xr3:uid="{B0AB0096-3AD1-4819-A301-83F14F7C45A0}" name="Columna5290"/>
    <tableColumn id="5300" xr3:uid="{A8C2BF88-508C-408B-BD41-62A3DC431C87}" name="Columna5291"/>
    <tableColumn id="5301" xr3:uid="{6785B427-0350-47E2-B605-A296B4EBF174}" name="Columna5292"/>
    <tableColumn id="5302" xr3:uid="{E78BA0E4-E3C8-4BB5-8E02-98C16A0B985D}" name="Columna5293"/>
    <tableColumn id="5303" xr3:uid="{3D621F7D-125F-4B47-9F94-7A579B9941C4}" name="Columna5294"/>
    <tableColumn id="5304" xr3:uid="{7D99D339-5CA2-45A4-9C60-45F9E65FF388}" name="Columna5295"/>
    <tableColumn id="5305" xr3:uid="{0A8871B3-0466-4F0E-AB4A-4BDCCECDAE21}" name="Columna5296"/>
    <tableColumn id="5306" xr3:uid="{57CF64A7-7AD2-45A0-8C57-E7D2AE3C594E}" name="Columna5297"/>
    <tableColumn id="5307" xr3:uid="{6C5EA5B3-EBBB-4857-B6D1-CF500C714528}" name="Columna5298"/>
    <tableColumn id="5308" xr3:uid="{D1183291-4631-405E-91F1-34F5C7FEEE91}" name="Columna5299"/>
    <tableColumn id="5309" xr3:uid="{596CFDDB-0991-43A5-A974-59AE07F99C1D}" name="Columna5300"/>
    <tableColumn id="5310" xr3:uid="{FB0ACA91-FDD4-4CA4-8B9B-0E1C80393F1E}" name="Columna5301"/>
    <tableColumn id="5311" xr3:uid="{2AFE2CCD-4F9A-403C-8324-00581A0C7D04}" name="Columna5302"/>
    <tableColumn id="5312" xr3:uid="{CFF9E430-33A7-45BB-B267-49C17CCF5F9D}" name="Columna5303"/>
    <tableColumn id="5313" xr3:uid="{7A82F860-6733-493B-9621-5F08A73C9330}" name="Columna5304"/>
    <tableColumn id="5314" xr3:uid="{0FB24B64-4356-474A-9F9A-4D02B0FE14DF}" name="Columna5305"/>
    <tableColumn id="5315" xr3:uid="{116B8312-C8FA-4451-910E-F3FE7BB5909E}" name="Columna5306"/>
    <tableColumn id="5316" xr3:uid="{C706ED78-1316-4199-9013-03C3D86C3B9A}" name="Columna5307"/>
    <tableColumn id="5317" xr3:uid="{4E038168-E491-4222-8CAF-8ADB6327E90F}" name="Columna5308"/>
    <tableColumn id="5318" xr3:uid="{50978AA6-224F-4A56-9C3F-A1FF84CB2135}" name="Columna5309"/>
    <tableColumn id="5319" xr3:uid="{BDD5905B-C3E0-4BCA-832B-FC3C4EBE91EF}" name="Columna5310"/>
    <tableColumn id="5320" xr3:uid="{B35B9C93-2BE5-4051-B6D2-587EC4E2D0AB}" name="Columna5311"/>
    <tableColumn id="5321" xr3:uid="{F69551D0-E1F2-4226-A374-57A1CD640152}" name="Columna5312"/>
    <tableColumn id="5322" xr3:uid="{1E759048-828F-4990-9C07-824ED349706D}" name="Columna5313"/>
    <tableColumn id="5323" xr3:uid="{33DD7EE5-CA9C-4111-964F-D34B01BEB685}" name="Columna5314"/>
    <tableColumn id="5324" xr3:uid="{1C6898DC-65C9-4D73-BE73-1EF032A4CAF2}" name="Columna5315"/>
    <tableColumn id="5325" xr3:uid="{8F034646-6E70-40F5-854B-1F86AEACB326}" name="Columna5316"/>
    <tableColumn id="5326" xr3:uid="{A220B524-9854-4587-8B9C-D532596B5BF6}" name="Columna5317"/>
    <tableColumn id="5327" xr3:uid="{60928118-7219-47AD-ABB3-1C82930B5448}" name="Columna5318"/>
    <tableColumn id="5328" xr3:uid="{8DD7CEAE-50FB-4A2A-A153-978F24557C15}" name="Columna5319"/>
    <tableColumn id="5329" xr3:uid="{C21959C3-3773-412D-9D03-9031B308851E}" name="Columna5320"/>
    <tableColumn id="5330" xr3:uid="{171931A2-9871-45EE-B479-CB2B61971214}" name="Columna5321"/>
    <tableColumn id="5331" xr3:uid="{426798C7-F905-4304-8CC2-713BE873DF75}" name="Columna5322"/>
    <tableColumn id="5332" xr3:uid="{9A2D1E9B-6C3B-49E9-BFD9-885CB5392075}" name="Columna5323"/>
    <tableColumn id="5333" xr3:uid="{532F522D-1FFD-4B6A-8FE1-B1FABD3DC4C3}" name="Columna5324"/>
    <tableColumn id="5334" xr3:uid="{1FF8751E-2653-4E9F-BF74-9A6F7FA0754C}" name="Columna5325"/>
    <tableColumn id="5335" xr3:uid="{12325308-8E9E-44A8-B955-FA44AE45472B}" name="Columna5326"/>
    <tableColumn id="5336" xr3:uid="{8BF821B1-C721-41C1-804C-77DE6199CCA5}" name="Columna5327"/>
    <tableColumn id="5337" xr3:uid="{28D38E4C-4838-4FA3-B111-ABE9A35ADA01}" name="Columna5328"/>
    <tableColumn id="5338" xr3:uid="{DE68CCC8-9B5C-456C-A2B7-617218763F45}" name="Columna5329"/>
    <tableColumn id="5339" xr3:uid="{4AA76CC5-17E8-478D-881E-0BBC7F5CECC3}" name="Columna5330"/>
    <tableColumn id="5340" xr3:uid="{440D691A-9E04-40C9-AF29-225FE513E998}" name="Columna5331"/>
    <tableColumn id="5341" xr3:uid="{0E3CEDCB-5D10-4681-BE05-90B44772690E}" name="Columna5332"/>
    <tableColumn id="5342" xr3:uid="{01CF39E0-6611-4F31-ABD0-258EB30E7F0C}" name="Columna5333"/>
    <tableColumn id="5343" xr3:uid="{C18F7DB3-8A42-4B96-81D7-7803BAA415FF}" name="Columna5334"/>
    <tableColumn id="5344" xr3:uid="{14696A0E-3774-4DBB-8CE6-A58B7A833112}" name="Columna5335"/>
    <tableColumn id="5345" xr3:uid="{1A85E36A-9316-4643-9104-9F40337E107F}" name="Columna5336"/>
    <tableColumn id="5346" xr3:uid="{8555A7E0-010F-4872-8AE4-070806F4B85F}" name="Columna5337"/>
    <tableColumn id="5347" xr3:uid="{31CA0DDC-CF7F-40BA-8966-B8B84ECA2665}" name="Columna5338"/>
    <tableColumn id="5348" xr3:uid="{7BE73C5F-135E-4C26-B0E8-351235E47DD4}" name="Columna5339"/>
    <tableColumn id="5349" xr3:uid="{149A5C1C-F4E6-4BF4-A717-012FC606EF29}" name="Columna5340"/>
    <tableColumn id="5350" xr3:uid="{2EC8096A-8453-4C4C-9441-964EEFD44BA6}" name="Columna5341"/>
    <tableColumn id="5351" xr3:uid="{6AF12D0D-D0A5-488F-8C66-AD819679C932}" name="Columna5342"/>
    <tableColumn id="5352" xr3:uid="{0BA28C6C-3811-4473-84AE-2BFD0622198F}" name="Columna5343"/>
    <tableColumn id="5353" xr3:uid="{164984F5-266D-4DF5-8039-0370DD3FCC2C}" name="Columna5344"/>
    <tableColumn id="5354" xr3:uid="{596042C7-F056-40A1-881B-4CCB0EFDCDE2}" name="Columna5345"/>
    <tableColumn id="5355" xr3:uid="{A3DC12C4-87D9-4F0B-B25B-3634C5268D6C}" name="Columna5346"/>
    <tableColumn id="5356" xr3:uid="{D5FB50F5-B006-4928-A48A-F09693BEED0F}" name="Columna5347"/>
    <tableColumn id="5357" xr3:uid="{74215F67-D43D-4EB3-8D6F-A0ADFEB736EA}" name="Columna5348"/>
    <tableColumn id="5358" xr3:uid="{EB1AC803-FB89-44BC-8AB2-56B7853525EC}" name="Columna5349"/>
    <tableColumn id="5359" xr3:uid="{F2906317-B0BC-46E7-A547-0F83E0F528B5}" name="Columna5350"/>
    <tableColumn id="5360" xr3:uid="{04A85FA7-5F9A-4D4B-B381-3C8761FF96AB}" name="Columna5351"/>
    <tableColumn id="5361" xr3:uid="{BC7F48CD-50E7-4A7A-9690-AD98F697E5BA}" name="Columna5352"/>
    <tableColumn id="5362" xr3:uid="{351BCC38-3D25-44A4-BD06-A1BEF69BE974}" name="Columna5353"/>
    <tableColumn id="5363" xr3:uid="{6AFC5CC3-7B2B-4888-9ED3-1F95C2656938}" name="Columna5354"/>
    <tableColumn id="5364" xr3:uid="{89ACB3ED-0C65-4CAB-AB68-84593A00B14E}" name="Columna5355"/>
    <tableColumn id="5365" xr3:uid="{343F7648-95F4-42C8-8F8F-FC12A507189A}" name="Columna5356"/>
    <tableColumn id="5366" xr3:uid="{2B24F0D4-E40D-49E5-BF48-E94B03558F45}" name="Columna5357"/>
    <tableColumn id="5367" xr3:uid="{D82C8329-935F-4719-95C4-741194D1BC9E}" name="Columna5358"/>
    <tableColumn id="5368" xr3:uid="{4807A962-A3A0-4374-A972-AD531F56055D}" name="Columna5359"/>
    <tableColumn id="5369" xr3:uid="{CABECB07-2477-4DE7-94BD-28F371CCCC44}" name="Columna5360"/>
    <tableColumn id="5370" xr3:uid="{03B4B6A9-F8CB-42B4-8AB2-1E9E522A068F}" name="Columna5361"/>
    <tableColumn id="5371" xr3:uid="{CC320142-C753-4A4A-A201-0F5BC1D0B832}" name="Columna5362"/>
    <tableColumn id="5372" xr3:uid="{EEBCAB96-B31B-430C-979F-C742D8359F94}" name="Columna5363"/>
    <tableColumn id="5373" xr3:uid="{46F70B05-7363-447B-8720-14F80BED1559}" name="Columna5364"/>
    <tableColumn id="5374" xr3:uid="{067AD861-12C4-40BA-887E-97D7E3DD3FA7}" name="Columna5365"/>
    <tableColumn id="5375" xr3:uid="{0736C4C9-340B-4EC6-9E94-C24A41988AE0}" name="Columna5366"/>
    <tableColumn id="5376" xr3:uid="{6C65C820-D485-4D58-B8DB-493353F4103D}" name="Columna5367"/>
    <tableColumn id="5377" xr3:uid="{1B4FA1E8-5B3C-4DF7-BBF0-B7AED50380F6}" name="Columna5368"/>
    <tableColumn id="5378" xr3:uid="{74109AAA-19CF-40F1-9C83-962C4927076D}" name="Columna5369"/>
    <tableColumn id="5379" xr3:uid="{6A87F9B3-E6A9-4EDB-B882-963CEBA7F2C4}" name="Columna5370"/>
    <tableColumn id="5380" xr3:uid="{C4162337-7686-4442-B35D-AF1AF495FBDF}" name="Columna5371"/>
    <tableColumn id="5381" xr3:uid="{4AD411BD-8FCF-44E4-AC96-F53A29BA1673}" name="Columna5372"/>
    <tableColumn id="5382" xr3:uid="{EB9C1056-95CC-4E68-96E3-0ED2ACE56915}" name="Columna5373"/>
    <tableColumn id="5383" xr3:uid="{FC09638F-0BD8-44D0-A207-3FB720FA7A05}" name="Columna5374"/>
    <tableColumn id="5384" xr3:uid="{11C16F15-2FE6-4442-8703-BC59C778C9BF}" name="Columna5375"/>
    <tableColumn id="5385" xr3:uid="{9895CBE4-1423-40EF-AEE9-E9AF522E1B24}" name="Columna5376"/>
    <tableColumn id="5386" xr3:uid="{CF924831-D0C0-4B55-B608-0605A57CA439}" name="Columna5377"/>
    <tableColumn id="5387" xr3:uid="{FF01E64F-397E-4F04-96E4-E41F6386E616}" name="Columna5378"/>
    <tableColumn id="5388" xr3:uid="{AA8943C5-3FCE-407C-8B51-E969B7CAC6D6}" name="Columna5379"/>
    <tableColumn id="5389" xr3:uid="{BDCEFA5C-0DF2-44D0-93D6-8782197A750F}" name="Columna5380"/>
    <tableColumn id="5390" xr3:uid="{6ECA538F-9182-416E-850E-85ABBAE77C82}" name="Columna5381"/>
    <tableColumn id="5391" xr3:uid="{237B8453-16D2-4348-B727-935E80BBFD19}" name="Columna5382"/>
    <tableColumn id="5392" xr3:uid="{7A970872-58E5-40E8-8268-3606477B5271}" name="Columna5383"/>
    <tableColumn id="5393" xr3:uid="{7D851433-C273-4E64-8B4D-7D9A023A78D7}" name="Columna5384"/>
    <tableColumn id="5394" xr3:uid="{7F640D77-5081-4580-BBC6-1F05DEE6C8F6}" name="Columna5385"/>
    <tableColumn id="5395" xr3:uid="{20C6C31A-A658-476E-AFBE-6A99414CDF9A}" name="Columna5386"/>
    <tableColumn id="5396" xr3:uid="{CE953F2B-C14C-4945-8E0F-45F657585647}" name="Columna5387"/>
    <tableColumn id="5397" xr3:uid="{71D1F330-3A6E-4A9D-AF80-B5EC09E958C4}" name="Columna5388"/>
    <tableColumn id="5398" xr3:uid="{CEB0AEC9-A4DC-4E93-A0C8-1847A96B8996}" name="Columna5389"/>
    <tableColumn id="5399" xr3:uid="{AE8F2F72-B6BF-40A1-8C3B-1DD208E0C5E0}" name="Columna5390"/>
    <tableColumn id="5400" xr3:uid="{08C0D05D-7C64-4FFE-ACB1-2E1C6AE34D8D}" name="Columna5391"/>
    <tableColumn id="5401" xr3:uid="{88C50E04-5462-4F40-A11B-A4CA82CF75BB}" name="Columna5392"/>
    <tableColumn id="5402" xr3:uid="{09635744-04BD-489E-AA20-D1C6D72D29C6}" name="Columna5393"/>
    <tableColumn id="5403" xr3:uid="{C2720B61-6AF5-4A67-869A-177BA3378B09}" name="Columna5394"/>
    <tableColumn id="5404" xr3:uid="{F5343D4C-B9CE-4811-91B5-77CE610CE507}" name="Columna5395"/>
    <tableColumn id="5405" xr3:uid="{D15BD4CB-5122-4BD7-9B75-89497066CDED}" name="Columna5396"/>
    <tableColumn id="5406" xr3:uid="{8B80A874-2C01-4F32-B42D-402480403A02}" name="Columna5397"/>
    <tableColumn id="5407" xr3:uid="{C27BCEF6-0F16-4D0B-A14A-8139BFA6F00E}" name="Columna5398"/>
    <tableColumn id="5408" xr3:uid="{629E9392-E978-46B5-BA17-E69CC57AD68F}" name="Columna5399"/>
    <tableColumn id="5409" xr3:uid="{17F4003A-2C4A-44C1-9EF4-FF4139D0140D}" name="Columna5400"/>
    <tableColumn id="5410" xr3:uid="{32D0062A-2E88-4606-BE14-FBD8D779294E}" name="Columna5401"/>
    <tableColumn id="5411" xr3:uid="{ED817656-7A2E-4E0F-B57E-C7084571B186}" name="Columna5402"/>
    <tableColumn id="5412" xr3:uid="{D2D57D86-DD84-4CB3-B78C-CA0451B0A3AB}" name="Columna5403"/>
    <tableColumn id="5413" xr3:uid="{B12F6DB3-FF08-488A-849E-8213955EB5B1}" name="Columna5404"/>
    <tableColumn id="5414" xr3:uid="{D37D078C-B5F7-4BAF-A455-AC56E8F913F7}" name="Columna5405"/>
    <tableColumn id="5415" xr3:uid="{D655AF06-232C-4A58-83D2-D3EC819BAA2B}" name="Columna5406"/>
    <tableColumn id="5416" xr3:uid="{EFF6644B-08EE-4546-AC1D-5C350F124093}" name="Columna5407"/>
    <tableColumn id="5417" xr3:uid="{660186B9-B207-4CE7-95E4-F03E6E31D709}" name="Columna5408"/>
    <tableColumn id="5418" xr3:uid="{8C6ADB58-A0D7-4B06-9B2E-51E838695192}" name="Columna5409"/>
    <tableColumn id="5419" xr3:uid="{F68B2F0D-4DA0-4691-8542-D13F83ED1BC4}" name="Columna5410"/>
    <tableColumn id="5420" xr3:uid="{F63FBEB3-E8A2-4EB2-906B-3DC066E621F6}" name="Columna5411"/>
    <tableColumn id="5421" xr3:uid="{74C3B2E6-2D46-4ABD-8738-422480C9D2B7}" name="Columna5412"/>
    <tableColumn id="5422" xr3:uid="{89DCEA4C-F1D6-44B4-A848-5B1B265E54F1}" name="Columna5413"/>
    <tableColumn id="5423" xr3:uid="{92970B5C-4C0A-4DB4-BB60-6CEB5018A04C}" name="Columna5414"/>
    <tableColumn id="5424" xr3:uid="{EA536AE2-8ED0-4774-AD7E-81CE9347B32B}" name="Columna5415"/>
    <tableColumn id="5425" xr3:uid="{4D7718A9-ABEC-445E-B873-AB43F31E281D}" name="Columna5416"/>
    <tableColumn id="5426" xr3:uid="{038E2621-88C0-482E-A4CB-43467311B477}" name="Columna5417"/>
    <tableColumn id="5427" xr3:uid="{E8C577DE-4059-4330-B4D7-E5FD6302448F}" name="Columna5418"/>
    <tableColumn id="5428" xr3:uid="{359F67AA-E79E-499F-AC17-8D07D1BD5BF2}" name="Columna5419"/>
    <tableColumn id="5429" xr3:uid="{5D5BD9D5-274E-4D2F-85AB-FAF32E629865}" name="Columna5420"/>
    <tableColumn id="5430" xr3:uid="{8348D50D-1BE9-460D-8ED6-1498C7D3DEFF}" name="Columna5421"/>
    <tableColumn id="5431" xr3:uid="{EFC111C6-8B13-48DB-BA63-F205F5363412}" name="Columna5422"/>
    <tableColumn id="5432" xr3:uid="{EDF65A49-8129-4A9F-B1B4-DA86A9FA3D62}" name="Columna5423"/>
    <tableColumn id="5433" xr3:uid="{3670FD1E-A0CC-44A1-BF21-7E72A0CB046B}" name="Columna5424"/>
    <tableColumn id="5434" xr3:uid="{EA020132-7CCA-4883-A8EC-54EC55E87B51}" name="Columna5425"/>
    <tableColumn id="5435" xr3:uid="{B308DD22-D186-4C8B-9995-588EE335BB17}" name="Columna5426"/>
    <tableColumn id="5436" xr3:uid="{EB646AA9-E83F-4B0E-8041-C40DB5B2D0DF}" name="Columna5427"/>
    <tableColumn id="5437" xr3:uid="{9E4B8D85-B70A-4545-A213-32A334CAF7DB}" name="Columna5428"/>
    <tableColumn id="5438" xr3:uid="{11FD59BA-922A-412A-819D-1850E7312D50}" name="Columna5429"/>
    <tableColumn id="5439" xr3:uid="{B9141BF0-BCFD-45F9-B59E-7BA69EA9FE57}" name="Columna5430"/>
    <tableColumn id="5440" xr3:uid="{1D185B99-5AA6-4AAD-97F7-14A0B987A105}" name="Columna5431"/>
    <tableColumn id="5441" xr3:uid="{E1C486F5-5C4F-4968-9E62-14BA0599E4E7}" name="Columna5432"/>
    <tableColumn id="5442" xr3:uid="{0779C136-38E1-4D3E-A8A6-85CE5EF6642B}" name="Columna5433"/>
    <tableColumn id="5443" xr3:uid="{A3D12F1B-4F0A-4A35-AEE6-3EDE334DF6A7}" name="Columna5434"/>
    <tableColumn id="5444" xr3:uid="{ABA4A723-7E7C-4753-8EA9-5F89D08007AD}" name="Columna5435"/>
    <tableColumn id="5445" xr3:uid="{FA155C78-59C3-4FCA-A34B-1F49279C3FDA}" name="Columna5436"/>
    <tableColumn id="5446" xr3:uid="{2D16888B-580C-4D29-9E0F-DC7CD0B1BAF3}" name="Columna5437"/>
    <tableColumn id="5447" xr3:uid="{F2AA7514-46A4-474B-A198-D260287BA189}" name="Columna5438"/>
    <tableColumn id="5448" xr3:uid="{512F07E6-EC64-4DD7-933E-EC8C2A1464AA}" name="Columna5439"/>
    <tableColumn id="5449" xr3:uid="{CEF61219-C471-4324-94C2-092591257266}" name="Columna5440"/>
    <tableColumn id="5450" xr3:uid="{FE534A21-2D8C-447A-9572-6F3D36C5A658}" name="Columna5441"/>
    <tableColumn id="5451" xr3:uid="{DF062C60-F472-42BD-9740-7EECAF237E07}" name="Columna5442"/>
    <tableColumn id="5452" xr3:uid="{C7DD487D-D342-44FF-AD85-7B8BADD83368}" name="Columna5443"/>
    <tableColumn id="5453" xr3:uid="{CC16DEA8-6A1A-4C04-A5ED-486AC98C40E0}" name="Columna5444"/>
    <tableColumn id="5454" xr3:uid="{39BCCFC5-0FAE-4327-AF36-593A7D9FB284}" name="Columna5445"/>
    <tableColumn id="5455" xr3:uid="{AE78014D-F87A-4E46-BE6E-F1E1702A9268}" name="Columna5446"/>
    <tableColumn id="5456" xr3:uid="{588CE5A9-15E2-4226-A59C-CA9D619045E6}" name="Columna5447"/>
    <tableColumn id="5457" xr3:uid="{6690482D-6783-4CCF-ACA1-7CA14B929EE0}" name="Columna5448"/>
    <tableColumn id="5458" xr3:uid="{EE47CE3F-E1D0-48FB-A9B8-811D9E7D38ED}" name="Columna5449"/>
    <tableColumn id="5459" xr3:uid="{A31FED75-21A8-4042-969F-17D89D7612D2}" name="Columna5450"/>
    <tableColumn id="5460" xr3:uid="{55D35211-65C2-40E5-9CEC-270080D193A8}" name="Columna5451"/>
    <tableColumn id="5461" xr3:uid="{C933ED61-39D1-4D30-98BE-55A886121B9E}" name="Columna5452"/>
    <tableColumn id="5462" xr3:uid="{6F24F9BF-CF6D-46F5-889D-6096D052B372}" name="Columna5453"/>
    <tableColumn id="5463" xr3:uid="{5A072626-8FF6-4C77-BFD5-4931D1EC52BD}" name="Columna5454"/>
    <tableColumn id="5464" xr3:uid="{03776F29-C583-4F97-A356-D599C2B1F125}" name="Columna5455"/>
    <tableColumn id="5465" xr3:uid="{3449C86E-9F65-4FD7-AD61-0189992DFE30}" name="Columna5456"/>
    <tableColumn id="5466" xr3:uid="{FFA55C31-2CA0-43E2-9197-D4E3AB45AA6A}" name="Columna5457"/>
    <tableColumn id="5467" xr3:uid="{322BAFBD-D19E-4698-B0F2-5A9F966E143D}" name="Columna5458"/>
    <tableColumn id="5468" xr3:uid="{80777B1E-E710-4D37-8E1A-D8004D4C49B1}" name="Columna5459"/>
    <tableColumn id="5469" xr3:uid="{7B4C09D1-3FEF-4055-9BC8-7AD5613E3BE5}" name="Columna5460"/>
    <tableColumn id="5470" xr3:uid="{BD89A14C-0395-466A-A08D-8A7E91FE17FB}" name="Columna5461"/>
    <tableColumn id="5471" xr3:uid="{8383911E-4906-4975-9364-59A83FD7DFBA}" name="Columna5462"/>
    <tableColumn id="5472" xr3:uid="{FFD5CDFC-E7AC-42CF-AF50-DA6337DA4AED}" name="Columna5463"/>
    <tableColumn id="5473" xr3:uid="{075AA17A-9F9A-44E2-98CD-9F22D09F3985}" name="Columna5464"/>
    <tableColumn id="5474" xr3:uid="{AC802686-5EF8-4462-8DBE-A38C465DBD19}" name="Columna5465"/>
    <tableColumn id="5475" xr3:uid="{3561917D-47F2-4EB6-8EDB-55F389996AAD}" name="Columna5466"/>
    <tableColumn id="5476" xr3:uid="{3DFE1050-0B8D-409B-A9CD-4A1DC6ADEB45}" name="Columna5467"/>
    <tableColumn id="5477" xr3:uid="{ED56ADCA-386D-4417-A113-C06794B2F1DF}" name="Columna5468"/>
    <tableColumn id="5478" xr3:uid="{1608846D-1463-4594-9CC9-82F70BC181D2}" name="Columna5469"/>
    <tableColumn id="5479" xr3:uid="{23D36F5D-77A5-4863-8D61-954FE7B1E8E4}" name="Columna5470"/>
    <tableColumn id="5480" xr3:uid="{11E70103-21D2-446C-987C-B4972C7EF244}" name="Columna5471"/>
    <tableColumn id="5481" xr3:uid="{1A43BE50-1CA7-4BB8-988B-06F59E4F2C3E}" name="Columna5472"/>
    <tableColumn id="5482" xr3:uid="{CB4899E4-35BA-4D4D-9642-AD542DE310C2}" name="Columna5473"/>
    <tableColumn id="5483" xr3:uid="{52447F35-EB92-4B32-B548-39A2471492C2}" name="Columna5474"/>
    <tableColumn id="5484" xr3:uid="{1AC00E45-F763-451C-8E76-BF071658ECD1}" name="Columna5475"/>
    <tableColumn id="5485" xr3:uid="{F5B2C3F0-2238-4BB1-AA62-F83C9C346ECF}" name="Columna5476"/>
    <tableColumn id="5486" xr3:uid="{0ED55FFA-759E-4384-88CB-87DAEE74335F}" name="Columna5477"/>
    <tableColumn id="5487" xr3:uid="{6D0310BF-41E0-4C90-8D05-53921E173104}" name="Columna5478"/>
    <tableColumn id="5488" xr3:uid="{0D784128-15B8-464F-B34E-61D1E386D6F0}" name="Columna5479"/>
    <tableColumn id="5489" xr3:uid="{44CA0E65-3FFB-49AC-82A1-28D0B1B55AA5}" name="Columna5480"/>
    <tableColumn id="5490" xr3:uid="{4B3BD45E-C3FC-400B-B927-09CED761CAA8}" name="Columna5481"/>
    <tableColumn id="5491" xr3:uid="{57D763FF-E584-4F9B-A7A2-3F6F84386F64}" name="Columna5482"/>
    <tableColumn id="5492" xr3:uid="{DAAA033A-6BD5-41BF-BC41-FD22617917F9}" name="Columna5483"/>
    <tableColumn id="5493" xr3:uid="{3F76B612-9600-4982-8417-73069B98952D}" name="Columna5484"/>
    <tableColumn id="5494" xr3:uid="{4451ABCF-D673-4566-BE15-4CCC7B4D2C34}" name="Columna5485"/>
    <tableColumn id="5495" xr3:uid="{58EC33F2-D629-4AB4-A6BD-A70278F32AAA}" name="Columna5486"/>
    <tableColumn id="5496" xr3:uid="{C93E656E-5037-4AC5-AD54-20B0C2870EF1}" name="Columna5487"/>
    <tableColumn id="5497" xr3:uid="{C9DAD06F-EACD-4D9D-B051-039A9EDF8D48}" name="Columna5488"/>
    <tableColumn id="5498" xr3:uid="{47BAADF3-C36A-4610-B235-2CCC2F4BF5DA}" name="Columna5489"/>
    <tableColumn id="5499" xr3:uid="{49D57712-467F-41ED-A858-66AA529F8866}" name="Columna5490"/>
    <tableColumn id="5500" xr3:uid="{C440377C-E002-4BFD-8DF8-C98C13F536FF}" name="Columna5491"/>
    <tableColumn id="5501" xr3:uid="{899CBB1D-7217-4A34-8095-2C47235C8E0F}" name="Columna5492"/>
    <tableColumn id="5502" xr3:uid="{F6630619-5601-4256-829C-7C3CAA87ED6F}" name="Columna5493"/>
    <tableColumn id="5503" xr3:uid="{7C34A855-2E9C-4559-9B2A-D582C4E8CEF7}" name="Columna5494"/>
    <tableColumn id="5504" xr3:uid="{050703AC-99F9-407A-9DDC-320222E09961}" name="Columna5495"/>
    <tableColumn id="5505" xr3:uid="{3F55AF3C-A90D-47B9-98B8-D375E4CA5AFB}" name="Columna5496"/>
    <tableColumn id="5506" xr3:uid="{ED6B8ECC-F520-439D-9C57-3086ADC9E124}" name="Columna5497"/>
    <tableColumn id="5507" xr3:uid="{373268B7-9186-4D2A-BBD7-A3FA0CB2190B}" name="Columna5498"/>
    <tableColumn id="5508" xr3:uid="{C1902290-2127-42C9-A234-ADC1EEAADE66}" name="Columna5499"/>
    <tableColumn id="5509" xr3:uid="{61351EF8-379B-41B0-B8A3-346703A6F03E}" name="Columna5500"/>
    <tableColumn id="5510" xr3:uid="{C1E2122F-5C3E-49BF-B010-39D81913CCB7}" name="Columna5501"/>
    <tableColumn id="5511" xr3:uid="{B5207BA0-6711-4D51-84CD-B81541DDF434}" name="Columna5502"/>
    <tableColumn id="5512" xr3:uid="{36FBCB34-C9B2-41E3-B5CE-44C0D85860B7}" name="Columna5503"/>
    <tableColumn id="5513" xr3:uid="{E5D9C01E-EECE-4517-AD25-BAF5060DEBD2}" name="Columna5504"/>
    <tableColumn id="5514" xr3:uid="{AC4E101D-56A2-4DDC-8A69-771701C13821}" name="Columna5505"/>
    <tableColumn id="5515" xr3:uid="{A1E999EF-6811-4E2F-8932-CDA17A5A49CE}" name="Columna5506"/>
    <tableColumn id="5516" xr3:uid="{01C1D9E1-040D-4CF6-9250-C23E0A2767BD}" name="Columna5507"/>
    <tableColumn id="5517" xr3:uid="{A0C46B23-82AA-4298-91D7-25BD10B67B75}" name="Columna5508"/>
    <tableColumn id="5518" xr3:uid="{55E5B5F5-B8B0-42A4-9E2C-A88B498B18A0}" name="Columna5509"/>
    <tableColumn id="5519" xr3:uid="{7E8599DB-C59F-49EA-86DE-0F905EEEE3B5}" name="Columna5510"/>
    <tableColumn id="5520" xr3:uid="{D3EDC7AB-555A-4729-8904-F54A818207EE}" name="Columna5511"/>
    <tableColumn id="5521" xr3:uid="{CE36D63B-2990-4085-8AA5-18995FBDC6EF}" name="Columna5512"/>
    <tableColumn id="5522" xr3:uid="{6290C4A7-A86F-4A37-A2B0-4025C86B0CD3}" name="Columna5513"/>
    <tableColumn id="5523" xr3:uid="{AC2F4A5F-0BCF-47AF-BB5B-6E7AB688F9C7}" name="Columna5514"/>
    <tableColumn id="5524" xr3:uid="{F055FE77-7F6D-4EB6-B76A-32687C11CF51}" name="Columna5515"/>
    <tableColumn id="5525" xr3:uid="{C9E4DFA0-A4C4-4F84-A43F-6EB1CAE8C5F0}" name="Columna5516"/>
    <tableColumn id="5526" xr3:uid="{DB74F8B0-674F-4100-95A9-0AF0653A8CC7}" name="Columna5517"/>
    <tableColumn id="5527" xr3:uid="{CE095211-18E9-4873-863E-E5222F030732}" name="Columna5518"/>
    <tableColumn id="5528" xr3:uid="{18C05A70-29BC-44CD-B42D-3D9A0F23D768}" name="Columna5519"/>
    <tableColumn id="5529" xr3:uid="{07E07B2E-C0DA-4F20-B965-A1C49C39A7E6}" name="Columna5520"/>
    <tableColumn id="5530" xr3:uid="{57B78324-7152-45F5-ACC7-649FF06441E7}" name="Columna5521"/>
    <tableColumn id="5531" xr3:uid="{2890AD38-16C4-43DB-963E-AB7048540E6A}" name="Columna5522"/>
    <tableColumn id="5532" xr3:uid="{5E9BB739-8D38-4183-8488-BFBEE0485152}" name="Columna5523"/>
    <tableColumn id="5533" xr3:uid="{FE22314D-E810-44C7-AF49-1F5E9692A5E7}" name="Columna5524"/>
    <tableColumn id="5534" xr3:uid="{A385E4EB-57E8-4216-B0AC-74730E7DE117}" name="Columna5525"/>
    <tableColumn id="5535" xr3:uid="{0779890A-4E6D-4272-9466-5B3395381D8F}" name="Columna5526"/>
    <tableColumn id="5536" xr3:uid="{762AD1C5-315D-4FA6-80CB-77C3ACB6113F}" name="Columna5527"/>
    <tableColumn id="5537" xr3:uid="{8028F9A3-74D5-4556-9E33-268CA61FD679}" name="Columna5528"/>
    <tableColumn id="5538" xr3:uid="{51BDC8ED-2DE7-4CDB-8E64-20140E9FBD09}" name="Columna5529"/>
    <tableColumn id="5539" xr3:uid="{27B9389C-E532-4687-81AC-03E0D517B5BC}" name="Columna5530"/>
    <tableColumn id="5540" xr3:uid="{CFA78E9C-BC5E-45BA-B6D2-1C815175874C}" name="Columna5531"/>
    <tableColumn id="5541" xr3:uid="{9ACF884C-B389-43A2-AC23-4EE55C66ACC6}" name="Columna5532"/>
    <tableColumn id="5542" xr3:uid="{46AFD191-E451-4904-BF27-8BAC67CB4CB0}" name="Columna5533"/>
    <tableColumn id="5543" xr3:uid="{30B6925E-088E-4BE8-82E7-FCEF6A3A4D10}" name="Columna5534"/>
    <tableColumn id="5544" xr3:uid="{BBC20973-54F1-41D5-9595-FDD447FBBA9D}" name="Columna5535"/>
    <tableColumn id="5545" xr3:uid="{EC600F6E-BB4E-430A-9571-D5F11AD7A92F}" name="Columna5536"/>
    <tableColumn id="5546" xr3:uid="{C793ECBC-C177-48EC-BA3F-3FC3E188D785}" name="Columna5537"/>
    <tableColumn id="5547" xr3:uid="{586D8A2A-4121-4CB6-B276-64B66D234736}" name="Columna5538"/>
    <tableColumn id="5548" xr3:uid="{E1184BC0-9858-49C4-AE24-1FC5FA66D58C}" name="Columna5539"/>
    <tableColumn id="5549" xr3:uid="{6076FDE8-6293-4BC4-B29B-EFF88C256997}" name="Columna5540"/>
    <tableColumn id="5550" xr3:uid="{A80B43B6-79CD-45F4-B6C3-1B26AAAE87C3}" name="Columna5541"/>
    <tableColumn id="5551" xr3:uid="{43CF0A45-B59B-44EA-8F20-D8BEF0F71054}" name="Columna5542"/>
    <tableColumn id="5552" xr3:uid="{A04E16C9-4914-4B30-9DB1-2AD68A049C6D}" name="Columna5543"/>
    <tableColumn id="5553" xr3:uid="{B5CB34AA-C2D6-4A9F-A601-D6327F99A988}" name="Columna5544"/>
    <tableColumn id="5554" xr3:uid="{197D65BF-BF5B-4F6F-B649-E2BC463C149F}" name="Columna5545"/>
    <tableColumn id="5555" xr3:uid="{CB3528E6-BD68-41DB-BF69-A7854A8DD16F}" name="Columna5546"/>
    <tableColumn id="5556" xr3:uid="{1F7A0EC8-7EB2-4868-A5AB-9A15E8BE4D3E}" name="Columna5547"/>
    <tableColumn id="5557" xr3:uid="{4C0920BF-CD57-4648-BFEB-924D93B9BB7E}" name="Columna5548"/>
    <tableColumn id="5558" xr3:uid="{0CE1A5E2-9A81-487F-95DC-BE29C20498B9}" name="Columna5549"/>
    <tableColumn id="5559" xr3:uid="{C871C543-4FA3-4074-ACEE-8F9F3D1799C8}" name="Columna5550"/>
    <tableColumn id="5560" xr3:uid="{81F248A0-F423-4D72-8281-56A064AF1DD9}" name="Columna5551"/>
    <tableColumn id="5561" xr3:uid="{B42B9C71-6BE4-43DD-9134-FC7FCC7C12C3}" name="Columna5552"/>
    <tableColumn id="5562" xr3:uid="{8B90E95D-F05B-4FEC-801E-AEF7799C5147}" name="Columna5553"/>
    <tableColumn id="5563" xr3:uid="{2C200711-02F4-465F-9126-8F3C7151ACD6}" name="Columna5554"/>
    <tableColumn id="5564" xr3:uid="{3EEDC2B3-64D5-4760-ABFD-1060A8F9C338}" name="Columna5555"/>
    <tableColumn id="5565" xr3:uid="{A7F01BBA-1B74-4146-B996-B0A950450AD6}" name="Columna5556"/>
    <tableColumn id="5566" xr3:uid="{B0EE81BA-57A7-4A8A-94D7-03DBF320A85A}" name="Columna5557"/>
    <tableColumn id="5567" xr3:uid="{94547197-91BE-4EBC-8BA1-87B09F02F37C}" name="Columna5558"/>
    <tableColumn id="5568" xr3:uid="{1A204177-0B68-4864-B4F2-CDC786E6B80D}" name="Columna5559"/>
    <tableColumn id="5569" xr3:uid="{418D01DC-FCB7-4CD4-A1FE-A978D1DE4199}" name="Columna5560"/>
    <tableColumn id="5570" xr3:uid="{6D2A20B1-6EE2-47FF-B9FD-77B5F7F0547B}" name="Columna5561"/>
    <tableColumn id="5571" xr3:uid="{3A3FC6A3-A627-4F6B-AE0F-0407B23DCCC1}" name="Columna5562"/>
    <tableColumn id="5572" xr3:uid="{72D0B688-4DA3-4517-AA89-1938AB2DAFD7}" name="Columna5563"/>
    <tableColumn id="5573" xr3:uid="{417EB1CF-FDA0-4CBF-ADD0-20E5137AF2D5}" name="Columna5564"/>
    <tableColumn id="5574" xr3:uid="{A931E283-87DB-4713-AAE0-F74CCB08F36A}" name="Columna5565"/>
    <tableColumn id="5575" xr3:uid="{9C5E315B-66A0-4FA8-AFB0-3F0463782851}" name="Columna5566"/>
    <tableColumn id="5576" xr3:uid="{30F210D8-29B2-40B4-91A2-D229838F9899}" name="Columna5567"/>
    <tableColumn id="5577" xr3:uid="{310A7D7A-663C-455F-8A62-A796F2D15D36}" name="Columna5568"/>
    <tableColumn id="5578" xr3:uid="{021FEC64-BFA3-485E-B4A8-9AD7752E0035}" name="Columna5569"/>
    <tableColumn id="5579" xr3:uid="{F038D358-4FE0-4B37-B0ED-01674AC0FFCC}" name="Columna5570"/>
    <tableColumn id="5580" xr3:uid="{C1931E3E-183B-4164-A6ED-57DE614F9D6A}" name="Columna5571"/>
    <tableColumn id="5581" xr3:uid="{075884E7-A688-4A83-8A94-92B33018A222}" name="Columna5572"/>
    <tableColumn id="5582" xr3:uid="{A93F9F1A-0A38-4D01-BAF0-66385C5F2647}" name="Columna5573"/>
    <tableColumn id="5583" xr3:uid="{C64503AA-03D3-4135-99B4-2859B3529914}" name="Columna5574"/>
    <tableColumn id="5584" xr3:uid="{1C9DD464-50DE-4883-931F-234CFE35B5BD}" name="Columna5575"/>
    <tableColumn id="5585" xr3:uid="{9065AEB4-FA60-48ED-9C6E-BB4F819CE82D}" name="Columna5576"/>
    <tableColumn id="5586" xr3:uid="{95642733-1EEF-4C2A-8D15-BD29E52F76BD}" name="Columna5577"/>
    <tableColumn id="5587" xr3:uid="{83000268-DF78-4A6E-95AF-9E27D9E7761E}" name="Columna5578"/>
    <tableColumn id="5588" xr3:uid="{0F1236FB-4424-4AC4-A8EA-541AFC8EEE16}" name="Columna5579"/>
    <tableColumn id="5589" xr3:uid="{39109585-4910-4B2C-9C5F-6FB096D4F6B4}" name="Columna5580"/>
    <tableColumn id="5590" xr3:uid="{44C3B7FE-5422-49DD-9DE1-EBBFB173FEBB}" name="Columna5581"/>
    <tableColumn id="5591" xr3:uid="{DE63AE24-52DF-4214-A939-C596B8ECEDD8}" name="Columna5582"/>
    <tableColumn id="5592" xr3:uid="{CD1B6442-3657-42A1-82ED-C02B0EE89EF9}" name="Columna5583"/>
    <tableColumn id="5593" xr3:uid="{E2B7A719-8999-46A0-BA39-9570A7B5CA3F}" name="Columna5584"/>
    <tableColumn id="5594" xr3:uid="{57968F1E-561F-4C80-90E3-9BE074F79954}" name="Columna5585"/>
    <tableColumn id="5595" xr3:uid="{BB53CB2E-AEDD-4F9D-8355-D6CED0B1E032}" name="Columna5586"/>
    <tableColumn id="5596" xr3:uid="{122590B2-416F-409B-83F6-957419CBBFF8}" name="Columna5587"/>
    <tableColumn id="5597" xr3:uid="{E98D287F-BC80-4803-BFB4-299CD049E9EC}" name="Columna5588"/>
    <tableColumn id="5598" xr3:uid="{45016F4A-0E22-4146-8730-648BF0C78308}" name="Columna5589"/>
    <tableColumn id="5599" xr3:uid="{4BC17EC1-0AA7-4DE9-B71A-B211F0AA54F7}" name="Columna5590"/>
    <tableColumn id="5600" xr3:uid="{DB3D0B66-CEF7-455E-84EC-8A7427ADAA52}" name="Columna5591"/>
    <tableColumn id="5601" xr3:uid="{B6811CCD-A6D3-43F2-80F2-B8D342F805A2}" name="Columna5592"/>
    <tableColumn id="5602" xr3:uid="{86252B28-8BAE-40DF-AF7D-D3B336E06116}" name="Columna5593"/>
    <tableColumn id="5603" xr3:uid="{8D94F6BD-91B1-4482-A2E5-057BE2437B29}" name="Columna5594"/>
    <tableColumn id="5604" xr3:uid="{96B892A0-B0D6-4AA6-9123-4D8504BF2D30}" name="Columna5595"/>
    <tableColumn id="5605" xr3:uid="{12F04A41-1098-45BE-9A16-3E3C1101B4FB}" name="Columna5596"/>
    <tableColumn id="5606" xr3:uid="{DDBA5380-71E0-4132-8A79-D0236D7DE260}" name="Columna5597"/>
    <tableColumn id="5607" xr3:uid="{0810D5F5-794F-4103-A75B-3FF5CBCEEEF6}" name="Columna5598"/>
    <tableColumn id="5608" xr3:uid="{C3ED14E8-72C3-4C54-AEC6-3CA21A270845}" name="Columna5599"/>
    <tableColumn id="5609" xr3:uid="{B5C42DFA-D3C2-4FF0-A540-22713F54A779}" name="Columna5600"/>
    <tableColumn id="5610" xr3:uid="{AB285155-8AF1-4D0C-884E-6D75F70D2E3D}" name="Columna5601"/>
    <tableColumn id="5611" xr3:uid="{2D85BF4E-51B9-4133-B337-0D889510CA79}" name="Columna5602"/>
    <tableColumn id="5612" xr3:uid="{568E21A4-6A77-473E-8BA5-260534974876}" name="Columna5603"/>
    <tableColumn id="5613" xr3:uid="{82931E7B-49B8-47DF-9DD8-A06F66A54DFD}" name="Columna5604"/>
    <tableColumn id="5614" xr3:uid="{2C93A0CC-EBA8-4005-9293-896CFFBA2797}" name="Columna5605"/>
    <tableColumn id="5615" xr3:uid="{D13EB864-0171-4CBD-8E95-7155FB35F7F9}" name="Columna5606"/>
    <tableColumn id="5616" xr3:uid="{A815791B-000A-4551-88E7-6E75440DFE06}" name="Columna5607"/>
    <tableColumn id="5617" xr3:uid="{8B9FF457-AB9F-4929-BF87-70C6C2A31E77}" name="Columna5608"/>
    <tableColumn id="5618" xr3:uid="{2EF74938-3FF4-4B6E-9938-6E243BE81A7F}" name="Columna5609"/>
    <tableColumn id="5619" xr3:uid="{42047F12-240B-4D16-AF73-C06690FA0899}" name="Columna5610"/>
    <tableColumn id="5620" xr3:uid="{427097E7-2013-4C58-AB6A-0AD583264999}" name="Columna5611"/>
    <tableColumn id="5621" xr3:uid="{381DA549-4594-4D88-92A9-1C0B5DD47F1A}" name="Columna5612"/>
    <tableColumn id="5622" xr3:uid="{56AF55BB-709B-481C-8714-939DF06FFE47}" name="Columna5613"/>
    <tableColumn id="5623" xr3:uid="{74421437-64B8-435B-A3C1-C64808A2D5B9}" name="Columna5614"/>
    <tableColumn id="5624" xr3:uid="{B591F2B1-0B43-408C-A5F5-8836F2C0CD9F}" name="Columna5615"/>
    <tableColumn id="5625" xr3:uid="{3BED1BFD-5EA6-47C6-875B-EC5E74A88BD3}" name="Columna5616"/>
    <tableColumn id="5626" xr3:uid="{CEE34E6A-1153-4DA5-87ED-65AC68E49B6F}" name="Columna5617"/>
    <tableColumn id="5627" xr3:uid="{9A4ABAEE-120C-4233-8B18-A61D2CF2EBC5}" name="Columna5618"/>
    <tableColumn id="5628" xr3:uid="{3CAA5E10-96C6-4052-B0CF-D0E047D062A8}" name="Columna5619"/>
    <tableColumn id="5629" xr3:uid="{234C7F1B-F126-4498-BED6-DB0A1AD48F73}" name="Columna5620"/>
    <tableColumn id="5630" xr3:uid="{AFECBEAB-2EA7-4D31-99DB-546E74B0ABA8}" name="Columna5621"/>
    <tableColumn id="5631" xr3:uid="{D4B6D49D-40F1-4685-AED2-44B3CD960368}" name="Columna5622"/>
    <tableColumn id="5632" xr3:uid="{A2A9DE05-77BF-411D-B86D-35D62030F4E5}" name="Columna5623"/>
    <tableColumn id="5633" xr3:uid="{4CB627CA-F055-45E2-AE48-EC21AEF0D3A5}" name="Columna5624"/>
    <tableColumn id="5634" xr3:uid="{CE2141D5-CB46-4653-8B88-9443B01BD61C}" name="Columna5625"/>
    <tableColumn id="5635" xr3:uid="{32468A7F-017D-4630-92F7-21B3AD6EB334}" name="Columna5626"/>
    <tableColumn id="5636" xr3:uid="{EF68CBDB-7AFD-4378-8576-95780D896D02}" name="Columna5627"/>
    <tableColumn id="5637" xr3:uid="{4FE09CF8-D96F-428C-B514-D22A4757F659}" name="Columna5628"/>
    <tableColumn id="5638" xr3:uid="{F487384B-AECD-4910-B9D7-E2CC7EF68F03}" name="Columna5629"/>
    <tableColumn id="5639" xr3:uid="{1035780D-F374-4549-AB34-62D5CA1C85EC}" name="Columna5630"/>
    <tableColumn id="5640" xr3:uid="{690AA27E-1D12-420B-9F5E-DC0E8B0351DA}" name="Columna5631"/>
    <tableColumn id="5641" xr3:uid="{02AB4AC9-88A0-4B38-A2B5-50E3FFEE3B74}" name="Columna5632"/>
    <tableColumn id="5642" xr3:uid="{321A9625-FAEA-483F-8F03-042EB08AA4D8}" name="Columna5633"/>
    <tableColumn id="5643" xr3:uid="{3105F433-3FAD-4AAD-BCC4-306FEE81BA1D}" name="Columna5634"/>
    <tableColumn id="5644" xr3:uid="{8DDD6D31-21D6-44B7-BD2A-2DA09E2FEAB3}" name="Columna5635"/>
    <tableColumn id="5645" xr3:uid="{94EACE8B-1E8D-4502-B3D5-65B875DE3524}" name="Columna5636"/>
    <tableColumn id="5646" xr3:uid="{5703FDA7-55CA-4FDB-B55A-F022973EBA1C}" name="Columna5637"/>
    <tableColumn id="5647" xr3:uid="{6163542F-88A8-449F-BE55-6E136C111F10}" name="Columna5638"/>
    <tableColumn id="5648" xr3:uid="{2DF9F695-16C1-4042-8B15-98928A3F9CEF}" name="Columna5639"/>
    <tableColumn id="5649" xr3:uid="{6A367E3F-4024-4074-85BF-484163D8D645}" name="Columna5640"/>
    <tableColumn id="5650" xr3:uid="{822D6E98-0851-4A5E-9C37-A54CCBEC9C7C}" name="Columna5641"/>
    <tableColumn id="5651" xr3:uid="{3D5E4351-33D0-43C7-98CC-DB80DF8EB6B1}" name="Columna5642"/>
    <tableColumn id="5652" xr3:uid="{E1FB4002-2A05-4F48-8A07-E1D81BC510E6}" name="Columna5643"/>
    <tableColumn id="5653" xr3:uid="{E511C3D2-D551-4A91-86BE-1C1473500AED}" name="Columna5644"/>
    <tableColumn id="5654" xr3:uid="{9AB66E31-A8FF-4709-BBB5-285FC6814D8B}" name="Columna5645"/>
    <tableColumn id="5655" xr3:uid="{12A2AC2C-2CF9-406C-A7F3-73453F71859A}" name="Columna5646"/>
    <tableColumn id="5656" xr3:uid="{334BD611-3813-41CA-AB73-CE193BD13A8E}" name="Columna5647"/>
    <tableColumn id="5657" xr3:uid="{8A1B2CE8-EFCE-4ECA-BF6B-4A2C5E041C7F}" name="Columna5648"/>
    <tableColumn id="5658" xr3:uid="{8ABBAE7F-ACAC-4329-B9FE-67F664CCD28C}" name="Columna5649"/>
    <tableColumn id="5659" xr3:uid="{C2AAF586-29C8-4062-BFA4-C64764CAA9BA}" name="Columna5650"/>
    <tableColumn id="5660" xr3:uid="{0362D506-AD0A-4D2B-A8A4-2A6046E52A9B}" name="Columna5651"/>
    <tableColumn id="5661" xr3:uid="{777CA769-935C-4736-BAF7-D2ED97F04CCE}" name="Columna5652"/>
    <tableColumn id="5662" xr3:uid="{D8C6A90F-7E0A-4512-924F-0723D9908185}" name="Columna5653"/>
    <tableColumn id="5663" xr3:uid="{0F392AEF-4178-40E1-A241-373DCDECD8C2}" name="Columna5654"/>
    <tableColumn id="5664" xr3:uid="{C1F32FFC-E15E-4F0C-8234-138B097B7866}" name="Columna5655"/>
    <tableColumn id="5665" xr3:uid="{B66905A0-1130-43FF-9710-9198CC160AA0}" name="Columna5656"/>
    <tableColumn id="5666" xr3:uid="{2CE93F94-2263-4FE8-BC95-20AE94A10F26}" name="Columna5657"/>
    <tableColumn id="5667" xr3:uid="{D1940374-8306-4244-96A1-8920F217E272}" name="Columna5658"/>
    <tableColumn id="5668" xr3:uid="{2A21E3A9-DC3F-4D80-B0BD-1D2B40417556}" name="Columna5659"/>
    <tableColumn id="5669" xr3:uid="{78A74B21-D41B-4AE0-A67B-851E0900059E}" name="Columna5660"/>
    <tableColumn id="5670" xr3:uid="{F7BF121F-BA75-436B-8FE3-31FD2D7D93CE}" name="Columna5661"/>
    <tableColumn id="5671" xr3:uid="{176DE45A-D029-498E-BD5B-16F5C37EF9E7}" name="Columna5662"/>
    <tableColumn id="5672" xr3:uid="{45698E89-D86D-49C8-889D-131D9F9A7C4B}" name="Columna5663"/>
    <tableColumn id="5673" xr3:uid="{9C075660-483C-4B3A-952E-FF71166F4795}" name="Columna5664"/>
    <tableColumn id="5674" xr3:uid="{39E21EE5-76DC-4031-A838-01CA00110DCC}" name="Columna5665"/>
    <tableColumn id="5675" xr3:uid="{F1999F35-8DCC-4219-9CD7-C7823AEAC699}" name="Columna5666"/>
    <tableColumn id="5676" xr3:uid="{BBDF4127-BEF4-46FE-A40A-B9CA62C53099}" name="Columna5667"/>
    <tableColumn id="5677" xr3:uid="{168C1774-1364-4335-959C-EB8F57710524}" name="Columna5668"/>
    <tableColumn id="5678" xr3:uid="{9713BD31-38B1-4F1E-A8B1-C1C912336438}" name="Columna5669"/>
    <tableColumn id="5679" xr3:uid="{B608E53D-FC5B-4535-9823-E1972CE8C951}" name="Columna5670"/>
    <tableColumn id="5680" xr3:uid="{3000D273-FBD6-482C-9D5E-3466CB760599}" name="Columna5671"/>
    <tableColumn id="5681" xr3:uid="{A283C9B8-AB6D-48A3-8A67-2896996FEA3D}" name="Columna5672"/>
    <tableColumn id="5682" xr3:uid="{8C15C562-745B-4E0C-91BC-F35639333CF7}" name="Columna5673"/>
    <tableColumn id="5683" xr3:uid="{13FA3ABE-6770-44CA-87CF-5198916A4DE7}" name="Columna5674"/>
    <tableColumn id="5684" xr3:uid="{2329156E-D9A2-436C-9CD5-9FD205873B6F}" name="Columna5675"/>
    <tableColumn id="5685" xr3:uid="{4461795E-583F-4E59-A77C-61187B0BFE95}" name="Columna5676"/>
    <tableColumn id="5686" xr3:uid="{167B00FB-7BFF-42D3-BA46-837C9BC17188}" name="Columna5677"/>
    <tableColumn id="5687" xr3:uid="{D44F105A-702F-470E-A26E-C62F8E33A32C}" name="Columna5678"/>
    <tableColumn id="5688" xr3:uid="{33517AE8-E2C4-4451-8B2E-2605077E4CBD}" name="Columna5679"/>
    <tableColumn id="5689" xr3:uid="{7C4DA67A-E8FE-4694-88B3-87347CFE8A1A}" name="Columna5680"/>
    <tableColumn id="5690" xr3:uid="{79A40CC1-0216-4D5C-92EA-8C07BF7C0E8A}" name="Columna5681"/>
    <tableColumn id="5691" xr3:uid="{4D3642E3-8CC9-409D-84AA-F7A205460B15}" name="Columna5682"/>
    <tableColumn id="5692" xr3:uid="{43F1A66B-0BDD-4762-9861-FF1C789CFD31}" name="Columna5683"/>
    <tableColumn id="5693" xr3:uid="{86A37A4A-F2C8-4B8E-BA8F-18D9EB985B92}" name="Columna5684"/>
    <tableColumn id="5694" xr3:uid="{B9DFD821-AA0B-43D2-86BA-46D39DE96CD7}" name="Columna5685"/>
    <tableColumn id="5695" xr3:uid="{2F1F2BBF-4EC3-4E47-A6AD-3D39E9A1CA51}" name="Columna5686"/>
    <tableColumn id="5696" xr3:uid="{3120450D-C440-43F2-8DF3-3155B4160378}" name="Columna5687"/>
    <tableColumn id="5697" xr3:uid="{9C680F1E-F4EC-4F03-9644-7CC265271921}" name="Columna5688"/>
    <tableColumn id="5698" xr3:uid="{525909C2-49FD-4FED-BABF-C1C2F56CB196}" name="Columna5689"/>
    <tableColumn id="5699" xr3:uid="{D4CE1FEA-4B74-440C-9BDD-CF2AAD47DBBF}" name="Columna5690"/>
    <tableColumn id="5700" xr3:uid="{4A429528-8C5F-41CB-B44B-94A3619C6BDC}" name="Columna5691"/>
    <tableColumn id="5701" xr3:uid="{0C9307FA-6BEE-4E63-BCEB-F6EC6A2CBACC}" name="Columna5692"/>
    <tableColumn id="5702" xr3:uid="{17DD3E39-D434-4EF9-AA46-CB248CD336EB}" name="Columna5693"/>
    <tableColumn id="5703" xr3:uid="{34C46110-9D1A-4098-A378-6B0FBB758FCA}" name="Columna5694"/>
    <tableColumn id="5704" xr3:uid="{74CEB17F-E048-4BB6-A733-8CA33FDD96DB}" name="Columna5695"/>
    <tableColumn id="5705" xr3:uid="{E5A8DF4A-0863-465C-AE78-5EB55BDB0350}" name="Columna5696"/>
    <tableColumn id="5706" xr3:uid="{B1354591-5E92-4529-A820-743D9B6C23A4}" name="Columna5697"/>
    <tableColumn id="5707" xr3:uid="{392FFAF8-57EF-483E-969E-459D26085D62}" name="Columna5698"/>
    <tableColumn id="5708" xr3:uid="{5905D5AD-A577-4CE4-B613-1A01189E94BB}" name="Columna5699"/>
    <tableColumn id="5709" xr3:uid="{817CCA7D-498E-4736-8405-2F797218ECD0}" name="Columna5700"/>
    <tableColumn id="5710" xr3:uid="{1255DF51-3CE1-4A03-A4C3-AE9526AAD1D9}" name="Columna5701"/>
    <tableColumn id="5711" xr3:uid="{D25BA38F-D4C3-44FA-AC18-8F11BA8E3232}" name="Columna5702"/>
    <tableColumn id="5712" xr3:uid="{45BDBAC8-EEE6-4A05-B0B3-CC5D8D5AC4B4}" name="Columna5703"/>
    <tableColumn id="5713" xr3:uid="{DEA48914-F484-438B-A9D8-CBF4A6A4FC12}" name="Columna5704"/>
    <tableColumn id="5714" xr3:uid="{FBD1FF79-79C6-417B-8103-F31E25CCC977}" name="Columna5705"/>
    <tableColumn id="5715" xr3:uid="{9247EDE1-B631-4207-89DB-8286823B5131}" name="Columna5706"/>
    <tableColumn id="5716" xr3:uid="{848A79AD-B0D0-403C-A438-CCF528048033}" name="Columna5707"/>
    <tableColumn id="5717" xr3:uid="{2BEF646C-A427-4857-A161-1449A38FF168}" name="Columna5708"/>
    <tableColumn id="5718" xr3:uid="{F70A18C5-AFD1-4874-ADD8-938EE4168493}" name="Columna5709"/>
    <tableColumn id="5719" xr3:uid="{CE58300E-B786-4F00-9F4A-CA067446E0D1}" name="Columna5710"/>
    <tableColumn id="5720" xr3:uid="{7D0CDA27-11AD-480E-B1BB-AF57F50CAB9A}" name="Columna5711"/>
    <tableColumn id="5721" xr3:uid="{F0EE1B17-1220-40EA-BE20-D3ED6AF54CDE}" name="Columna5712"/>
    <tableColumn id="5722" xr3:uid="{19AA44C9-727A-4672-A706-701E7EAC9262}" name="Columna5713"/>
    <tableColumn id="5723" xr3:uid="{078DA578-A1B0-4ECF-BD29-1B63EFEC7AED}" name="Columna5714"/>
    <tableColumn id="5724" xr3:uid="{8A812CE4-EE0F-4616-AC21-C64DA2E89615}" name="Columna5715"/>
    <tableColumn id="5725" xr3:uid="{F6DB878C-63AE-4C62-A817-BC19E8433638}" name="Columna5716"/>
    <tableColumn id="5726" xr3:uid="{A73A87AE-F6FA-42F7-B2AE-06E60A60EAC1}" name="Columna5717"/>
    <tableColumn id="5727" xr3:uid="{E3EAE6F1-1966-401D-B85A-5CB94B32547A}" name="Columna5718"/>
    <tableColumn id="5728" xr3:uid="{0631D14C-48BE-4A4C-B107-88D11929E965}" name="Columna5719"/>
    <tableColumn id="5729" xr3:uid="{BAAAD178-810E-4E98-9606-5EE60A36BF48}" name="Columna5720"/>
    <tableColumn id="5730" xr3:uid="{991B57B5-1056-4608-8CE7-D573372BBE99}" name="Columna5721"/>
    <tableColumn id="5731" xr3:uid="{08572718-F221-4964-9B78-702EAE2207A3}" name="Columna5722"/>
    <tableColumn id="5732" xr3:uid="{706BEE1A-12CB-4EDD-A206-AE6F57356857}" name="Columna5723"/>
    <tableColumn id="5733" xr3:uid="{B3FB5672-AB79-47E6-8441-C79688FA9145}" name="Columna5724"/>
    <tableColumn id="5734" xr3:uid="{EF4F00C7-1F02-468A-871B-013E348D0687}" name="Columna5725"/>
    <tableColumn id="5735" xr3:uid="{868FF82E-D0F4-44C4-AE53-B863D931AA3C}" name="Columna5726"/>
    <tableColumn id="5736" xr3:uid="{03B3CD6D-2932-4336-BBC4-B64FA4150CCF}" name="Columna5727"/>
    <tableColumn id="5737" xr3:uid="{91D75EC9-6D5A-4DDA-A804-2362A59004FA}" name="Columna5728"/>
    <tableColumn id="5738" xr3:uid="{608B4619-5BA7-49FC-9AFD-8DBC501E6A6F}" name="Columna5729"/>
    <tableColumn id="5739" xr3:uid="{3AA84E69-9D93-431E-B651-EB8754CEADC4}" name="Columna5730"/>
    <tableColumn id="5740" xr3:uid="{854F9057-EA61-452C-ACBD-2FCE490A1C7A}" name="Columna5731"/>
    <tableColumn id="5741" xr3:uid="{69D9D50D-2933-4460-AF1A-0B939159AFED}" name="Columna5732"/>
    <tableColumn id="5742" xr3:uid="{F6DBC487-AC22-4BFE-8C0F-B8484900D7AE}" name="Columna5733"/>
    <tableColumn id="5743" xr3:uid="{93191F67-36B1-417F-BD84-82B1FD3BC93C}" name="Columna5734"/>
    <tableColumn id="5744" xr3:uid="{DAC18A74-65E3-458F-9C19-98E49A782DC5}" name="Columna5735"/>
    <tableColumn id="5745" xr3:uid="{0D4E5569-DF8F-4054-9DED-1FDDBDD4F70A}" name="Columna5736"/>
    <tableColumn id="5746" xr3:uid="{B74B495A-BA72-40EE-A3D8-6AF63A93DEE7}" name="Columna5737"/>
    <tableColumn id="5747" xr3:uid="{BDCDBB3D-4456-4B3A-A367-57699DF921A6}" name="Columna5738"/>
    <tableColumn id="5748" xr3:uid="{B1C83482-9DBF-41F9-8B0E-3C6E63E1FA19}" name="Columna5739"/>
    <tableColumn id="5749" xr3:uid="{F86C27A9-673C-4D0C-8AF8-9CE220D6182C}" name="Columna5740"/>
    <tableColumn id="5750" xr3:uid="{2B993DFE-C373-4AE9-9675-D188B5A38B80}" name="Columna5741"/>
    <tableColumn id="5751" xr3:uid="{0538F1F6-EA23-47C5-9216-CCCDB66E6052}" name="Columna5742"/>
    <tableColumn id="5752" xr3:uid="{BE4965F4-E132-40F3-A66A-56476EC717EF}" name="Columna5743"/>
    <tableColumn id="5753" xr3:uid="{93D144DF-001B-4680-B7AF-2FA33C42472F}" name="Columna5744"/>
    <tableColumn id="5754" xr3:uid="{CB72B9DE-9E2A-4BAA-A270-5331A7A6541E}" name="Columna5745"/>
    <tableColumn id="5755" xr3:uid="{A9010920-0F49-4295-9A8A-A3BEE8822858}" name="Columna5746"/>
    <tableColumn id="5756" xr3:uid="{C7E046B1-00DF-49FB-9834-79E8F1DF008D}" name="Columna5747"/>
    <tableColumn id="5757" xr3:uid="{8AB581FD-304B-4B79-B349-AD7FA5404E81}" name="Columna5748"/>
    <tableColumn id="5758" xr3:uid="{395FA1AC-BDE9-48B4-92E8-D89F8D822AAD}" name="Columna5749"/>
    <tableColumn id="5759" xr3:uid="{01945424-E233-40BE-B0C8-8D2357D5F0DF}" name="Columna5750"/>
    <tableColumn id="5760" xr3:uid="{138A848D-37B7-4063-8D53-6EF94445481A}" name="Columna5751"/>
    <tableColumn id="5761" xr3:uid="{BAAC71CA-B7DE-4B72-A8CE-E342D4560F4C}" name="Columna5752"/>
    <tableColumn id="5762" xr3:uid="{AB7F4FFC-6CC4-4CA6-B17C-BEE3B8EA4DB8}" name="Columna5753"/>
    <tableColumn id="5763" xr3:uid="{4A9970DC-4580-4898-AA40-51E372F2F7DA}" name="Columna5754"/>
    <tableColumn id="5764" xr3:uid="{EDFF6006-0F48-41F3-8DD4-526A7304C1B9}" name="Columna5755"/>
    <tableColumn id="5765" xr3:uid="{32112017-A15F-4278-B0FE-CF4ACFF935CB}" name="Columna5756"/>
    <tableColumn id="5766" xr3:uid="{16A283B3-477F-4876-8A62-DDBE49D93B56}" name="Columna5757"/>
    <tableColumn id="5767" xr3:uid="{15DA8174-0120-4806-8F48-8EF4BAA6C5F8}" name="Columna5758"/>
    <tableColumn id="5768" xr3:uid="{A9B2D6A7-174F-4277-A6DD-D1EF66BE23C0}" name="Columna5759"/>
    <tableColumn id="5769" xr3:uid="{8B99163A-8175-447B-9FD7-F861E9AD973B}" name="Columna5760"/>
    <tableColumn id="5770" xr3:uid="{EF050079-8112-47B9-AB82-5A44A893A4B9}" name="Columna5761"/>
    <tableColumn id="5771" xr3:uid="{AB066919-5C63-48AC-82C8-E22EEF7C436C}" name="Columna5762"/>
    <tableColumn id="5772" xr3:uid="{F08215BD-25E3-4CAC-9762-804B369A4361}" name="Columna5763"/>
    <tableColumn id="5773" xr3:uid="{ED94F010-B206-40B0-9FFC-6820A979888C}" name="Columna5764"/>
    <tableColumn id="5774" xr3:uid="{16177944-70B7-4C1C-A83A-8C09CB2DC110}" name="Columna5765"/>
    <tableColumn id="5775" xr3:uid="{9B1C9FAA-9203-4276-9FDF-E839A4D1A869}" name="Columna5766"/>
    <tableColumn id="5776" xr3:uid="{FEA4ED94-6CA2-4EBF-98F4-C4F45F8E7CD7}" name="Columna5767"/>
    <tableColumn id="5777" xr3:uid="{ACDE2F8F-EF23-421F-BA75-647FBD8EA8EB}" name="Columna5768"/>
    <tableColumn id="5778" xr3:uid="{DC12DA02-A0FB-408B-94E5-4C4C8014081F}" name="Columna5769"/>
    <tableColumn id="5779" xr3:uid="{4D7EEC34-9E0E-405B-AEA7-1468156B4BBE}" name="Columna5770"/>
    <tableColumn id="5780" xr3:uid="{5DF62D6C-0B4E-4C4C-9188-02B631B6F473}" name="Columna5771"/>
    <tableColumn id="5781" xr3:uid="{20A0C9B6-3673-41EB-B6CB-91FED61AC77C}" name="Columna5772"/>
    <tableColumn id="5782" xr3:uid="{CF1CE0CC-F424-481C-864E-B8F508FDA5D6}" name="Columna5773"/>
    <tableColumn id="5783" xr3:uid="{CDD52F1A-FCBA-4D18-9CB3-FDEA87817F6E}" name="Columna5774"/>
    <tableColumn id="5784" xr3:uid="{72F0FE28-8ED3-4505-9B09-35EA14BC87FB}" name="Columna5775"/>
    <tableColumn id="5785" xr3:uid="{C8A25B5B-384E-4A1E-9470-5D27893DE160}" name="Columna5776"/>
    <tableColumn id="5786" xr3:uid="{D7B7C3F0-D3E9-402A-AB82-314F562C0FD3}" name="Columna5777"/>
    <tableColumn id="5787" xr3:uid="{B01B7A11-0EDB-45B5-923E-EFBBFFD1621A}" name="Columna5778"/>
    <tableColumn id="5788" xr3:uid="{D7286D76-1554-4040-9547-292307A3E53B}" name="Columna5779"/>
    <tableColumn id="5789" xr3:uid="{27A4B793-2314-475D-9A91-EB4068A18375}" name="Columna5780"/>
    <tableColumn id="5790" xr3:uid="{6F2C1DF5-47E1-46B6-8330-BE8891ED5832}" name="Columna5781"/>
    <tableColumn id="5791" xr3:uid="{C1376BE5-8F61-4695-A036-50CBAF216A49}" name="Columna5782"/>
    <tableColumn id="5792" xr3:uid="{859019B6-2FE2-47D6-887F-E7F976C73C40}" name="Columna5783"/>
    <tableColumn id="5793" xr3:uid="{BE9550DD-9C6F-4F90-A9E6-D20E2D8573AA}" name="Columna5784"/>
    <tableColumn id="5794" xr3:uid="{1C606F8D-5E29-4CE2-BE53-89D7398D3F5D}" name="Columna5785"/>
    <tableColumn id="5795" xr3:uid="{2DB2A651-08D3-482B-9108-FC018F329907}" name="Columna5786"/>
    <tableColumn id="5796" xr3:uid="{936284AD-F38F-407C-B10E-B1085C84099A}" name="Columna5787"/>
    <tableColumn id="5797" xr3:uid="{3C24AD8F-6455-4F09-A761-C689863406B4}" name="Columna5788"/>
    <tableColumn id="5798" xr3:uid="{5378AE17-796E-441E-80DE-162403798775}" name="Columna5789"/>
    <tableColumn id="5799" xr3:uid="{39E1CFAF-2FF1-4404-A0C5-66995D691E6E}" name="Columna5790"/>
    <tableColumn id="5800" xr3:uid="{949639CD-9FA9-4FA0-B47B-A9D01FE1C24A}" name="Columna5791"/>
    <tableColumn id="5801" xr3:uid="{2DA70D3B-A4CB-412C-9E37-0EBF8112DA3B}" name="Columna5792"/>
    <tableColumn id="5802" xr3:uid="{7AE02B00-65E4-47D7-9053-3B985C272463}" name="Columna5793"/>
    <tableColumn id="5803" xr3:uid="{CC7379F4-A783-4B9A-BB62-FAFCDD09F5FD}" name="Columna5794"/>
    <tableColumn id="5804" xr3:uid="{3503E122-7C34-4404-9EAB-B56953BC1416}" name="Columna5795"/>
    <tableColumn id="5805" xr3:uid="{79DC4EE5-F3FC-4E63-8C34-EA5B5A9104EF}" name="Columna5796"/>
    <tableColumn id="5806" xr3:uid="{8961133D-6569-4689-8ACB-4D1CD7A08DD2}" name="Columna5797"/>
    <tableColumn id="5807" xr3:uid="{8E5A49A8-FB29-496F-AB49-6CE163106920}" name="Columna5798"/>
    <tableColumn id="5808" xr3:uid="{936914AD-972D-4624-B4FE-D77FB6372C28}" name="Columna5799"/>
    <tableColumn id="5809" xr3:uid="{953E63C1-4684-423A-BB7C-C5F1FBC6BAC0}" name="Columna5800"/>
    <tableColumn id="5810" xr3:uid="{32EDF2A0-ACFC-4820-9123-B85E3B731B67}" name="Columna5801"/>
    <tableColumn id="5811" xr3:uid="{E160DD70-91F8-488D-82AD-3BD493F763FE}" name="Columna5802"/>
    <tableColumn id="5812" xr3:uid="{D1B7733C-CA60-46D1-A16E-F9841B473F55}" name="Columna5803"/>
    <tableColumn id="5813" xr3:uid="{27FF4815-EE38-498C-8E80-64A31394F1D9}" name="Columna5804"/>
    <tableColumn id="5814" xr3:uid="{A9DF4C01-0F71-4E40-BB68-6C2A974B4FC6}" name="Columna5805"/>
    <tableColumn id="5815" xr3:uid="{F42DD373-F7A2-45D2-BBEA-543492D4102E}" name="Columna5806"/>
    <tableColumn id="5816" xr3:uid="{37A5949D-1E67-4511-AE90-562842B19E2A}" name="Columna5807"/>
    <tableColumn id="5817" xr3:uid="{07BBEC61-BA48-4397-88FC-34D601B924C1}" name="Columna5808"/>
    <tableColumn id="5818" xr3:uid="{DB88CA85-9A41-4773-86A3-DA1CA95AFA19}" name="Columna5809"/>
    <tableColumn id="5819" xr3:uid="{EFD7EC3D-8DE2-4155-A1D1-E5CABE28D285}" name="Columna5810"/>
    <tableColumn id="5820" xr3:uid="{F9370117-57CE-48B8-84D0-1909C1D052B4}" name="Columna5811"/>
    <tableColumn id="5821" xr3:uid="{7DBAFF15-24C8-4A4B-95D7-5B4CF531A232}" name="Columna5812"/>
    <tableColumn id="5822" xr3:uid="{235059E9-187C-42F5-926F-076656055B4D}" name="Columna5813"/>
    <tableColumn id="5823" xr3:uid="{7BFF653D-A2C5-4D66-B937-84DDE125A387}" name="Columna5814"/>
    <tableColumn id="5824" xr3:uid="{633A5AE3-77DF-46E4-8132-FA6B5AF126CD}" name="Columna5815"/>
    <tableColumn id="5825" xr3:uid="{7DA45638-16F3-4288-BDBD-A4BA3AF5C478}" name="Columna5816"/>
    <tableColumn id="5826" xr3:uid="{C33F938B-C3BB-4A37-B180-52ABB9BF0BE8}" name="Columna5817"/>
    <tableColumn id="5827" xr3:uid="{577A832F-E257-4DAB-941C-2DAF40E799CD}" name="Columna5818"/>
    <tableColumn id="5828" xr3:uid="{550A41FC-C882-4975-9246-31A9869DDE40}" name="Columna5819"/>
    <tableColumn id="5829" xr3:uid="{FDE8EAFF-6043-48BB-B57B-E7E7DA78C1A9}" name="Columna5820"/>
    <tableColumn id="5830" xr3:uid="{B6912E0F-C7C7-4FD3-9ADA-52ED784ADE64}" name="Columna5821"/>
    <tableColumn id="5831" xr3:uid="{F44D6E99-ACB6-4891-B9E3-E9396658833A}" name="Columna5822"/>
    <tableColumn id="5832" xr3:uid="{0DB05E64-2D48-4998-9FAC-6E52CA2FD2CA}" name="Columna5823"/>
    <tableColumn id="5833" xr3:uid="{ACC319B9-CEBA-452F-9B82-FFB6E668CA45}" name="Columna5824"/>
    <tableColumn id="5834" xr3:uid="{428EA1B1-FA02-4F10-91A2-3D6A6D77113C}" name="Columna5825"/>
    <tableColumn id="5835" xr3:uid="{C8648618-49BE-4FC0-BFE9-A0A1A87FB57A}" name="Columna5826"/>
    <tableColumn id="5836" xr3:uid="{14B510BD-C978-44E1-8C10-BE989BAE95A5}" name="Columna5827"/>
    <tableColumn id="5837" xr3:uid="{E1CBE9F4-D62C-4F81-B676-BD1CE3672B94}" name="Columna5828"/>
    <tableColumn id="5838" xr3:uid="{E3D73880-9918-4EF5-9121-2CFC8A0C512B}" name="Columna5829"/>
    <tableColumn id="5839" xr3:uid="{C924F5E6-0289-4A8B-A7BB-522679A17629}" name="Columna5830"/>
    <tableColumn id="5840" xr3:uid="{65360715-DF92-4978-9D7E-EFA062316841}" name="Columna5831"/>
    <tableColumn id="5841" xr3:uid="{10D63597-E5F8-40FB-A7E5-4A9EB445CB67}" name="Columna5832"/>
    <tableColumn id="5842" xr3:uid="{9A4B7520-8EA5-40FC-AC93-52147A9A6943}" name="Columna5833"/>
    <tableColumn id="5843" xr3:uid="{46976C1A-57F7-4ADB-9549-03E60C63B656}" name="Columna5834"/>
    <tableColumn id="5844" xr3:uid="{D99A8A27-FB6A-49FB-B118-D535EBA1A688}" name="Columna5835"/>
    <tableColumn id="5845" xr3:uid="{35333422-A3F6-4818-A934-68AA3576CAE7}" name="Columna5836"/>
    <tableColumn id="5846" xr3:uid="{9C81B193-7090-4C14-871F-093C4A6CCF1C}" name="Columna5837"/>
    <tableColumn id="5847" xr3:uid="{F4DF5B73-055B-404B-8659-8B5721E2065B}" name="Columna5838"/>
    <tableColumn id="5848" xr3:uid="{EC737393-6949-4E5B-B511-2657C3E2CF29}" name="Columna5839"/>
    <tableColumn id="5849" xr3:uid="{72560F2E-C3A5-44F1-875B-159727BA9212}" name="Columna5840"/>
    <tableColumn id="5850" xr3:uid="{EE56C7EA-5779-4AC3-AF07-0BB0515D9815}" name="Columna5841"/>
    <tableColumn id="5851" xr3:uid="{24FB60C8-1B92-4932-B0B1-AFBF7C9496CE}" name="Columna5842"/>
    <tableColumn id="5852" xr3:uid="{26035523-EFA7-4C68-9872-5B2CDE1EF162}" name="Columna5843"/>
    <tableColumn id="5853" xr3:uid="{AA01B37C-850E-48D2-816E-F92195C1850D}" name="Columna5844"/>
    <tableColumn id="5854" xr3:uid="{9151E6C3-E1CF-483B-845E-302FC70CE634}" name="Columna5845"/>
    <tableColumn id="5855" xr3:uid="{C73F6C28-17F8-44F7-8445-ACADED2096DC}" name="Columna5846"/>
    <tableColumn id="5856" xr3:uid="{D544CA9D-EEE5-493A-84A8-AB178DF748A6}" name="Columna5847"/>
    <tableColumn id="5857" xr3:uid="{41F3E873-5034-4715-A3AB-D9E3EEEC427D}" name="Columna5848"/>
    <tableColumn id="5858" xr3:uid="{CBC26964-E919-4041-94B6-1AFFCA2E1998}" name="Columna5849"/>
    <tableColumn id="5859" xr3:uid="{2C7A45C5-D914-4CB0-9B70-84028EE536BE}" name="Columna5850"/>
    <tableColumn id="5860" xr3:uid="{3D8BA1FF-50DF-43D9-9CAE-0B6829E6CA7F}" name="Columna5851"/>
    <tableColumn id="5861" xr3:uid="{41257989-3895-496C-A1E3-CE3C35BD743F}" name="Columna5852"/>
    <tableColumn id="5862" xr3:uid="{7E102DB9-3787-44F5-8FFE-04261F8A5DDD}" name="Columna5853"/>
    <tableColumn id="5863" xr3:uid="{6FB2ECC3-A8B9-4CF2-BF1F-AD99DC87B993}" name="Columna5854"/>
    <tableColumn id="5864" xr3:uid="{9CB8EB77-3B3E-480E-83D2-BC3817A10937}" name="Columna5855"/>
    <tableColumn id="5865" xr3:uid="{19F903C2-2F4A-47B4-ADB0-874F651CD3FB}" name="Columna5856"/>
    <tableColumn id="5866" xr3:uid="{1CD9739D-AE4B-4263-BBC1-0C528CECE01A}" name="Columna5857"/>
    <tableColumn id="5867" xr3:uid="{9AF962CC-92B5-4E63-99D3-0530D1EFC015}" name="Columna5858"/>
    <tableColumn id="5868" xr3:uid="{DB4DB895-85F4-41CE-A6B9-953B496F3761}" name="Columna5859"/>
    <tableColumn id="5869" xr3:uid="{2546D983-DC41-4567-BD22-9A59D08632DF}" name="Columna5860"/>
    <tableColumn id="5870" xr3:uid="{64B0E0D4-3992-41AC-AF7A-C6123D5AD1B2}" name="Columna5861"/>
    <tableColumn id="5871" xr3:uid="{28400083-6C96-431A-ABD2-49BE5E8E2127}" name="Columna5862"/>
    <tableColumn id="5872" xr3:uid="{EE2E3569-BA4A-44BD-A701-7D7FCFB88D3D}" name="Columna5863"/>
    <tableColumn id="5873" xr3:uid="{60A3EB82-161E-4CEF-80E9-F9AE9BE5420D}" name="Columna5864"/>
    <tableColumn id="5874" xr3:uid="{BC327C7B-D9BE-47CD-A98F-534CA4DBEA7B}" name="Columna5865"/>
    <tableColumn id="5875" xr3:uid="{4FE82772-B354-40F2-AA2B-F347930CBD5A}" name="Columna5866"/>
    <tableColumn id="5876" xr3:uid="{79292709-F540-4EAB-BE61-64A9E6EF3CC7}" name="Columna5867"/>
    <tableColumn id="5877" xr3:uid="{6775FD23-EE18-479D-AF33-657AF4564067}" name="Columna5868"/>
    <tableColumn id="5878" xr3:uid="{EF8ED4C7-A380-4994-A551-B5D25914BFEF}" name="Columna5869"/>
    <tableColumn id="5879" xr3:uid="{E2752A88-2F98-4F83-97A5-FC58ABBD866D}" name="Columna5870"/>
    <tableColumn id="5880" xr3:uid="{5A0D3DAC-544F-4A71-897F-A6DB3AB81AAE}" name="Columna5871"/>
    <tableColumn id="5881" xr3:uid="{8657B961-5B3E-45F5-8881-ADDC8030F0A8}" name="Columna5872"/>
    <tableColumn id="5882" xr3:uid="{D712AA7F-082E-4F89-8416-9AC51971123E}" name="Columna5873"/>
    <tableColumn id="5883" xr3:uid="{FB9D24DA-5D41-4E0C-9565-2F298603AC7D}" name="Columna5874"/>
    <tableColumn id="5884" xr3:uid="{5C58B394-DCF2-4D9F-9772-E5420C2672B6}" name="Columna5875"/>
    <tableColumn id="5885" xr3:uid="{C4D2220C-203A-4536-9440-3F6837EE208A}" name="Columna5876"/>
    <tableColumn id="5886" xr3:uid="{016DC4FA-EFC1-4452-AFB4-FCA10BF9C91C}" name="Columna5877"/>
    <tableColumn id="5887" xr3:uid="{335C11D8-F9F0-4E06-9325-7F832ABADE2C}" name="Columna5878"/>
    <tableColumn id="5888" xr3:uid="{6C259591-5BA8-4E9D-BA3F-374A52CA200C}" name="Columna5879"/>
    <tableColumn id="5889" xr3:uid="{83001FA8-A9D3-4AB1-857B-3529FE332C25}" name="Columna5880"/>
    <tableColumn id="5890" xr3:uid="{F8695CF2-AB23-406A-A4E4-59EC941AB102}" name="Columna5881"/>
    <tableColumn id="5891" xr3:uid="{41613A97-BE38-46DA-86F7-93B36BA6E16C}" name="Columna5882"/>
    <tableColumn id="5892" xr3:uid="{4803AE67-D55E-424E-9A06-AE4D593A600D}" name="Columna5883"/>
    <tableColumn id="5893" xr3:uid="{5D1E4078-615F-4852-B810-1AB3E08EADE3}" name="Columna5884"/>
    <tableColumn id="5894" xr3:uid="{89DFA4F5-0E74-4253-BCD7-F44CF816CA2E}" name="Columna5885"/>
    <tableColumn id="5895" xr3:uid="{392815DE-5125-4A08-8E35-B7139427DAE8}" name="Columna5886"/>
    <tableColumn id="5896" xr3:uid="{FA151ECC-01EB-4E71-8ECE-C8D81DBD858F}" name="Columna5887"/>
    <tableColumn id="5897" xr3:uid="{7666E118-F833-4B35-BDF6-1223EA442F6A}" name="Columna5888"/>
    <tableColumn id="5898" xr3:uid="{9CC0717E-3062-4CC3-AB2C-3791EBD0CB04}" name="Columna5889"/>
    <tableColumn id="5899" xr3:uid="{7B532518-A37F-4FA9-97BD-BDF69322B058}" name="Columna5890"/>
    <tableColumn id="5900" xr3:uid="{466A5DFC-4F62-4E49-9B6A-A9D8C52394D0}" name="Columna5891"/>
    <tableColumn id="5901" xr3:uid="{51C8B6E3-F7AE-4CF4-B613-660F56DEA1EF}" name="Columna5892"/>
    <tableColumn id="5902" xr3:uid="{A40B48A1-6E27-484D-A3FB-D50DAB3726EB}" name="Columna5893"/>
    <tableColumn id="5903" xr3:uid="{CDD0E940-6109-4539-8D6B-CCB868152C0C}" name="Columna5894"/>
    <tableColumn id="5904" xr3:uid="{7B7A9D22-D561-4F00-AEF7-4602AC44DE17}" name="Columna5895"/>
    <tableColumn id="5905" xr3:uid="{2F6EF5C8-10E9-4168-BC9B-97B8FEE7CE72}" name="Columna5896"/>
    <tableColumn id="5906" xr3:uid="{2A45FB9F-BC85-4B35-AEE1-ABD5E84B6BFD}" name="Columna5897"/>
    <tableColumn id="5907" xr3:uid="{1425C8EE-460E-4411-96AB-0C0212E68286}" name="Columna5898"/>
    <tableColumn id="5908" xr3:uid="{D6B63E34-EC17-4CCC-8C04-7BE46C0431A3}" name="Columna5899"/>
    <tableColumn id="5909" xr3:uid="{3C328408-7919-4FA2-ADB3-BC69613692BC}" name="Columna5900"/>
    <tableColumn id="5910" xr3:uid="{23ACE51A-9FE8-4C92-81B3-888E2095E96A}" name="Columna5901"/>
    <tableColumn id="5911" xr3:uid="{410BED4B-2B91-4A9D-8D4F-CF1258AB1A07}" name="Columna5902"/>
    <tableColumn id="5912" xr3:uid="{B7A943DC-A936-4147-90F1-954130BF2F1B}" name="Columna5903"/>
    <tableColumn id="5913" xr3:uid="{67AD6DF4-2EFA-49CB-B29E-EF1896153BEC}" name="Columna5904"/>
    <tableColumn id="5914" xr3:uid="{30B65EBB-E1C2-42A9-BC12-3B8F829B1D92}" name="Columna5905"/>
    <tableColumn id="5915" xr3:uid="{35FB2AB5-F491-4B20-B473-A451C32B6255}" name="Columna5906"/>
    <tableColumn id="5916" xr3:uid="{382B447C-5761-4A8F-B22C-B14265AB3B31}" name="Columna5907"/>
    <tableColumn id="5917" xr3:uid="{D3F05BEE-3369-401F-B447-574D47117897}" name="Columna5908"/>
    <tableColumn id="5918" xr3:uid="{C4E38E56-C379-4CFF-9987-4101EBC993B7}" name="Columna5909"/>
    <tableColumn id="5919" xr3:uid="{A5E8AF19-1E57-411C-8BD8-68FC601516EE}" name="Columna5910"/>
    <tableColumn id="5920" xr3:uid="{BD6158E6-FD7E-4F6C-8777-00F2D68A5324}" name="Columna5911"/>
    <tableColumn id="5921" xr3:uid="{D7581445-C3A6-498C-85B8-75E690F8975F}" name="Columna5912"/>
    <tableColumn id="5922" xr3:uid="{4788A711-21BB-4ACD-9AB7-C4F37E90FB41}" name="Columna5913"/>
    <tableColumn id="5923" xr3:uid="{3866DF6F-E80A-4D83-9509-F103FA5531C0}" name="Columna5914"/>
    <tableColumn id="5924" xr3:uid="{9117279A-E386-4BC8-86B8-32D12778E1BB}" name="Columna5915"/>
    <tableColumn id="5925" xr3:uid="{107EFCE5-6701-4C0C-BDCD-4EC2A421C40D}" name="Columna5916"/>
    <tableColumn id="5926" xr3:uid="{6CCECD6F-C54C-4578-BBA1-16D8D6021A31}" name="Columna5917"/>
    <tableColumn id="5927" xr3:uid="{7648BD0C-9872-4780-AC2C-3AD9F294E175}" name="Columna5918"/>
    <tableColumn id="5928" xr3:uid="{96EF200C-2094-42F2-A6D2-F8D64717FE9C}" name="Columna5919"/>
    <tableColumn id="5929" xr3:uid="{651965FD-7192-4546-AE2A-03689B17456F}" name="Columna5920"/>
    <tableColumn id="5930" xr3:uid="{F347DD83-304F-4394-B3EA-56DC4AF947C6}" name="Columna5921"/>
    <tableColumn id="5931" xr3:uid="{BF61CBC1-70D4-4230-BD10-5E740D4408D2}" name="Columna5922"/>
    <tableColumn id="5932" xr3:uid="{F112F729-0E78-4254-AEED-420A5BEF410D}" name="Columna5923"/>
    <tableColumn id="5933" xr3:uid="{DB631A05-8607-426E-9EE8-AAAF8E2C8883}" name="Columna5924"/>
    <tableColumn id="5934" xr3:uid="{4AD9B00B-5A9C-4F64-860D-0AC7EC34A2BE}" name="Columna5925"/>
    <tableColumn id="5935" xr3:uid="{1A764AF1-3E8B-4007-B5B0-2B87493DB07F}" name="Columna5926"/>
    <tableColumn id="5936" xr3:uid="{5ABB640E-0261-4014-950D-40BA021FCC60}" name="Columna5927"/>
    <tableColumn id="5937" xr3:uid="{AAE24EB2-AE23-4F9B-B02A-2AD395B38C9A}" name="Columna5928"/>
    <tableColumn id="5938" xr3:uid="{82AA5962-F80D-4372-A2BB-862206E78FA9}" name="Columna5929"/>
    <tableColumn id="5939" xr3:uid="{4FEBE097-48DC-4726-873D-7BF5B97DB545}" name="Columna5930"/>
    <tableColumn id="5940" xr3:uid="{5701C60A-BF1D-4452-A872-E0A6A7E42EA9}" name="Columna5931"/>
    <tableColumn id="5941" xr3:uid="{60547AC7-3D50-4418-9B1E-55038870D425}" name="Columna5932"/>
    <tableColumn id="5942" xr3:uid="{7E5AF68D-7DCD-49AD-A4E4-F01C6B985CA4}" name="Columna5933"/>
    <tableColumn id="5943" xr3:uid="{6241522D-6FFD-4A0D-8A80-4FD31B4227D8}" name="Columna5934"/>
    <tableColumn id="5944" xr3:uid="{C254873D-5936-4CF6-8170-58A45BCB1177}" name="Columna5935"/>
    <tableColumn id="5945" xr3:uid="{732E0BED-37EF-4118-B2F5-850577898C80}" name="Columna5936"/>
    <tableColumn id="5946" xr3:uid="{5D0B6914-354E-4CE3-9A86-F90174B2C1BE}" name="Columna5937"/>
    <tableColumn id="5947" xr3:uid="{3EB7F2B2-E88C-46E4-BB46-E31E57E31F50}" name="Columna5938"/>
    <tableColumn id="5948" xr3:uid="{28760353-6F8A-4C7B-94B0-D27F5C3F9AEA}" name="Columna5939"/>
    <tableColumn id="5949" xr3:uid="{67D151B2-49FE-4CE4-9F8D-15622B2D8001}" name="Columna5940"/>
    <tableColumn id="5950" xr3:uid="{973656A4-C185-4D5B-A151-29E802E0816D}" name="Columna5941"/>
    <tableColumn id="5951" xr3:uid="{51D6ED51-3BF9-4C74-9059-1AE244069245}" name="Columna5942"/>
    <tableColumn id="5952" xr3:uid="{9D86546D-AE41-40DB-952F-DD6C74F77F85}" name="Columna5943"/>
    <tableColumn id="5953" xr3:uid="{958A84F6-D6C1-4553-BCB3-4294868B7013}" name="Columna5944"/>
    <tableColumn id="5954" xr3:uid="{8DF1E63A-4493-49DB-A9FA-EE0B4F5102C1}" name="Columna5945"/>
    <tableColumn id="5955" xr3:uid="{9E0A3926-FA0D-4B28-A155-93B42050925F}" name="Columna5946"/>
    <tableColumn id="5956" xr3:uid="{5EB777EF-5246-44CC-A71F-CFD935950965}" name="Columna5947"/>
    <tableColumn id="5957" xr3:uid="{2E2C1CBB-83D6-4480-810A-DC0965313FFD}" name="Columna5948"/>
    <tableColumn id="5958" xr3:uid="{43CE0798-545A-46AB-B867-896414CD5686}" name="Columna5949"/>
    <tableColumn id="5959" xr3:uid="{E139A00B-3EF3-4B55-9EAC-D562142CEDDA}" name="Columna5950"/>
    <tableColumn id="5960" xr3:uid="{17C2341B-190D-4E8D-9037-C0672D3781EA}" name="Columna5951"/>
    <tableColumn id="5961" xr3:uid="{48E0B8D7-7444-4DBB-A008-18FE422F3FA1}" name="Columna5952"/>
    <tableColumn id="5962" xr3:uid="{DE577923-A899-46D2-9673-07A5F1B41064}" name="Columna5953"/>
    <tableColumn id="5963" xr3:uid="{32F85AFF-35C1-4842-8B32-24FE69F41FB4}" name="Columna5954"/>
    <tableColumn id="5964" xr3:uid="{8350C254-90CF-4700-BBD8-7695FF105A59}" name="Columna5955"/>
    <tableColumn id="5965" xr3:uid="{FBB2CD97-EF87-4D71-9513-7A2BD843118E}" name="Columna5956"/>
    <tableColumn id="5966" xr3:uid="{CEDB537E-B293-40C6-8D53-BD3F8BECEC83}" name="Columna5957"/>
    <tableColumn id="5967" xr3:uid="{3EC5D6EE-FFBD-49AC-977D-8780D46E97F3}" name="Columna5958"/>
    <tableColumn id="5968" xr3:uid="{1A3F5C43-1992-43E2-B1B7-9EB78415CD3A}" name="Columna5959"/>
    <tableColumn id="5969" xr3:uid="{7581A865-C41D-41EC-89F0-B7545DEDDF40}" name="Columna5960"/>
    <tableColumn id="5970" xr3:uid="{4C389194-6B9C-4463-A9DD-5644FC02FC46}" name="Columna5961"/>
    <tableColumn id="5971" xr3:uid="{1604B575-C7F7-48A5-AC23-A22ADB57A795}" name="Columna5962"/>
    <tableColumn id="5972" xr3:uid="{EBE756D0-4EDB-4626-9637-CD2486AC3017}" name="Columna5963"/>
    <tableColumn id="5973" xr3:uid="{AB28CD2E-0BDC-493E-B97F-3E21953CFD67}" name="Columna5964"/>
    <tableColumn id="5974" xr3:uid="{0773AFE8-0B3A-4F5B-82EB-075D2C087B0E}" name="Columna5965"/>
    <tableColumn id="5975" xr3:uid="{E1952F1B-7187-4BEB-945B-7DD5AC7B28F8}" name="Columna5966"/>
    <tableColumn id="5976" xr3:uid="{14B4D4EC-0A94-4C88-A9BC-68C84AD1AAB6}" name="Columna5967"/>
    <tableColumn id="5977" xr3:uid="{55AEBC71-7643-4442-81AD-C9E203F6F4EE}" name="Columna5968"/>
    <tableColumn id="5978" xr3:uid="{CDD0F6E8-4B80-4B8A-83FB-E0EAFD9A6C0C}" name="Columna5969"/>
    <tableColumn id="5979" xr3:uid="{20802746-3626-467C-A334-F376B2A4CEA3}" name="Columna5970"/>
    <tableColumn id="5980" xr3:uid="{881635FC-C212-40FD-BE15-F07EE8D38DDC}" name="Columna5971"/>
    <tableColumn id="5981" xr3:uid="{EDECFF59-FE55-4948-A5F0-D74B853F6564}" name="Columna5972"/>
    <tableColumn id="5982" xr3:uid="{8CD8810F-B9FE-48F9-AD93-2FD2471214B6}" name="Columna5973"/>
    <tableColumn id="5983" xr3:uid="{59673F13-CD0C-4BF2-BF1C-0F7CBFB8D973}" name="Columna5974"/>
    <tableColumn id="5984" xr3:uid="{FC9D1C28-C334-4AB0-A715-FBCDC4CDC03F}" name="Columna5975"/>
    <tableColumn id="5985" xr3:uid="{D69B9D06-940A-4A3E-97E7-1A798F4AB3ED}" name="Columna5976"/>
    <tableColumn id="5986" xr3:uid="{B34F2A0F-0D54-4BE3-B527-20C5D9C00167}" name="Columna5977"/>
    <tableColumn id="5987" xr3:uid="{125957B0-13DD-4CAA-9AF0-467B17BCBE78}" name="Columna5978"/>
    <tableColumn id="5988" xr3:uid="{8ABBF5E0-C0DF-417E-BC00-93EE84439527}" name="Columna5979"/>
    <tableColumn id="5989" xr3:uid="{6AAF043B-FF5E-4DB4-9624-E28C12D4A325}" name="Columna5980"/>
    <tableColumn id="5990" xr3:uid="{DF2A98A5-864D-4B99-B797-10EACFEB1EAA}" name="Columna5981"/>
    <tableColumn id="5991" xr3:uid="{B1D1194C-4886-4A19-826D-BFBCFD876CB1}" name="Columna5982"/>
    <tableColumn id="5992" xr3:uid="{7AC7779C-51EE-4072-96A2-AE6A4C43E22B}" name="Columna5983"/>
    <tableColumn id="5993" xr3:uid="{F4D9260A-F601-4FB4-93B6-87D0432510A1}" name="Columna5984"/>
    <tableColumn id="5994" xr3:uid="{A2FD894F-F540-4E9B-A8E3-D6DB4C721EE2}" name="Columna5985"/>
    <tableColumn id="5995" xr3:uid="{09EBE557-F1B4-4629-B986-917CDD5E454E}" name="Columna5986"/>
    <tableColumn id="5996" xr3:uid="{0A995C0B-29D6-4DA6-B7B1-AED2A500E349}" name="Columna5987"/>
    <tableColumn id="5997" xr3:uid="{5111CBA6-0E27-4274-B472-C195AA4BA3FB}" name="Columna5988"/>
    <tableColumn id="5998" xr3:uid="{150B238F-E053-42B1-857C-14B1825CB92D}" name="Columna5989"/>
    <tableColumn id="5999" xr3:uid="{DCCAC764-362B-4C6F-BB36-21A95D0AA550}" name="Columna5990"/>
    <tableColumn id="6000" xr3:uid="{24186680-71FF-4942-9D4C-9ACD8021EC6E}" name="Columna5991"/>
    <tableColumn id="6001" xr3:uid="{8DD9699A-55BC-4B55-89D9-A8053EF5AC0E}" name="Columna5992"/>
    <tableColumn id="6002" xr3:uid="{B589A1A6-D886-4ECF-9E86-80BE9A996650}" name="Columna5993"/>
    <tableColumn id="6003" xr3:uid="{19772AFA-0CBA-431A-9CD4-04B7A3D7635E}" name="Columna5994"/>
    <tableColumn id="6004" xr3:uid="{094DD3E5-FFBE-496F-B91F-553E9097703C}" name="Columna5995"/>
    <tableColumn id="6005" xr3:uid="{B53E1A01-B62A-4A7D-A832-59428CA9EF98}" name="Columna5996"/>
    <tableColumn id="6006" xr3:uid="{5F50AAEB-ADFE-49FB-B9E2-2B163B31CFDE}" name="Columna5997"/>
    <tableColumn id="6007" xr3:uid="{FAA19E00-E0FD-494A-AA8B-37A68CB2AB08}" name="Columna5998"/>
    <tableColumn id="6008" xr3:uid="{7D08FB7C-2A53-46C0-A33C-77893DBC63B1}" name="Columna5999"/>
    <tableColumn id="6009" xr3:uid="{A05CAF44-D33C-406E-A67A-896760235F40}" name="Columna6000"/>
    <tableColumn id="6010" xr3:uid="{2055ADE6-B201-4BD0-8FEB-0277A5601021}" name="Columna6001"/>
    <tableColumn id="6011" xr3:uid="{AD10C81D-7F51-4E79-AF48-DCDDAA2EC649}" name="Columna6002"/>
    <tableColumn id="6012" xr3:uid="{22A2E7D0-42EB-45F4-A802-64BD8C66BC26}" name="Columna6003"/>
    <tableColumn id="6013" xr3:uid="{62688ECB-F286-49B5-B064-166575F82F06}" name="Columna6004"/>
    <tableColumn id="6014" xr3:uid="{18567241-D911-45B6-88C8-346B770EA4AD}" name="Columna6005"/>
    <tableColumn id="6015" xr3:uid="{67E6CC30-56C6-4575-9442-3409096794FD}" name="Columna6006"/>
    <tableColumn id="6016" xr3:uid="{8B0B6C26-2636-422E-9E27-0CE1092EB863}" name="Columna6007"/>
    <tableColumn id="6017" xr3:uid="{831382C2-8CA5-4CF0-A62F-E61A450C4CEB}" name="Columna6008"/>
    <tableColumn id="6018" xr3:uid="{B84B4DF5-8188-4BAF-928D-52A468DC756F}" name="Columna6009"/>
    <tableColumn id="6019" xr3:uid="{3BF8756F-81A6-464F-A3A4-190927EA7953}" name="Columna6010"/>
    <tableColumn id="6020" xr3:uid="{448C6BA6-8D19-4C7E-B656-99112E75F3F4}" name="Columna6011"/>
    <tableColumn id="6021" xr3:uid="{539290C5-9432-4328-9493-F97CDD010C2F}" name="Columna6012"/>
    <tableColumn id="6022" xr3:uid="{A144399C-344D-4D1F-91C5-A2FBEA898343}" name="Columna6013"/>
    <tableColumn id="6023" xr3:uid="{4E612B8C-1137-4570-AA04-38149EB21DAA}" name="Columna6014"/>
    <tableColumn id="6024" xr3:uid="{EF10F687-B1E2-4400-A7FF-AA5BAB810A43}" name="Columna6015"/>
    <tableColumn id="6025" xr3:uid="{C4F64822-BB62-4FB8-9ECC-51C28F4A586F}" name="Columna6016"/>
    <tableColumn id="6026" xr3:uid="{E87E26F0-A1BA-4AE4-930B-9EF7B2527276}" name="Columna6017"/>
    <tableColumn id="6027" xr3:uid="{91A44606-A2A2-4E23-83DE-53FABA76C11B}" name="Columna6018"/>
    <tableColumn id="6028" xr3:uid="{DF69763E-7279-43EC-BE55-44035E19B023}" name="Columna6019"/>
    <tableColumn id="6029" xr3:uid="{F64A3F5D-B8E3-4BC1-B90C-2D3252540C6B}" name="Columna6020"/>
    <tableColumn id="6030" xr3:uid="{76D1A8A6-3D0C-4345-AC01-52B3EE9020CA}" name="Columna6021"/>
    <tableColumn id="6031" xr3:uid="{D9599A04-42F6-45A1-9A63-72D9AF9FEE9E}" name="Columna6022"/>
    <tableColumn id="6032" xr3:uid="{1D0F75D1-522B-4721-8CD5-C6618AF5E0D5}" name="Columna6023"/>
    <tableColumn id="6033" xr3:uid="{61283A42-9E31-4E5C-8F30-EBE1AFFA8BA1}" name="Columna6024"/>
    <tableColumn id="6034" xr3:uid="{F049254E-87D4-4D8A-9AA9-87F1DCE6169D}" name="Columna6025"/>
    <tableColumn id="6035" xr3:uid="{CFE625D2-8658-4CEA-832A-564EB4077666}" name="Columna6026"/>
    <tableColumn id="6036" xr3:uid="{AB6C26FE-946B-40D3-BD3E-AAAA34C70A1D}" name="Columna6027"/>
    <tableColumn id="6037" xr3:uid="{920A88F2-8560-4162-A311-8E101425CAD9}" name="Columna6028"/>
    <tableColumn id="6038" xr3:uid="{5723F843-C3B5-41DE-B9A4-D59EB506F65C}" name="Columna6029"/>
    <tableColumn id="6039" xr3:uid="{2E6C6673-A263-4A7A-977B-86ABE4748EB0}" name="Columna6030"/>
    <tableColumn id="6040" xr3:uid="{00C1530C-6385-4135-A6BC-825CF08409FD}" name="Columna6031"/>
    <tableColumn id="6041" xr3:uid="{05331B9F-4849-471C-AC93-4F2E9A34D6DA}" name="Columna6032"/>
    <tableColumn id="6042" xr3:uid="{10256900-682E-4777-BD64-CFB83A299682}" name="Columna6033"/>
    <tableColumn id="6043" xr3:uid="{3503395D-F403-4A0C-9EAD-E1A18C368B43}" name="Columna6034"/>
    <tableColumn id="6044" xr3:uid="{58BD15CB-3497-4A4E-A482-4D9DC430C50B}" name="Columna6035"/>
    <tableColumn id="6045" xr3:uid="{C4AB726F-78FC-4BA6-9B77-CC365FCE70EC}" name="Columna6036"/>
    <tableColumn id="6046" xr3:uid="{FD17260D-9660-4544-BDE1-79B34EAE87B1}" name="Columna6037"/>
    <tableColumn id="6047" xr3:uid="{E952164C-CB29-4FAD-9CB8-FE58F4CECF1B}" name="Columna6038"/>
    <tableColumn id="6048" xr3:uid="{498A4ABD-5526-4670-A115-2ECA7E9522B5}" name="Columna6039"/>
    <tableColumn id="6049" xr3:uid="{94351D1C-7B05-424D-8FDD-1D777E572A53}" name="Columna6040"/>
    <tableColumn id="6050" xr3:uid="{73FA8D31-A2B9-4A2A-9D33-B4653DF54A59}" name="Columna6041"/>
    <tableColumn id="6051" xr3:uid="{3494B794-2966-49E7-A255-A607A020C01F}" name="Columna6042"/>
    <tableColumn id="6052" xr3:uid="{4777C720-943C-42C1-89BA-676EE6426D2A}" name="Columna6043"/>
    <tableColumn id="6053" xr3:uid="{531868F4-9F52-4D7A-AB58-E687396A53F1}" name="Columna6044"/>
    <tableColumn id="6054" xr3:uid="{D4AAF34A-062D-43B4-93AE-531FCA6EB931}" name="Columna6045"/>
    <tableColumn id="6055" xr3:uid="{8F31E28B-6D88-4BF2-A710-0FA85FDEE3BF}" name="Columna6046"/>
    <tableColumn id="6056" xr3:uid="{E6CE9A1E-DBBC-492C-ABC4-8D38A421F7C4}" name="Columna6047"/>
    <tableColumn id="6057" xr3:uid="{3079F61D-7554-4F36-A3D6-45CB7ADD5087}" name="Columna6048"/>
    <tableColumn id="6058" xr3:uid="{885C5FF3-3798-4FEC-8BCC-17520E467BCE}" name="Columna6049"/>
    <tableColumn id="6059" xr3:uid="{0A3127C1-2F8C-4CF0-BB68-67FCD7B1E23E}" name="Columna6050"/>
    <tableColumn id="6060" xr3:uid="{91685A40-AD7A-4AE1-B263-8734AA70D9BC}" name="Columna6051"/>
    <tableColumn id="6061" xr3:uid="{EA60311B-70A3-44DE-BA6C-75505671EB83}" name="Columna6052"/>
    <tableColumn id="6062" xr3:uid="{6108B8F4-2BD3-4EAA-A8D3-098E72363656}" name="Columna6053"/>
    <tableColumn id="6063" xr3:uid="{2CF78948-A30A-4736-942E-D2435BC6BF86}" name="Columna6054"/>
    <tableColumn id="6064" xr3:uid="{254481AD-016E-40D3-8870-17617E43FAAD}" name="Columna6055"/>
    <tableColumn id="6065" xr3:uid="{083A7379-6103-4DB1-9F31-86F0E7B605DF}" name="Columna6056"/>
    <tableColumn id="6066" xr3:uid="{85B4FCC1-437C-4257-8E21-E062CDD86AFB}" name="Columna6057"/>
    <tableColumn id="6067" xr3:uid="{A93AF03C-666C-4715-A043-11DC57874949}" name="Columna6058"/>
    <tableColumn id="6068" xr3:uid="{5924CD24-D3F7-4ECA-A30C-05B4981CFABB}" name="Columna6059"/>
    <tableColumn id="6069" xr3:uid="{9D4BE539-B60F-41FB-9D3A-B17BFAC3C87D}" name="Columna6060"/>
    <tableColumn id="6070" xr3:uid="{8C046520-DA82-4E14-B0CC-E615ED115F69}" name="Columna6061"/>
    <tableColumn id="6071" xr3:uid="{952526A9-1F78-44F8-8FFB-F04FDA62CBB7}" name="Columna6062"/>
    <tableColumn id="6072" xr3:uid="{273829CD-624F-4DF8-BA9A-CDF826698C32}" name="Columna6063"/>
    <tableColumn id="6073" xr3:uid="{FBF6B910-63A3-4F59-A25C-6761E52F1572}" name="Columna6064"/>
    <tableColumn id="6074" xr3:uid="{230A093A-5F0E-49DA-8358-023DF46BFF5D}" name="Columna6065"/>
    <tableColumn id="6075" xr3:uid="{020AC02C-CD3F-4C7B-B218-B988D07075C9}" name="Columna6066"/>
    <tableColumn id="6076" xr3:uid="{D1265D92-656B-4662-8F3A-ACC0B9D1B010}" name="Columna6067"/>
    <tableColumn id="6077" xr3:uid="{F8C2731A-6AB0-4495-B247-F06EC6B3FDF0}" name="Columna6068"/>
    <tableColumn id="6078" xr3:uid="{71443058-02CD-46B3-AA27-9619E9016332}" name="Columna6069"/>
    <tableColumn id="6079" xr3:uid="{6A332F0C-435C-4383-AC31-95EB4B5D9BD8}" name="Columna6070"/>
    <tableColumn id="6080" xr3:uid="{5440AD86-3EC3-406C-9326-E3540242628D}" name="Columna6071"/>
    <tableColumn id="6081" xr3:uid="{D37CAE44-C684-46C2-8BC2-C8F5504EF639}" name="Columna6072"/>
    <tableColumn id="6082" xr3:uid="{E6BAE3B5-F566-41EB-A05A-958F5141635F}" name="Columna6073"/>
    <tableColumn id="6083" xr3:uid="{4C515BA7-1042-460A-BD8A-33E690622FF9}" name="Columna6074"/>
    <tableColumn id="6084" xr3:uid="{D5E9D8BB-8A1C-46A4-885C-ACE1D7868B69}" name="Columna6075"/>
    <tableColumn id="6085" xr3:uid="{2C2858CF-29D8-4058-9985-251823FA3020}" name="Columna6076"/>
    <tableColumn id="6086" xr3:uid="{5753C1DE-8155-4E03-A06A-46B77134DD3F}" name="Columna6077"/>
    <tableColumn id="6087" xr3:uid="{3B3AE6D1-CC06-4950-B174-8AAD3EC91028}" name="Columna6078"/>
    <tableColumn id="6088" xr3:uid="{A1915CA2-7893-479A-898A-55DED61E35F1}" name="Columna6079"/>
    <tableColumn id="6089" xr3:uid="{63BCC3D6-BAB9-4FEB-AA1A-CD206D4D0B0C}" name="Columna6080"/>
    <tableColumn id="6090" xr3:uid="{360C1678-F943-495B-B126-F49F918814C8}" name="Columna6081"/>
    <tableColumn id="6091" xr3:uid="{DC184C48-BC01-4670-B6F8-1046009F107F}" name="Columna6082"/>
    <tableColumn id="6092" xr3:uid="{B9DA480C-FC0E-4E30-9A4D-33401F9FB02D}" name="Columna6083"/>
    <tableColumn id="6093" xr3:uid="{477379A0-E9E1-4419-822B-52F90D8FC02B}" name="Columna6084"/>
    <tableColumn id="6094" xr3:uid="{5BB37E13-0613-4E5A-8253-7602DDE0FA2A}" name="Columna6085"/>
    <tableColumn id="6095" xr3:uid="{69B90AA6-5F78-4AAD-B5EB-54A457748FAF}" name="Columna6086"/>
    <tableColumn id="6096" xr3:uid="{19FF36D7-D396-43CA-B3B2-8682E57DF9AC}" name="Columna6087"/>
    <tableColumn id="6097" xr3:uid="{9345AA75-4E97-47AF-99DC-FB1661D5B8C2}" name="Columna6088"/>
    <tableColumn id="6098" xr3:uid="{EE40FF58-1316-4340-A002-CFD1C8A201B8}" name="Columna6089"/>
    <tableColumn id="6099" xr3:uid="{97C59A2D-51C6-45B2-B2EB-1F82D2E7FFF6}" name="Columna6090"/>
    <tableColumn id="6100" xr3:uid="{B14B88C5-C484-4743-AB76-AEEA328B634D}" name="Columna6091"/>
    <tableColumn id="6101" xr3:uid="{198AE840-78B0-4532-AFEB-6E272C8CA6B7}" name="Columna6092"/>
    <tableColumn id="6102" xr3:uid="{564BDDA1-501C-4594-BD3C-D127DBECB218}" name="Columna6093"/>
    <tableColumn id="6103" xr3:uid="{8727217B-6B21-4E77-B7BC-D0FC9FD97A09}" name="Columna6094"/>
    <tableColumn id="6104" xr3:uid="{D42DBD97-F4D4-4A4E-83D2-1BBB1773DF1A}" name="Columna6095"/>
    <tableColumn id="6105" xr3:uid="{36198D81-E848-477B-819A-B13BFF71FF23}" name="Columna6096"/>
    <tableColumn id="6106" xr3:uid="{9EA2116F-A4C1-4110-AC5B-A4388CD5397C}" name="Columna6097"/>
    <tableColumn id="6107" xr3:uid="{2EC09D46-932A-436C-80D7-6BAD98AB9877}" name="Columna6098"/>
    <tableColumn id="6108" xr3:uid="{99D18443-7257-4AB0-875D-8A21EC4B01B2}" name="Columna6099"/>
    <tableColumn id="6109" xr3:uid="{81B71183-9C33-4D60-A405-610EECBBBEE5}" name="Columna6100"/>
    <tableColumn id="6110" xr3:uid="{E8B30236-A577-4841-82C7-309CAA6AB6D8}" name="Columna6101"/>
    <tableColumn id="6111" xr3:uid="{5E9F9BEA-C074-48A2-BD7D-8B11C11E2478}" name="Columna6102"/>
    <tableColumn id="6112" xr3:uid="{F591B6AE-5C9A-49F1-871A-CADB26A38436}" name="Columna6103"/>
    <tableColumn id="6113" xr3:uid="{0A3E1B86-A49E-4744-97FD-2A1ED7E40A3D}" name="Columna6104"/>
    <tableColumn id="6114" xr3:uid="{E0FC6645-0AF9-493F-99CF-E96AA5A45434}" name="Columna6105"/>
    <tableColumn id="6115" xr3:uid="{37A42456-F9C7-4607-BBB8-71A145044DD9}" name="Columna6106"/>
    <tableColumn id="6116" xr3:uid="{C0065483-0E78-4B94-A8B2-E675F775713F}" name="Columna6107"/>
    <tableColumn id="6117" xr3:uid="{F2C606A8-68B6-454E-B6BE-C213FB44A032}" name="Columna6108"/>
    <tableColumn id="6118" xr3:uid="{4A343E46-847A-4E4B-90FF-03A1DEF942AE}" name="Columna6109"/>
    <tableColumn id="6119" xr3:uid="{785F8B34-8025-4D7A-802D-E5DFC4489F89}" name="Columna6110"/>
    <tableColumn id="6120" xr3:uid="{03A9CBAE-9C68-4B8D-866C-7432D06DE18E}" name="Columna6111"/>
    <tableColumn id="6121" xr3:uid="{4BEC08FD-3005-47D0-91FB-AE6704C8FF42}" name="Columna6112"/>
    <tableColumn id="6122" xr3:uid="{330AAEEE-4649-427C-A829-5FB892E5B4E0}" name="Columna6113"/>
    <tableColumn id="6123" xr3:uid="{E94C5D07-7DF2-48E8-AFA0-DEB8BD462A2A}" name="Columna6114"/>
    <tableColumn id="6124" xr3:uid="{C2F98EB1-3C89-49CB-A729-155289C81FA7}" name="Columna6115"/>
    <tableColumn id="6125" xr3:uid="{DF860CA7-832F-4C4F-90AC-16E41DFC5298}" name="Columna6116"/>
    <tableColumn id="6126" xr3:uid="{4B51E122-8667-4777-9B90-2303D2BC1AFC}" name="Columna6117"/>
    <tableColumn id="6127" xr3:uid="{671C1D55-0ABD-46A3-988E-07E3F52D2502}" name="Columna6118"/>
    <tableColumn id="6128" xr3:uid="{C42BB40F-FCAC-49AF-B1D5-8A6118243333}" name="Columna6119"/>
    <tableColumn id="6129" xr3:uid="{466FE098-0C09-4AB9-997E-5820DAB2C458}" name="Columna6120"/>
    <tableColumn id="6130" xr3:uid="{451A334C-7373-4852-A85F-D1A8D05EFE56}" name="Columna6121"/>
    <tableColumn id="6131" xr3:uid="{EDE4DF83-DF53-4952-AC2C-6A6D34A9C107}" name="Columna6122"/>
    <tableColumn id="6132" xr3:uid="{5AFF1350-A5BD-4622-AC13-D0FA4C4B5AA3}" name="Columna6123"/>
    <tableColumn id="6133" xr3:uid="{EAEC5E3F-9B54-4B2D-82BB-08225A961B3C}" name="Columna6124"/>
    <tableColumn id="6134" xr3:uid="{019A15E4-4F74-41B7-AB21-F787030BEA06}" name="Columna6125"/>
    <tableColumn id="6135" xr3:uid="{5E5B9931-271A-4061-8350-4E533BC986DA}" name="Columna6126"/>
    <tableColumn id="6136" xr3:uid="{5F28B8EA-E5C3-4654-A6A1-EC2E64F4E013}" name="Columna6127"/>
    <tableColumn id="6137" xr3:uid="{8E7E0C95-DC9C-4D2C-B250-3A884D36F46C}" name="Columna6128"/>
    <tableColumn id="6138" xr3:uid="{A470F8FC-8A12-4922-A83D-E445C3257C60}" name="Columna6129"/>
    <tableColumn id="6139" xr3:uid="{2D74AF09-87B2-4E3F-BA22-84ECBC011390}" name="Columna6130"/>
    <tableColumn id="6140" xr3:uid="{B6C2E3D3-6836-4C3F-99ED-B665B6267F06}" name="Columna6131"/>
    <tableColumn id="6141" xr3:uid="{7A219206-7D00-41CA-ACA9-FA51CE700880}" name="Columna6132"/>
    <tableColumn id="6142" xr3:uid="{DFC31348-E1F2-45F7-BE36-D931703A6702}" name="Columna6133"/>
    <tableColumn id="6143" xr3:uid="{3206DC3B-56BE-4E01-B3D8-03B115AE4C6B}" name="Columna6134"/>
    <tableColumn id="6144" xr3:uid="{EB04AA39-FE78-40BD-9538-BC95212372E6}" name="Columna6135"/>
    <tableColumn id="6145" xr3:uid="{B825EA2C-8D45-4A69-A784-3FD401703327}" name="Columna6136"/>
    <tableColumn id="6146" xr3:uid="{C34F2461-A7FE-4D47-B3ED-E5C7B8081B50}" name="Columna6137"/>
    <tableColumn id="6147" xr3:uid="{738F09B2-D1BE-4FCD-99B2-086D339FE14D}" name="Columna6138"/>
    <tableColumn id="6148" xr3:uid="{1BE2C2B1-03FA-4F3B-B91D-7CEA31BB0FF6}" name="Columna6139"/>
    <tableColumn id="6149" xr3:uid="{A6B3DF76-7B2D-4A16-895F-83776D6A8436}" name="Columna6140"/>
    <tableColumn id="6150" xr3:uid="{FE66416E-7119-4171-856D-8E14F0687499}" name="Columna6141"/>
    <tableColumn id="6151" xr3:uid="{80873050-D13F-4918-9ABB-A6AB544CAECD}" name="Columna6142"/>
    <tableColumn id="6152" xr3:uid="{E2E16549-30CF-4629-9016-63357DDFF737}" name="Columna6143"/>
    <tableColumn id="6153" xr3:uid="{C642A695-28A5-4BB9-9414-60DD8D9F2961}" name="Columna6144"/>
    <tableColumn id="6154" xr3:uid="{5B28CB64-1163-48F9-B2E4-B961F99A9F87}" name="Columna6145"/>
    <tableColumn id="6155" xr3:uid="{D5BC65C5-B35D-4338-A3C7-A1497E652017}" name="Columna6146"/>
    <tableColumn id="6156" xr3:uid="{6B0149DF-C327-4E48-8543-EEE533623BCD}" name="Columna6147"/>
    <tableColumn id="6157" xr3:uid="{163E258A-DF9B-4302-8351-E2D46F0745C1}" name="Columna6148"/>
    <tableColumn id="6158" xr3:uid="{A54487D0-2A7A-4A1F-A97D-98420F7AB4B6}" name="Columna6149"/>
    <tableColumn id="6159" xr3:uid="{E1B66776-14CC-4218-9229-952076099044}" name="Columna6150"/>
    <tableColumn id="6160" xr3:uid="{BA864BAE-D276-49DE-B32C-F6CBBE758931}" name="Columna6151"/>
    <tableColumn id="6161" xr3:uid="{39A777E4-2AD3-45DD-91E3-8B7405E6FBC4}" name="Columna6152"/>
    <tableColumn id="6162" xr3:uid="{1A5DDF51-E34D-467A-9566-E74568100BDA}" name="Columna6153"/>
    <tableColumn id="6163" xr3:uid="{59E181B6-0B1C-479B-8FAF-69D68E6D3FF4}" name="Columna6154"/>
    <tableColumn id="6164" xr3:uid="{B3A0CF63-391D-4BA9-A667-88AA959DA300}" name="Columna6155"/>
    <tableColumn id="6165" xr3:uid="{318C28A6-D04F-4BC4-8C32-9346B5C12B53}" name="Columna6156"/>
    <tableColumn id="6166" xr3:uid="{E7081AA2-8D98-4EB6-9F2B-99744242DEC4}" name="Columna6157"/>
    <tableColumn id="6167" xr3:uid="{EBC25DD1-49D9-4627-A81A-F8B228CE4392}" name="Columna6158"/>
    <tableColumn id="6168" xr3:uid="{71AD7A39-3837-4490-8170-6558AD97BBB1}" name="Columna6159"/>
    <tableColumn id="6169" xr3:uid="{6B6859B6-5A96-4AF4-8DF7-B5F99A83F5F2}" name="Columna6160"/>
    <tableColumn id="6170" xr3:uid="{3548D209-C165-4203-B3B4-EA9248A3E280}" name="Columna6161"/>
    <tableColumn id="6171" xr3:uid="{AB18040A-95F4-45C3-AB12-31B1A2B232D9}" name="Columna6162"/>
    <tableColumn id="6172" xr3:uid="{A8530018-A934-4075-B4E3-8899A844DE09}" name="Columna6163"/>
    <tableColumn id="6173" xr3:uid="{9D0FB839-AE79-4296-BA36-8FFD0B7BB118}" name="Columna6164"/>
    <tableColumn id="6174" xr3:uid="{896F8B33-50DE-460C-9C74-7BDE21A2BEA3}" name="Columna6165"/>
    <tableColumn id="6175" xr3:uid="{32244627-618E-4313-8788-BB8D677E2E74}" name="Columna6166"/>
    <tableColumn id="6176" xr3:uid="{41E3AC64-54FC-429D-B9EB-EDD7C4D34AFB}" name="Columna6167"/>
    <tableColumn id="6177" xr3:uid="{2E5B4C0A-BC45-4E5A-859C-D441BB6CF492}" name="Columna6168"/>
    <tableColumn id="6178" xr3:uid="{B372BB0B-8DA3-4C41-B6DB-11E00EE81F3F}" name="Columna6169"/>
    <tableColumn id="6179" xr3:uid="{96234DF8-8221-4142-A2BC-ED2156A5F4BB}" name="Columna6170"/>
    <tableColumn id="6180" xr3:uid="{D3BBB89D-F64B-4604-B8E1-0D9B8ECFB832}" name="Columna6171"/>
    <tableColumn id="6181" xr3:uid="{D6CA63C5-E8EE-408D-AA13-1C884E56E3F3}" name="Columna6172"/>
    <tableColumn id="6182" xr3:uid="{B3EDE592-1712-4B36-8B91-A2BF0CF624E2}" name="Columna6173"/>
    <tableColumn id="6183" xr3:uid="{9DC63378-37D9-4EF6-B475-7E746638CFEC}" name="Columna6174"/>
    <tableColumn id="6184" xr3:uid="{CBCAE047-3C59-40BD-A099-2B557917018D}" name="Columna6175"/>
    <tableColumn id="6185" xr3:uid="{F959E564-325D-4817-AE72-320896015D9B}" name="Columna6176"/>
    <tableColumn id="6186" xr3:uid="{A7577F33-4FC0-4456-9533-A6D455BA8E0B}" name="Columna6177"/>
    <tableColumn id="6187" xr3:uid="{D734020B-1405-47FA-901C-C0F32FE757E9}" name="Columna6178"/>
    <tableColumn id="6188" xr3:uid="{2BDDA547-4417-4237-805C-3A4336553A47}" name="Columna6179"/>
    <tableColumn id="6189" xr3:uid="{D7760116-3135-4150-95F2-496A52C09EBB}" name="Columna6180"/>
    <tableColumn id="6190" xr3:uid="{AB69AC8B-28E6-43BA-9C42-7A4798DEA624}" name="Columna6181"/>
    <tableColumn id="6191" xr3:uid="{B03B10CF-346A-445B-B41F-2D0234B3D544}" name="Columna6182"/>
    <tableColumn id="6192" xr3:uid="{E2FCE5DF-EB2D-4FB1-B57A-BC4DD77E99ED}" name="Columna6183"/>
    <tableColumn id="6193" xr3:uid="{A4968861-84AE-4338-911A-C4E71654C6DC}" name="Columna6184"/>
    <tableColumn id="6194" xr3:uid="{8DBFF08F-CC88-44DD-A4E6-41036782771F}" name="Columna6185"/>
    <tableColumn id="6195" xr3:uid="{2B9B326D-09AB-40EF-9888-4FFAEB61D17A}" name="Columna6186"/>
    <tableColumn id="6196" xr3:uid="{17C84A16-085D-43FB-81AA-F0CD1E65D2CF}" name="Columna6187"/>
    <tableColumn id="6197" xr3:uid="{29830178-DEEB-4AD7-9832-26FE88930116}" name="Columna6188"/>
    <tableColumn id="6198" xr3:uid="{B6DCBF9F-E2C5-421E-9C20-DF6414328417}" name="Columna6189"/>
    <tableColumn id="6199" xr3:uid="{0863889F-D11F-4D1B-B3ED-1191696928E4}" name="Columna6190"/>
    <tableColumn id="6200" xr3:uid="{324662F0-B5CA-48E8-9585-D8FB0DA00670}" name="Columna6191"/>
    <tableColumn id="6201" xr3:uid="{BCAE2D72-AC08-4331-B353-90339A43542F}" name="Columna6192"/>
    <tableColumn id="6202" xr3:uid="{8EABA0E8-21B1-4000-BDEC-9EB4A660D33A}" name="Columna6193"/>
    <tableColumn id="6203" xr3:uid="{255B643E-246B-4B78-B89F-C9EC01C38EEC}" name="Columna6194"/>
    <tableColumn id="6204" xr3:uid="{B7517C7E-751B-4553-927F-C010796F2FB3}" name="Columna6195"/>
    <tableColumn id="6205" xr3:uid="{3109F27E-CE4F-46B2-AE50-283ADA627BC3}" name="Columna6196"/>
    <tableColumn id="6206" xr3:uid="{0717E851-3247-4D7E-B00A-FF0917F48E88}" name="Columna6197"/>
    <tableColumn id="6207" xr3:uid="{B7520CC4-31E7-41B7-AA30-33E8E87C0F7E}" name="Columna6198"/>
    <tableColumn id="6208" xr3:uid="{CE2B26E5-E74C-4CF5-8E1E-CE31DCD8744B}" name="Columna6199"/>
    <tableColumn id="6209" xr3:uid="{B0D032B6-E506-41F6-B40E-94D537800808}" name="Columna6200"/>
    <tableColumn id="6210" xr3:uid="{F68D30C5-FF45-46E2-8CEB-72D32652FDD0}" name="Columna6201"/>
    <tableColumn id="6211" xr3:uid="{26F55DBF-785D-4DC3-8743-001D98914F98}" name="Columna6202"/>
    <tableColumn id="6212" xr3:uid="{EC5036B4-26B5-45F3-A213-F32C42E9EE6D}" name="Columna6203"/>
    <tableColumn id="6213" xr3:uid="{509239A2-B38E-4FA6-A560-7FEA7E7447DF}" name="Columna6204"/>
    <tableColumn id="6214" xr3:uid="{B03F2423-F658-4CA1-B2B0-D541180D5286}" name="Columna6205"/>
    <tableColumn id="6215" xr3:uid="{70EA0544-29E1-4A3A-96A6-DFF31351F411}" name="Columna6206"/>
    <tableColumn id="6216" xr3:uid="{77CAAA84-1DBF-4DBB-A70C-851A208138F7}" name="Columna6207"/>
    <tableColumn id="6217" xr3:uid="{174D85A0-460C-462B-AA83-D671B29A6021}" name="Columna6208"/>
    <tableColumn id="6218" xr3:uid="{179770C1-9AC4-4AA7-A471-86BD76870FFA}" name="Columna6209"/>
    <tableColumn id="6219" xr3:uid="{51C16E57-87D9-481F-AB9D-5C6AF475CF91}" name="Columna6210"/>
    <tableColumn id="6220" xr3:uid="{4BB79D35-0262-466D-B0EA-F0CE6EB3BA72}" name="Columna6211"/>
    <tableColumn id="6221" xr3:uid="{928A9923-8EC7-43FC-BFD1-6EF7E1765DC5}" name="Columna6212"/>
    <tableColumn id="6222" xr3:uid="{D693B779-F947-4C97-939D-07EB83C83471}" name="Columna6213"/>
    <tableColumn id="6223" xr3:uid="{60FB5E3B-0289-4587-BDCF-518CCDB20B88}" name="Columna6214"/>
    <tableColumn id="6224" xr3:uid="{AB895B0B-964D-419B-A8EE-A7932D1F4304}" name="Columna6215"/>
    <tableColumn id="6225" xr3:uid="{DFFE1263-D246-472B-A973-913C03BC9512}" name="Columna6216"/>
    <tableColumn id="6226" xr3:uid="{C02FB7FC-8966-418B-91B8-28E97CFA2652}" name="Columna6217"/>
    <tableColumn id="6227" xr3:uid="{2D6DCA22-C569-4279-91D7-BA85F6B082E6}" name="Columna6218"/>
    <tableColumn id="6228" xr3:uid="{9A811DBB-9CA4-47F3-B74B-58FC774C69E9}" name="Columna6219"/>
    <tableColumn id="6229" xr3:uid="{2FA5F377-D5D3-4CE8-9DB4-6F4A74BE9143}" name="Columna6220"/>
    <tableColumn id="6230" xr3:uid="{5F04C817-8576-4E00-B7B2-DDCB72D23151}" name="Columna6221"/>
    <tableColumn id="6231" xr3:uid="{BDCA704D-AA17-4B10-AA9B-ABEB84107DD4}" name="Columna6222"/>
    <tableColumn id="6232" xr3:uid="{3D28FCE7-F6DD-4232-85F7-55D1C4C64535}" name="Columna6223"/>
    <tableColumn id="6233" xr3:uid="{646FD5D4-3351-430E-AC81-2B1555DDE42D}" name="Columna6224"/>
    <tableColumn id="6234" xr3:uid="{300B8658-EEC9-48C7-9942-15D627A04BC9}" name="Columna6225"/>
    <tableColumn id="6235" xr3:uid="{18AEFE90-96A9-43EA-9F39-BEC37B177C16}" name="Columna6226"/>
    <tableColumn id="6236" xr3:uid="{072107F4-3472-446D-A704-D22FB679F9D7}" name="Columna6227"/>
    <tableColumn id="6237" xr3:uid="{CEC62152-5F87-468B-A4CA-0A3013EE29C9}" name="Columna6228"/>
    <tableColumn id="6238" xr3:uid="{AF5E7BB6-9E7B-4CE7-8769-712E165FE166}" name="Columna6229"/>
    <tableColumn id="6239" xr3:uid="{E5E324AB-4EC4-4360-B64D-13CD6E744DAF}" name="Columna6230"/>
    <tableColumn id="6240" xr3:uid="{B0EC3F62-C13C-44E0-BD03-52190168EC01}" name="Columna6231"/>
    <tableColumn id="6241" xr3:uid="{EAE8B80C-21A2-4A79-AC1A-212CE585BA14}" name="Columna6232"/>
    <tableColumn id="6242" xr3:uid="{DD947F58-A882-431F-AC55-2109B6CE3313}" name="Columna6233"/>
    <tableColumn id="6243" xr3:uid="{D8AEAEBC-F5E8-4164-9DAC-93357A6E2664}" name="Columna6234"/>
    <tableColumn id="6244" xr3:uid="{8B463DB8-A4A9-4018-88F2-8ECC957D9914}" name="Columna6235"/>
    <tableColumn id="6245" xr3:uid="{204D0491-DE40-4614-A314-1F6098932723}" name="Columna6236"/>
    <tableColumn id="6246" xr3:uid="{3089E008-6AA9-4112-BE8F-E063F35FECE7}" name="Columna6237"/>
    <tableColumn id="6247" xr3:uid="{8CAEC316-1D98-4EF3-83E6-B87446EBD8E1}" name="Columna6238"/>
    <tableColumn id="6248" xr3:uid="{F4C3C2B4-22CF-4856-A835-5B323E127199}" name="Columna6239"/>
    <tableColumn id="6249" xr3:uid="{4484AAD4-A465-4EC0-B0AD-636AB29A5944}" name="Columna6240"/>
    <tableColumn id="6250" xr3:uid="{C18F8F90-1DE1-47D7-B67C-DACFAB7291F9}" name="Columna6241"/>
    <tableColumn id="6251" xr3:uid="{9698FCFA-7C50-4350-A27C-EDCBD0144BF2}" name="Columna6242"/>
    <tableColumn id="6252" xr3:uid="{68A6892B-C9AF-4588-9227-B49F03DE8B9D}" name="Columna6243"/>
    <tableColumn id="6253" xr3:uid="{35680C97-41C2-4BA9-B584-FC58F6B1A91B}" name="Columna6244"/>
    <tableColumn id="6254" xr3:uid="{3C1EAA9D-FA86-4CBB-B83D-CB406EFD3EEE}" name="Columna6245"/>
    <tableColumn id="6255" xr3:uid="{D3374EC4-4A44-4A22-8400-E6F53D997163}" name="Columna6246"/>
    <tableColumn id="6256" xr3:uid="{4B338531-07FD-4440-95A1-7AAFC91155A8}" name="Columna6247"/>
    <tableColumn id="6257" xr3:uid="{FE28E603-25BA-46CF-A230-EB137F3C5309}" name="Columna6248"/>
    <tableColumn id="6258" xr3:uid="{9631C571-BC5B-415D-ACD5-0660775DE302}" name="Columna6249"/>
    <tableColumn id="6259" xr3:uid="{0F0C17D1-DD58-47F8-A392-9CAB600588C5}" name="Columna6250"/>
    <tableColumn id="6260" xr3:uid="{9BE6F32A-9FAE-402E-BE34-F8961E51DC4D}" name="Columna6251"/>
    <tableColumn id="6261" xr3:uid="{BDF21B0F-3F42-4839-B2C1-BFD352B85523}" name="Columna6252"/>
    <tableColumn id="6262" xr3:uid="{780F4ECA-D2EE-4590-BCC2-39F010540334}" name="Columna6253"/>
    <tableColumn id="6263" xr3:uid="{5AE0D202-69EF-4FB8-A64A-5D27123827FC}" name="Columna6254"/>
    <tableColumn id="6264" xr3:uid="{D2F4E847-A762-44CC-B17E-2F7121D6902A}" name="Columna6255"/>
    <tableColumn id="6265" xr3:uid="{52BB5E27-C2EA-46EA-ADC3-378848843571}" name="Columna6256"/>
    <tableColumn id="6266" xr3:uid="{164B4F7E-503E-43EF-97F4-BC3AD72918A0}" name="Columna6257"/>
    <tableColumn id="6267" xr3:uid="{7418986F-A465-4E15-8D31-DA72F8AD616D}" name="Columna6258"/>
    <tableColumn id="6268" xr3:uid="{846C410D-38D6-4211-B688-7B5CA277AA33}" name="Columna6259"/>
    <tableColumn id="6269" xr3:uid="{7FEDA3F8-350C-4221-9117-1C70D1524303}" name="Columna6260"/>
    <tableColumn id="6270" xr3:uid="{8254A5C6-837F-4941-9DC8-EF8C33242CDC}" name="Columna6261"/>
    <tableColumn id="6271" xr3:uid="{ECE81A87-C1F5-4E47-BC59-69633F3B2F09}" name="Columna6262"/>
    <tableColumn id="6272" xr3:uid="{728D368E-C76B-4029-815A-342B309E0D9A}" name="Columna6263"/>
    <tableColumn id="6273" xr3:uid="{124B944E-1FA3-4001-A9A0-671D95395A21}" name="Columna6264"/>
    <tableColumn id="6274" xr3:uid="{2D9A7120-6495-471C-A54D-55E82950BAB1}" name="Columna6265"/>
    <tableColumn id="6275" xr3:uid="{2FE6387D-35D4-4D3F-A0A2-6BB3EC2A4D18}" name="Columna6266"/>
    <tableColumn id="6276" xr3:uid="{4F366ED6-A455-49E2-AABD-FF6231FE3B9E}" name="Columna6267"/>
    <tableColumn id="6277" xr3:uid="{97BEE8C0-BB91-487B-B748-C2277FA073F4}" name="Columna6268"/>
    <tableColumn id="6278" xr3:uid="{832A4E07-7B55-4D59-8E54-227DC9576F37}" name="Columna6269"/>
    <tableColumn id="6279" xr3:uid="{9B5C408C-929A-466A-94AD-538C130772F9}" name="Columna6270"/>
    <tableColumn id="6280" xr3:uid="{EBDF2E16-BD66-493D-8628-D12770E740FB}" name="Columna6271"/>
    <tableColumn id="6281" xr3:uid="{08D8AE03-5BA8-4A07-BB6E-488508C1D607}" name="Columna6272"/>
    <tableColumn id="6282" xr3:uid="{AF5AF1CA-AE3F-454F-B652-12645FEDB10E}" name="Columna6273"/>
    <tableColumn id="6283" xr3:uid="{02AACA9A-878F-40AC-9BEB-752747B9CF47}" name="Columna6274"/>
    <tableColumn id="6284" xr3:uid="{C3DFD4DF-AF65-43F1-8F79-E83A12A84903}" name="Columna6275"/>
    <tableColumn id="6285" xr3:uid="{B2073A9F-2741-4B76-B643-B7F20BF63F0E}" name="Columna6276"/>
    <tableColumn id="6286" xr3:uid="{6B26E257-B952-41F9-B578-77FB00655543}" name="Columna6277"/>
    <tableColumn id="6287" xr3:uid="{378384AE-10B5-4DBF-8F59-9ECC0132F768}" name="Columna6278"/>
    <tableColumn id="6288" xr3:uid="{52544087-6E68-4558-AD68-D23E12EB6B00}" name="Columna6279"/>
    <tableColumn id="6289" xr3:uid="{A32EBBEA-17B8-4CA0-A51B-997715A455F7}" name="Columna6280"/>
    <tableColumn id="6290" xr3:uid="{E9009E76-BB0F-4633-ABD4-C2E83A734B1B}" name="Columna6281"/>
    <tableColumn id="6291" xr3:uid="{9BA33B53-3C88-431B-8B7F-90D0DBACFCDC}" name="Columna6282"/>
    <tableColumn id="6292" xr3:uid="{3D86EC02-F0DE-4DC7-880F-3D3C50441D65}" name="Columna6283"/>
    <tableColumn id="6293" xr3:uid="{AE6B8A06-6EF0-4B53-932B-5D220DAFBA81}" name="Columna6284"/>
    <tableColumn id="6294" xr3:uid="{BF379EE4-F9F4-4A7A-8D29-806035002003}" name="Columna6285"/>
    <tableColumn id="6295" xr3:uid="{3BE5BFC3-9211-4428-82F6-33FF0EBFD33D}" name="Columna6286"/>
    <tableColumn id="6296" xr3:uid="{290ABEA1-1308-464A-9C68-92E2DD4120A2}" name="Columna6287"/>
    <tableColumn id="6297" xr3:uid="{6896A9A6-B669-4618-B067-2754B3EAA07D}" name="Columna6288"/>
    <tableColumn id="6298" xr3:uid="{A14C82D2-1531-46E7-A3DE-B82A27D7F812}" name="Columna6289"/>
    <tableColumn id="6299" xr3:uid="{6971ED2F-1A30-4FE1-9A65-F55639763EC3}" name="Columna6290"/>
    <tableColumn id="6300" xr3:uid="{F015BE72-152E-4116-BA10-998AF5DCDCB2}" name="Columna6291"/>
    <tableColumn id="6301" xr3:uid="{7656D435-C7A0-4B2F-AD2C-A6E2631F243A}" name="Columna6292"/>
    <tableColumn id="6302" xr3:uid="{E617EFB0-E8D8-47A6-A500-C0340D7D7D53}" name="Columna6293"/>
    <tableColumn id="6303" xr3:uid="{D825C67D-0492-49D5-AA9B-3783AEDE4DC8}" name="Columna6294"/>
    <tableColumn id="6304" xr3:uid="{C7504E7A-A7B2-4A18-9ADF-12ED2A1F69C1}" name="Columna6295"/>
    <tableColumn id="6305" xr3:uid="{6ABB54C2-72CC-43E3-80D7-8C03C9E6BAAE}" name="Columna6296"/>
    <tableColumn id="6306" xr3:uid="{0D513389-DD6D-4FF8-9329-632828BBD1D9}" name="Columna6297"/>
    <tableColumn id="6307" xr3:uid="{2BB4EB4B-CBAB-45E2-9E1E-FD4BF8758B9A}" name="Columna6298"/>
    <tableColumn id="6308" xr3:uid="{5EAADD46-8E97-4EAB-ADCD-083962500502}" name="Columna6299"/>
    <tableColumn id="6309" xr3:uid="{3A854410-FFC7-414F-983D-1CECA85498C6}" name="Columna6300"/>
    <tableColumn id="6310" xr3:uid="{48CF4731-8BDA-411B-8927-90F3C994CC7C}" name="Columna6301"/>
    <tableColumn id="6311" xr3:uid="{6A14BDBC-544B-4383-B21C-86467FFC7698}" name="Columna6302"/>
    <tableColumn id="6312" xr3:uid="{36E2AA4A-963F-4BB6-8D20-88F7C1C732F2}" name="Columna6303"/>
    <tableColumn id="6313" xr3:uid="{3FAF174C-C645-4C15-87EB-23276DDEFA23}" name="Columna6304"/>
    <tableColumn id="6314" xr3:uid="{A6D13A13-DE99-47B5-8622-FCA81922F660}" name="Columna6305"/>
    <tableColumn id="6315" xr3:uid="{70C0F9D3-DECB-42E6-BF12-E3493977352C}" name="Columna6306"/>
    <tableColumn id="6316" xr3:uid="{539E9873-4251-49D3-9726-DD936234F4AB}" name="Columna6307"/>
    <tableColumn id="6317" xr3:uid="{71DEE6B0-063C-4CDB-84F2-0C7603F671C5}" name="Columna6308"/>
    <tableColumn id="6318" xr3:uid="{D9EA70A9-3709-4829-990D-5DD5CF895956}" name="Columna6309"/>
    <tableColumn id="6319" xr3:uid="{5322F921-6A65-418F-AC3E-147820E2BBAE}" name="Columna6310"/>
    <tableColumn id="6320" xr3:uid="{BAA8B50B-EEBD-415A-B52F-ADB414D32BAF}" name="Columna6311"/>
    <tableColumn id="6321" xr3:uid="{A9FF0C88-E45B-4878-8C24-863344727859}" name="Columna6312"/>
    <tableColumn id="6322" xr3:uid="{64C86DBF-0879-466B-AA65-999F9351AADE}" name="Columna6313"/>
    <tableColumn id="6323" xr3:uid="{7528FFFE-CF73-408F-81F8-EE3742A79BF2}" name="Columna6314"/>
    <tableColumn id="6324" xr3:uid="{75D889E0-C3D5-46A3-9DDD-31338BF86396}" name="Columna6315"/>
    <tableColumn id="6325" xr3:uid="{919239BD-0F87-4E0A-B8C8-8E5D2712E0B5}" name="Columna6316"/>
    <tableColumn id="6326" xr3:uid="{082A78BB-D1C8-4B46-88BD-54CA7D6359F3}" name="Columna6317"/>
    <tableColumn id="6327" xr3:uid="{4FCFB138-96B0-4054-B6F9-C50ED65C72FB}" name="Columna6318"/>
    <tableColumn id="6328" xr3:uid="{71EE2259-F5B6-43A7-867D-71DB2666C290}" name="Columna6319"/>
    <tableColumn id="6329" xr3:uid="{1447A16A-5C2F-4A22-93B0-41D3DE6B3528}" name="Columna6320"/>
    <tableColumn id="6330" xr3:uid="{AD37B1DC-0E2E-46AA-8AB2-E9FCC9B22846}" name="Columna6321"/>
    <tableColumn id="6331" xr3:uid="{270E07D6-79B1-40E9-AC0B-42162815B987}" name="Columna6322"/>
    <tableColumn id="6332" xr3:uid="{D7B888C5-CB1D-43FC-9E40-371BA718A304}" name="Columna6323"/>
    <tableColumn id="6333" xr3:uid="{7747CF2D-34DB-4379-9F49-929BB8667949}" name="Columna6324"/>
    <tableColumn id="6334" xr3:uid="{8F6E8493-C4E4-4918-8F04-D786C426E7E4}" name="Columna6325"/>
    <tableColumn id="6335" xr3:uid="{9E858D24-0D09-457D-A649-2B36530CB52E}" name="Columna6326"/>
    <tableColumn id="6336" xr3:uid="{44EDCC5E-8035-4C2D-9C20-0E6509ADB88A}" name="Columna6327"/>
    <tableColumn id="6337" xr3:uid="{3E350327-C938-475D-99ED-4AEA83C79550}" name="Columna6328"/>
    <tableColumn id="6338" xr3:uid="{EABBA90E-7061-4755-A298-5D4E21A50206}" name="Columna6329"/>
    <tableColumn id="6339" xr3:uid="{81EBA063-D63A-4B35-91EA-06A6D21E1281}" name="Columna6330"/>
    <tableColumn id="6340" xr3:uid="{25FA4DA0-199B-4608-964A-8A74811ADBAB}" name="Columna6331"/>
    <tableColumn id="6341" xr3:uid="{2AF6B9C0-94F5-4E84-9023-B0C7FA0FF7EC}" name="Columna6332"/>
    <tableColumn id="6342" xr3:uid="{88EC25BC-6A1C-4155-A980-565740F2D612}" name="Columna6333"/>
    <tableColumn id="6343" xr3:uid="{8B5CDE0A-198A-474E-8E05-95AD88A54B62}" name="Columna6334"/>
    <tableColumn id="6344" xr3:uid="{5694829D-DC07-46E4-91F9-D6E4387EF7E9}" name="Columna6335"/>
    <tableColumn id="6345" xr3:uid="{D07AB03F-7C3F-4BAA-AFD8-EDF10E218A9B}" name="Columna6336"/>
    <tableColumn id="6346" xr3:uid="{0A290192-9365-4FD1-8F36-788EB0A7CF89}" name="Columna6337"/>
    <tableColumn id="6347" xr3:uid="{57FD4805-A231-4BC4-A0C5-6B1CEBF57567}" name="Columna6338"/>
    <tableColumn id="6348" xr3:uid="{33776056-6572-4530-9564-0CD89E203A4C}" name="Columna6339"/>
    <tableColumn id="6349" xr3:uid="{F21A46B9-E069-4056-B9D1-0AFA9A8AF168}" name="Columna6340"/>
    <tableColumn id="6350" xr3:uid="{3D5CE7E9-4FC9-4A25-AAA7-D258B350796E}" name="Columna6341"/>
    <tableColumn id="6351" xr3:uid="{8B21E7B9-42D5-485F-B281-8F48A729A531}" name="Columna6342"/>
    <tableColumn id="6352" xr3:uid="{E776C46C-5558-432D-89F2-8ED98FAE846E}" name="Columna6343"/>
    <tableColumn id="6353" xr3:uid="{8C346F1C-3834-48C9-B389-EEAB1A519D89}" name="Columna6344"/>
    <tableColumn id="6354" xr3:uid="{972F28FE-A6E1-4A39-9EF6-92EE56E8AA82}" name="Columna6345"/>
    <tableColumn id="6355" xr3:uid="{53F27127-AF6B-4C54-997C-8DEEF964ED33}" name="Columna6346"/>
    <tableColumn id="6356" xr3:uid="{F7766B63-606D-4224-A995-33CBC0D5BE63}" name="Columna6347"/>
    <tableColumn id="6357" xr3:uid="{2EDB40CF-00F1-42AB-8DF2-9D42550BD333}" name="Columna6348"/>
    <tableColumn id="6358" xr3:uid="{D1A82B61-A0D0-49BD-B2AC-2C2E88E413F1}" name="Columna6349"/>
    <tableColumn id="6359" xr3:uid="{284FB059-D07E-4FD7-9494-3FF69928CE06}" name="Columna6350"/>
    <tableColumn id="6360" xr3:uid="{923E89AF-6946-42C6-B051-54ECF05A0E78}" name="Columna6351"/>
    <tableColumn id="6361" xr3:uid="{495D3E8D-638A-4D92-AA81-55DE6C7CFB6A}" name="Columna6352"/>
    <tableColumn id="6362" xr3:uid="{339A0760-199A-4979-9CC6-69A996406CA5}" name="Columna6353"/>
    <tableColumn id="6363" xr3:uid="{04C5D4B7-6B44-4A37-AF4A-3CF2B04E67E2}" name="Columna6354"/>
    <tableColumn id="6364" xr3:uid="{9330EA77-F742-4170-9CAB-91CD99E33D6A}" name="Columna6355"/>
    <tableColumn id="6365" xr3:uid="{3083A7CB-B390-46C9-8B0D-71C59A715BA2}" name="Columna6356"/>
    <tableColumn id="6366" xr3:uid="{08554934-7809-429E-8383-3C6A8652951F}" name="Columna6357"/>
    <tableColumn id="6367" xr3:uid="{54B7BABA-B2A2-416B-911B-FA62345E838C}" name="Columna6358"/>
    <tableColumn id="6368" xr3:uid="{3416DAFA-E8C3-47A2-BAB3-B5CA660DDCA9}" name="Columna6359"/>
    <tableColumn id="6369" xr3:uid="{E983E2AA-DEA3-4244-A699-0AD62DCD64EC}" name="Columna6360"/>
    <tableColumn id="6370" xr3:uid="{F50F6E43-5E3A-49B9-AA58-B8490F3E68F8}" name="Columna6361"/>
    <tableColumn id="6371" xr3:uid="{C2380457-5BDA-470F-B65E-408F2774278E}" name="Columna6362"/>
    <tableColumn id="6372" xr3:uid="{4AB6718C-ECB4-430D-ABF9-58FEFAED021C}" name="Columna6363"/>
    <tableColumn id="6373" xr3:uid="{06EF4215-FA51-4ADF-BA01-2CE732D9F63C}" name="Columna6364"/>
    <tableColumn id="6374" xr3:uid="{CEA0F01F-C301-45F8-BA03-94C180BC9E7C}" name="Columna6365"/>
    <tableColumn id="6375" xr3:uid="{001095EA-B9E0-4A8C-A4E9-30E24B72C2AC}" name="Columna6366"/>
    <tableColumn id="6376" xr3:uid="{0FCB1041-7D3C-404E-A4D3-1BF82DB15AFE}" name="Columna6367"/>
    <tableColumn id="6377" xr3:uid="{D115F2C9-D0A0-4833-BDC1-B01069B5D745}" name="Columna6368"/>
    <tableColumn id="6378" xr3:uid="{245798B1-DD54-4D55-B10B-4EEAF4D14E08}" name="Columna6369"/>
    <tableColumn id="6379" xr3:uid="{E29B3442-D950-4B88-B3A1-79AA375851C4}" name="Columna6370"/>
    <tableColumn id="6380" xr3:uid="{C1031289-28EB-4065-B317-5F09B5D44BFC}" name="Columna6371"/>
    <tableColumn id="6381" xr3:uid="{1C2397F0-2946-42A9-AA7D-283C0439200E}" name="Columna6372"/>
    <tableColumn id="6382" xr3:uid="{F31C68F5-FFAF-4974-A4EE-35B53887AB94}" name="Columna6373"/>
    <tableColumn id="6383" xr3:uid="{1BA938F4-E7B7-4300-A80F-755729C0885A}" name="Columna6374"/>
    <tableColumn id="6384" xr3:uid="{E6313573-BA94-4BAE-B7EB-B62DB200F4EA}" name="Columna6375"/>
    <tableColumn id="6385" xr3:uid="{3DA3DF3A-DAB9-4FAB-AB9E-DC3C7D9AE050}" name="Columna6376"/>
    <tableColumn id="6386" xr3:uid="{A65E1D43-6BFA-45A5-8F89-7CB5C2793495}" name="Columna6377"/>
    <tableColumn id="6387" xr3:uid="{D95B0917-5A13-47EB-BC44-344CD1480922}" name="Columna6378"/>
    <tableColumn id="6388" xr3:uid="{61133FB0-1808-4BD9-84F1-F8A6E96CA288}" name="Columna6379"/>
    <tableColumn id="6389" xr3:uid="{AE9D1059-02F7-41E6-9832-F5E60EFBD1EF}" name="Columna6380"/>
    <tableColumn id="6390" xr3:uid="{AB786768-C54C-4253-8BBA-CFF50314E18B}" name="Columna6381"/>
    <tableColumn id="6391" xr3:uid="{8831E862-84CE-4D8A-84E1-20A21A9D7179}" name="Columna6382"/>
    <tableColumn id="6392" xr3:uid="{24A974EE-4C69-4524-B655-0296298BD02A}" name="Columna6383"/>
    <tableColumn id="6393" xr3:uid="{6FFDCBA4-22B1-4E6E-8E11-13FFE4B80A76}" name="Columna6384"/>
    <tableColumn id="6394" xr3:uid="{06E6D5B9-3C8D-4CFB-B287-9ECDD23EE825}" name="Columna6385"/>
    <tableColumn id="6395" xr3:uid="{BBD0241B-9B24-4A56-89D2-E83D52A24CA6}" name="Columna6386"/>
    <tableColumn id="6396" xr3:uid="{AAD2D84D-C3EB-4FDE-BC6A-75ECC6FB2BA8}" name="Columna6387"/>
    <tableColumn id="6397" xr3:uid="{1D535377-C3F5-40DF-8D27-ADC59DB63AB1}" name="Columna6388"/>
    <tableColumn id="6398" xr3:uid="{64F0607C-59C3-4627-9727-B458AC409465}" name="Columna6389"/>
    <tableColumn id="6399" xr3:uid="{786B5E25-9079-4A78-97B3-F08BC88040A1}" name="Columna6390"/>
    <tableColumn id="6400" xr3:uid="{F721AD3A-9EB8-4C3A-A679-D18539F343D4}" name="Columna6391"/>
    <tableColumn id="6401" xr3:uid="{9F0F7AC3-FE05-479E-8020-967A73CEE033}" name="Columna6392"/>
    <tableColumn id="6402" xr3:uid="{432C9E97-9E97-45F6-B8D4-39703C1A11A9}" name="Columna6393"/>
    <tableColumn id="6403" xr3:uid="{90E406DC-6193-4788-B636-700F3EB2F9B1}" name="Columna6394"/>
    <tableColumn id="6404" xr3:uid="{560AE823-7428-4891-A58E-255AD989CF37}" name="Columna6395"/>
    <tableColumn id="6405" xr3:uid="{05F9DEDA-8626-4ED6-A248-4A921492A326}" name="Columna6396"/>
    <tableColumn id="6406" xr3:uid="{DDE15B16-5CB9-4810-A65D-D8ECAC461E72}" name="Columna6397"/>
    <tableColumn id="6407" xr3:uid="{DEAE9835-C784-43F9-BD9D-D346DE897096}" name="Columna6398"/>
    <tableColumn id="6408" xr3:uid="{32E04BE9-172F-4725-BCE5-3D2ABA3E9712}" name="Columna6399"/>
    <tableColumn id="6409" xr3:uid="{F163D2E6-47CC-40BE-895A-249239532166}" name="Columna6400"/>
    <tableColumn id="6410" xr3:uid="{BB76F064-4F46-434B-99D1-C591432754B7}" name="Columna6401"/>
    <tableColumn id="6411" xr3:uid="{AC6C7EC0-215E-4ED2-B117-6FF83D52EC09}" name="Columna6402"/>
    <tableColumn id="6412" xr3:uid="{96DEA316-4202-4DF9-BEDE-43C5D15A6B29}" name="Columna6403"/>
    <tableColumn id="6413" xr3:uid="{6569EE67-13C4-4DFE-8A2C-952952894606}" name="Columna6404"/>
    <tableColumn id="6414" xr3:uid="{7D27DD6B-BE67-47FC-8537-600247955E23}" name="Columna6405"/>
    <tableColumn id="6415" xr3:uid="{3F225328-755A-4E23-B873-08F1E280B26D}" name="Columna6406"/>
    <tableColumn id="6416" xr3:uid="{ED1459F5-CEC0-4025-B8D2-00A4C127D5D2}" name="Columna6407"/>
    <tableColumn id="6417" xr3:uid="{501A80BB-4AEE-427C-88DC-242DD19EE479}" name="Columna6408"/>
    <tableColumn id="6418" xr3:uid="{8147181C-FB38-486D-87CB-DD861ECED0C4}" name="Columna6409"/>
    <tableColumn id="6419" xr3:uid="{32650638-A096-462C-B682-3CAB1007CAC9}" name="Columna6410"/>
    <tableColumn id="6420" xr3:uid="{177B6B00-4D32-4C7D-A058-FA4F67A1C589}" name="Columna6411"/>
    <tableColumn id="6421" xr3:uid="{82A3E1EC-300F-4545-B6DA-5F865DB1F5A1}" name="Columna6412"/>
    <tableColumn id="6422" xr3:uid="{3CF18247-01AD-4E4F-ABD3-5BADA07F9951}" name="Columna6413"/>
    <tableColumn id="6423" xr3:uid="{73F3C490-7371-4E87-B3C6-A0FCA546369D}" name="Columna6414"/>
    <tableColumn id="6424" xr3:uid="{BED5E568-211B-4FE8-817F-E730D9686FEB}" name="Columna6415"/>
    <tableColumn id="6425" xr3:uid="{8BA2A35B-3453-4859-8966-91C0B1720BCB}" name="Columna6416"/>
    <tableColumn id="6426" xr3:uid="{261DD944-C432-437A-B40E-A3B64D465267}" name="Columna6417"/>
    <tableColumn id="6427" xr3:uid="{5C6D5B5F-45FE-428A-BFDF-A5F543FE9AA4}" name="Columna6418"/>
    <tableColumn id="6428" xr3:uid="{365F0D7B-F987-402D-8909-620DF740237C}" name="Columna6419"/>
    <tableColumn id="6429" xr3:uid="{44314F1D-7AAF-4EE7-B2F5-8777AA79CC3E}" name="Columna6420"/>
    <tableColumn id="6430" xr3:uid="{CE39AEFF-A61A-41E3-8758-4ADCBF1CB4F9}" name="Columna6421"/>
    <tableColumn id="6431" xr3:uid="{36C292B1-C3CD-4B6D-84C4-E0CA22C9A73D}" name="Columna6422"/>
    <tableColumn id="6432" xr3:uid="{BBDE9B97-9B13-468F-BFF8-CBC8EFE3111D}" name="Columna6423"/>
    <tableColumn id="6433" xr3:uid="{B463A2C0-CB10-45A7-818B-E1F0AFD327C8}" name="Columna6424"/>
    <tableColumn id="6434" xr3:uid="{3F1B268F-4435-4B8B-A35B-1A94B22042B7}" name="Columna6425"/>
    <tableColumn id="6435" xr3:uid="{EF75C515-7D11-4B0B-A5EB-53F24646266B}" name="Columna6426"/>
    <tableColumn id="6436" xr3:uid="{8E285AC3-C87F-40B1-90B7-B0BEF7413BF6}" name="Columna6427"/>
    <tableColumn id="6437" xr3:uid="{F8FC2803-6802-42BE-AC71-5C3647328A6C}" name="Columna6428"/>
    <tableColumn id="6438" xr3:uid="{A4D54961-E90F-4C3B-80A5-BCC22D6485B4}" name="Columna6429"/>
    <tableColumn id="6439" xr3:uid="{77EEC56C-E16E-4A21-AE68-40EB8D70EAFF}" name="Columna6430"/>
    <tableColumn id="6440" xr3:uid="{6CBA9B1F-C7D3-4CAD-A341-1A61633DC688}" name="Columna6431"/>
    <tableColumn id="6441" xr3:uid="{324F4A7C-AEC7-4921-B0C1-E42DAD1A8968}" name="Columna6432"/>
    <tableColumn id="6442" xr3:uid="{BF88296D-0E57-4B61-B5A8-0892CD0DDF08}" name="Columna6433"/>
    <tableColumn id="6443" xr3:uid="{50C8AC4A-65FF-4F6B-9206-E9CF8F08CB8C}" name="Columna6434"/>
    <tableColumn id="6444" xr3:uid="{7806033F-EBEC-4744-B249-995B70E1584B}" name="Columna6435"/>
    <tableColumn id="6445" xr3:uid="{077E0FAF-8260-42B4-B581-1986056C1675}" name="Columna6436"/>
    <tableColumn id="6446" xr3:uid="{9FF85F0C-A452-4562-8388-2CFA68CCA6B0}" name="Columna6437"/>
    <tableColumn id="6447" xr3:uid="{ECF073D7-482E-4C63-8738-E8A6A05C5356}" name="Columna6438"/>
    <tableColumn id="6448" xr3:uid="{A8BCA139-DD1A-436A-8CB1-1E83F9B76F93}" name="Columna6439"/>
    <tableColumn id="6449" xr3:uid="{3E8CAAD2-0477-4775-90FC-54F42C2F183D}" name="Columna6440"/>
    <tableColumn id="6450" xr3:uid="{251E24A6-469A-4C17-8B25-70DCDEF24C64}" name="Columna6441"/>
    <tableColumn id="6451" xr3:uid="{0D65B44E-4B88-4988-AFDB-F7EFFF388CDA}" name="Columna6442"/>
    <tableColumn id="6452" xr3:uid="{28DABA62-506A-4B70-A882-02E666508C62}" name="Columna6443"/>
    <tableColumn id="6453" xr3:uid="{ED4F0D37-546B-4149-84DD-D083B6569F7C}" name="Columna6444"/>
    <tableColumn id="6454" xr3:uid="{CF3D7429-E8FA-4AC8-B029-B3E4FFA5364E}" name="Columna6445"/>
    <tableColumn id="6455" xr3:uid="{B7154F2B-BC23-4DD5-8B74-91EEE1A0C473}" name="Columna6446"/>
    <tableColumn id="6456" xr3:uid="{826F2C61-7711-4CBD-8BDC-ED02E7506BF5}" name="Columna6447"/>
    <tableColumn id="6457" xr3:uid="{EA1F8FAA-1F35-477E-AAD6-0EFA06E8A6E9}" name="Columna6448"/>
    <tableColumn id="6458" xr3:uid="{70A7F9F3-73E8-4C52-9C3D-7D30501FE82F}" name="Columna6449"/>
    <tableColumn id="6459" xr3:uid="{1B6A6173-82A7-4E75-8A3B-10AD1C5DC30C}" name="Columna6450"/>
    <tableColumn id="6460" xr3:uid="{40C1C903-AED8-4C36-8AF8-0C2B49B30BB8}" name="Columna6451"/>
    <tableColumn id="6461" xr3:uid="{EBD09C88-87D3-4C76-8EAE-ABF217F04212}" name="Columna6452"/>
    <tableColumn id="6462" xr3:uid="{86E02F38-E8F7-479A-B642-C113CD70A925}" name="Columna6453"/>
    <tableColumn id="6463" xr3:uid="{6877CEA6-2157-47D5-9109-AE5143111DA8}" name="Columna6454"/>
    <tableColumn id="6464" xr3:uid="{50ECE87D-61A0-43A5-A326-C85961524E5B}" name="Columna6455"/>
    <tableColumn id="6465" xr3:uid="{1A07F7D7-D9AF-4CBC-A9F6-8DF2FE9940A9}" name="Columna6456"/>
    <tableColumn id="6466" xr3:uid="{060F8E7C-65CB-4ED0-86B4-CBC0F2121F1D}" name="Columna6457"/>
    <tableColumn id="6467" xr3:uid="{74B5C050-260E-4DB8-93DA-4D26A915484B}" name="Columna6458"/>
    <tableColumn id="6468" xr3:uid="{91DACF91-012A-4B83-8E9A-A0DFBD8D545B}" name="Columna6459"/>
    <tableColumn id="6469" xr3:uid="{26821BC3-EDB4-4CF0-B5B9-27DDC81CE8BF}" name="Columna6460"/>
    <tableColumn id="6470" xr3:uid="{F458992B-1860-404D-AD1D-F4CA988F040A}" name="Columna6461"/>
    <tableColumn id="6471" xr3:uid="{4847FDC2-A3A2-40D3-8D11-42687A267C79}" name="Columna6462"/>
    <tableColumn id="6472" xr3:uid="{1063CBAF-8945-480D-87C0-54E16F37864E}" name="Columna6463"/>
    <tableColumn id="6473" xr3:uid="{1A54796A-3196-4D5C-9CD9-F0D8D461421D}" name="Columna6464"/>
    <tableColumn id="6474" xr3:uid="{464E2C95-E532-4EF6-B482-78B58F9E4FAE}" name="Columna6465"/>
    <tableColumn id="6475" xr3:uid="{E829EC9D-E5BA-4AE0-8AC7-CEB807A02DB7}" name="Columna6466"/>
    <tableColumn id="6476" xr3:uid="{F7B36FDB-8B1A-40BD-BDCE-E50366ABA3E5}" name="Columna6467"/>
    <tableColumn id="6477" xr3:uid="{105D6AFA-13CE-4A1A-B2FA-FDC53FA1EEEA}" name="Columna6468"/>
    <tableColumn id="6478" xr3:uid="{96DABECF-2313-4F85-B8F5-12A1E20AA1BA}" name="Columna6469"/>
    <tableColumn id="6479" xr3:uid="{88C05A27-4894-47DF-AE11-E4F4E7346BB8}" name="Columna6470"/>
    <tableColumn id="6480" xr3:uid="{F83E6ADA-7C9D-4882-A642-7AB9CD80152B}" name="Columna6471"/>
    <tableColumn id="6481" xr3:uid="{E16AC11B-608D-4600-8B23-644F463D9098}" name="Columna6472"/>
    <tableColumn id="6482" xr3:uid="{1E1489CF-75EE-4336-8BE5-CFF59F71C89E}" name="Columna6473"/>
    <tableColumn id="6483" xr3:uid="{79DF1CD9-E6D6-49BC-8AB8-0F510669EA87}" name="Columna6474"/>
    <tableColumn id="6484" xr3:uid="{EAB653D3-76E5-454E-B0BA-BF7B3568EB8E}" name="Columna6475"/>
    <tableColumn id="6485" xr3:uid="{4C4AF116-DB9D-4175-8EA0-FE741881EAF4}" name="Columna6476"/>
    <tableColumn id="6486" xr3:uid="{96E91653-B199-4C5A-A129-792F06DFEC80}" name="Columna6477"/>
    <tableColumn id="6487" xr3:uid="{D5F5D8F8-6404-4A9D-A2DB-1C898BED2EFE}" name="Columna6478"/>
    <tableColumn id="6488" xr3:uid="{B77DB8A3-2970-44DC-A8AF-8A983D903BC9}" name="Columna6479"/>
    <tableColumn id="6489" xr3:uid="{6D3CD5D2-55C4-4BFE-B292-16C4D5B75946}" name="Columna6480"/>
    <tableColumn id="6490" xr3:uid="{968786DC-F7F8-41EA-8FC9-E2ADB10EA0B8}" name="Columna6481"/>
    <tableColumn id="6491" xr3:uid="{492F73D0-EB63-4975-8913-440BF3AE45A0}" name="Columna6482"/>
    <tableColumn id="6492" xr3:uid="{80B56526-ABDA-4A15-ACBE-073F9C4B4D7F}" name="Columna6483"/>
    <tableColumn id="6493" xr3:uid="{700BF0EC-B591-4E3E-87FF-387429EAD98C}" name="Columna6484"/>
    <tableColumn id="6494" xr3:uid="{94F0FEFB-681B-40C6-BCF3-0674FD2AE424}" name="Columna6485"/>
    <tableColumn id="6495" xr3:uid="{F0033E33-4F72-451C-BB05-7F4214B0ADEE}" name="Columna6486"/>
    <tableColumn id="6496" xr3:uid="{EEED8CB3-01E3-4879-862A-A656C5D48E5A}" name="Columna6487"/>
    <tableColumn id="6497" xr3:uid="{396BC22D-CB00-40D3-9C53-FB46A643C8AB}" name="Columna6488"/>
    <tableColumn id="6498" xr3:uid="{B3101A6B-07F7-4440-893B-A22609372F55}" name="Columna6489"/>
    <tableColumn id="6499" xr3:uid="{6B98103E-1D25-4FD3-92FF-FF00DDC7B580}" name="Columna6490"/>
    <tableColumn id="6500" xr3:uid="{F9E125B9-BF29-4B06-8C04-6F272FC19EF1}" name="Columna6491"/>
    <tableColumn id="6501" xr3:uid="{7F571709-82E5-4938-8D11-93B8C670002F}" name="Columna6492"/>
    <tableColumn id="6502" xr3:uid="{9D18B7E1-6D83-47DE-8936-24BD1B5D415E}" name="Columna6493"/>
    <tableColumn id="6503" xr3:uid="{4BC2E0FD-E5A8-49A2-972B-7190A50CD15A}" name="Columna6494"/>
    <tableColumn id="6504" xr3:uid="{E9ED34BE-E964-4D43-B3C6-FB926B1C5167}" name="Columna6495"/>
    <tableColumn id="6505" xr3:uid="{E2532DE1-F40E-416E-947B-0CF3774E7E90}" name="Columna6496"/>
    <tableColumn id="6506" xr3:uid="{43595614-994B-4BA1-9396-3925DE2D4C16}" name="Columna6497"/>
    <tableColumn id="6507" xr3:uid="{4561D334-B474-4EF4-9D11-913BB237A76F}" name="Columna6498"/>
    <tableColumn id="6508" xr3:uid="{F66A014F-2064-4528-BA70-EE741AC894CC}" name="Columna6499"/>
    <tableColumn id="6509" xr3:uid="{9E9B71DF-C051-477C-90D6-96D05A64FD31}" name="Columna6500"/>
    <tableColumn id="6510" xr3:uid="{D094334B-89E5-4A68-BBE9-F923A8147FC9}" name="Columna6501"/>
    <tableColumn id="6511" xr3:uid="{71AF2151-FBEA-4A20-9806-AE0AF859B7BD}" name="Columna6502"/>
    <tableColumn id="6512" xr3:uid="{9BDF2DD9-CF0A-484E-BB66-89D05F9FF3AA}" name="Columna6503"/>
    <tableColumn id="6513" xr3:uid="{78C29E51-BF40-4316-A6B9-781A5173400C}" name="Columna6504"/>
    <tableColumn id="6514" xr3:uid="{ED08CAB7-5065-49F3-8625-E3E2697FBE78}" name="Columna6505"/>
    <tableColumn id="6515" xr3:uid="{77315DD0-21B2-49A9-8831-2BF0FA7B2548}" name="Columna6506"/>
    <tableColumn id="6516" xr3:uid="{93FF6EAB-45F9-4B18-8991-B491103C7D7F}" name="Columna6507"/>
    <tableColumn id="6517" xr3:uid="{D0A182CB-6A2A-46C1-9C97-4FB36FD18C3F}" name="Columna6508"/>
    <tableColumn id="6518" xr3:uid="{3176818A-800A-4725-A03D-69DE60C8B20F}" name="Columna6509"/>
    <tableColumn id="6519" xr3:uid="{172350FC-F078-4CBD-A520-9B2EFE917C87}" name="Columna6510"/>
    <tableColumn id="6520" xr3:uid="{F9DA9CCF-F962-4407-94AC-6325387C066C}" name="Columna6511"/>
    <tableColumn id="6521" xr3:uid="{14132A24-01B9-44CF-B342-0C1350173F2D}" name="Columna6512"/>
    <tableColumn id="6522" xr3:uid="{5A0AF637-8F2F-45DD-9DBC-B4C3F1A2CA98}" name="Columna6513"/>
    <tableColumn id="6523" xr3:uid="{470B5B92-1405-4F76-BF16-9C284478B16A}" name="Columna6514"/>
    <tableColumn id="6524" xr3:uid="{A3D9EBD3-A2C8-4EAB-98AE-21E69A2EDDF5}" name="Columna6515"/>
    <tableColumn id="6525" xr3:uid="{4F5570AE-00C3-432A-8077-CFA4AF754AD2}" name="Columna6516"/>
    <tableColumn id="6526" xr3:uid="{D892E880-DEF6-4FA3-8560-5397E5FB0F1E}" name="Columna6517"/>
    <tableColumn id="6527" xr3:uid="{E6098E6F-1146-40E1-9AF6-CF109215693C}" name="Columna6518"/>
    <tableColumn id="6528" xr3:uid="{A3F97B9E-91A3-41C4-8544-4C3EEF40ED23}" name="Columna6519"/>
    <tableColumn id="6529" xr3:uid="{7A84ADC2-6A89-411D-9BBE-3590CB8A15B7}" name="Columna6520"/>
    <tableColumn id="6530" xr3:uid="{6FF557A8-84BD-4D7F-BC3E-4A11F0E77E78}" name="Columna6521"/>
    <tableColumn id="6531" xr3:uid="{CE1FCA41-3517-4E5A-BDDA-E0867B6056AE}" name="Columna6522"/>
    <tableColumn id="6532" xr3:uid="{0CF53388-25C6-435A-A007-D95D75DD3D8D}" name="Columna6523"/>
    <tableColumn id="6533" xr3:uid="{1D96BB92-1A6B-454D-82CD-A3DF446B54D0}" name="Columna6524"/>
    <tableColumn id="6534" xr3:uid="{B88BA1AF-18AB-4B58-BF24-B988043058B1}" name="Columna6525"/>
    <tableColumn id="6535" xr3:uid="{A7589E06-0FBE-4704-85F8-01AB87E5698C}" name="Columna6526"/>
    <tableColumn id="6536" xr3:uid="{D71A74CD-9923-4DE0-8E5C-82BCCAEC0C1E}" name="Columna6527"/>
    <tableColumn id="6537" xr3:uid="{C3703C11-F41E-414F-BC46-FDBB2441F1CE}" name="Columna6528"/>
    <tableColumn id="6538" xr3:uid="{AB8A982F-0CE7-470E-ABD1-B03C52E48A30}" name="Columna6529"/>
    <tableColumn id="6539" xr3:uid="{59E2FA3C-B4EF-4626-9D0E-1E90733B90F1}" name="Columna6530"/>
    <tableColumn id="6540" xr3:uid="{18F6ACF7-04B7-47EE-87F9-ECE38530A22D}" name="Columna6531"/>
    <tableColumn id="6541" xr3:uid="{9C8E0698-3203-42A9-A905-C0317EF6E3D7}" name="Columna6532"/>
    <tableColumn id="6542" xr3:uid="{9A2F43BF-6097-4A3B-871E-8B5608AC68FE}" name="Columna6533"/>
    <tableColumn id="6543" xr3:uid="{1522475E-D8C4-4798-8B27-2ACA02CA426E}" name="Columna6534"/>
    <tableColumn id="6544" xr3:uid="{9A89C7A2-4EC9-4593-A704-114D8A9B9CBD}" name="Columna6535"/>
    <tableColumn id="6545" xr3:uid="{F2DC16F7-51B4-428C-B725-414E15E6B2F6}" name="Columna6536"/>
    <tableColumn id="6546" xr3:uid="{E47C8B82-59E6-491A-84AA-3CAF5D12E25E}" name="Columna6537"/>
    <tableColumn id="6547" xr3:uid="{8EE77C41-7410-43B1-98BB-013DE4DDB25F}" name="Columna6538"/>
    <tableColumn id="6548" xr3:uid="{C082DA22-9AF2-40A0-883B-9A7A3A930DCD}" name="Columna6539"/>
    <tableColumn id="6549" xr3:uid="{BAC0177C-0CD3-401A-83EC-9AD7755BC783}" name="Columna6540"/>
    <tableColumn id="6550" xr3:uid="{F5222DC3-5898-453D-9FDE-F7CFDBF00062}" name="Columna6541"/>
    <tableColumn id="6551" xr3:uid="{90241022-02EC-4BD8-8445-CAE6AC2AA139}" name="Columna6542"/>
    <tableColumn id="6552" xr3:uid="{C6E1CF82-017E-43F8-BD68-B9D1A906882D}" name="Columna6543"/>
    <tableColumn id="6553" xr3:uid="{77CD0626-2D87-4A4F-85E4-C2AD877FCC15}" name="Columna6544"/>
    <tableColumn id="6554" xr3:uid="{53514464-9FCC-4CF8-994C-7F609BE9EC33}" name="Columna6545"/>
    <tableColumn id="6555" xr3:uid="{A24DABF5-2C47-45FA-86DD-D14A98CFAC7D}" name="Columna6546"/>
    <tableColumn id="6556" xr3:uid="{0F1DE802-87CD-43C0-913E-5E14C6A91630}" name="Columna6547"/>
    <tableColumn id="6557" xr3:uid="{F3A8F82B-F400-4F1B-96C5-C0C8AD6969B0}" name="Columna6548"/>
    <tableColumn id="6558" xr3:uid="{18FD7F4D-6AC4-4D53-A551-114794FD5876}" name="Columna6549"/>
    <tableColumn id="6559" xr3:uid="{7443CB24-3354-4248-8314-A9B9E8051AE6}" name="Columna6550"/>
    <tableColumn id="6560" xr3:uid="{04DCCD59-337A-457F-B0C9-B127E30C2984}" name="Columna6551"/>
    <tableColumn id="6561" xr3:uid="{F795A8A7-45F8-41E5-B890-4E16857B1A6B}" name="Columna6552"/>
    <tableColumn id="6562" xr3:uid="{45F3B61C-17B9-4DEC-8683-43A5AFC17467}" name="Columna6553"/>
    <tableColumn id="6563" xr3:uid="{F858728D-0889-47B8-920F-B0A31DB5AEA6}" name="Columna6554"/>
    <tableColumn id="6564" xr3:uid="{D08759DF-4DA3-4B25-ACE6-0F930D7800F7}" name="Columna6555"/>
    <tableColumn id="6565" xr3:uid="{F1417838-FFA8-4972-9E24-98554C37A2BF}" name="Columna6556"/>
    <tableColumn id="6566" xr3:uid="{E1FFAE6F-D4EB-4674-A462-C5A8607EE553}" name="Columna6557"/>
    <tableColumn id="6567" xr3:uid="{1AE02B68-C7BB-4253-88A3-A8CFBBE0FD93}" name="Columna6558"/>
    <tableColumn id="6568" xr3:uid="{CF2B3AA7-9895-4921-A0F6-65838A8F676F}" name="Columna6559"/>
    <tableColumn id="6569" xr3:uid="{372A7B39-44CA-41DB-9707-89B4FA67F501}" name="Columna6560"/>
    <tableColumn id="6570" xr3:uid="{709EFBAF-810D-437F-A57B-74C921FCA7E1}" name="Columna6561"/>
    <tableColumn id="6571" xr3:uid="{3D9E0A0F-0EFE-4549-8DCE-561C57E09908}" name="Columna6562"/>
    <tableColumn id="6572" xr3:uid="{DB79A5F4-A4B1-4C8C-875B-395577AA4FD7}" name="Columna6563"/>
    <tableColumn id="6573" xr3:uid="{0D47D229-F959-4DE3-9665-DFFB42473F4F}" name="Columna6564"/>
    <tableColumn id="6574" xr3:uid="{8DBC327F-4CB6-4BA6-837A-FD431509A6E1}" name="Columna6565"/>
    <tableColumn id="6575" xr3:uid="{A4F61271-CFAF-4529-9700-9B95A3C0088E}" name="Columna6566"/>
    <tableColumn id="6576" xr3:uid="{A024A708-9F4B-4BC6-AE0D-BCA67AA7F83F}" name="Columna6567"/>
    <tableColumn id="6577" xr3:uid="{5A8A30E3-42B3-4967-8DE0-ECABCA24EAED}" name="Columna6568"/>
    <tableColumn id="6578" xr3:uid="{791AB75F-BF45-4325-A0EB-2CC8BAAEB132}" name="Columna6569"/>
    <tableColumn id="6579" xr3:uid="{6565C2AA-D772-4813-8DFE-A1CA24444236}" name="Columna6570"/>
    <tableColumn id="6580" xr3:uid="{659CE3A6-BF91-4C75-8A16-5150DCF13EAF}" name="Columna6571"/>
    <tableColumn id="6581" xr3:uid="{73D0CE1E-7111-47A4-B14F-24A5C2EF14B3}" name="Columna6572"/>
    <tableColumn id="6582" xr3:uid="{8CBA20A9-05DA-48DF-896C-9F2365D4898C}" name="Columna6573"/>
    <tableColumn id="6583" xr3:uid="{2DAC8878-2EE9-4ABD-AE1F-B86BC6659477}" name="Columna6574"/>
    <tableColumn id="6584" xr3:uid="{B755E375-F81C-44A6-88AA-BCB8608B2165}" name="Columna6575"/>
    <tableColumn id="6585" xr3:uid="{AB1C2D60-F1A0-4A61-A993-8BD2DA4E0220}" name="Columna6576"/>
    <tableColumn id="6586" xr3:uid="{571A0019-ED75-4421-A91E-63BDC456C1D9}" name="Columna6577"/>
    <tableColumn id="6587" xr3:uid="{3221B586-856C-4A51-A7BC-67306EAE6B84}" name="Columna6578"/>
    <tableColumn id="6588" xr3:uid="{5A43BFBC-482F-4476-B075-BEA51EA95569}" name="Columna6579"/>
    <tableColumn id="6589" xr3:uid="{2241C496-5844-4173-8E71-2965898EAE21}" name="Columna6580"/>
    <tableColumn id="6590" xr3:uid="{5E06B01B-3CE8-4EEF-B635-BAA08A6E5AF5}" name="Columna6581"/>
    <tableColumn id="6591" xr3:uid="{1626CAD8-A1DD-4AE4-8539-05ECB28F3633}" name="Columna6582"/>
    <tableColumn id="6592" xr3:uid="{A1431A8E-4F3B-405C-9CC7-8DC86D6CF8D3}" name="Columna6583"/>
    <tableColumn id="6593" xr3:uid="{5B4D20A1-E42F-4B05-B29B-B39B707BE505}" name="Columna6584"/>
    <tableColumn id="6594" xr3:uid="{BA55E918-D62E-4DA8-A952-B08DF27A1868}" name="Columna6585"/>
    <tableColumn id="6595" xr3:uid="{8BEE4B6D-3754-44BC-A658-99736AA9DAEB}" name="Columna6586"/>
    <tableColumn id="6596" xr3:uid="{B42EA815-057D-4159-B4D3-500341ECDAC1}" name="Columna6587"/>
    <tableColumn id="6597" xr3:uid="{34942F01-5288-4CCD-95A3-5625F7C4ADB5}" name="Columna6588"/>
    <tableColumn id="6598" xr3:uid="{8CC41182-D3F8-4105-9116-1C4C53D3D9AD}" name="Columna6589"/>
    <tableColumn id="6599" xr3:uid="{94717BC7-092D-471D-857F-638406B1D829}" name="Columna6590"/>
    <tableColumn id="6600" xr3:uid="{FF62AE11-5998-4B1E-B4E5-333DB320114D}" name="Columna6591"/>
    <tableColumn id="6601" xr3:uid="{75C6F8C7-BCF7-43D1-A708-2C83C1B68691}" name="Columna6592"/>
    <tableColumn id="6602" xr3:uid="{BD3A3FCC-85F7-4335-96EA-E146E530ABD3}" name="Columna6593"/>
    <tableColumn id="6603" xr3:uid="{7E7A95E7-6F00-4600-B31C-16468F3231A6}" name="Columna6594"/>
    <tableColumn id="6604" xr3:uid="{DB4DA8E0-E0CB-4E3A-9611-84AF7B0B6B8F}" name="Columna6595"/>
    <tableColumn id="6605" xr3:uid="{D3F03F2B-38D4-4BC8-902E-B5B6B37E0C75}" name="Columna6596"/>
    <tableColumn id="6606" xr3:uid="{495A6EF1-C979-40FD-A68A-3F34D900754F}" name="Columna6597"/>
    <tableColumn id="6607" xr3:uid="{FFD5396A-9D00-43AD-A5DE-6D03CE29162D}" name="Columna6598"/>
    <tableColumn id="6608" xr3:uid="{69A5F2DE-3D7C-4C41-A5CC-BEF2D064F118}" name="Columna6599"/>
    <tableColumn id="6609" xr3:uid="{5F6A716B-EDE2-437C-861F-12DAA4F0594A}" name="Columna6600"/>
    <tableColumn id="6610" xr3:uid="{7449B676-F004-4D1D-B5A3-3CDC14BD13D8}" name="Columna6601"/>
    <tableColumn id="6611" xr3:uid="{DF10CB0D-F276-4F68-BAEA-F7E05882089E}" name="Columna6602"/>
    <tableColumn id="6612" xr3:uid="{4EF549F9-06CC-476B-84B7-E20EB9B12F6C}" name="Columna6603"/>
    <tableColumn id="6613" xr3:uid="{C5F9096E-AEE6-41E4-8BE5-A6019675E4CE}" name="Columna6604"/>
    <tableColumn id="6614" xr3:uid="{835BCA2C-8114-408F-A4B1-035FBEF5D71D}" name="Columna6605"/>
    <tableColumn id="6615" xr3:uid="{32F9ABB8-2F5A-4199-ADE4-A1038BD43059}" name="Columna6606"/>
    <tableColumn id="6616" xr3:uid="{17750468-B282-4DA6-86A5-3A1A76B5A602}" name="Columna6607"/>
    <tableColumn id="6617" xr3:uid="{B878CA0A-72D6-4A53-B5CA-45F635C7DA4D}" name="Columna6608"/>
    <tableColumn id="6618" xr3:uid="{12C650B4-1363-462E-8079-735B95CF81AC}" name="Columna6609"/>
    <tableColumn id="6619" xr3:uid="{FDBAB533-42AE-4F66-B56A-48BD7F554ADD}" name="Columna6610"/>
    <tableColumn id="6620" xr3:uid="{E4EAFE5E-AD4A-4754-B916-FCB0CB7CFE48}" name="Columna6611"/>
    <tableColumn id="6621" xr3:uid="{73A6D92B-C7ED-4795-A48F-3978618B10A6}" name="Columna6612"/>
    <tableColumn id="6622" xr3:uid="{BCF82337-FBAA-480D-BCD1-C6B9562F5D1D}" name="Columna6613"/>
    <tableColumn id="6623" xr3:uid="{70A9E9C1-8DC1-4B44-AD42-3B95A0D0C966}" name="Columna6614"/>
    <tableColumn id="6624" xr3:uid="{39F39354-D079-4733-B2C7-295B1085300E}" name="Columna6615"/>
    <tableColumn id="6625" xr3:uid="{D3348170-2DB0-440C-AC7A-EE35BE1513C5}" name="Columna6616"/>
    <tableColumn id="6626" xr3:uid="{0D52CBD8-22CB-4390-957F-10646AE9E128}" name="Columna6617"/>
    <tableColumn id="6627" xr3:uid="{F29A2981-A964-4252-97F8-07131274762B}" name="Columna6618"/>
    <tableColumn id="6628" xr3:uid="{47076A61-B430-4807-B860-E7C5508B7B2A}" name="Columna6619"/>
    <tableColumn id="6629" xr3:uid="{12D494FF-BB2A-4E50-91A5-E68A55CEA884}" name="Columna6620"/>
    <tableColumn id="6630" xr3:uid="{188897E1-6548-4B9D-BD09-F6E82977DC57}" name="Columna6621"/>
    <tableColumn id="6631" xr3:uid="{38F71E8B-9D16-4053-9CD8-235A96300C97}" name="Columna6622"/>
    <tableColumn id="6632" xr3:uid="{898AAFF0-9228-46B7-89A3-232A7E45FE74}" name="Columna6623"/>
    <tableColumn id="6633" xr3:uid="{F929C6BB-17E9-4968-9F97-0DBCAB56678C}" name="Columna6624"/>
    <tableColumn id="6634" xr3:uid="{04797500-63AD-4112-BBD3-49831DEFBAA2}" name="Columna6625"/>
    <tableColumn id="6635" xr3:uid="{6EFD2E34-D97F-468C-B4C7-2871B6DAA239}" name="Columna6626"/>
    <tableColumn id="6636" xr3:uid="{70B3906C-C9ED-45C9-8774-175419078DD0}" name="Columna6627"/>
    <tableColumn id="6637" xr3:uid="{209E793C-0165-4D58-A11E-22BC398A055B}" name="Columna6628"/>
    <tableColumn id="6638" xr3:uid="{D549F39F-1F69-4079-A4FA-109BD850B45A}" name="Columna6629"/>
    <tableColumn id="6639" xr3:uid="{E153C779-C005-411F-9C04-75B95E32C483}" name="Columna6630"/>
    <tableColumn id="6640" xr3:uid="{D00002E7-5904-4137-9D90-B1E4B5466D60}" name="Columna6631"/>
    <tableColumn id="6641" xr3:uid="{7F60F0E8-3D1B-4C77-A2F7-55D0310B5466}" name="Columna6632"/>
    <tableColumn id="6642" xr3:uid="{93480B25-564A-4EA8-93CD-F9C47C00F650}" name="Columna6633"/>
    <tableColumn id="6643" xr3:uid="{CAD6CD68-F508-4B52-BDF8-6EAD8C0DAB7C}" name="Columna6634"/>
    <tableColumn id="6644" xr3:uid="{CB06E093-8011-4ECC-8278-5A0FC6339C54}" name="Columna6635"/>
    <tableColumn id="6645" xr3:uid="{EC95BFF4-0D1C-48C3-B2E8-5332B6DC9B9B}" name="Columna6636"/>
    <tableColumn id="6646" xr3:uid="{72C14C17-6C3C-48BA-A4CB-9C0BCD84845D}" name="Columna6637"/>
    <tableColumn id="6647" xr3:uid="{CCF452B1-C4A5-4A18-9EEB-D36EB6647DE4}" name="Columna6638"/>
    <tableColumn id="6648" xr3:uid="{68D43448-BA20-4DEE-83AA-85C4E55ED622}" name="Columna6639"/>
    <tableColumn id="6649" xr3:uid="{DE4D67F0-CD77-48F3-868A-89D8E95566A3}" name="Columna6640"/>
    <tableColumn id="6650" xr3:uid="{8BD6D35B-8B49-4A7E-AF2C-B93BDA724762}" name="Columna6641"/>
    <tableColumn id="6651" xr3:uid="{2C3D33C8-37EC-4097-91AC-F5E0D2DAF003}" name="Columna6642"/>
    <tableColumn id="6652" xr3:uid="{93CB6802-A5DC-417B-8364-703ADC1F2D6A}" name="Columna6643"/>
    <tableColumn id="6653" xr3:uid="{6553C73D-1935-4F5F-B4CD-6568D3507DE8}" name="Columna6644"/>
    <tableColumn id="6654" xr3:uid="{D7AE6A36-EACF-4694-A8C7-34A650EB2638}" name="Columna6645"/>
    <tableColumn id="6655" xr3:uid="{05E0CC1D-20CE-4391-B483-7C8006F4EADA}" name="Columna6646"/>
    <tableColumn id="6656" xr3:uid="{D3B981D9-827F-4B13-B3A8-86D88C9E4385}" name="Columna6647"/>
    <tableColumn id="6657" xr3:uid="{BEC570CF-9DA7-43C7-AD62-FB34EB55B5CB}" name="Columna6648"/>
    <tableColumn id="6658" xr3:uid="{5F8AC71C-F0B5-4A32-85D7-185E3F950AE8}" name="Columna6649"/>
    <tableColumn id="6659" xr3:uid="{E58CBFBC-6008-4A55-BF3F-9C195C263245}" name="Columna6650"/>
    <tableColumn id="6660" xr3:uid="{C4BA3907-166A-427D-811E-FEFA79967DFC}" name="Columna6651"/>
    <tableColumn id="6661" xr3:uid="{8F1F60A7-CAD9-4320-B2B7-017646C2A06B}" name="Columna6652"/>
    <tableColumn id="6662" xr3:uid="{D4D88D90-3F62-48C5-AC2A-CF0181B4F2D7}" name="Columna6653"/>
    <tableColumn id="6663" xr3:uid="{384FFA23-1522-4FCF-9404-328BD3474D03}" name="Columna6654"/>
    <tableColumn id="6664" xr3:uid="{68A2F33C-31D1-4A56-8325-7FF42F75C455}" name="Columna6655"/>
    <tableColumn id="6665" xr3:uid="{889EF1CA-1799-40C0-BAD6-D864CA06D890}" name="Columna6656"/>
    <tableColumn id="6666" xr3:uid="{AADA3289-A994-43D4-9267-74203D58AD4A}" name="Columna6657"/>
    <tableColumn id="6667" xr3:uid="{E205B823-5922-4BDC-8239-2AC3B5BEA505}" name="Columna6658"/>
    <tableColumn id="6668" xr3:uid="{5E7C9462-46F0-4AF7-8D6A-4BD371E6FC4D}" name="Columna6659"/>
    <tableColumn id="6669" xr3:uid="{75023DA0-3631-4D75-A976-720DD494411A}" name="Columna6660"/>
    <tableColumn id="6670" xr3:uid="{10C7B5C9-CF64-4B2C-B5F8-613C0ECD694F}" name="Columna6661"/>
    <tableColumn id="6671" xr3:uid="{3EE9FF59-55A8-42EF-96EC-5EBE36983085}" name="Columna6662"/>
    <tableColumn id="6672" xr3:uid="{33F9D3F1-6626-4BB7-8CD9-473DC5D3255B}" name="Columna6663"/>
    <tableColumn id="6673" xr3:uid="{0BCF4715-3907-4045-8F50-09B61DA7E184}" name="Columna6664"/>
    <tableColumn id="6674" xr3:uid="{62D1BFFF-2585-48FA-9518-094153447485}" name="Columna6665"/>
    <tableColumn id="6675" xr3:uid="{394AC631-9FBB-4304-B3F0-613D99B03FA0}" name="Columna6666"/>
    <tableColumn id="6676" xr3:uid="{AD10E143-6906-4A82-A0D0-12C8F1EFAE6F}" name="Columna6667"/>
    <tableColumn id="6677" xr3:uid="{0FD1FE71-8D24-4511-ABCB-67CCA898B5B7}" name="Columna6668"/>
    <tableColumn id="6678" xr3:uid="{9FB3C58C-19E8-478C-879C-971A6B905D7A}" name="Columna6669"/>
    <tableColumn id="6679" xr3:uid="{7FC9E49B-3112-459A-A4AA-68375BB82A01}" name="Columna6670"/>
    <tableColumn id="6680" xr3:uid="{8523E107-4011-4793-8320-97AB5A7ADA18}" name="Columna6671"/>
    <tableColumn id="6681" xr3:uid="{5130EE09-F962-43AD-9529-E70B16424FFB}" name="Columna6672"/>
    <tableColumn id="6682" xr3:uid="{3B56716D-DB58-4B82-9B7A-AA43250B88A5}" name="Columna6673"/>
    <tableColumn id="6683" xr3:uid="{A9D40264-7C2A-4749-B417-69BB429822B6}" name="Columna6674"/>
    <tableColumn id="6684" xr3:uid="{6012D1CF-43B4-4DE0-9E6B-5E33F2BEE751}" name="Columna6675"/>
    <tableColumn id="6685" xr3:uid="{15C0CFCE-D1A5-48A1-A060-E50B6DD8C75F}" name="Columna6676"/>
    <tableColumn id="6686" xr3:uid="{0FC869AE-9EF0-4088-8058-7DE2E8D43C55}" name="Columna6677"/>
    <tableColumn id="6687" xr3:uid="{D82FC648-9AD0-455A-864E-27161711B6B5}" name="Columna6678"/>
    <tableColumn id="6688" xr3:uid="{43EFE335-B9C0-4D04-AD90-D8A20574DC3F}" name="Columna6679"/>
    <tableColumn id="6689" xr3:uid="{B79E0ACB-668A-470C-BACC-965FCD8A34CA}" name="Columna6680"/>
    <tableColumn id="6690" xr3:uid="{88C6F4C5-E3AF-4346-9A52-7566EE81BD85}" name="Columna6681"/>
    <tableColumn id="6691" xr3:uid="{49E4AB7F-3740-4F15-9687-2EA0923FCA73}" name="Columna6682"/>
    <tableColumn id="6692" xr3:uid="{EA997B4F-16DB-4A89-BF24-B820A292B940}" name="Columna6683"/>
    <tableColumn id="6693" xr3:uid="{0CEA42D1-2A44-40CC-BEBE-D48125B7063E}" name="Columna6684"/>
    <tableColumn id="6694" xr3:uid="{25956702-CA63-46B7-A550-5534BB862BE0}" name="Columna6685"/>
    <tableColumn id="6695" xr3:uid="{68C3AEFB-B094-49B2-BD2D-52B8CF23BCFD}" name="Columna6686"/>
    <tableColumn id="6696" xr3:uid="{92ABD2AA-9CB8-4050-AA72-B12133B6764F}" name="Columna6687"/>
    <tableColumn id="6697" xr3:uid="{125A3EC0-7077-4A5E-A95E-F8F062738E32}" name="Columna6688"/>
    <tableColumn id="6698" xr3:uid="{91A01B2D-514B-41AA-AC67-5C977FB822E7}" name="Columna6689"/>
    <tableColumn id="6699" xr3:uid="{C538C48F-2EEF-444E-918A-B1DDA54C1D1F}" name="Columna6690"/>
    <tableColumn id="6700" xr3:uid="{0AD0E97F-3792-4BC1-A8A1-E3977354D2F1}" name="Columna6691"/>
    <tableColumn id="6701" xr3:uid="{52242E53-7CB4-4B26-B817-473ACB6B6E01}" name="Columna6692"/>
    <tableColumn id="6702" xr3:uid="{43496B4A-F72F-41AD-90C1-61DC113DE275}" name="Columna6693"/>
    <tableColumn id="6703" xr3:uid="{654EC3E9-307C-49D8-9E48-D16A0487464A}" name="Columna6694"/>
    <tableColumn id="6704" xr3:uid="{FC4B8053-CCF2-422E-90FB-A5EA92F57AAA}" name="Columna6695"/>
    <tableColumn id="6705" xr3:uid="{67C51BE4-6B4E-418E-8A85-445E64A6A316}" name="Columna6696"/>
    <tableColumn id="6706" xr3:uid="{23B6F8FE-3A1F-46E0-BF45-6DE89A773633}" name="Columna6697"/>
    <tableColumn id="6707" xr3:uid="{9A58FBEA-11D7-474C-9BEE-C9280392BF9A}" name="Columna6698"/>
    <tableColumn id="6708" xr3:uid="{061393B5-FACE-42B2-8886-145C52CF1803}" name="Columna6699"/>
    <tableColumn id="6709" xr3:uid="{00D50EC2-07F6-48E3-9C6B-3E739E15AAA4}" name="Columna6700"/>
    <tableColumn id="6710" xr3:uid="{87AA1F02-D802-41D1-B23B-60A2D0C257EE}" name="Columna6701"/>
    <tableColumn id="6711" xr3:uid="{D25ED65F-AF49-44DA-B371-C939BB94BE3E}" name="Columna6702"/>
    <tableColumn id="6712" xr3:uid="{236B76A1-21A6-4EE8-BDD4-394382682FF2}" name="Columna6703"/>
    <tableColumn id="6713" xr3:uid="{7CB584B6-5311-4FD9-B3B3-BE2CC9B91AA0}" name="Columna6704"/>
    <tableColumn id="6714" xr3:uid="{A15878D2-6D9E-4DAA-9158-8388C7B9E2A1}" name="Columna6705"/>
    <tableColumn id="6715" xr3:uid="{F5D83E03-CB4B-4D0A-A65E-1CA81119E3B4}" name="Columna6706"/>
    <tableColumn id="6716" xr3:uid="{706EB9CD-06EA-4002-8B0A-9822782B034A}" name="Columna6707"/>
    <tableColumn id="6717" xr3:uid="{1B6D6845-BEFE-4AFF-8BBF-8F8D8A9C43C6}" name="Columna6708"/>
    <tableColumn id="6718" xr3:uid="{D689EC8E-78EB-4A12-A1CE-D7C8CD665C12}" name="Columna6709"/>
    <tableColumn id="6719" xr3:uid="{2758F240-A7B7-4CA1-9F7D-99CF0394020C}" name="Columna6710"/>
    <tableColumn id="6720" xr3:uid="{D4E8DA42-E4E5-42E1-B024-DBCF696F1D65}" name="Columna6711"/>
    <tableColumn id="6721" xr3:uid="{0452C6CB-6B91-4C77-BECB-8979A5B43FCE}" name="Columna6712"/>
    <tableColumn id="6722" xr3:uid="{2ACA6BE1-248D-4B95-B4A1-9CA1239F2A65}" name="Columna6713"/>
    <tableColumn id="6723" xr3:uid="{D93BCF24-79F7-4AE4-9AA0-97B00E3AF5CB}" name="Columna6714"/>
    <tableColumn id="6724" xr3:uid="{4C55B634-5832-47CA-AAA5-CC5C0D3044A1}" name="Columna6715"/>
    <tableColumn id="6725" xr3:uid="{AA360453-A575-417D-9626-83BFA99585ED}" name="Columna6716"/>
    <tableColumn id="6726" xr3:uid="{D2479C93-ADCE-4B39-A9FF-1572DF68C7D4}" name="Columna6717"/>
    <tableColumn id="6727" xr3:uid="{7A6517DF-D75E-499E-862C-E46EA5B1CDAB}" name="Columna6718"/>
    <tableColumn id="6728" xr3:uid="{F974FAA4-04FE-42C7-98D2-860CDAE9B7B1}" name="Columna6719"/>
    <tableColumn id="6729" xr3:uid="{A3517D17-132E-4833-A17F-EB4994BC5971}" name="Columna6720"/>
    <tableColumn id="6730" xr3:uid="{24CE0C53-5F45-4496-A55B-01195E2B09F4}" name="Columna6721"/>
    <tableColumn id="6731" xr3:uid="{EDEA1A35-A5FA-49A1-A46C-FFAC76FB6BEA}" name="Columna6722"/>
    <tableColumn id="6732" xr3:uid="{0D2D1909-0E4F-4FDC-8079-D552E1A3A745}" name="Columna6723"/>
    <tableColumn id="6733" xr3:uid="{B1EAA8AF-E00C-439E-BFA9-453202E7AC94}" name="Columna6724"/>
    <tableColumn id="6734" xr3:uid="{9CB87750-8358-44B2-AAD9-1E6BE4D456D9}" name="Columna6725"/>
    <tableColumn id="6735" xr3:uid="{C65DA8F4-00E1-457A-9C42-A927F784AD49}" name="Columna6726"/>
    <tableColumn id="6736" xr3:uid="{68DE2931-AD76-42CC-B5A3-7F8DE311B0FA}" name="Columna6727"/>
    <tableColumn id="6737" xr3:uid="{3B24F11C-E224-4159-A5DD-8644A25EDCAE}" name="Columna6728"/>
    <tableColumn id="6738" xr3:uid="{FE57BFE4-4954-4F27-BA06-55EC31BF61A5}" name="Columna6729"/>
    <tableColumn id="6739" xr3:uid="{73A9EC4B-2E86-490E-A848-D98ACE38E06F}" name="Columna6730"/>
    <tableColumn id="6740" xr3:uid="{3990B60A-AD65-4AD1-A618-9C601C27EB28}" name="Columna6731"/>
    <tableColumn id="6741" xr3:uid="{C30DE309-4775-4B58-B1CA-EFDEFC7ABD74}" name="Columna6732"/>
    <tableColumn id="6742" xr3:uid="{49BD1833-390F-40E9-9A9E-745011FEF3B2}" name="Columna6733"/>
    <tableColumn id="6743" xr3:uid="{CE39ADE2-758C-4129-B3F3-3752B93E5F38}" name="Columna6734"/>
    <tableColumn id="6744" xr3:uid="{05666108-E7C6-429F-92A4-4C7FE9720DFE}" name="Columna6735"/>
    <tableColumn id="6745" xr3:uid="{2F529953-B49C-4419-AA69-A040171AC673}" name="Columna6736"/>
    <tableColumn id="6746" xr3:uid="{D5AC300D-EA2A-4C94-89F5-B090858BAFAB}" name="Columna6737"/>
    <tableColumn id="6747" xr3:uid="{397C4410-F73E-4251-8FFD-68A1DB40CCC1}" name="Columna6738"/>
    <tableColumn id="6748" xr3:uid="{B6EED869-545A-4642-A584-BF6D6DD8E7F8}" name="Columna6739"/>
    <tableColumn id="6749" xr3:uid="{23033325-7AE8-413B-9ED6-A571A57C5929}" name="Columna6740"/>
    <tableColumn id="6750" xr3:uid="{C274CFEF-724F-4A0C-AF68-033B2C47B7DB}" name="Columna6741"/>
    <tableColumn id="6751" xr3:uid="{4B895F4D-90AE-4423-8DC4-93ECC469A037}" name="Columna6742"/>
    <tableColumn id="6752" xr3:uid="{294E606A-B64C-463E-B890-D3D935F8DBF7}" name="Columna6743"/>
    <tableColumn id="6753" xr3:uid="{9A606A70-6D56-46E1-BD8F-1542A3A4DB26}" name="Columna6744"/>
    <tableColumn id="6754" xr3:uid="{C48FF410-7DB5-4A99-BD27-1F203179D096}" name="Columna6745"/>
    <tableColumn id="6755" xr3:uid="{9F0D61E5-0968-4DBE-9888-09C48C34BC85}" name="Columna6746"/>
    <tableColumn id="6756" xr3:uid="{3DEB5A08-A55D-41BF-B3C3-51346A78EEE1}" name="Columna6747"/>
    <tableColumn id="6757" xr3:uid="{BC696915-2794-4BD1-91C2-7870E33A7164}" name="Columna6748"/>
    <tableColumn id="6758" xr3:uid="{5A416E4D-2293-40F5-9A2B-3A80D9CF71FC}" name="Columna6749"/>
    <tableColumn id="6759" xr3:uid="{97C34E7E-0F6D-4CEF-8CB0-EEF4E424ADA4}" name="Columna6750"/>
    <tableColumn id="6760" xr3:uid="{6477C079-5041-4EE2-9F70-7987EA8DD3FA}" name="Columna6751"/>
    <tableColumn id="6761" xr3:uid="{A787B619-00B4-4DCB-9BFF-D552919D4247}" name="Columna6752"/>
    <tableColumn id="6762" xr3:uid="{ED6D9B35-2162-4030-8D9A-0FBFFB49FF00}" name="Columna6753"/>
    <tableColumn id="6763" xr3:uid="{64337E88-9727-445D-BAB1-6C516941C572}" name="Columna6754"/>
    <tableColumn id="6764" xr3:uid="{5641FB7D-8536-4367-9E82-F27255DD4A31}" name="Columna6755"/>
    <tableColumn id="6765" xr3:uid="{8046121F-9DA3-4D5A-BB47-1C04D8DDECC4}" name="Columna6756"/>
    <tableColumn id="6766" xr3:uid="{92CE2DFF-016E-46B6-855F-DE510DB43372}" name="Columna6757"/>
    <tableColumn id="6767" xr3:uid="{365DFB22-F000-4A7F-AC7B-7C10DAD554D9}" name="Columna6758"/>
    <tableColumn id="6768" xr3:uid="{AC41BDED-C402-4203-87AC-8EDDFE380E99}" name="Columna6759"/>
    <tableColumn id="6769" xr3:uid="{51A2313B-AE4E-4337-866F-AA22B8B7CFA7}" name="Columna6760"/>
    <tableColumn id="6770" xr3:uid="{38C18E32-74EC-4CDB-8D15-A38CA91CBE0B}" name="Columna6761"/>
    <tableColumn id="6771" xr3:uid="{9895ADA7-2C36-4622-8289-447AB90975E1}" name="Columna6762"/>
    <tableColumn id="6772" xr3:uid="{CB4F2A5B-1023-464D-8FE1-001E501D7CFB}" name="Columna6763"/>
    <tableColumn id="6773" xr3:uid="{1C18C1DA-36A9-49E5-8072-AFC3A7B59DB6}" name="Columna6764"/>
    <tableColumn id="6774" xr3:uid="{9787CD87-E739-4D7B-978C-D972F2D4E286}" name="Columna6765"/>
    <tableColumn id="6775" xr3:uid="{AF884B62-3CA8-4B33-A165-56B8B0B2E1FF}" name="Columna6766"/>
    <tableColumn id="6776" xr3:uid="{6997CBC6-436C-4E36-BEA9-A9535A6D2632}" name="Columna6767"/>
    <tableColumn id="6777" xr3:uid="{D19FC56F-F297-48A1-B46B-56EF11DC5574}" name="Columna6768"/>
    <tableColumn id="6778" xr3:uid="{6F7C437A-64A4-4E1F-98B8-D83F4B8C11BD}" name="Columna6769"/>
    <tableColumn id="6779" xr3:uid="{A8142BF3-B114-4615-865C-FFB21F21E652}" name="Columna6770"/>
    <tableColumn id="6780" xr3:uid="{F9D53A96-F24C-44A5-8335-5AE4F995EF5B}" name="Columna6771"/>
    <tableColumn id="6781" xr3:uid="{E8947A1F-249A-4A71-A115-EAAED9925BC0}" name="Columna6772"/>
    <tableColumn id="6782" xr3:uid="{11B0D636-A70C-4411-9013-8042D9336377}" name="Columna6773"/>
    <tableColumn id="6783" xr3:uid="{90EC511C-6A7B-432C-992E-E395FE887460}" name="Columna6774"/>
    <tableColumn id="6784" xr3:uid="{3A5D5FDA-6A13-453E-AF35-7010790EE379}" name="Columna6775"/>
    <tableColumn id="6785" xr3:uid="{25AABCDA-818A-4240-A36C-A74CFC4F6CC0}" name="Columna6776"/>
    <tableColumn id="6786" xr3:uid="{865BC115-6C39-49CF-B2C3-A54945B07B0E}" name="Columna6777"/>
    <tableColumn id="6787" xr3:uid="{A56B8363-4467-48FF-9809-445FC333BED0}" name="Columna6778"/>
    <tableColumn id="6788" xr3:uid="{FF61CA9B-A2E6-4D80-A81C-ED51B254A7D7}" name="Columna6779"/>
    <tableColumn id="6789" xr3:uid="{E594F969-65D7-4F91-B0B1-4D04DA64ED26}" name="Columna6780"/>
    <tableColumn id="6790" xr3:uid="{C5633427-9F11-4A42-B198-5ABF88BE3D23}" name="Columna6781"/>
    <tableColumn id="6791" xr3:uid="{CE9055D6-1791-4D1B-B15D-0080F26B75D0}" name="Columna6782"/>
    <tableColumn id="6792" xr3:uid="{ADC4416D-39C8-4AF7-8642-C069C4F749D9}" name="Columna6783"/>
    <tableColumn id="6793" xr3:uid="{30227F95-E499-4FD8-9493-DAB85B75D4AA}" name="Columna6784"/>
    <tableColumn id="6794" xr3:uid="{4EFF1F16-D7AB-421E-AD7F-FEC0541E209A}" name="Columna6785"/>
    <tableColumn id="6795" xr3:uid="{CFE35E2E-987A-421A-B5B8-0094C33C60F8}" name="Columna6786"/>
    <tableColumn id="6796" xr3:uid="{F2333F09-B4EF-4A43-B312-2A84F1FACE07}" name="Columna6787"/>
    <tableColumn id="6797" xr3:uid="{870F1F4E-A2B1-439F-8949-DDC4A25F3E97}" name="Columna6788"/>
    <tableColumn id="6798" xr3:uid="{F98BD995-4278-4369-84FE-50E70F95EA61}" name="Columna6789"/>
    <tableColumn id="6799" xr3:uid="{439B049E-BEB1-4F88-A819-4F0F76435246}" name="Columna6790"/>
    <tableColumn id="6800" xr3:uid="{5FEC18AC-6A4B-453C-AC55-D68C00E8136C}" name="Columna6791"/>
    <tableColumn id="6801" xr3:uid="{37FE01E4-3775-4B0F-958E-040FC033E2E6}" name="Columna6792"/>
    <tableColumn id="6802" xr3:uid="{40941308-2F0E-4523-B058-89EFABCCF836}" name="Columna6793"/>
    <tableColumn id="6803" xr3:uid="{599FDCF1-CCCB-45E9-8319-E9268E7FD31E}" name="Columna6794"/>
    <tableColumn id="6804" xr3:uid="{90BF9C64-8618-4B50-BDDB-B5F82F072BFB}" name="Columna6795"/>
    <tableColumn id="6805" xr3:uid="{6FAFD018-361B-42D3-8063-3F959F9AE74D}" name="Columna6796"/>
    <tableColumn id="6806" xr3:uid="{054E91EF-0570-4D69-9968-181D6EDE0A6A}" name="Columna6797"/>
    <tableColumn id="6807" xr3:uid="{9038AD4B-1100-46DA-A42E-6A91374AEB61}" name="Columna6798"/>
    <tableColumn id="6808" xr3:uid="{5A0353C5-5B10-4DE6-9FFE-92CE244CE1AD}" name="Columna6799"/>
    <tableColumn id="6809" xr3:uid="{3E4C4FDF-C704-4930-8812-7FDBE957E2C9}" name="Columna6800"/>
    <tableColumn id="6810" xr3:uid="{AFF2B099-2D1E-418B-9E5B-462957CE06BB}" name="Columna6801"/>
    <tableColumn id="6811" xr3:uid="{C5E72ABF-BB2F-4159-B976-6EF214499689}" name="Columna6802"/>
    <tableColumn id="6812" xr3:uid="{95B90085-0C13-440D-9EFE-FFDF054FF8AE}" name="Columna6803"/>
    <tableColumn id="6813" xr3:uid="{3F499519-4E64-4DA4-B1CE-2D1D27C68AC1}" name="Columna6804"/>
    <tableColumn id="6814" xr3:uid="{46544EDB-B976-4970-9ABE-1924367CD618}" name="Columna6805"/>
    <tableColumn id="6815" xr3:uid="{6C0B9FD3-FABB-4334-BA97-3DF0A0E23BE5}" name="Columna6806"/>
    <tableColumn id="6816" xr3:uid="{2AF033B3-3C13-4C3C-BB6E-198F67DB9B82}" name="Columna6807"/>
    <tableColumn id="6817" xr3:uid="{F5B48D24-A905-47CB-B95B-E388CA77269E}" name="Columna6808"/>
    <tableColumn id="6818" xr3:uid="{DC812DD3-C4A7-4847-8B6D-6A6AAB12FF59}" name="Columna6809"/>
    <tableColumn id="6819" xr3:uid="{220C7519-82A3-4CDA-9424-FF0ACF6272FD}" name="Columna6810"/>
    <tableColumn id="6820" xr3:uid="{746D159C-AD61-405D-B588-BD88DA640919}" name="Columna6811"/>
    <tableColumn id="6821" xr3:uid="{7CB4CEB5-1143-4AC3-8BD2-A3C07E47549F}" name="Columna6812"/>
    <tableColumn id="6822" xr3:uid="{B85148DA-A09C-455A-86BC-618C7CB7AFF9}" name="Columna6813"/>
    <tableColumn id="6823" xr3:uid="{2DBBA45B-9E20-4A3F-BE31-D764864CDA40}" name="Columna6814"/>
    <tableColumn id="6824" xr3:uid="{7D86D49A-E9F5-4D72-AE98-11389DF34D18}" name="Columna6815"/>
    <tableColumn id="6825" xr3:uid="{7C297419-9394-482B-A33C-4513A256553F}" name="Columna6816"/>
    <tableColumn id="6826" xr3:uid="{327B2415-4743-4F6A-ACF3-E52BDB41A877}" name="Columna6817"/>
    <tableColumn id="6827" xr3:uid="{BDFDD67C-2454-4636-AFD9-FD0314C7FDBB}" name="Columna6818"/>
    <tableColumn id="6828" xr3:uid="{C345E105-0C16-47E1-A4B5-FA00FA866608}" name="Columna6819"/>
    <tableColumn id="6829" xr3:uid="{27C67B62-7826-47FA-A995-D55067331D29}" name="Columna6820"/>
    <tableColumn id="6830" xr3:uid="{F1FE6DFA-2E80-4CD0-9420-240AC6D5F012}" name="Columna6821"/>
    <tableColumn id="6831" xr3:uid="{4EB07BEB-6239-46A8-864F-E6806E416F75}" name="Columna6822"/>
    <tableColumn id="6832" xr3:uid="{B7179C29-2438-4EF1-9A13-70F9B37838DA}" name="Columna6823"/>
    <tableColumn id="6833" xr3:uid="{F0202BE0-F018-466F-B730-0A853A2F2FFD}" name="Columna6824"/>
    <tableColumn id="6834" xr3:uid="{297FC860-8FEC-45AF-8485-C18F20D4F07F}" name="Columna6825"/>
    <tableColumn id="6835" xr3:uid="{767F51C5-0850-4E12-9DF8-855036CF93F9}" name="Columna6826"/>
    <tableColumn id="6836" xr3:uid="{30EA2744-4A76-4A4B-9D4A-5FA7B4D55EE8}" name="Columna6827"/>
    <tableColumn id="6837" xr3:uid="{DF0275B6-6DE7-4B35-89AA-DCBC57D7DADA}" name="Columna6828"/>
    <tableColumn id="6838" xr3:uid="{3D2965C9-A2D9-4E59-9D05-35C780C9E82F}" name="Columna6829"/>
    <tableColumn id="6839" xr3:uid="{997DCAC9-2903-461F-B590-2B80F32CD7B8}" name="Columna6830"/>
    <tableColumn id="6840" xr3:uid="{427B8281-DD50-4A6A-BF64-568582841850}" name="Columna6831"/>
    <tableColumn id="6841" xr3:uid="{214103C4-F0B3-47BE-AB19-D12414CDAFB4}" name="Columna6832"/>
    <tableColumn id="6842" xr3:uid="{1CD0C106-D366-4317-9980-B6C632F183B5}" name="Columna6833"/>
    <tableColumn id="6843" xr3:uid="{CF1212E4-CE20-419E-ACC2-0328F20A60DA}" name="Columna6834"/>
    <tableColumn id="6844" xr3:uid="{535EC7C7-9844-40D6-B67F-9F5CB1E6D034}" name="Columna6835"/>
    <tableColumn id="6845" xr3:uid="{B3173A44-1467-4410-BE67-C131A6FC6D5C}" name="Columna6836"/>
    <tableColumn id="6846" xr3:uid="{1D2C6EEB-C412-431C-B9FE-BD0219317F39}" name="Columna6837"/>
    <tableColumn id="6847" xr3:uid="{1DCCCD8F-D3EF-45A8-8213-B41799771FE8}" name="Columna6838"/>
    <tableColumn id="6848" xr3:uid="{9472ABCD-26E2-4A96-B7A0-F1654AFE5E76}" name="Columna6839"/>
    <tableColumn id="6849" xr3:uid="{A8C6E99E-AC48-4562-BA51-1C5F0378DC77}" name="Columna6840"/>
    <tableColumn id="6850" xr3:uid="{A0BBE4CB-E859-41C6-BBEB-A63E20A53FF4}" name="Columna6841"/>
    <tableColumn id="6851" xr3:uid="{1655A565-E9CA-45DE-864A-16E8A8B63756}" name="Columna6842"/>
    <tableColumn id="6852" xr3:uid="{0C0C684B-8B2E-4C2D-9640-CD1A42842574}" name="Columna6843"/>
    <tableColumn id="6853" xr3:uid="{B2DEC371-FD44-4FED-9BD9-63B7D9DAD7CD}" name="Columna6844"/>
    <tableColumn id="6854" xr3:uid="{F0B29D71-E8D3-4E1C-A1D2-D06D634A37DA}" name="Columna6845"/>
    <tableColumn id="6855" xr3:uid="{6F5CACDB-6EF6-4909-8095-77F2BD8DE016}" name="Columna6846"/>
    <tableColumn id="6856" xr3:uid="{634BB019-1560-45A3-B483-6ADA32218F06}" name="Columna6847"/>
    <tableColumn id="6857" xr3:uid="{385C0B7B-46AA-4015-8FCF-2AF26F697827}" name="Columna6848"/>
    <tableColumn id="6858" xr3:uid="{4C13AA4A-10BE-4ED8-BE92-F87F19BAAECC}" name="Columna6849"/>
    <tableColumn id="6859" xr3:uid="{41E12A0A-6511-4764-8DEE-8B1139910933}" name="Columna6850"/>
    <tableColumn id="6860" xr3:uid="{A5F67927-508A-4828-8231-AE9452405BD7}" name="Columna6851"/>
    <tableColumn id="6861" xr3:uid="{936CF6E2-7A3B-486A-AAE9-B854467DCF61}" name="Columna6852"/>
    <tableColumn id="6862" xr3:uid="{936AA087-74B3-4493-A1D3-9D9E1CA19356}" name="Columna6853"/>
    <tableColumn id="6863" xr3:uid="{7C816538-C2A0-4A87-8EA1-B24B7ED138DD}" name="Columna6854"/>
    <tableColumn id="6864" xr3:uid="{0868A3B9-1228-4AFB-9CE9-836D98D7FBB4}" name="Columna6855"/>
    <tableColumn id="6865" xr3:uid="{76BE676D-7414-4A67-98FB-F312866A5A01}" name="Columna6856"/>
    <tableColumn id="6866" xr3:uid="{633FF743-A1EC-4DB3-8ECD-854EFE846D1C}" name="Columna6857"/>
    <tableColumn id="6867" xr3:uid="{8B4052C8-B328-4CEA-938D-7E2EF0D44C8E}" name="Columna6858"/>
    <tableColumn id="6868" xr3:uid="{C2B275D1-625A-42F7-9DA2-5685C1D4063D}" name="Columna6859"/>
    <tableColumn id="6869" xr3:uid="{C5B98E51-3549-47E2-A163-2D8C68C7EA44}" name="Columna6860"/>
    <tableColumn id="6870" xr3:uid="{3D5D670C-2489-4E51-A425-5EBD549A30FB}" name="Columna6861"/>
    <tableColumn id="6871" xr3:uid="{BDD15173-8A69-4395-9F1A-7DABC516A88F}" name="Columna6862"/>
    <tableColumn id="6872" xr3:uid="{F3278904-F588-4B39-A72F-BE92D53E160F}" name="Columna6863"/>
    <tableColumn id="6873" xr3:uid="{86969EBA-EF52-4D04-9752-12634CFCCC3E}" name="Columna6864"/>
    <tableColumn id="6874" xr3:uid="{DD32BCDE-01C2-40C4-A046-5BE00C1F5353}" name="Columna6865"/>
    <tableColumn id="6875" xr3:uid="{4DA66798-6CDF-4371-9211-3BBBD53EEC15}" name="Columna6866"/>
    <tableColumn id="6876" xr3:uid="{BF759677-4506-491E-9947-B36D52938890}" name="Columna6867"/>
    <tableColumn id="6877" xr3:uid="{60A207D7-4225-4C96-9967-1953C5CDD704}" name="Columna6868"/>
    <tableColumn id="6878" xr3:uid="{477382B8-9EA0-4BE1-BFB1-13B4672AD0F7}" name="Columna6869"/>
    <tableColumn id="6879" xr3:uid="{FBF88157-E12A-4BE9-A417-5D6507962072}" name="Columna6870"/>
    <tableColumn id="6880" xr3:uid="{DF9344DE-F5A5-4130-8326-9FF4C77134D5}" name="Columna6871"/>
    <tableColumn id="6881" xr3:uid="{06A68D20-0DE1-439D-A2D6-176A70833B49}" name="Columna6872"/>
    <tableColumn id="6882" xr3:uid="{4883E900-1AD3-4754-BA4D-76530B966A59}" name="Columna6873"/>
    <tableColumn id="6883" xr3:uid="{3548E8C4-26EA-4216-A9F7-673F39F4D99F}" name="Columna6874"/>
    <tableColumn id="6884" xr3:uid="{ADCC678C-4C69-47A2-8E9F-F8DD76334D2F}" name="Columna6875"/>
    <tableColumn id="6885" xr3:uid="{30217217-2F76-44F6-83BF-B3A37F6FD202}" name="Columna6876"/>
    <tableColumn id="6886" xr3:uid="{550FFD3B-3701-4B09-8B07-37A51F4C3389}" name="Columna6877"/>
    <tableColumn id="6887" xr3:uid="{D4C19385-3C9A-4BEF-BA6A-94CC27F7EFE8}" name="Columna6878"/>
    <tableColumn id="6888" xr3:uid="{4858674B-E5F1-4D44-8815-70D505882B49}" name="Columna6879"/>
    <tableColumn id="6889" xr3:uid="{BE1DC398-119E-4E74-923D-6045CFA59135}" name="Columna6880"/>
    <tableColumn id="6890" xr3:uid="{0664A657-C1D5-4DE6-A7F5-F45F6BC65EAC}" name="Columna6881"/>
    <tableColumn id="6891" xr3:uid="{6393E9A8-2624-444C-AECE-8218912ECE8A}" name="Columna6882"/>
    <tableColumn id="6892" xr3:uid="{318C5083-CE14-4772-87ED-077BE99C4C88}" name="Columna6883"/>
    <tableColumn id="6893" xr3:uid="{00828F96-13EA-4119-8F6E-B119DC1AC4EA}" name="Columna6884"/>
    <tableColumn id="6894" xr3:uid="{78C42D3E-0F35-40A8-846C-EBE80FCD3CC0}" name="Columna6885"/>
    <tableColumn id="6895" xr3:uid="{26F3F994-A502-4FC7-8FF4-46EE9C0B1BDF}" name="Columna6886"/>
    <tableColumn id="6896" xr3:uid="{3C1CB794-94C7-4645-A3E1-1BA0C0E28962}" name="Columna6887"/>
    <tableColumn id="6897" xr3:uid="{C407486B-30A0-4169-842A-394CE48B5A6D}" name="Columna6888"/>
    <tableColumn id="6898" xr3:uid="{D85ADF38-F4EE-4926-8E98-B60098894233}" name="Columna6889"/>
    <tableColumn id="6899" xr3:uid="{BEE7C076-4707-4D2C-A4B3-57EADF0D48CA}" name="Columna6890"/>
    <tableColumn id="6900" xr3:uid="{FAB09BE4-6B61-494A-A4A0-BA87C83C44A6}" name="Columna6891"/>
    <tableColumn id="6901" xr3:uid="{449FE884-79AB-4D77-9EA2-36A71FB5D18E}" name="Columna6892"/>
    <tableColumn id="6902" xr3:uid="{86D460C2-B415-4F8C-B670-377051A1C1BF}" name="Columna6893"/>
    <tableColumn id="6903" xr3:uid="{895F0CC3-A17B-44C9-92D1-1625271B8C4D}" name="Columna6894"/>
    <tableColumn id="6904" xr3:uid="{48C3C1EF-5F5D-4F7E-A1B4-75472F955125}" name="Columna6895"/>
    <tableColumn id="6905" xr3:uid="{049AF6AB-75FC-4D01-9D4B-387513B6C4B7}" name="Columna6896"/>
    <tableColumn id="6906" xr3:uid="{A9A60630-598D-4C2A-A74F-27A2104721CA}" name="Columna6897"/>
    <tableColumn id="6907" xr3:uid="{808FDACE-7E73-4FF1-8920-6496C145D2C4}" name="Columna6898"/>
    <tableColumn id="6908" xr3:uid="{C857439E-8395-4A7B-9450-3C9399C6DF05}" name="Columna6899"/>
    <tableColumn id="6909" xr3:uid="{1A40F2E9-931F-48B8-91EE-56349B604A6F}" name="Columna6900"/>
    <tableColumn id="6910" xr3:uid="{CD904A0D-4D0B-42EF-8C3F-B6C16BC74FC3}" name="Columna6901"/>
    <tableColumn id="6911" xr3:uid="{A1CC13B2-D683-46F2-88DE-93A7E7901AF9}" name="Columna6902"/>
    <tableColumn id="6912" xr3:uid="{65197C8D-C144-40A6-8CFE-8AEF080F740F}" name="Columna6903"/>
    <tableColumn id="6913" xr3:uid="{F38FDA41-1898-4430-BDEA-59885B1FDA0C}" name="Columna6904"/>
    <tableColumn id="6914" xr3:uid="{3091C26A-79B9-44CE-9519-D80A2FA3DE12}" name="Columna6905"/>
    <tableColumn id="6915" xr3:uid="{E59BD32D-2912-40D1-8D29-329BC057F858}" name="Columna6906"/>
    <tableColumn id="6916" xr3:uid="{37DEE4F4-23ED-4F0D-8CB9-50E8BA54BF33}" name="Columna6907"/>
    <tableColumn id="6917" xr3:uid="{B06974A0-9147-4265-830C-3E4C3F32A33B}" name="Columna6908"/>
    <tableColumn id="6918" xr3:uid="{96C73D64-B018-497B-879B-448E4B9B2A17}" name="Columna6909"/>
    <tableColumn id="6919" xr3:uid="{3A5BB5DE-1BFA-4714-9198-4B7B60301E0B}" name="Columna6910"/>
    <tableColumn id="6920" xr3:uid="{C5DDDDE4-81D0-4CD5-A59D-3B226FC57BD6}" name="Columna6911"/>
    <tableColumn id="6921" xr3:uid="{CEAE9003-9A47-4068-9BB2-BBCE043BED0C}" name="Columna6912"/>
    <tableColumn id="6922" xr3:uid="{977F9E34-C4DD-4C77-BF15-2F958DA1DFF4}" name="Columna6913"/>
    <tableColumn id="6923" xr3:uid="{6893449A-3770-42CC-9B23-380CF79C6914}" name="Columna6914"/>
    <tableColumn id="6924" xr3:uid="{C179A557-E979-435B-8C73-CDD682D8F6E8}" name="Columna6915"/>
    <tableColumn id="6925" xr3:uid="{DEB4A2EC-4158-4807-9A9A-D055FA7223C6}" name="Columna6916"/>
    <tableColumn id="6926" xr3:uid="{149B004E-E8DD-46BA-87BE-10EC0E05B4C8}" name="Columna6917"/>
    <tableColumn id="6927" xr3:uid="{3A56293D-AAF3-4AFB-AE0F-7135D6A463D2}" name="Columna6918"/>
    <tableColumn id="6928" xr3:uid="{B277CD82-E658-4337-805E-195965A69186}" name="Columna6919"/>
    <tableColumn id="6929" xr3:uid="{36FE5208-C12F-4942-87D7-89C02F8662C0}" name="Columna6920"/>
    <tableColumn id="6930" xr3:uid="{22158462-DF7D-4EB6-9EB1-309872A8A604}" name="Columna6921"/>
    <tableColumn id="6931" xr3:uid="{F0D1BF30-8F09-4F8D-BA1D-1FE485DEB9DA}" name="Columna6922"/>
    <tableColumn id="6932" xr3:uid="{20FD4EC2-685C-4195-9E13-9D953CFF792B}" name="Columna6923"/>
    <tableColumn id="6933" xr3:uid="{BE498A8C-ED23-4E5D-A718-CA8004123C5F}" name="Columna6924"/>
    <tableColumn id="6934" xr3:uid="{2F448144-0FF8-43AA-BCBD-3A7089E50AD9}" name="Columna6925"/>
    <tableColumn id="6935" xr3:uid="{D48C0A83-5A77-4E0A-9327-FF44DB760926}" name="Columna6926"/>
    <tableColumn id="6936" xr3:uid="{4D8C6E84-6313-493C-838F-E6109ABB8B42}" name="Columna6927"/>
    <tableColumn id="6937" xr3:uid="{CBC0AE07-F1FA-4324-AF50-E7699D8EDD47}" name="Columna6928"/>
    <tableColumn id="6938" xr3:uid="{210D6E08-C4B6-403A-A33E-E2E9515A44FF}" name="Columna6929"/>
    <tableColumn id="6939" xr3:uid="{4B486C80-1C14-40DE-A6C1-DA992B9E86B0}" name="Columna6930"/>
    <tableColumn id="6940" xr3:uid="{A84722D9-326A-46F3-81C5-49B88B8C27D8}" name="Columna6931"/>
    <tableColumn id="6941" xr3:uid="{9C4AF93D-D757-424A-901D-BBB027958C23}" name="Columna6932"/>
    <tableColumn id="6942" xr3:uid="{94348CE6-9908-4B37-A998-2B994FB7187B}" name="Columna6933"/>
    <tableColumn id="6943" xr3:uid="{5E6C2650-3E1D-4507-A239-AAA7DE65CD3B}" name="Columna6934"/>
    <tableColumn id="6944" xr3:uid="{131AA857-D7A1-46F9-878D-11B719ACA8FB}" name="Columna6935"/>
    <tableColumn id="6945" xr3:uid="{4C8B15DC-7609-48A7-8677-CC66BE189935}" name="Columna6936"/>
    <tableColumn id="6946" xr3:uid="{92EABD29-8985-4ECA-84D3-81656C1178D0}" name="Columna6937"/>
    <tableColumn id="6947" xr3:uid="{BDC19302-03B8-497A-9B75-0533AF9863AF}" name="Columna6938"/>
    <tableColumn id="6948" xr3:uid="{3B7E4516-3717-4AA9-A5F2-52BE77FEEAF8}" name="Columna6939"/>
    <tableColumn id="6949" xr3:uid="{75FF1746-EE35-4C86-95EA-E98C103939CB}" name="Columna6940"/>
    <tableColumn id="6950" xr3:uid="{58F74DB9-59AB-4FEA-872B-CDB05F66F0E0}" name="Columna6941"/>
    <tableColumn id="6951" xr3:uid="{50390090-9FF3-4B3C-BED3-3FDE6A16F9FD}" name="Columna6942"/>
    <tableColumn id="6952" xr3:uid="{E4AB4302-9A71-4701-981D-E901194CD897}" name="Columna6943"/>
    <tableColumn id="6953" xr3:uid="{C7DDB833-A31F-45FE-B326-0055EC323672}" name="Columna6944"/>
    <tableColumn id="6954" xr3:uid="{7B6AFB89-D2D4-4AD6-8C28-81EFA24E3F20}" name="Columna6945"/>
    <tableColumn id="6955" xr3:uid="{9B0C6BEF-75D3-422F-B0D1-4FF9A935217E}" name="Columna6946"/>
    <tableColumn id="6956" xr3:uid="{1255144C-C805-447C-BFB5-30DAB2A47A85}" name="Columna6947"/>
    <tableColumn id="6957" xr3:uid="{8451A09C-A90A-41BD-B707-54F32A4DF935}" name="Columna6948"/>
    <tableColumn id="6958" xr3:uid="{C8A42C88-9F96-443D-BA47-B395676A0106}" name="Columna6949"/>
    <tableColumn id="6959" xr3:uid="{DB9729EF-C46F-4F87-8B2C-4E6E771D4009}" name="Columna6950"/>
    <tableColumn id="6960" xr3:uid="{3A604D4A-B546-4DD9-8528-CB69A846F1B7}" name="Columna6951"/>
    <tableColumn id="6961" xr3:uid="{6B1F8409-73BB-4E7D-906A-9032C44750F3}" name="Columna6952"/>
    <tableColumn id="6962" xr3:uid="{2F9E6210-1D8C-4DB2-BF68-B5FA0294E6EF}" name="Columna6953"/>
    <tableColumn id="6963" xr3:uid="{34873568-A28D-4EC3-AE4D-9B70CC07A41F}" name="Columna6954"/>
    <tableColumn id="6964" xr3:uid="{44913E31-2A80-4CAC-812E-8620E06D24D6}" name="Columna6955"/>
    <tableColumn id="6965" xr3:uid="{712A917C-906D-4304-80CF-A6ACBD2AAB15}" name="Columna6956"/>
    <tableColumn id="6966" xr3:uid="{3D9C974C-A909-4625-A61F-2A6C7619DE23}" name="Columna6957"/>
    <tableColumn id="6967" xr3:uid="{B5B5746E-86F6-45EA-A0D2-8A0E03911C69}" name="Columna6958"/>
    <tableColumn id="6968" xr3:uid="{D2279FB4-6CDD-44B2-8879-9F50B5D3B8BB}" name="Columna6959"/>
    <tableColumn id="6969" xr3:uid="{4445F3CA-F37A-41F1-87CB-032809AB1C8F}" name="Columna6960"/>
    <tableColumn id="6970" xr3:uid="{59F54C05-2C15-42CB-A7FB-03A643C41006}" name="Columna6961"/>
    <tableColumn id="6971" xr3:uid="{889B7131-ACAE-4C19-98A6-3760AE1FCAFA}" name="Columna6962"/>
    <tableColumn id="6972" xr3:uid="{1A751835-6112-4784-9F2C-2D3FC179198F}" name="Columna6963"/>
    <tableColumn id="6973" xr3:uid="{353F8CA8-7267-412C-A8A0-4D9613034C55}" name="Columna6964"/>
    <tableColumn id="6974" xr3:uid="{BBF69FF5-9F1F-45D1-9AF7-403368B621B2}" name="Columna6965"/>
    <tableColumn id="6975" xr3:uid="{55E30CA0-83BC-42F2-ABF1-96025AF44BBC}" name="Columna6966"/>
    <tableColumn id="6976" xr3:uid="{1C232E42-ABFF-45E3-BFCE-7895A523591D}" name="Columna6967"/>
    <tableColumn id="6977" xr3:uid="{B5D047C0-8C62-4695-B555-FFDE5B3FD01C}" name="Columna6968"/>
    <tableColumn id="6978" xr3:uid="{F7131C07-DCF7-4D0D-980A-B5274598221B}" name="Columna6969"/>
    <tableColumn id="6979" xr3:uid="{0E430A98-9E07-414B-8C3F-ECEF20B1A11B}" name="Columna6970"/>
    <tableColumn id="6980" xr3:uid="{EC5B0341-E70F-40CB-ADD0-14C95E11DAC7}" name="Columna6971"/>
    <tableColumn id="6981" xr3:uid="{34EC2639-5B6A-4D5B-8917-17B075FEEA17}" name="Columna6972"/>
    <tableColumn id="6982" xr3:uid="{9D323407-96C7-45FC-A30D-CCE16787D069}" name="Columna6973"/>
    <tableColumn id="6983" xr3:uid="{3670C96C-6A89-4990-B521-CFD45047C4B5}" name="Columna6974"/>
    <tableColumn id="6984" xr3:uid="{B084504A-9396-4F7C-B0AB-59446A5B93D5}" name="Columna6975"/>
    <tableColumn id="6985" xr3:uid="{B58A8298-D880-4BA6-ABD9-1065323E27C4}" name="Columna6976"/>
    <tableColumn id="6986" xr3:uid="{2411F0DD-AC31-4F3C-944E-69874954DAC6}" name="Columna6977"/>
    <tableColumn id="6987" xr3:uid="{8D0A341C-83D8-465C-BBF3-FA6AAD57EDA6}" name="Columna6978"/>
    <tableColumn id="6988" xr3:uid="{15388686-988F-4463-B81E-DBC43DDB20CF}" name="Columna6979"/>
    <tableColumn id="6989" xr3:uid="{CE2E7F44-1507-4C47-A7D2-D892C59367CF}" name="Columna6980"/>
    <tableColumn id="6990" xr3:uid="{71C908C1-232B-4D40-B7EF-39808559D34A}" name="Columna6981"/>
    <tableColumn id="6991" xr3:uid="{867AE991-7D8D-413D-90DD-98C0B20E6795}" name="Columna6982"/>
    <tableColumn id="6992" xr3:uid="{026F4595-22A0-45D2-83D0-D71C6B425C97}" name="Columna6983"/>
    <tableColumn id="6993" xr3:uid="{A99233D2-C590-4A30-B403-0EAA7CD2C669}" name="Columna6984"/>
    <tableColumn id="6994" xr3:uid="{4F0A785B-9751-40C4-98A5-0E86C6CE6F2A}" name="Columna6985"/>
    <tableColumn id="6995" xr3:uid="{76295E9B-172B-4878-815A-4063F41A0E95}" name="Columna6986"/>
    <tableColumn id="6996" xr3:uid="{E3982804-2DC7-4FF9-94AC-C68BACDFFB06}" name="Columna6987"/>
    <tableColumn id="6997" xr3:uid="{5730A14E-2341-464C-9B3E-153059C78868}" name="Columna6988"/>
    <tableColumn id="6998" xr3:uid="{AC54B57F-A480-42C4-9801-28C830BBE642}" name="Columna6989"/>
    <tableColumn id="6999" xr3:uid="{EF54A7A9-BA4D-4BC0-BD33-75EE4BBD2BD6}" name="Columna6990"/>
    <tableColumn id="7000" xr3:uid="{522F8942-21D4-4A74-90A1-B0C5968928BA}" name="Columna6991"/>
    <tableColumn id="7001" xr3:uid="{82B37C0E-14F4-41BD-8043-BA25D2414CCC}" name="Columna6992"/>
    <tableColumn id="7002" xr3:uid="{E81077A3-EDF8-4D50-8757-2DDFC7CFF15C}" name="Columna6993"/>
    <tableColumn id="7003" xr3:uid="{54EF5354-1027-4489-8B92-BCED57D10D00}" name="Columna6994"/>
    <tableColumn id="7004" xr3:uid="{4489901C-CFF6-4D6A-A432-E3004BA26DFB}" name="Columna6995"/>
    <tableColumn id="7005" xr3:uid="{206F7235-C635-45F9-A7D5-2CC40A6646ED}" name="Columna6996"/>
    <tableColumn id="7006" xr3:uid="{E3213EF6-25C7-473C-AADE-272F4CB73ACF}" name="Columna6997"/>
    <tableColumn id="7007" xr3:uid="{D99887BA-2A49-4E1C-80E3-A9AAB80438C6}" name="Columna6998"/>
    <tableColumn id="7008" xr3:uid="{72BB409B-F908-4EA4-878D-969567178EF3}" name="Columna6999"/>
    <tableColumn id="7009" xr3:uid="{8D95C5A0-DD67-4FFC-B3C0-AAA6EACB4561}" name="Columna7000"/>
    <tableColumn id="7010" xr3:uid="{D1B6F491-9D03-4116-BC05-5C4DF1E053C3}" name="Columna7001"/>
    <tableColumn id="7011" xr3:uid="{D632AB6B-0ACC-4357-A33F-783A98E942C7}" name="Columna7002"/>
    <tableColumn id="7012" xr3:uid="{FFBECA7F-DFF0-4F5E-916E-F557DCDAFA1E}" name="Columna7003"/>
    <tableColumn id="7013" xr3:uid="{8FE5A764-6A4D-4515-8DB9-712CACC7BCA9}" name="Columna7004"/>
    <tableColumn id="7014" xr3:uid="{19DB8FB8-16CC-4CB0-BF0B-BA69A289C626}" name="Columna7005"/>
    <tableColumn id="7015" xr3:uid="{01909EE5-759B-48B2-9A89-7B6FAB339185}" name="Columna7006"/>
    <tableColumn id="7016" xr3:uid="{2CE47852-B20B-4133-905F-5E45A308C0F4}" name="Columna7007"/>
    <tableColumn id="7017" xr3:uid="{B37BAB2D-E927-4F83-9DFB-54FBBF5A99B6}" name="Columna7008"/>
    <tableColumn id="7018" xr3:uid="{FF10C9B6-D379-47E5-B2D6-DE3C49F6E32C}" name="Columna7009"/>
    <tableColumn id="7019" xr3:uid="{373546C5-83C1-4768-ABED-849932F90063}" name="Columna7010"/>
    <tableColumn id="7020" xr3:uid="{0573D5AD-5762-4CA6-AE9F-EB40ADF9EB04}" name="Columna7011"/>
    <tableColumn id="7021" xr3:uid="{30DB6AA5-C713-4664-BB02-1005C0FD397E}" name="Columna7012"/>
    <tableColumn id="7022" xr3:uid="{324BEBD2-A2B8-43AD-A7CF-E85ADB84F3F6}" name="Columna7013"/>
    <tableColumn id="7023" xr3:uid="{8B4AEAAF-A703-4E8D-BBCB-99814E0EEF10}" name="Columna7014"/>
    <tableColumn id="7024" xr3:uid="{E07B7365-FD13-4C9A-B2B4-F0DAB7042A94}" name="Columna7015"/>
    <tableColumn id="7025" xr3:uid="{16645B3F-D556-4B65-9478-104EFCE8141F}" name="Columna7016"/>
    <tableColumn id="7026" xr3:uid="{7CE796A4-BD23-40DF-99BF-21658A3960E4}" name="Columna7017"/>
    <tableColumn id="7027" xr3:uid="{50A0317F-CB11-471D-8167-B7F0782CFF94}" name="Columna7018"/>
    <tableColumn id="7028" xr3:uid="{32DCC2C1-93EC-4A2F-8F7D-7B5DFFCA7CCF}" name="Columna7019"/>
    <tableColumn id="7029" xr3:uid="{F1F8D0DB-EBEC-448A-93DF-B51F92B92AA4}" name="Columna7020"/>
    <tableColumn id="7030" xr3:uid="{AABBC24E-92F8-445D-92F5-2296625B2EC2}" name="Columna7021"/>
    <tableColumn id="7031" xr3:uid="{45F35BCA-11DD-468F-A360-2F4D14D48630}" name="Columna7022"/>
    <tableColumn id="7032" xr3:uid="{D506CD8B-765B-4A6E-83D4-54AED217B2FC}" name="Columna7023"/>
    <tableColumn id="7033" xr3:uid="{782C1C8F-2734-4BB1-BF34-F4DD6E8F27D0}" name="Columna7024"/>
    <tableColumn id="7034" xr3:uid="{2E194F57-FACC-4F02-B449-8D3E328E8D7F}" name="Columna7025"/>
    <tableColumn id="7035" xr3:uid="{B494077D-CAF5-448D-9640-0A27BA227542}" name="Columna7026"/>
    <tableColumn id="7036" xr3:uid="{BC9BDFB8-C378-470A-A2DC-02DA3A7E9410}" name="Columna7027"/>
    <tableColumn id="7037" xr3:uid="{48B57404-F08F-4328-8F25-249C79704FE3}" name="Columna7028"/>
    <tableColumn id="7038" xr3:uid="{8745018C-AAD0-4EE5-89C8-7DDE67BD45C2}" name="Columna7029"/>
    <tableColumn id="7039" xr3:uid="{5A698947-BE4E-4C54-B2CC-B0F90B1E1A02}" name="Columna7030"/>
    <tableColumn id="7040" xr3:uid="{BDBD22C0-CE06-4197-9128-C2B4DA2AF6B5}" name="Columna7031"/>
    <tableColumn id="7041" xr3:uid="{2155D4A1-41FD-4938-A71A-75009003A5B3}" name="Columna7032"/>
    <tableColumn id="7042" xr3:uid="{B453D095-F978-4868-B8B6-28A6DD7BC838}" name="Columna7033"/>
    <tableColumn id="7043" xr3:uid="{CB9AB95B-A4F2-41D4-9F35-5CE8007DB3BF}" name="Columna7034"/>
    <tableColumn id="7044" xr3:uid="{2B84C066-FB4D-4F9C-B8E1-A3EFD0545AFE}" name="Columna7035"/>
    <tableColumn id="7045" xr3:uid="{0B4E2350-FEBF-491F-AA3A-0A6CF5073D9F}" name="Columna7036"/>
    <tableColumn id="7046" xr3:uid="{841EA162-83C9-4946-8858-89A8D401DAC6}" name="Columna7037"/>
    <tableColumn id="7047" xr3:uid="{B579C6A5-6052-432B-9BE1-95BB6CF1341A}" name="Columna7038"/>
    <tableColumn id="7048" xr3:uid="{DDD9CC1A-2E8F-4A2C-B302-DFF1A59AB8C4}" name="Columna7039"/>
    <tableColumn id="7049" xr3:uid="{4FEC23FB-3F38-497D-909F-4266A1784ED0}" name="Columna7040"/>
    <tableColumn id="7050" xr3:uid="{055B7E72-D790-465E-9507-B01B71C25F20}" name="Columna7041"/>
    <tableColumn id="7051" xr3:uid="{6D31BA86-A6D3-4ABB-A1B0-9F91B5DDE00D}" name="Columna7042"/>
    <tableColumn id="7052" xr3:uid="{AF77BB02-0329-42FE-93AB-FDA507B73D58}" name="Columna7043"/>
    <tableColumn id="7053" xr3:uid="{3C18668A-5DC9-407B-AE9A-04019BC0C863}" name="Columna7044"/>
    <tableColumn id="7054" xr3:uid="{04ED79A5-C453-402E-A65C-E880988F247A}" name="Columna7045"/>
    <tableColumn id="7055" xr3:uid="{661EEC4C-F07A-4805-B340-BF13E00C5E96}" name="Columna7046"/>
    <tableColumn id="7056" xr3:uid="{AE624E8F-563C-4C3C-8C21-D3A8E8129DA1}" name="Columna7047"/>
    <tableColumn id="7057" xr3:uid="{DB136734-D1C3-46B0-9ED2-D05770463B36}" name="Columna7048"/>
    <tableColumn id="7058" xr3:uid="{CC8D5AC5-ED8F-4B46-B74C-CA0B3117D36D}" name="Columna7049"/>
    <tableColumn id="7059" xr3:uid="{84C6ACA2-7894-45A1-9132-AF4380EC05EC}" name="Columna7050"/>
    <tableColumn id="7060" xr3:uid="{6930344B-3FB6-4AA4-8D26-882DC52FB648}" name="Columna7051"/>
    <tableColumn id="7061" xr3:uid="{0BCECDFC-4B27-4B39-B66A-C52B41CA7482}" name="Columna7052"/>
    <tableColumn id="7062" xr3:uid="{C02CF466-C9A5-41D6-85A7-72E3297707F3}" name="Columna7053"/>
    <tableColumn id="7063" xr3:uid="{44F9FE55-4FA7-4C56-A118-4267BC66A111}" name="Columna7054"/>
    <tableColumn id="7064" xr3:uid="{BE9B642F-C8DA-4F45-9B24-A60FA2124DDF}" name="Columna7055"/>
    <tableColumn id="7065" xr3:uid="{D8EB2AA0-BBB8-48FA-ABB8-52ADD723C7BB}" name="Columna7056"/>
    <tableColumn id="7066" xr3:uid="{C75EC169-B673-4EEC-96BC-E8C569C8CAC3}" name="Columna7057"/>
    <tableColumn id="7067" xr3:uid="{6F6F764D-F928-4FA9-9DC8-D29D9F0FF0F2}" name="Columna7058"/>
    <tableColumn id="7068" xr3:uid="{DFC708C6-0AB3-4E2A-8BF4-3057E04E27E3}" name="Columna7059"/>
    <tableColumn id="7069" xr3:uid="{17FF8B86-3C39-47C3-8168-2EDF32E4502C}" name="Columna7060"/>
    <tableColumn id="7070" xr3:uid="{57BC5EB0-84C0-4579-B9C6-A2328CCF8CE4}" name="Columna7061"/>
    <tableColumn id="7071" xr3:uid="{4B80F6D2-08A0-49E2-A32C-7FAE94EE1A46}" name="Columna7062"/>
    <tableColumn id="7072" xr3:uid="{D004D4FD-9A9D-4992-85DA-CBD159F19BA6}" name="Columna7063"/>
    <tableColumn id="7073" xr3:uid="{2DCC0C1B-D455-479C-8AD2-0C8D0E2409A7}" name="Columna7064"/>
    <tableColumn id="7074" xr3:uid="{5F922533-41FA-4939-9E72-5AA96D90F121}" name="Columna7065"/>
    <tableColumn id="7075" xr3:uid="{2EAFF2E9-F628-43A0-9E3E-9913616A8EC8}" name="Columna7066"/>
    <tableColumn id="7076" xr3:uid="{60575E06-8A82-443E-AEE2-1D90D013FDC7}" name="Columna7067"/>
    <tableColumn id="7077" xr3:uid="{ECD514AC-DE48-4D49-B0E9-360A9B01BE14}" name="Columna7068"/>
    <tableColumn id="7078" xr3:uid="{58F8CE9D-90DC-4DD1-86C6-9B98348DFA4B}" name="Columna7069"/>
    <tableColumn id="7079" xr3:uid="{DD8A3025-EC4D-417D-83C5-189D30ECD197}" name="Columna7070"/>
    <tableColumn id="7080" xr3:uid="{DD742484-54C3-4DCB-9175-9BC50E985C5B}" name="Columna7071"/>
    <tableColumn id="7081" xr3:uid="{29D571B2-7641-4DE3-939C-6E93E4B86313}" name="Columna7072"/>
    <tableColumn id="7082" xr3:uid="{8F2A4421-A909-405F-A496-8A3BB94A2071}" name="Columna7073"/>
    <tableColumn id="7083" xr3:uid="{34F51FD7-D222-4B80-961B-049E52F2C774}" name="Columna7074"/>
    <tableColumn id="7084" xr3:uid="{F7A03606-9531-4632-896F-5D62C3EE06A8}" name="Columna7075"/>
    <tableColumn id="7085" xr3:uid="{AFEC778D-E3D6-4EE0-9AA0-E4F9E9ECC2F4}" name="Columna7076"/>
    <tableColumn id="7086" xr3:uid="{8F78C377-4C16-4BDD-BE8A-96B1D1907B17}" name="Columna7077"/>
    <tableColumn id="7087" xr3:uid="{4BFA7590-4A41-4A18-AE8C-968CD9728DD7}" name="Columna7078"/>
    <tableColumn id="7088" xr3:uid="{3A3B470D-7D77-4AE9-844B-8CF73239C1E4}" name="Columna7079"/>
    <tableColumn id="7089" xr3:uid="{6FD695EB-52C6-4E60-84EB-F37A2C344601}" name="Columna7080"/>
    <tableColumn id="7090" xr3:uid="{2B0AD42C-7E39-4CB4-8C37-04FC780DC894}" name="Columna7081"/>
    <tableColumn id="7091" xr3:uid="{66F42018-92BB-41EE-80D2-4292193265DB}" name="Columna7082"/>
    <tableColumn id="7092" xr3:uid="{D2C35DA9-B788-418A-92D8-9841EAAF4F39}" name="Columna7083"/>
    <tableColumn id="7093" xr3:uid="{E4AB2C41-1D96-41E7-B591-8FB81ABA19BF}" name="Columna7084"/>
    <tableColumn id="7094" xr3:uid="{D205F3D7-B37B-46B5-A907-EC98A471621B}" name="Columna7085"/>
    <tableColumn id="7095" xr3:uid="{64011A24-29CD-4B7D-A1F0-CB2E9B348B3F}" name="Columna7086"/>
    <tableColumn id="7096" xr3:uid="{6EED9703-1DB3-4C6C-8C6A-49F9180DAF59}" name="Columna7087"/>
    <tableColumn id="7097" xr3:uid="{E16C95C3-FB07-46D3-8B41-255C525F42BE}" name="Columna7088"/>
    <tableColumn id="7098" xr3:uid="{FB7067E5-3F6B-493A-AE76-BA2E221071B4}" name="Columna7089"/>
    <tableColumn id="7099" xr3:uid="{301FBBFD-EF31-4B59-A10B-6C178CC6306D}" name="Columna7090"/>
    <tableColumn id="7100" xr3:uid="{0B818DDF-4075-4F50-89BF-5CB04F7E1D26}" name="Columna7091"/>
    <tableColumn id="7101" xr3:uid="{CCF24228-80FC-4435-9B2B-0224C0A5A37C}" name="Columna7092"/>
    <tableColumn id="7102" xr3:uid="{6ACE3F59-735E-4450-90EA-7352E174183F}" name="Columna7093"/>
    <tableColumn id="7103" xr3:uid="{5C8D7471-4D8C-49ED-81C2-E975794370E7}" name="Columna7094"/>
    <tableColumn id="7104" xr3:uid="{39681D15-2A6C-4814-B832-D099B308D2EE}" name="Columna7095"/>
    <tableColumn id="7105" xr3:uid="{08E9C0F1-8ED8-4D52-8ED8-3C260AD9A287}" name="Columna7096"/>
    <tableColumn id="7106" xr3:uid="{6D9AD330-EB4F-4F44-9901-BF861EBEE0CC}" name="Columna7097"/>
    <tableColumn id="7107" xr3:uid="{C6E0DCA4-EEA8-475A-86B1-C11A14D6D487}" name="Columna7098"/>
    <tableColumn id="7108" xr3:uid="{BD9DD782-F4BC-4B56-923E-6AB3738DB1E6}" name="Columna7099"/>
    <tableColumn id="7109" xr3:uid="{74CADF39-2A6D-415D-90FE-5F4A8DFF6B3E}" name="Columna7100"/>
    <tableColumn id="7110" xr3:uid="{EC5BD555-0DEA-4018-BCE2-440B61088C2A}" name="Columna7101"/>
    <tableColumn id="7111" xr3:uid="{36610B50-8A1E-4A4F-9764-D1A2C812E3B0}" name="Columna7102"/>
    <tableColumn id="7112" xr3:uid="{F18655A4-8ED2-4C9C-B0C0-6B7457FA7B69}" name="Columna7103"/>
    <tableColumn id="7113" xr3:uid="{CE142074-045C-4203-A875-6ADFC453A483}" name="Columna7104"/>
    <tableColumn id="7114" xr3:uid="{5A0F08E0-4E24-4F2F-8051-6B75CF9A8153}" name="Columna7105"/>
    <tableColumn id="7115" xr3:uid="{CC0DDAE4-B51F-457D-B3BB-2ACA26579D63}" name="Columna7106"/>
    <tableColumn id="7116" xr3:uid="{CEA48B2E-62D7-43CE-BD8D-4FD099243BC5}" name="Columna7107"/>
    <tableColumn id="7117" xr3:uid="{3AEA1672-DBB2-4959-818D-0193F9E654D9}" name="Columna7108"/>
    <tableColumn id="7118" xr3:uid="{5BEC0FFB-3D41-4447-AB3D-3CC097EEB328}" name="Columna7109"/>
    <tableColumn id="7119" xr3:uid="{A5EFA151-BB61-4221-9B39-0EAAC8EB5DE7}" name="Columna7110"/>
    <tableColumn id="7120" xr3:uid="{43EE74A9-EFA3-4853-87BD-0B25942A1C74}" name="Columna7111"/>
    <tableColumn id="7121" xr3:uid="{A5C5C696-01D8-4ADD-86DD-91E682FE7EBC}" name="Columna7112"/>
    <tableColumn id="7122" xr3:uid="{361397C9-CB74-4384-83ED-5EB73DEA780D}" name="Columna7113"/>
    <tableColumn id="7123" xr3:uid="{EF5F3BD8-CC9F-46A2-89E4-D312287F8D71}" name="Columna7114"/>
    <tableColumn id="7124" xr3:uid="{EE5999E4-1283-4122-BA8D-154B590DC040}" name="Columna7115"/>
    <tableColumn id="7125" xr3:uid="{5360367D-5D72-44CC-AC80-386FCC4362D7}" name="Columna7116"/>
    <tableColumn id="7126" xr3:uid="{34B5DD30-E03E-40A2-B8A1-36995C1E77AE}" name="Columna7117"/>
    <tableColumn id="7127" xr3:uid="{105294E3-DD67-4D8D-AF4E-90C470DCD8BC}" name="Columna7118"/>
    <tableColumn id="7128" xr3:uid="{285C072B-3F72-4D36-88FC-E1C4541D20E5}" name="Columna7119"/>
    <tableColumn id="7129" xr3:uid="{088F49ED-9357-466F-A3C6-3E67F83A4FCA}" name="Columna7120"/>
    <tableColumn id="7130" xr3:uid="{41EAFC85-72D1-4FB1-A7A2-61C9CC8BC18D}" name="Columna7121"/>
    <tableColumn id="7131" xr3:uid="{319C8570-1867-4CE8-813C-565552EFA137}" name="Columna7122"/>
    <tableColumn id="7132" xr3:uid="{1F4C7686-5332-49C8-997C-F104F126B715}" name="Columna7123"/>
    <tableColumn id="7133" xr3:uid="{4D20166D-6E92-40C3-A777-99A25857A760}" name="Columna7124"/>
    <tableColumn id="7134" xr3:uid="{0B520CE9-EE5E-4F3B-B3F5-36D9135DF7BA}" name="Columna7125"/>
    <tableColumn id="7135" xr3:uid="{ABBD0AF0-54C7-4663-B333-AEB058D56C60}" name="Columna7126"/>
    <tableColumn id="7136" xr3:uid="{C5237562-4304-47AE-ADBB-374DA6215B2D}" name="Columna7127"/>
    <tableColumn id="7137" xr3:uid="{313B131B-9A1F-456E-826F-E321A9E5D01C}" name="Columna7128"/>
    <tableColumn id="7138" xr3:uid="{BBFB96B4-6F3A-4DC4-B1BF-21AD457F460A}" name="Columna7129"/>
    <tableColumn id="7139" xr3:uid="{15AA8F09-6BCD-4879-99FE-152CABE933F9}" name="Columna7130"/>
    <tableColumn id="7140" xr3:uid="{69A4BFC4-D46F-4F28-9FDB-BD451C6966D1}" name="Columna7131"/>
    <tableColumn id="7141" xr3:uid="{CB480188-2E27-4F4B-92CE-817D95755145}" name="Columna7132"/>
    <tableColumn id="7142" xr3:uid="{FD93D3B1-3D56-4E99-8044-F740EC5CF657}" name="Columna7133"/>
    <tableColumn id="7143" xr3:uid="{01DE80F5-DF3B-44AE-A72B-C28CE8048086}" name="Columna7134"/>
    <tableColumn id="7144" xr3:uid="{31FEFEFF-859A-4D8B-9CB3-E09BBBBC3825}" name="Columna7135"/>
    <tableColumn id="7145" xr3:uid="{E6719DEC-239A-465F-971B-1009F60FDFF8}" name="Columna7136"/>
    <tableColumn id="7146" xr3:uid="{F37FD2FC-1210-4094-8151-32EBB83BFC5A}" name="Columna7137"/>
    <tableColumn id="7147" xr3:uid="{EFC7F1E8-1684-446F-AB84-DF41926AB811}" name="Columna7138"/>
    <tableColumn id="7148" xr3:uid="{1AFC2F46-822C-4D81-95AE-8E7F8703416B}" name="Columna7139"/>
    <tableColumn id="7149" xr3:uid="{3FF806E0-67A5-457C-A52A-0366C9E79684}" name="Columna7140"/>
    <tableColumn id="7150" xr3:uid="{C0840E26-440E-4702-AF82-230BC53EFF69}" name="Columna7141"/>
    <tableColumn id="7151" xr3:uid="{AD885098-4F0D-490E-A769-43328483B852}" name="Columna7142"/>
    <tableColumn id="7152" xr3:uid="{180195D9-0AC7-4172-B598-FD869ADEC0FE}" name="Columna7143"/>
    <tableColumn id="7153" xr3:uid="{A3E273B0-69F1-4D8F-A8C9-33C2F11E52DC}" name="Columna7144"/>
    <tableColumn id="7154" xr3:uid="{D67CC728-E338-4C5D-89E4-C59E4D2F5ABD}" name="Columna7145"/>
    <tableColumn id="7155" xr3:uid="{B799D5C8-D981-453F-9FF9-F929E018070B}" name="Columna7146"/>
    <tableColumn id="7156" xr3:uid="{BBCACEF8-8B2C-42B0-863A-66B34D9D6EB7}" name="Columna7147"/>
    <tableColumn id="7157" xr3:uid="{417F6FF3-6A8B-4A3D-9A92-A620D836E0EE}" name="Columna7148"/>
    <tableColumn id="7158" xr3:uid="{B6EB166E-115D-4C67-8156-857A63CEC3D6}" name="Columna7149"/>
    <tableColumn id="7159" xr3:uid="{8719BBFE-3230-4882-9317-FC6CE3AEAC21}" name="Columna7150"/>
    <tableColumn id="7160" xr3:uid="{AE4B0BFC-389D-434D-88D9-AE198B702A09}" name="Columna7151"/>
    <tableColumn id="7161" xr3:uid="{9F768471-A442-4E11-A4CC-DCD6D25BC3EC}" name="Columna7152"/>
    <tableColumn id="7162" xr3:uid="{1789FCD3-72F3-4FA2-89E3-6F0E9B1E5A2C}" name="Columna7153"/>
    <tableColumn id="7163" xr3:uid="{44103ABB-E98D-409C-B2A2-81C8EC131ED5}" name="Columna7154"/>
    <tableColumn id="7164" xr3:uid="{C3DDF569-536F-47E5-87BB-B6FCB583454D}" name="Columna7155"/>
    <tableColumn id="7165" xr3:uid="{983656BE-4742-414F-9971-AFA5FDC7C2EE}" name="Columna7156"/>
    <tableColumn id="7166" xr3:uid="{5625B1CA-A148-4001-BAFE-C2FCBE04F9DE}" name="Columna7157"/>
    <tableColumn id="7167" xr3:uid="{5E4BE1AC-9324-48A6-AB9A-BEA63B3AB280}" name="Columna7158"/>
    <tableColumn id="7168" xr3:uid="{1CC5ABFF-059D-43C5-B561-C6B1A7CE1480}" name="Columna7159"/>
    <tableColumn id="7169" xr3:uid="{B1F6B671-0A56-4030-9013-B099419A25D7}" name="Columna7160"/>
    <tableColumn id="7170" xr3:uid="{1088D65F-CA85-4577-B69F-E282AB8A49CB}" name="Columna7161"/>
    <tableColumn id="7171" xr3:uid="{05B1358F-1246-454C-AF77-76733BEE9F7D}" name="Columna7162"/>
    <tableColumn id="7172" xr3:uid="{54D84166-CC3C-4F9A-8DF0-210FF7F0FA8D}" name="Columna7163"/>
    <tableColumn id="7173" xr3:uid="{630B8214-FE01-47D9-B718-3CDF74E6FA78}" name="Columna7164"/>
    <tableColumn id="7174" xr3:uid="{389AC43C-9A1F-43C2-B401-3E3029B038BB}" name="Columna7165"/>
    <tableColumn id="7175" xr3:uid="{17184386-7360-4C69-BEAF-5E1BC3ACDE69}" name="Columna7166"/>
    <tableColumn id="7176" xr3:uid="{0E7C50C1-5353-4325-B28C-1C2EC20B49EF}" name="Columna7167"/>
    <tableColumn id="7177" xr3:uid="{D06CAB5D-2F48-46D9-A07B-A6DA8476D45B}" name="Columna7168"/>
    <tableColumn id="7178" xr3:uid="{F77B2BC7-4EF4-46D1-8CAE-B982F8EE882C}" name="Columna7169"/>
    <tableColumn id="7179" xr3:uid="{78408677-3B5D-4690-8282-0520864EEA6F}" name="Columna7170"/>
    <tableColumn id="7180" xr3:uid="{DDE8600E-3B02-4FEE-BDFB-3AD89A48EE5C}" name="Columna7171"/>
    <tableColumn id="7181" xr3:uid="{FDED0640-F834-4AA1-AB05-CA7B7652C9A8}" name="Columna7172"/>
    <tableColumn id="7182" xr3:uid="{0731D7D4-8EA5-4F4F-8FAE-0A820726FF51}" name="Columna7173"/>
    <tableColumn id="7183" xr3:uid="{23B7AF2A-7D50-4692-999B-8104977AC969}" name="Columna7174"/>
    <tableColumn id="7184" xr3:uid="{A9DE2983-95FB-4D13-948C-E67B87062923}" name="Columna7175"/>
    <tableColumn id="7185" xr3:uid="{AF1A3440-C278-4265-93D3-41E3AA62820E}" name="Columna7176"/>
    <tableColumn id="7186" xr3:uid="{9239FB81-202C-4267-A4A2-FE126ED9418F}" name="Columna7177"/>
    <tableColumn id="7187" xr3:uid="{81BF5A92-B401-4B55-81EC-53739A16E66C}" name="Columna7178"/>
    <tableColumn id="7188" xr3:uid="{01D9F88D-14FF-486B-9D81-6D8D549203FD}" name="Columna7179"/>
    <tableColumn id="7189" xr3:uid="{F90385CD-AA09-4E02-9715-CDCA47A71414}" name="Columna7180"/>
    <tableColumn id="7190" xr3:uid="{755945B4-6DEB-4291-BD10-ACAD3839EB92}" name="Columna7181"/>
    <tableColumn id="7191" xr3:uid="{2D7B0075-8A97-4705-A5C3-0E8A0BE37036}" name="Columna7182"/>
    <tableColumn id="7192" xr3:uid="{B614994C-1FBE-4590-AE5A-EA646FC0E3E3}" name="Columna7183"/>
    <tableColumn id="7193" xr3:uid="{0C89C005-9E9A-4232-9939-C450CC634E8C}" name="Columna7184"/>
    <tableColumn id="7194" xr3:uid="{2E319CB7-8DF2-442C-A2CE-23DDA38799E6}" name="Columna7185"/>
    <tableColumn id="7195" xr3:uid="{8FFA1231-48F1-4661-AD2A-636D9323F007}" name="Columna7186"/>
    <tableColumn id="7196" xr3:uid="{25412DF4-F41A-4A00-BB12-1057A0638ACD}" name="Columna7187"/>
    <tableColumn id="7197" xr3:uid="{9EC1CA19-6F25-4E71-85F1-C4F1B4249388}" name="Columna7188"/>
    <tableColumn id="7198" xr3:uid="{B514553B-1E01-41FA-9A0C-D13730BA733E}" name="Columna7189"/>
    <tableColumn id="7199" xr3:uid="{937A43B6-2A90-4BBB-B561-E33EBEFDFF19}" name="Columna7190"/>
    <tableColumn id="7200" xr3:uid="{BDC88037-A632-4C25-A3E9-8102B2F4460C}" name="Columna7191"/>
    <tableColumn id="7201" xr3:uid="{F9F7E79E-DC5D-4B7B-948E-B42D862A0A7F}" name="Columna7192"/>
    <tableColumn id="7202" xr3:uid="{CD949FD8-DD8A-4CC3-BED6-D6FD03045198}" name="Columna7193"/>
    <tableColumn id="7203" xr3:uid="{BEF8C917-888F-4B84-8439-FD2DB7DE463D}" name="Columna7194"/>
    <tableColumn id="7204" xr3:uid="{7CB379CD-F6BA-4118-96A6-FBE74E2E3DD7}" name="Columna7195"/>
    <tableColumn id="7205" xr3:uid="{8A279EE6-2EAD-48D3-8FEC-3E6AD2CE492E}" name="Columna7196"/>
    <tableColumn id="7206" xr3:uid="{CF81EEF8-7A6F-4886-B42C-3E2F921654B2}" name="Columna7197"/>
    <tableColumn id="7207" xr3:uid="{43FDFAF3-E8F4-4EC5-9D78-8C4006E172C7}" name="Columna7198"/>
    <tableColumn id="7208" xr3:uid="{78A45573-D46A-41CA-8295-031F354D2313}" name="Columna7199"/>
    <tableColumn id="7209" xr3:uid="{828B0F96-602F-485C-8609-FDCEE3A8002E}" name="Columna7200"/>
    <tableColumn id="7210" xr3:uid="{702A94A1-ECDA-4019-A302-E286A82A7064}" name="Columna7201"/>
    <tableColumn id="7211" xr3:uid="{24D4890F-6820-48E4-B3BF-F174C0D11AAE}" name="Columna7202"/>
    <tableColumn id="7212" xr3:uid="{21DEA3BB-FEAB-495F-83C4-EC0704A94421}" name="Columna7203"/>
    <tableColumn id="7213" xr3:uid="{557B85E4-D575-4F7F-B3AA-B31021C3008E}" name="Columna7204"/>
    <tableColumn id="7214" xr3:uid="{3099071F-13B6-43A9-B36E-E71A40EA4F82}" name="Columna7205"/>
    <tableColumn id="7215" xr3:uid="{EE00E290-CBD0-45D2-AA36-893CFFA12150}" name="Columna7206"/>
    <tableColumn id="7216" xr3:uid="{05E634F3-2890-409F-96DE-B783D553B322}" name="Columna7207"/>
    <tableColumn id="7217" xr3:uid="{90B7BE10-C077-4F20-AB20-5D505EF22AE5}" name="Columna7208"/>
    <tableColumn id="7218" xr3:uid="{527B0F87-ED28-40D5-ACBA-AD4C0410E633}" name="Columna7209"/>
    <tableColumn id="7219" xr3:uid="{B2058D01-A41E-4C2C-B107-25B1A39AAF39}" name="Columna7210"/>
    <tableColumn id="7220" xr3:uid="{12E47425-3DB5-4899-955A-54718AD4E557}" name="Columna7211"/>
    <tableColumn id="7221" xr3:uid="{16EA81D0-3B91-472B-AB08-F068684B4DC0}" name="Columna7212"/>
    <tableColumn id="7222" xr3:uid="{50F19BA9-4C4D-47E6-97BE-EA9A3284677B}" name="Columna7213"/>
    <tableColumn id="7223" xr3:uid="{2C42E13D-D4B2-41DF-821D-4EDA99C25DCA}" name="Columna7214"/>
    <tableColumn id="7224" xr3:uid="{95371747-A266-4A89-9900-37C0DA9C7AC5}" name="Columna7215"/>
    <tableColumn id="7225" xr3:uid="{E5FF2A27-48CF-48E5-9141-C5D5DE9353F0}" name="Columna7216"/>
    <tableColumn id="7226" xr3:uid="{C3811AD8-E4D2-4178-A996-B61A75BEE629}" name="Columna7217"/>
    <tableColumn id="7227" xr3:uid="{A55AC2FB-17C2-4F25-9E98-83E504E88878}" name="Columna7218"/>
    <tableColumn id="7228" xr3:uid="{242C98B9-8774-47EB-8FCB-56A7E38C0366}" name="Columna7219"/>
    <tableColumn id="7229" xr3:uid="{972624E4-8119-4EA3-A7B1-78315B885EEB}" name="Columna7220"/>
    <tableColumn id="7230" xr3:uid="{FF62009B-BDED-47C5-97FF-999E7F4F920F}" name="Columna7221"/>
    <tableColumn id="7231" xr3:uid="{7F8A404A-20F3-42FA-83D8-989EBDE4932A}" name="Columna7222"/>
    <tableColumn id="7232" xr3:uid="{3ECFA9B0-F543-4838-B0D7-61A20D9C0C2E}" name="Columna7223"/>
    <tableColumn id="7233" xr3:uid="{1D18C887-4139-4169-9196-7D8B3E82CA3B}" name="Columna7224"/>
    <tableColumn id="7234" xr3:uid="{B4A57DF1-8634-46BB-9339-C895F95302BA}" name="Columna7225"/>
    <tableColumn id="7235" xr3:uid="{56C09BA4-8698-4CCC-A9AD-5D9C8BDAF7F0}" name="Columna7226"/>
    <tableColumn id="7236" xr3:uid="{47FCF066-940D-4C62-9351-74D937C5B309}" name="Columna7227"/>
    <tableColumn id="7237" xr3:uid="{5ECD8634-5E46-4309-A4A9-BC9F1176FA28}" name="Columna7228"/>
    <tableColumn id="7238" xr3:uid="{E9D5A3AD-F5AB-460F-A830-E1C01890B6A4}" name="Columna7229"/>
    <tableColumn id="7239" xr3:uid="{5DF040E3-F5A3-41AF-8B92-9C6971A761A4}" name="Columna7230"/>
    <tableColumn id="7240" xr3:uid="{86B40F82-3256-4827-8E5D-4B11A37ED8BF}" name="Columna7231"/>
    <tableColumn id="7241" xr3:uid="{E1CF770F-2AEF-46FA-B417-DA3EC3317E05}" name="Columna7232"/>
    <tableColumn id="7242" xr3:uid="{4858899D-7B23-46BD-B6B6-A47731BB3258}" name="Columna7233"/>
    <tableColumn id="7243" xr3:uid="{E9FFF0A3-59FE-4585-A42D-8E30EDDFB80A}" name="Columna7234"/>
    <tableColumn id="7244" xr3:uid="{8F69D32D-3968-4153-A2D2-ED916378AD2E}" name="Columna7235"/>
    <tableColumn id="7245" xr3:uid="{52392129-501B-4113-A69F-76BF644BE575}" name="Columna7236"/>
    <tableColumn id="7246" xr3:uid="{F24D4B95-9EFA-4FA8-A55B-5D59F1E6C4BA}" name="Columna7237"/>
    <tableColumn id="7247" xr3:uid="{84348EDA-9CDC-45CE-9C24-6E0EAEF95304}" name="Columna7238"/>
    <tableColumn id="7248" xr3:uid="{3203B17C-4AE6-4004-97BE-E9AF142A0F28}" name="Columna7239"/>
    <tableColumn id="7249" xr3:uid="{DB85CCAA-3E1E-45BC-A369-996ECBAFBF97}" name="Columna7240"/>
    <tableColumn id="7250" xr3:uid="{A153314E-262F-4881-8A79-A51340477743}" name="Columna7241"/>
    <tableColumn id="7251" xr3:uid="{5F2E40CE-03AA-4528-8530-64D5DDAAEF41}" name="Columna7242"/>
    <tableColumn id="7252" xr3:uid="{A2E65155-59D1-4886-B44B-0F61EC108570}" name="Columna7243"/>
    <tableColumn id="7253" xr3:uid="{5B72330F-B9DF-41F7-A933-DB78A88BC3EE}" name="Columna7244"/>
    <tableColumn id="7254" xr3:uid="{73FE8B25-E564-475E-8DAB-FA2CBFC26BA4}" name="Columna7245"/>
    <tableColumn id="7255" xr3:uid="{19DD2B45-D765-49C8-98A8-640D00660902}" name="Columna7246"/>
    <tableColumn id="7256" xr3:uid="{2F8A3380-D894-43BA-923D-6CF1507ECB6C}" name="Columna7247"/>
    <tableColumn id="7257" xr3:uid="{32528214-5A61-4298-9D77-5F26D164E928}" name="Columna7248"/>
    <tableColumn id="7258" xr3:uid="{93C0676D-FA78-4937-AA3D-ADAA06ADD428}" name="Columna7249"/>
    <tableColumn id="7259" xr3:uid="{D241E21B-E25F-404C-9522-1EA89F0FE819}" name="Columna7250"/>
    <tableColumn id="7260" xr3:uid="{16237613-0AF0-47FA-ACD9-C785F543C891}" name="Columna7251"/>
    <tableColumn id="7261" xr3:uid="{17FCB8FA-AE2E-4B3E-8D34-CAE5547169DE}" name="Columna7252"/>
    <tableColumn id="7262" xr3:uid="{138D419F-9F3A-4763-8EF2-BF685CB848CC}" name="Columna7253"/>
    <tableColumn id="7263" xr3:uid="{A2A4D69C-6500-48EA-840A-8E62BD855A6D}" name="Columna7254"/>
    <tableColumn id="7264" xr3:uid="{C4D9D96C-8CC4-4AB6-B089-73F9BBF68847}" name="Columna7255"/>
    <tableColumn id="7265" xr3:uid="{B83EEC20-7A81-4BEB-A45B-95A308F586D1}" name="Columna7256"/>
    <tableColumn id="7266" xr3:uid="{B08557DE-350D-4603-8627-89A66FF0ED88}" name="Columna7257"/>
    <tableColumn id="7267" xr3:uid="{B771B9BC-F1F4-4EA6-B728-97399BD166F7}" name="Columna7258"/>
    <tableColumn id="7268" xr3:uid="{7013501E-B860-40E5-8DAC-E7F2614E8906}" name="Columna7259"/>
    <tableColumn id="7269" xr3:uid="{E5BCA9B2-1099-422C-B262-751E8FC9A040}" name="Columna7260"/>
    <tableColumn id="7270" xr3:uid="{370FD297-AD34-4BE9-9CF1-33CF334688D3}" name="Columna7261"/>
    <tableColumn id="7271" xr3:uid="{25301026-48F7-4118-95F0-4969BF4563CF}" name="Columna7262"/>
    <tableColumn id="7272" xr3:uid="{D64D8360-2287-4945-BF26-F7528CFC2174}" name="Columna7263"/>
    <tableColumn id="7273" xr3:uid="{87CBCC1A-F9F9-40E7-B07D-11023D88FD21}" name="Columna7264"/>
    <tableColumn id="7274" xr3:uid="{D5F07AC0-D9F0-4A78-A134-241D78E41DB3}" name="Columna7265"/>
    <tableColumn id="7275" xr3:uid="{3E09ACBC-07AF-4945-8E1F-52242A161CFF}" name="Columna7266"/>
    <tableColumn id="7276" xr3:uid="{E8AFC1DF-575E-4700-93F4-3EDEC8F267A6}" name="Columna7267"/>
    <tableColumn id="7277" xr3:uid="{5CDC809C-928D-44FC-861F-2EBE0A71AE82}" name="Columna7268"/>
    <tableColumn id="7278" xr3:uid="{AE7CD4F5-5623-4C1E-8AF7-086DD6DF9ADF}" name="Columna7269"/>
    <tableColumn id="7279" xr3:uid="{F9526DEC-E0D4-4170-88E6-68E963A130B7}" name="Columna7270"/>
    <tableColumn id="7280" xr3:uid="{AB1849CE-19C4-4C0A-B2A6-3B91979A95A9}" name="Columna7271"/>
    <tableColumn id="7281" xr3:uid="{70EAC69D-69E2-45AC-92FE-9BB0BC940238}" name="Columna7272"/>
    <tableColumn id="7282" xr3:uid="{B2262D8F-717F-4C4C-9F8C-EF5BD71E6B4A}" name="Columna7273"/>
    <tableColumn id="7283" xr3:uid="{B158A816-E47D-4028-95F4-6420F34E78CA}" name="Columna7274"/>
    <tableColumn id="7284" xr3:uid="{84CE0140-F4C9-4F66-982A-519E6CA40B48}" name="Columna7275"/>
    <tableColumn id="7285" xr3:uid="{5C602146-3890-4B79-844E-4B438304F87A}" name="Columna7276"/>
    <tableColumn id="7286" xr3:uid="{73BF7212-43BC-46FA-BB44-355D1FF81883}" name="Columna7277"/>
    <tableColumn id="7287" xr3:uid="{60D76DEB-9208-4742-8899-1F5EB26300F8}" name="Columna7278"/>
    <tableColumn id="7288" xr3:uid="{C021EC98-A22E-4380-AF97-43C2FE3AE650}" name="Columna7279"/>
    <tableColumn id="7289" xr3:uid="{24D4B0BC-7199-492F-94B2-67A13B47BD70}" name="Columna7280"/>
    <tableColumn id="7290" xr3:uid="{B9EB2CC6-86AA-4025-AA91-16652F976058}" name="Columna7281"/>
    <tableColumn id="7291" xr3:uid="{1F62424F-038B-4AE0-BC94-D50591244511}" name="Columna7282"/>
    <tableColumn id="7292" xr3:uid="{482D2E83-0FE8-44AA-A856-78CDE293517B}" name="Columna7283"/>
    <tableColumn id="7293" xr3:uid="{A136385C-ECEE-467C-B6A1-8C5795BFB05C}" name="Columna7284"/>
    <tableColumn id="7294" xr3:uid="{E86218CB-9314-487A-B48A-FEE1300B2215}" name="Columna7285"/>
    <tableColumn id="7295" xr3:uid="{4FB57AF0-3726-48B1-802A-3DEC436B5384}" name="Columna7286"/>
    <tableColumn id="7296" xr3:uid="{310C4D24-BF34-45CA-8D83-4EC434D2C1E1}" name="Columna7287"/>
    <tableColumn id="7297" xr3:uid="{3B57BDE5-BC73-4B3F-89C4-C1E402815645}" name="Columna7288"/>
    <tableColumn id="7298" xr3:uid="{85BE1FE4-ECDD-4775-B410-E30C7AF2A83C}" name="Columna7289"/>
    <tableColumn id="7299" xr3:uid="{9A0B4DD5-7697-4452-BAFE-47E1C35C45FE}" name="Columna7290"/>
    <tableColumn id="7300" xr3:uid="{6235BEAB-2211-45A5-A032-6CF94BF827BC}" name="Columna7291"/>
    <tableColumn id="7301" xr3:uid="{E17EC927-EA35-42E8-95F0-7B1F2FDA60C8}" name="Columna7292"/>
    <tableColumn id="7302" xr3:uid="{3A9F7FA0-ED59-48EE-BCDB-F3862941D569}" name="Columna7293"/>
    <tableColumn id="7303" xr3:uid="{9997F7A1-062F-4D6D-B3F6-851CF44DC2DE}" name="Columna7294"/>
    <tableColumn id="7304" xr3:uid="{60CE7F1A-BB10-47E0-938B-9067F0195302}" name="Columna7295"/>
    <tableColumn id="7305" xr3:uid="{ACE6D879-17D5-487B-AFCD-EDEA8EB95D73}" name="Columna7296"/>
    <tableColumn id="7306" xr3:uid="{9243FF05-1BD7-493B-A2F0-DFFF083568BD}" name="Columna7297"/>
    <tableColumn id="7307" xr3:uid="{D023CD1D-646A-468C-8BF9-3FE7B459795F}" name="Columna7298"/>
    <tableColumn id="7308" xr3:uid="{6F613FE8-AD6C-453A-9310-195F9C62D165}" name="Columna7299"/>
    <tableColumn id="7309" xr3:uid="{1E8D80CA-CDF0-498A-821F-31A54DF25B64}" name="Columna7300"/>
    <tableColumn id="7310" xr3:uid="{1CCDDD55-60DA-4690-9F70-E056B17662EF}" name="Columna7301"/>
    <tableColumn id="7311" xr3:uid="{1E39DDF7-1A62-4C8E-8CD1-4D7D1DBEB83C}" name="Columna7302"/>
    <tableColumn id="7312" xr3:uid="{1E8D5C15-CB4C-4B72-94FF-AFBC13EA75C4}" name="Columna7303"/>
    <tableColumn id="7313" xr3:uid="{9B7F8D2B-D5D4-4428-BFD0-DB7D980D16F8}" name="Columna7304"/>
    <tableColumn id="7314" xr3:uid="{06E24183-4676-4C0B-B3ED-BF5231DC2E12}" name="Columna7305"/>
    <tableColumn id="7315" xr3:uid="{3391F64E-2C09-43B4-B8D8-7C35140B2A6C}" name="Columna7306"/>
    <tableColumn id="7316" xr3:uid="{CFF12B3D-77E9-4FA9-BEAA-64B204DC51B9}" name="Columna7307"/>
    <tableColumn id="7317" xr3:uid="{3797B767-0F7C-40A2-8FA8-BF82EF1A3456}" name="Columna7308"/>
    <tableColumn id="7318" xr3:uid="{F6BDBED9-65C4-4CEB-9D02-5B9D8E035A19}" name="Columna7309"/>
    <tableColumn id="7319" xr3:uid="{3DE2B225-F2FB-4650-8109-C0C78354285F}" name="Columna7310"/>
    <tableColumn id="7320" xr3:uid="{B958E225-A362-4696-9458-5CDD703CF6B3}" name="Columna7311"/>
    <tableColumn id="7321" xr3:uid="{649CB168-A973-40F3-AC3B-C229A6DB0ADE}" name="Columna7312"/>
    <tableColumn id="7322" xr3:uid="{43F57C61-1B95-4E29-940C-0C7C6A547A3D}" name="Columna7313"/>
    <tableColumn id="7323" xr3:uid="{0E43F0E9-CFAF-404E-BF5A-4084F8369E94}" name="Columna7314"/>
    <tableColumn id="7324" xr3:uid="{EEFAD103-2437-4CF3-91C1-BEB0ABAD631E}" name="Columna7315"/>
    <tableColumn id="7325" xr3:uid="{092FD678-B1FF-4D82-AF6E-15818C61D0F5}" name="Columna7316"/>
    <tableColumn id="7326" xr3:uid="{2940F2BA-0520-4599-AF0E-94648F7BFAF6}" name="Columna7317"/>
    <tableColumn id="7327" xr3:uid="{996068F5-7089-48DD-973A-BE6FF2082DF9}" name="Columna7318"/>
    <tableColumn id="7328" xr3:uid="{E8369C07-FBCA-42F9-B48B-9ED3CBD447BB}" name="Columna7319"/>
    <tableColumn id="7329" xr3:uid="{8693D393-9B51-46F1-9825-A215CE7B8298}" name="Columna7320"/>
    <tableColumn id="7330" xr3:uid="{305932DC-06FD-4179-B0B5-485B54A581AC}" name="Columna7321"/>
    <tableColumn id="7331" xr3:uid="{9A232937-B273-496A-B69A-A9198F3BCCDA}" name="Columna7322"/>
    <tableColumn id="7332" xr3:uid="{14064A31-8893-4F7E-B283-1CA80A96D952}" name="Columna7323"/>
    <tableColumn id="7333" xr3:uid="{0AC5E6B0-4517-4431-BAC5-A0120914F10B}" name="Columna7324"/>
    <tableColumn id="7334" xr3:uid="{9D438B22-F9CC-411A-B143-E6049347DEB7}" name="Columna7325"/>
    <tableColumn id="7335" xr3:uid="{EB20D7D0-3C59-4532-A904-33B64C26A494}" name="Columna7326"/>
    <tableColumn id="7336" xr3:uid="{52D11EE8-7B34-4B5B-A700-F25574E756D3}" name="Columna7327"/>
    <tableColumn id="7337" xr3:uid="{B2F1069A-00EA-45B9-9750-31ED9431E590}" name="Columna7328"/>
    <tableColumn id="7338" xr3:uid="{E0CA8079-8A81-4F88-AC70-A19EE315C467}" name="Columna7329"/>
    <tableColumn id="7339" xr3:uid="{7A5985CC-8733-4717-9BFD-AACA8907BCD4}" name="Columna7330"/>
    <tableColumn id="7340" xr3:uid="{395F7464-8D71-4475-8149-CFC0D687598B}" name="Columna7331"/>
    <tableColumn id="7341" xr3:uid="{381351A5-94AE-4101-91E8-E4F5648436E3}" name="Columna7332"/>
    <tableColumn id="7342" xr3:uid="{20C4C3B8-A3AA-4434-9B4E-6214B051117C}" name="Columna7333"/>
    <tableColumn id="7343" xr3:uid="{40EB4CF8-994B-4E94-A3C8-35E9323F79B5}" name="Columna7334"/>
    <tableColumn id="7344" xr3:uid="{58186D05-E3F0-4F5F-8F9C-14A85AFB67A4}" name="Columna7335"/>
    <tableColumn id="7345" xr3:uid="{A37461E8-E9C7-464C-8910-E63C8FE21BDF}" name="Columna7336"/>
    <tableColumn id="7346" xr3:uid="{7B83DA05-0F36-4D65-BFAB-81B7C19981ED}" name="Columna7337"/>
    <tableColumn id="7347" xr3:uid="{F363B8EB-BF9D-4234-9B73-3CFD7B42B231}" name="Columna7338"/>
    <tableColumn id="7348" xr3:uid="{3BD86B77-A289-4234-8734-F94450684755}" name="Columna7339"/>
    <tableColumn id="7349" xr3:uid="{8EC61E04-2B7C-4848-A9FD-714496498680}" name="Columna7340"/>
    <tableColumn id="7350" xr3:uid="{C5130B40-2D46-4FFB-AE63-CB91621CC561}" name="Columna7341"/>
    <tableColumn id="7351" xr3:uid="{E2A4A4BE-8D17-4E19-B22F-A890F5A75365}" name="Columna7342"/>
    <tableColumn id="7352" xr3:uid="{BCDC5B69-4C0D-4AD4-8511-2252F728D0FA}" name="Columna7343"/>
    <tableColumn id="7353" xr3:uid="{DFF14F4E-3FA9-4C9C-B5A4-0EC8CF9C1EC1}" name="Columna7344"/>
    <tableColumn id="7354" xr3:uid="{3BC9E1D9-A149-4C2E-BEBC-85C9D02594F2}" name="Columna7345"/>
    <tableColumn id="7355" xr3:uid="{771076B0-286A-4285-BBB0-11BF0B69D92D}" name="Columna7346"/>
    <tableColumn id="7356" xr3:uid="{A5D1E872-984E-4D9D-8A3B-4F67F40D3F5C}" name="Columna7347"/>
    <tableColumn id="7357" xr3:uid="{195B7CF1-8769-4ADE-BD73-862FD7D9081B}" name="Columna7348"/>
    <tableColumn id="7358" xr3:uid="{CB945D15-FCF5-4D67-A89B-D6A6B211AB43}" name="Columna7349"/>
    <tableColumn id="7359" xr3:uid="{BED382A9-98CD-4C38-8175-E0CE1D04FBB7}" name="Columna7350"/>
    <tableColumn id="7360" xr3:uid="{35D323EF-0D11-42AB-B205-8BCE73A050D7}" name="Columna7351"/>
    <tableColumn id="7361" xr3:uid="{9A601ADF-91D0-43AC-BCBE-4F8B94704A99}" name="Columna7352"/>
    <tableColumn id="7362" xr3:uid="{325EA09B-6020-4D11-8FB6-FBE712BF8DFE}" name="Columna7353"/>
    <tableColumn id="7363" xr3:uid="{F056FB51-4E82-4CF5-B9D8-ECE74106E333}" name="Columna7354"/>
    <tableColumn id="7364" xr3:uid="{256627B3-4598-4322-8333-BEDCF63BF382}" name="Columna7355"/>
    <tableColumn id="7365" xr3:uid="{7B1D49E5-AE6F-463E-91F8-289D8757F0DF}" name="Columna7356"/>
    <tableColumn id="7366" xr3:uid="{FEF66A90-64C1-4272-9EFD-7A9E786E30EE}" name="Columna7357"/>
    <tableColumn id="7367" xr3:uid="{DE9771B5-1E8B-4677-82BE-E0855B6A25A2}" name="Columna7358"/>
    <tableColumn id="7368" xr3:uid="{66D9F67F-F3C5-433C-A216-90AFFC804F8D}" name="Columna7359"/>
    <tableColumn id="7369" xr3:uid="{C0AEC348-EB76-4410-8300-6C7BEAB912BD}" name="Columna7360"/>
    <tableColumn id="7370" xr3:uid="{E7010CC8-EE3E-4D02-AC7E-2525DCA6F059}" name="Columna7361"/>
    <tableColumn id="7371" xr3:uid="{65F2B1DC-CCE6-47EE-AD27-0ACD86B54F11}" name="Columna7362"/>
    <tableColumn id="7372" xr3:uid="{4A55BEED-2221-456E-98D2-765A798EB534}" name="Columna7363"/>
    <tableColumn id="7373" xr3:uid="{2ECF95C7-1B76-4F74-A585-47E72885F87B}" name="Columna7364"/>
    <tableColumn id="7374" xr3:uid="{AA7C03EB-0761-4CBD-A831-C9394BE44A09}" name="Columna7365"/>
    <tableColumn id="7375" xr3:uid="{1B62F425-AD6A-4619-AAF7-8CAEB37DBBB0}" name="Columna7366"/>
    <tableColumn id="7376" xr3:uid="{6F9706CC-1BFF-4536-88C6-D26A14CF0B80}" name="Columna7367"/>
    <tableColumn id="7377" xr3:uid="{34420682-FE2F-4DD1-89AA-0CF6326F5C4F}" name="Columna7368"/>
    <tableColumn id="7378" xr3:uid="{E6FC50A6-3C31-445D-9220-75D65E1971E0}" name="Columna7369"/>
    <tableColumn id="7379" xr3:uid="{F3EB5AC2-FEB6-460C-BB85-8900349517AB}" name="Columna7370"/>
    <tableColumn id="7380" xr3:uid="{054E7F60-70ED-4C41-A57F-FE1436B54B81}" name="Columna7371"/>
    <tableColumn id="7381" xr3:uid="{DE8CC143-8352-430A-AA93-3C8A0DCE6B29}" name="Columna7372"/>
    <tableColumn id="7382" xr3:uid="{833B1A60-4D74-4C90-8967-94E1A0D6D143}" name="Columna7373"/>
    <tableColumn id="7383" xr3:uid="{A60C6720-910E-4EB0-9156-7EC082B3E95D}" name="Columna7374"/>
    <tableColumn id="7384" xr3:uid="{330FAB62-071F-4C05-A4A8-24F45F67048B}" name="Columna7375"/>
    <tableColumn id="7385" xr3:uid="{E3977D52-D868-415C-BA96-ED5A531E68CF}" name="Columna7376"/>
    <tableColumn id="7386" xr3:uid="{E9361630-7016-4554-9520-9F2EC266A758}" name="Columna7377"/>
    <tableColumn id="7387" xr3:uid="{BABA0374-0898-4AE4-9951-76534068FB4F}" name="Columna7378"/>
    <tableColumn id="7388" xr3:uid="{E5EA3AF0-1324-4A95-8FFF-C6148B7DF547}" name="Columna7379"/>
    <tableColumn id="7389" xr3:uid="{3291DC17-DB60-48EC-B043-6609410597B5}" name="Columna7380"/>
    <tableColumn id="7390" xr3:uid="{62E4B6F1-58F0-4239-BC49-D7CBD07504EC}" name="Columna7381"/>
    <tableColumn id="7391" xr3:uid="{0444AC6F-5ADA-43C6-BA99-FFBEF4207994}" name="Columna7382"/>
    <tableColumn id="7392" xr3:uid="{1043AC2F-A053-49C1-95E6-5152A5EEF415}" name="Columna7383"/>
    <tableColumn id="7393" xr3:uid="{02F85ED5-B213-4D83-906F-1494010C345D}" name="Columna7384"/>
    <tableColumn id="7394" xr3:uid="{5E859D46-9665-42CC-A25B-416475B5C605}" name="Columna7385"/>
    <tableColumn id="7395" xr3:uid="{7B43668F-A1F7-4F0B-BA8E-42BEA35398C8}" name="Columna7386"/>
    <tableColumn id="7396" xr3:uid="{DF0E7472-74BD-4467-A578-8727B7D64A6F}" name="Columna7387"/>
    <tableColumn id="7397" xr3:uid="{166099D3-B5DA-441B-AF49-999FF6AB9E21}" name="Columna7388"/>
    <tableColumn id="7398" xr3:uid="{921BEA66-CA01-425F-8CF0-308D53D95025}" name="Columna7389"/>
    <tableColumn id="7399" xr3:uid="{7BF4E376-D74D-4BB6-B57C-A46C921FF858}" name="Columna7390"/>
    <tableColumn id="7400" xr3:uid="{670C5734-EC72-4F75-BE9E-86FA538B8FD0}" name="Columna7391"/>
    <tableColumn id="7401" xr3:uid="{3DA18E8B-7856-43A0-A96D-8FC353DCB183}" name="Columna7392"/>
    <tableColumn id="7402" xr3:uid="{92BF86D3-9E95-498F-9ACC-B13E935F3823}" name="Columna7393"/>
    <tableColumn id="7403" xr3:uid="{F6FDC0FE-2444-490B-B05C-4CC9E6E5BD56}" name="Columna7394"/>
    <tableColumn id="7404" xr3:uid="{40E15B23-55B3-489B-A6E4-76CE82FF4D41}" name="Columna7395"/>
    <tableColumn id="7405" xr3:uid="{42EBE00B-A176-467F-A8A9-2E398B3E50FE}" name="Columna7396"/>
    <tableColumn id="7406" xr3:uid="{FBEF9EB6-C3FD-4223-AE45-805845449BCB}" name="Columna7397"/>
    <tableColumn id="7407" xr3:uid="{2DC6B5C8-FDAC-482A-95A3-138B2D02DCC2}" name="Columna7398"/>
    <tableColumn id="7408" xr3:uid="{2CBD56F4-87F7-4C7C-AC0F-025D36ECE45F}" name="Columna7399"/>
    <tableColumn id="7409" xr3:uid="{4E5B9A17-62D0-43E4-9AA0-8DA32E4BACF2}" name="Columna7400"/>
    <tableColumn id="7410" xr3:uid="{310D9110-26F1-4669-AC70-678E854658B9}" name="Columna7401"/>
    <tableColumn id="7411" xr3:uid="{1499203A-BD2A-446F-8F88-75450C026AB4}" name="Columna7402"/>
    <tableColumn id="7412" xr3:uid="{E9D7F7EB-4B88-40CA-8EFB-6429859F7DE3}" name="Columna7403"/>
    <tableColumn id="7413" xr3:uid="{462447FB-CBAF-4413-BC4E-2E4004B2F4D5}" name="Columna7404"/>
    <tableColumn id="7414" xr3:uid="{25C08BAC-B939-4C48-B2F8-65CFC2951671}" name="Columna7405"/>
    <tableColumn id="7415" xr3:uid="{EECDAD12-0206-44E2-8CA0-48F69069616B}" name="Columna7406"/>
    <tableColumn id="7416" xr3:uid="{E6EEAA8D-D076-44C1-81EB-655980430EA0}" name="Columna7407"/>
    <tableColumn id="7417" xr3:uid="{165676B9-496A-4288-82C1-83A43F62570C}" name="Columna7408"/>
    <tableColumn id="7418" xr3:uid="{5A77EC6D-F09B-4F2B-ABC3-573D428736F6}" name="Columna7409"/>
    <tableColumn id="7419" xr3:uid="{1E9697D6-59D4-446C-892A-69CA7FE8BDE2}" name="Columna7410"/>
    <tableColumn id="7420" xr3:uid="{F532DCED-A855-4424-BE27-91D779F6D6DF}" name="Columna7411"/>
    <tableColumn id="7421" xr3:uid="{661881A5-BF88-4B58-8416-10E4A782AB33}" name="Columna7412"/>
    <tableColumn id="7422" xr3:uid="{C98E425F-22EA-4D8F-9B4A-C8846C4055FF}" name="Columna7413"/>
    <tableColumn id="7423" xr3:uid="{E7674EFC-CC2E-4BA3-9329-411859A1B816}" name="Columna7414"/>
    <tableColumn id="7424" xr3:uid="{3154960B-A1D5-43F8-94DF-54DD59566AE7}" name="Columna7415"/>
    <tableColumn id="7425" xr3:uid="{FB44C753-2D15-407F-8580-5D9D0F9CBDAC}" name="Columna7416"/>
    <tableColumn id="7426" xr3:uid="{41A27E78-1E32-41C9-8E6C-50A07889921F}" name="Columna7417"/>
    <tableColumn id="7427" xr3:uid="{2D39F8FE-EB0A-45AA-A414-71109C749B61}" name="Columna7418"/>
    <tableColumn id="7428" xr3:uid="{B0AE67A2-7644-4592-88E0-AAE0B9E37887}" name="Columna7419"/>
    <tableColumn id="7429" xr3:uid="{0478113B-E29F-4BBC-B738-59498E9DAB0E}" name="Columna7420"/>
    <tableColumn id="7430" xr3:uid="{3A4371A9-327E-4401-B3E8-8971C1FD18E2}" name="Columna7421"/>
    <tableColumn id="7431" xr3:uid="{24AD5A3F-3C2A-4CD8-9E52-EFFD87303362}" name="Columna7422"/>
    <tableColumn id="7432" xr3:uid="{8008D8C7-19DF-458E-AED4-44FA1F21808D}" name="Columna7423"/>
    <tableColumn id="7433" xr3:uid="{313AC3F3-EF1C-44AF-B06A-6A47215BDFA1}" name="Columna7424"/>
    <tableColumn id="7434" xr3:uid="{143513CC-9CAF-426B-A247-4639858F21B5}" name="Columna7425"/>
    <tableColumn id="7435" xr3:uid="{0368AE92-FE46-4F46-9835-DCD15581C50F}" name="Columna7426"/>
    <tableColumn id="7436" xr3:uid="{1204F881-78C6-40A5-8ECB-5BE092F7F5AA}" name="Columna7427"/>
    <tableColumn id="7437" xr3:uid="{1FCC3FEF-ED16-4E26-A748-153C68401CA4}" name="Columna7428"/>
    <tableColumn id="7438" xr3:uid="{453FA166-A465-487D-8E2F-FB5A8C2C9855}" name="Columna7429"/>
    <tableColumn id="7439" xr3:uid="{065557B7-C9B8-4411-8924-7A8C2AAEDD05}" name="Columna7430"/>
    <tableColumn id="7440" xr3:uid="{93A4A324-D004-4E37-93CF-35EA347C3714}" name="Columna7431"/>
    <tableColumn id="7441" xr3:uid="{8DF1BD4E-5022-4ABA-AF1B-0DC248D30024}" name="Columna7432"/>
    <tableColumn id="7442" xr3:uid="{F994EB61-44E5-4D06-8182-730E138848FB}" name="Columna7433"/>
    <tableColumn id="7443" xr3:uid="{A452DD8D-E39D-4CE2-B402-E11DC324B173}" name="Columna7434"/>
    <tableColumn id="7444" xr3:uid="{B3E99F0E-4AEE-4FFF-A0D0-88ECAA971EB1}" name="Columna7435"/>
    <tableColumn id="7445" xr3:uid="{89DFDAD3-58A0-481C-8D98-9C0EE93C74A3}" name="Columna7436"/>
    <tableColumn id="7446" xr3:uid="{A1855810-33A4-4D53-937A-C5D107285FDA}" name="Columna7437"/>
    <tableColumn id="7447" xr3:uid="{292102A7-6F56-48A8-B8DB-C550261E4BA7}" name="Columna7438"/>
    <tableColumn id="7448" xr3:uid="{DD2EDF3A-6D02-4E07-B9A2-25452916540D}" name="Columna7439"/>
    <tableColumn id="7449" xr3:uid="{AC2F8083-15B0-4EE1-A918-836CF0A7942D}" name="Columna7440"/>
    <tableColumn id="7450" xr3:uid="{8410204C-6BA5-4B0B-9C58-2D9D0BF2F535}" name="Columna7441"/>
    <tableColumn id="7451" xr3:uid="{85D57C9F-68EE-417F-A4C3-9498F96C85AA}" name="Columna7442"/>
    <tableColumn id="7452" xr3:uid="{C45DF2A3-8FC7-4899-B2AB-18EDB1CA3EE0}" name="Columna7443"/>
    <tableColumn id="7453" xr3:uid="{EAACB0A5-5697-4AFF-84B5-0D1648E71A35}" name="Columna7444"/>
    <tableColumn id="7454" xr3:uid="{71BB7DA3-395F-48FA-8B74-6CA474D96F7C}" name="Columna7445"/>
    <tableColumn id="7455" xr3:uid="{C3845083-A2DF-4DAD-AEC9-CCEC7BBF2046}" name="Columna7446"/>
    <tableColumn id="7456" xr3:uid="{C98B6F68-DA0C-4537-8CA8-4BD04E7DABFB}" name="Columna7447"/>
    <tableColumn id="7457" xr3:uid="{8EAA3F1B-2CC1-4F7C-931F-2FF8FA1C1974}" name="Columna7448"/>
    <tableColumn id="7458" xr3:uid="{DB136D84-087C-41B5-AC67-F7EB0134CC71}" name="Columna7449"/>
    <tableColumn id="7459" xr3:uid="{E4553F54-5AF0-49C8-B56C-4427ADDBAA99}" name="Columna7450"/>
    <tableColumn id="7460" xr3:uid="{2EEC424B-781B-4570-9FCF-D5C805011804}" name="Columna7451"/>
    <tableColumn id="7461" xr3:uid="{CD86D1AF-FFFA-42A0-A5F2-61DABB429628}" name="Columna7452"/>
    <tableColumn id="7462" xr3:uid="{2A154807-14A9-40DC-9BB5-125FE67098D5}" name="Columna7453"/>
    <tableColumn id="7463" xr3:uid="{A42BB76B-8493-42BF-95D3-76992A84AC38}" name="Columna7454"/>
    <tableColumn id="7464" xr3:uid="{22BFF9A2-8D95-44FC-A4FF-87F17552E286}" name="Columna7455"/>
    <tableColumn id="7465" xr3:uid="{00FB322C-A856-4C58-A1D0-C297B94CEE6A}" name="Columna7456"/>
    <tableColumn id="7466" xr3:uid="{FB054606-87E0-48B0-B8F8-512DEF28CE5D}" name="Columna7457"/>
    <tableColumn id="7467" xr3:uid="{9075C92E-8FB8-4768-8F59-D391382B4C19}" name="Columna7458"/>
    <tableColumn id="7468" xr3:uid="{CE19CC3E-D789-4F60-B420-CA10CF54781A}" name="Columna7459"/>
    <tableColumn id="7469" xr3:uid="{686069F2-2D03-48A9-85A3-5D532DD08188}" name="Columna7460"/>
    <tableColumn id="7470" xr3:uid="{10DCD50B-FE8B-4489-9FD6-80794A935D5A}" name="Columna7461"/>
    <tableColumn id="7471" xr3:uid="{B13C2F1D-03A7-49FC-90BE-ADC7AC558FEA}" name="Columna7462"/>
    <tableColumn id="7472" xr3:uid="{446CE63C-00BC-4E58-B4AE-673A6FB9D2BD}" name="Columna7463"/>
    <tableColumn id="7473" xr3:uid="{D5747C9F-CC44-4EC1-A62C-62C16798CF23}" name="Columna7464"/>
    <tableColumn id="7474" xr3:uid="{BFFE3A22-6668-4CD1-B6B4-689050FE336C}" name="Columna7465"/>
    <tableColumn id="7475" xr3:uid="{EEAED012-02E3-445F-9765-4E3F6CFD22D8}" name="Columna7466"/>
    <tableColumn id="7476" xr3:uid="{671DC0A9-521C-4BEC-846F-BA6C71E22E8F}" name="Columna7467"/>
    <tableColumn id="7477" xr3:uid="{F8FCDC11-F680-459B-869A-BEA9DCC51C7B}" name="Columna7468"/>
    <tableColumn id="7478" xr3:uid="{B6F9CB3E-BE50-42C5-AE6E-19C82CB6B761}" name="Columna7469"/>
    <tableColumn id="7479" xr3:uid="{DA2DF212-EFF0-45C1-BEA2-258EF1E05E2A}" name="Columna7470"/>
    <tableColumn id="7480" xr3:uid="{139AF4E0-5FFD-4F12-B143-A52983EA205D}" name="Columna7471"/>
    <tableColumn id="7481" xr3:uid="{8AA30924-A5E3-4A93-93FB-C399CB0FF3B2}" name="Columna7472"/>
    <tableColumn id="7482" xr3:uid="{D9063697-0DC6-4197-B1AA-B97BD1166551}" name="Columna7473"/>
    <tableColumn id="7483" xr3:uid="{DD0E0673-A0A0-4024-B281-9FDC6D93B365}" name="Columna7474"/>
    <tableColumn id="7484" xr3:uid="{681F64CE-6099-4ADD-A344-DBA047035052}" name="Columna7475"/>
    <tableColumn id="7485" xr3:uid="{8026466C-F357-4C7A-9239-388348781C85}" name="Columna7476"/>
    <tableColumn id="7486" xr3:uid="{1EC0F114-04F1-402F-BD5D-402918174F05}" name="Columna7477"/>
    <tableColumn id="7487" xr3:uid="{5D42C142-CDE6-40EA-9F45-0C9E5C703A6A}" name="Columna7478"/>
    <tableColumn id="7488" xr3:uid="{4780A145-B02E-448E-9621-1937FEFB0670}" name="Columna7479"/>
    <tableColumn id="7489" xr3:uid="{FA22D039-5C08-4236-8BD6-2F0F87F29945}" name="Columna7480"/>
    <tableColumn id="7490" xr3:uid="{1AE33C57-A0F6-4403-9F6F-F8034D58DA72}" name="Columna7481"/>
    <tableColumn id="7491" xr3:uid="{0C839034-EDC5-4DA0-8ECC-2DEE9922F18F}" name="Columna7482"/>
    <tableColumn id="7492" xr3:uid="{0ECB92C3-39B9-4551-9389-55B9A26ED32A}" name="Columna7483"/>
    <tableColumn id="7493" xr3:uid="{18CFA636-D389-408F-8109-133808F53758}" name="Columna7484"/>
    <tableColumn id="7494" xr3:uid="{AB90D4F4-6912-4B02-BC16-AF86536C208F}" name="Columna7485"/>
    <tableColumn id="7495" xr3:uid="{1C676F53-6E4F-478C-8AE6-DE62FEC900D2}" name="Columna7486"/>
    <tableColumn id="7496" xr3:uid="{35E6EB92-E04F-47DA-83A0-A4FA91D176A8}" name="Columna7487"/>
    <tableColumn id="7497" xr3:uid="{528E9E26-6B46-47EA-8FF5-AC4F3460D6AB}" name="Columna7488"/>
    <tableColumn id="7498" xr3:uid="{B50523E7-8B1C-47C3-8D41-FF0F475D4144}" name="Columna7489"/>
    <tableColumn id="7499" xr3:uid="{355514EF-DD9D-4003-8E88-C3B59037CCEA}" name="Columna7490"/>
    <tableColumn id="7500" xr3:uid="{91112D48-8D7C-4F9C-9800-C5EABBAEB8CA}" name="Columna7491"/>
    <tableColumn id="7501" xr3:uid="{37D089A9-AFD7-4AE2-9CA4-54215A911745}" name="Columna7492"/>
    <tableColumn id="7502" xr3:uid="{FAC03CF4-B7F1-429F-B5C8-463E525A3F38}" name="Columna7493"/>
    <tableColumn id="7503" xr3:uid="{A5AB24CB-5B2F-4167-8CCC-B31A2D6027CE}" name="Columna7494"/>
    <tableColumn id="7504" xr3:uid="{13B9F198-CA56-4122-B425-AB537639816A}" name="Columna7495"/>
    <tableColumn id="7505" xr3:uid="{482B7FA9-F7A8-4073-89C7-6731EEC926BC}" name="Columna7496"/>
    <tableColumn id="7506" xr3:uid="{8C5F7C49-A895-418E-83C4-A285DE8ECF65}" name="Columna7497"/>
    <tableColumn id="7507" xr3:uid="{D09F7E23-E1FE-49CE-B300-F0CEA58E6931}" name="Columna7498"/>
    <tableColumn id="7508" xr3:uid="{7E304A76-8290-4FD0-B4AC-35136E30077B}" name="Columna7499"/>
    <tableColumn id="7509" xr3:uid="{CA20131E-8878-4498-A548-E093C532D5CE}" name="Columna7500"/>
    <tableColumn id="7510" xr3:uid="{F4CBB5CE-C497-457E-8295-869126F9E157}" name="Columna7501"/>
    <tableColumn id="7511" xr3:uid="{CB52E472-6BBD-4858-B1AC-0AC42100F005}" name="Columna7502"/>
    <tableColumn id="7512" xr3:uid="{1A7BDBB1-2898-4AFA-9DB9-9A2E0A326493}" name="Columna7503"/>
    <tableColumn id="7513" xr3:uid="{821E9556-63C2-4225-A1D6-D6611BDCDC3B}" name="Columna7504"/>
    <tableColumn id="7514" xr3:uid="{1CF61EB8-2F28-4CB2-88D5-CC7A5A172836}" name="Columna7505"/>
    <tableColumn id="7515" xr3:uid="{B072C1E0-5EBD-46D8-9994-28788B302324}" name="Columna7506"/>
    <tableColumn id="7516" xr3:uid="{2B7B89A4-D8E8-4118-A88F-47B8BF56AE13}" name="Columna7507"/>
    <tableColumn id="7517" xr3:uid="{5F3F3C1C-FD80-49DF-97E7-6EA528C433B2}" name="Columna7508"/>
    <tableColumn id="7518" xr3:uid="{820BE3C0-5E51-4894-A45E-F89F55F6D2FD}" name="Columna7509"/>
    <tableColumn id="7519" xr3:uid="{1116EB1E-B521-4285-8703-BEA7335B3CCF}" name="Columna7510"/>
    <tableColumn id="7520" xr3:uid="{6090D935-EBDC-4ED8-9854-9D7806985034}" name="Columna7511"/>
    <tableColumn id="7521" xr3:uid="{A3E7FBF9-A1AE-4607-8B15-F58BE4B65359}" name="Columna7512"/>
    <tableColumn id="7522" xr3:uid="{E52CD254-82C3-4F2C-8504-D59FA219ADCE}" name="Columna7513"/>
    <tableColumn id="7523" xr3:uid="{2708DC1A-04FB-4ECE-9D25-2CEB5BFA14EA}" name="Columna7514"/>
    <tableColumn id="7524" xr3:uid="{D7C8C3D2-9AF6-4994-ACDF-A58897CB48D1}" name="Columna7515"/>
    <tableColumn id="7525" xr3:uid="{BF016558-A203-479C-AC33-E7E240041647}" name="Columna7516"/>
    <tableColumn id="7526" xr3:uid="{3BC874B2-CE99-4C9B-820A-457B1F5AFF21}" name="Columna7517"/>
    <tableColumn id="7527" xr3:uid="{93B12A63-A7E6-4377-A606-D53D92417232}" name="Columna7518"/>
    <tableColumn id="7528" xr3:uid="{1CFE56A1-75D8-45DF-923E-6C369AA4EFC5}" name="Columna7519"/>
    <tableColumn id="7529" xr3:uid="{C4069D23-5492-4BE3-A176-3300CECC579F}" name="Columna7520"/>
    <tableColumn id="7530" xr3:uid="{D17D89EA-A4DE-4334-A1AA-D537388BAFEC}" name="Columna7521"/>
    <tableColumn id="7531" xr3:uid="{13C57377-81A3-441F-9B38-56F06C30B907}" name="Columna7522"/>
    <tableColumn id="7532" xr3:uid="{33DDD8C1-72EB-41E5-ABC6-CF29C7D8627D}" name="Columna7523"/>
    <tableColumn id="7533" xr3:uid="{9BED2B2E-862D-4D49-8929-8794E660C29F}" name="Columna7524"/>
    <tableColumn id="7534" xr3:uid="{04C47DE7-F88C-4055-802A-35E33E0A7C3B}" name="Columna7525"/>
    <tableColumn id="7535" xr3:uid="{FF188781-B7A2-497F-9D33-D25880184976}" name="Columna7526"/>
    <tableColumn id="7536" xr3:uid="{84053F49-C3D6-434A-A8C8-30DF81564D35}" name="Columna7527"/>
    <tableColumn id="7537" xr3:uid="{C74555C2-0DE0-42B0-AAE1-9851DF23AE1C}" name="Columna7528"/>
    <tableColumn id="7538" xr3:uid="{DC60D4CF-B7B9-429B-AD41-748786F4D3A5}" name="Columna7529"/>
    <tableColumn id="7539" xr3:uid="{C07CBED4-C79E-4844-97D8-DE6ABACBBEA3}" name="Columna7530"/>
    <tableColumn id="7540" xr3:uid="{B7AD9738-02AA-4FD4-94C6-0C5C10D40800}" name="Columna7531"/>
    <tableColumn id="7541" xr3:uid="{4ED5F52B-AE7C-41B9-9CF0-3E2C9B49E3B0}" name="Columna7532"/>
    <tableColumn id="7542" xr3:uid="{31AE8572-DBA4-41AC-A433-4BCB37102C84}" name="Columna7533"/>
    <tableColumn id="7543" xr3:uid="{04F5C5BB-0F17-465E-B342-1C3B88FDC980}" name="Columna7534"/>
    <tableColumn id="7544" xr3:uid="{EA5116A9-0B3D-4ACA-AB33-96663AD3334B}" name="Columna7535"/>
    <tableColumn id="7545" xr3:uid="{FAF38F8A-B21C-488C-AE49-6285B15C5A9D}" name="Columna7536"/>
    <tableColumn id="7546" xr3:uid="{F3E0F05D-EAC0-4A43-9C25-19FFED12A2E8}" name="Columna7537"/>
    <tableColumn id="7547" xr3:uid="{D6BD64D7-3210-4778-A72E-BAA6DC7F2F1F}" name="Columna7538"/>
    <tableColumn id="7548" xr3:uid="{50A532F2-53B6-446D-941B-3B571018CD29}" name="Columna7539"/>
    <tableColumn id="7549" xr3:uid="{14926B30-634F-4FDA-80E0-F424ECB916A1}" name="Columna7540"/>
    <tableColumn id="7550" xr3:uid="{E3FC11BC-BFDD-4518-9590-7A15E253CF88}" name="Columna7541"/>
    <tableColumn id="7551" xr3:uid="{CE38F52C-9AAC-4F58-8BFE-381BD43EEDF8}" name="Columna7542"/>
    <tableColumn id="7552" xr3:uid="{9181BE26-A7A3-4704-97B0-63DF2CFB1DDB}" name="Columna7543"/>
    <tableColumn id="7553" xr3:uid="{EF901C3E-77C9-4BB0-8ADB-E49C3A7115D6}" name="Columna7544"/>
    <tableColumn id="7554" xr3:uid="{1DE83C94-1133-4F8C-9DEF-EBE6ACBED8BE}" name="Columna7545"/>
    <tableColumn id="7555" xr3:uid="{E0587891-5F51-494D-863E-40E2E80A0B50}" name="Columna7546"/>
    <tableColumn id="7556" xr3:uid="{6C8FCD2C-BA51-4455-8C6B-282D6A53348F}" name="Columna7547"/>
    <tableColumn id="7557" xr3:uid="{6700DD4C-5868-484A-8718-E82C499EECC8}" name="Columna7548"/>
    <tableColumn id="7558" xr3:uid="{C7EBDA04-4712-4414-B9CB-4987053A90AF}" name="Columna7549"/>
    <tableColumn id="7559" xr3:uid="{E8F985A2-CCDF-4880-BA46-F49A32FFA14D}" name="Columna7550"/>
    <tableColumn id="7560" xr3:uid="{FB1BC48B-1F40-42EF-8F94-E56967D69946}" name="Columna7551"/>
    <tableColumn id="7561" xr3:uid="{5AEDB472-4DFF-4116-8741-AE0A8EE8A79F}" name="Columna7552"/>
    <tableColumn id="7562" xr3:uid="{9E08CC30-030C-4EC7-91BD-652B3D50367D}" name="Columna7553"/>
    <tableColumn id="7563" xr3:uid="{5D012915-517D-4B76-8524-0B539FC0160E}" name="Columna7554"/>
    <tableColumn id="7564" xr3:uid="{8E86FB69-F29E-41A1-AEAD-65AB7D2F1892}" name="Columna7555"/>
    <tableColumn id="7565" xr3:uid="{9EA4BAD0-502D-4746-85B3-104EC42D77AB}" name="Columna7556"/>
    <tableColumn id="7566" xr3:uid="{65C0FC16-169C-4A79-B233-C583AA23F25D}" name="Columna7557"/>
    <tableColumn id="7567" xr3:uid="{D1EB2BA8-9919-4282-B442-2089B4AE273D}" name="Columna7558"/>
    <tableColumn id="7568" xr3:uid="{A46C4EE8-E197-47DA-995E-89D6891841BF}" name="Columna7559"/>
    <tableColumn id="7569" xr3:uid="{E5BBE8D4-6BB2-4228-B7E1-6282A0F5229C}" name="Columna7560"/>
    <tableColumn id="7570" xr3:uid="{243347C3-74D0-4C50-B9C6-883FEB403BF8}" name="Columna7561"/>
    <tableColumn id="7571" xr3:uid="{CE60B8C7-D914-4AF4-AFD9-EF50A2ED0127}" name="Columna7562"/>
    <tableColumn id="7572" xr3:uid="{1AAB5E34-9094-4059-9C85-7B1DD60A765B}" name="Columna7563"/>
    <tableColumn id="7573" xr3:uid="{DB5DC0EB-1458-46D1-9245-D4C97B6F0632}" name="Columna7564"/>
    <tableColumn id="7574" xr3:uid="{C0DB0D44-58B8-47CA-9FB4-DB0051E42125}" name="Columna7565"/>
    <tableColumn id="7575" xr3:uid="{CAFC493D-24BD-41CF-9781-A38E84246D89}" name="Columna7566"/>
    <tableColumn id="7576" xr3:uid="{6D41CC33-F453-4541-ACF2-C79DB488C3C8}" name="Columna7567"/>
    <tableColumn id="7577" xr3:uid="{AF8367AA-D76F-469F-BB56-81A014C46FE8}" name="Columna7568"/>
    <tableColumn id="7578" xr3:uid="{B91EB3FD-2947-44C9-BDCD-A02D85B31E00}" name="Columna7569"/>
    <tableColumn id="7579" xr3:uid="{D29728CE-D550-4505-9108-AE62A0F5C2F8}" name="Columna7570"/>
    <tableColumn id="7580" xr3:uid="{55513E8E-FF09-46AA-A28A-C1025CE15773}" name="Columna7571"/>
    <tableColumn id="7581" xr3:uid="{84808E79-B227-4297-AE47-4E826C6EBCDE}" name="Columna7572"/>
    <tableColumn id="7582" xr3:uid="{91787C93-365B-4DE9-8F3F-92234AB76071}" name="Columna7573"/>
    <tableColumn id="7583" xr3:uid="{D189C2E9-E5EB-473F-AFA2-0325487E09C8}" name="Columna7574"/>
    <tableColumn id="7584" xr3:uid="{26C4CED6-440F-41E1-A01A-399E07AC50A8}" name="Columna7575"/>
    <tableColumn id="7585" xr3:uid="{7814A763-DFAF-4B66-A4F0-84D4138518E2}" name="Columna7576"/>
    <tableColumn id="7586" xr3:uid="{55FD8A49-832D-46B7-9451-AB20BF363564}" name="Columna7577"/>
    <tableColumn id="7587" xr3:uid="{84876919-26F3-4C27-B468-A9C27CD0B07F}" name="Columna7578"/>
    <tableColumn id="7588" xr3:uid="{B137ED8E-197F-4117-BD99-53AD31586718}" name="Columna7579"/>
    <tableColumn id="7589" xr3:uid="{6834D7D4-8131-4DA6-8131-E92B6A2B8F85}" name="Columna7580"/>
    <tableColumn id="7590" xr3:uid="{AAF96EFD-B8C0-4860-8A8C-B0B92E9EF28B}" name="Columna7581"/>
    <tableColumn id="7591" xr3:uid="{B69CF49E-35F5-48DD-8648-8DF30FF2E705}" name="Columna7582"/>
    <tableColumn id="7592" xr3:uid="{E6D21C39-7C5E-48DE-9133-75CE17BAF522}" name="Columna7583"/>
    <tableColumn id="7593" xr3:uid="{174534AC-4F9B-4ED2-9503-D080EB9B72BB}" name="Columna7584"/>
    <tableColumn id="7594" xr3:uid="{2F38D95D-7E7B-47F7-8E7E-37197604D3FC}" name="Columna7585"/>
    <tableColumn id="7595" xr3:uid="{7BE6B56F-75F5-45BB-B20E-52A642993921}" name="Columna7586"/>
    <tableColumn id="7596" xr3:uid="{79EAC659-4A95-4784-AC3A-BAC1A8EAFB91}" name="Columna7587"/>
    <tableColumn id="7597" xr3:uid="{2585B717-94FD-4DE3-812E-E4D3A9ACC675}" name="Columna7588"/>
    <tableColumn id="7598" xr3:uid="{A9DE6BE8-9D49-40EA-AFC9-896B3C594CA4}" name="Columna7589"/>
    <tableColumn id="7599" xr3:uid="{E9AFDD0F-AAF6-4AD9-978E-DE32907B9640}" name="Columna7590"/>
    <tableColumn id="7600" xr3:uid="{E07B95AB-C662-40A2-8B72-CE0EC082E2DC}" name="Columna7591"/>
    <tableColumn id="7601" xr3:uid="{95D5FB21-6299-4EFE-9332-36BBE4673E98}" name="Columna7592"/>
    <tableColumn id="7602" xr3:uid="{2F059385-0961-4814-B1C6-D70ED7C5C16B}" name="Columna7593"/>
    <tableColumn id="7603" xr3:uid="{190E3F0A-EDE0-4926-8C6F-D4081DC3B99D}" name="Columna7594"/>
    <tableColumn id="7604" xr3:uid="{E563AAB1-44D8-4D2F-A806-DBE2FDDB70A8}" name="Columna7595"/>
    <tableColumn id="7605" xr3:uid="{F453B7BE-024B-4FB5-8E6A-AF7B75796522}" name="Columna7596"/>
    <tableColumn id="7606" xr3:uid="{8BA52BE1-1C6B-4D3D-9C75-B57353197A5E}" name="Columna7597"/>
    <tableColumn id="7607" xr3:uid="{C8D2CB09-254C-4C12-9277-57EFF3A9A239}" name="Columna7598"/>
    <tableColumn id="7608" xr3:uid="{2E6C5D7C-586D-42FF-84CC-B317D0B0768E}" name="Columna7599"/>
    <tableColumn id="7609" xr3:uid="{17531063-11DD-4F6C-937D-4760CA6DD87A}" name="Columna7600"/>
    <tableColumn id="7610" xr3:uid="{4679CB13-F1FC-4C44-A0A2-33906200C9A1}" name="Columna7601"/>
    <tableColumn id="7611" xr3:uid="{85DB30CB-4CC3-40B5-9BE5-AAE46364495B}" name="Columna7602"/>
    <tableColumn id="7612" xr3:uid="{C1026E80-A0ED-4E3F-86BE-001C08696CE5}" name="Columna7603"/>
    <tableColumn id="7613" xr3:uid="{7CB713EC-8929-49A4-B98D-A6CAE54D9CEE}" name="Columna7604"/>
    <tableColumn id="7614" xr3:uid="{28146D9F-CC6A-47F6-B1FB-A33934D2397B}" name="Columna7605"/>
    <tableColumn id="7615" xr3:uid="{1E6000FC-25A7-4D94-9A5F-1D967F774819}" name="Columna7606"/>
    <tableColumn id="7616" xr3:uid="{C82179EB-D2A0-44B5-8E46-81DC04DFB97B}" name="Columna7607"/>
    <tableColumn id="7617" xr3:uid="{1F667ACC-EE7B-4272-8E5B-AF7CC0725AFD}" name="Columna7608"/>
    <tableColumn id="7618" xr3:uid="{F1189CEC-82B9-4C41-9395-909951B51CF1}" name="Columna7609"/>
    <tableColumn id="7619" xr3:uid="{FED9557F-5545-4714-89BF-B581C6090E6E}" name="Columna7610"/>
    <tableColumn id="7620" xr3:uid="{5CF2D089-E9A1-48EB-8B15-70C62EF5518E}" name="Columna7611"/>
    <tableColumn id="7621" xr3:uid="{4D07AAA8-5BDF-45D7-8F1B-2299B538E9B9}" name="Columna7612"/>
    <tableColumn id="7622" xr3:uid="{89231319-D39F-4849-9743-1DB67FFA420B}" name="Columna7613"/>
    <tableColumn id="7623" xr3:uid="{55EBB1B0-AB79-4B91-8181-DA97A30D4183}" name="Columna7614"/>
    <tableColumn id="7624" xr3:uid="{C6BEE8CE-A118-417C-85CB-B27676618626}" name="Columna7615"/>
    <tableColumn id="7625" xr3:uid="{93E0818F-C460-4270-A4E7-91BE60CADD23}" name="Columna7616"/>
    <tableColumn id="7626" xr3:uid="{DAF3BB0E-8E7B-47B1-BBAD-AB30AE88A298}" name="Columna7617"/>
    <tableColumn id="7627" xr3:uid="{EF620656-9636-4352-BCFA-0851AA10EFF9}" name="Columna7618"/>
    <tableColumn id="7628" xr3:uid="{74766F65-AD1F-4BDE-A8E0-DCA01B99FC16}" name="Columna7619"/>
    <tableColumn id="7629" xr3:uid="{0C683BD5-4242-4DC4-A04F-D8FA65D61363}" name="Columna7620"/>
    <tableColumn id="7630" xr3:uid="{F3B62FF7-62AD-4007-82A2-0B80682A6588}" name="Columna7621"/>
    <tableColumn id="7631" xr3:uid="{EF7AB8C5-1C44-46D8-988B-09D51C6F5336}" name="Columna7622"/>
    <tableColumn id="7632" xr3:uid="{0A207864-B541-4F66-9A8F-7CE1FBAC4DD1}" name="Columna7623"/>
    <tableColumn id="7633" xr3:uid="{2DDFED97-16BD-4AD9-9216-BBDB08375E4B}" name="Columna7624"/>
    <tableColumn id="7634" xr3:uid="{9CC1177D-E894-4B5F-824A-318B8FDBED01}" name="Columna7625"/>
    <tableColumn id="7635" xr3:uid="{2723D958-3063-4A17-A66E-CFA3D33C8C8F}" name="Columna7626"/>
    <tableColumn id="7636" xr3:uid="{13BD2549-D2F4-4665-8D08-B77654D1A1BC}" name="Columna7627"/>
    <tableColumn id="7637" xr3:uid="{C331A25D-4EAA-4C54-8737-C1C87BF343DC}" name="Columna7628"/>
    <tableColumn id="7638" xr3:uid="{B247D6D1-89E2-4372-ADA2-3E46CA01F113}" name="Columna7629"/>
    <tableColumn id="7639" xr3:uid="{8975552A-AC6D-455C-8730-26F5CF579248}" name="Columna7630"/>
    <tableColumn id="7640" xr3:uid="{776A20AE-3176-48EC-A85C-84071D984D48}" name="Columna7631"/>
    <tableColumn id="7641" xr3:uid="{0DD2E1A2-4B6C-46AF-8DBC-A92F01EA4FBE}" name="Columna7632"/>
    <tableColumn id="7642" xr3:uid="{C28DE769-BF35-42BC-B146-CFA02572AA64}" name="Columna7633"/>
    <tableColumn id="7643" xr3:uid="{4C04D40D-925D-46AB-9649-89E2C356762B}" name="Columna7634"/>
    <tableColumn id="7644" xr3:uid="{6690032B-D403-4755-B498-519754590012}" name="Columna7635"/>
    <tableColumn id="7645" xr3:uid="{623A58FC-A3A6-42B8-A908-12E7BD81583E}" name="Columna7636"/>
    <tableColumn id="7646" xr3:uid="{ED981A23-DBF6-4F8C-B13B-83E133DB57AB}" name="Columna7637"/>
    <tableColumn id="7647" xr3:uid="{9A93C35E-891F-46D7-976D-04478C326821}" name="Columna7638"/>
    <tableColumn id="7648" xr3:uid="{221E7C69-5741-4713-B101-D802EF6D668A}" name="Columna7639"/>
    <tableColumn id="7649" xr3:uid="{95232CEC-FCDE-4EDB-98ED-0F73122593AF}" name="Columna7640"/>
    <tableColumn id="7650" xr3:uid="{DEAE4F82-A862-4408-B5AF-24484625BE56}" name="Columna7641"/>
    <tableColumn id="7651" xr3:uid="{6FFB3C4E-4CB5-4651-8244-A605DE9198B3}" name="Columna7642"/>
    <tableColumn id="7652" xr3:uid="{EFC8C507-BFDE-4C60-9B35-A07150AFFF70}" name="Columna7643"/>
    <tableColumn id="7653" xr3:uid="{57B69101-31C8-4C64-BD99-C83D07A6BC17}" name="Columna7644"/>
    <tableColumn id="7654" xr3:uid="{B4475F73-93E4-4D56-A843-2BFF85910FB6}" name="Columna7645"/>
    <tableColumn id="7655" xr3:uid="{595CA939-546F-4C5B-B465-0008A7C6B9AA}" name="Columna7646"/>
    <tableColumn id="7656" xr3:uid="{AC1DB467-8B26-430E-B83C-7519C67FC8BD}" name="Columna7647"/>
    <tableColumn id="7657" xr3:uid="{F2C83B8E-AF08-4895-8B03-DBB40854D743}" name="Columna7648"/>
    <tableColumn id="7658" xr3:uid="{21B946C7-DEFC-43FF-957D-E8FCD88C2698}" name="Columna7649"/>
    <tableColumn id="7659" xr3:uid="{F1634140-11BC-47EC-BD10-66C7DFB1C22B}" name="Columna7650"/>
    <tableColumn id="7660" xr3:uid="{3393508A-4B1D-4ABC-8F6C-069E64674C20}" name="Columna7651"/>
    <tableColumn id="7661" xr3:uid="{E139FD3F-C673-4961-90DA-5CA546A74BB0}" name="Columna7652"/>
    <tableColumn id="7662" xr3:uid="{4ADC486A-12EC-4F57-9CB0-956F085D888E}" name="Columna7653"/>
    <tableColumn id="7663" xr3:uid="{A9CDF9B4-6E87-44F9-88EC-1FB1F16CE10B}" name="Columna7654"/>
    <tableColumn id="7664" xr3:uid="{10AF5E96-280C-4640-898A-F71F245AF660}" name="Columna7655"/>
    <tableColumn id="7665" xr3:uid="{04F72AC7-3899-4CAC-AADE-C68DFEC3239F}" name="Columna7656"/>
    <tableColumn id="7666" xr3:uid="{C3408541-8D5F-4951-9841-71A0066FD0F4}" name="Columna7657"/>
    <tableColumn id="7667" xr3:uid="{1D2C5252-888B-4B91-B2DD-8D3DF9CF95A1}" name="Columna7658"/>
    <tableColumn id="7668" xr3:uid="{6A0BE834-60B2-4F46-8CB5-E405982B3FF1}" name="Columna7659"/>
    <tableColumn id="7669" xr3:uid="{19F1EA7C-BE3A-40D1-83D4-67EBC055F355}" name="Columna7660"/>
    <tableColumn id="7670" xr3:uid="{CE69D5DD-295A-48D9-9B16-722932CC4D72}" name="Columna7661"/>
    <tableColumn id="7671" xr3:uid="{23236D80-9A36-4054-9270-AC2A7177DDD5}" name="Columna7662"/>
    <tableColumn id="7672" xr3:uid="{8C3F49A7-36F7-4965-8367-20BC2F134337}" name="Columna7663"/>
    <tableColumn id="7673" xr3:uid="{31E11761-4517-403F-9D7A-19610B73E803}" name="Columna7664"/>
    <tableColumn id="7674" xr3:uid="{60AEE02E-18D6-4F7C-B1D6-29815CF74ED5}" name="Columna7665"/>
    <tableColumn id="7675" xr3:uid="{19105932-9341-4A8C-B724-04EE0ED6021D}" name="Columna7666"/>
    <tableColumn id="7676" xr3:uid="{D96AE66C-944A-417E-906B-1F2FABC01F44}" name="Columna7667"/>
    <tableColumn id="7677" xr3:uid="{B557D3CA-C1F6-4977-8629-7161FEAD95B4}" name="Columna7668"/>
    <tableColumn id="7678" xr3:uid="{E4C100AD-48FA-4EA4-8C2B-5D7341BC99D0}" name="Columna7669"/>
    <tableColumn id="7679" xr3:uid="{BDCE98C7-5334-48F0-8AB7-14A48B1288B3}" name="Columna7670"/>
    <tableColumn id="7680" xr3:uid="{8E13850E-6944-472E-A706-994A99309C99}" name="Columna7671"/>
    <tableColumn id="7681" xr3:uid="{EA573C64-3E93-475F-AEFD-A6D945742733}" name="Columna7672"/>
    <tableColumn id="7682" xr3:uid="{A471E992-9331-4397-9E38-CDD11E8F0152}" name="Columna7673"/>
    <tableColumn id="7683" xr3:uid="{AC4CE638-B22E-46B9-A809-EF644BC11FD6}" name="Columna7674"/>
    <tableColumn id="7684" xr3:uid="{C96AC06D-2C57-4D64-AFCD-BBDACBC19AAE}" name="Columna7675"/>
    <tableColumn id="7685" xr3:uid="{99696114-268D-4231-BAD0-FE5B4F84B6D5}" name="Columna7676"/>
    <tableColumn id="7686" xr3:uid="{36A12C25-A1FE-4EFF-88BE-4DEFFDE7FA0C}" name="Columna7677"/>
    <tableColumn id="7687" xr3:uid="{BDBCFCD3-BB34-4700-9888-DDED2FDF0C9D}" name="Columna7678"/>
    <tableColumn id="7688" xr3:uid="{A23E67E3-0157-49E6-81AA-AB14E3C6C6C5}" name="Columna7679"/>
    <tableColumn id="7689" xr3:uid="{802798F2-963E-4B67-8243-042F6DDC531E}" name="Columna7680"/>
    <tableColumn id="7690" xr3:uid="{F743A8A9-CD90-4AB0-9921-CCE9F7F5F1F6}" name="Columna7681"/>
    <tableColumn id="7691" xr3:uid="{78384671-9307-4CE2-B22D-E50D871FFF47}" name="Columna7682"/>
    <tableColumn id="7692" xr3:uid="{69B7A90D-A107-47BC-9619-A896A7B26651}" name="Columna7683"/>
    <tableColumn id="7693" xr3:uid="{28048D37-927D-4464-AFDA-795AD514A4D5}" name="Columna7684"/>
    <tableColumn id="7694" xr3:uid="{26A27FED-5E58-4B57-891B-961029ACE3A4}" name="Columna7685"/>
    <tableColumn id="7695" xr3:uid="{7363F4DF-F4C8-4E83-A6E1-0C17FF9719F9}" name="Columna7686"/>
    <tableColumn id="7696" xr3:uid="{6650BA91-6A7B-41A2-B231-4F6E112FD1A5}" name="Columna7687"/>
    <tableColumn id="7697" xr3:uid="{4F240282-7DAD-4904-9F52-46E0533178D8}" name="Columna7688"/>
    <tableColumn id="7698" xr3:uid="{42869340-5B8D-46B0-AAA2-6F488085ED89}" name="Columna7689"/>
    <tableColumn id="7699" xr3:uid="{9C587735-6D3A-4D3F-B8C5-E707308388D1}" name="Columna7690"/>
    <tableColumn id="7700" xr3:uid="{CC8E0EDF-DC35-4B93-8C5F-4ED647FA0177}" name="Columna7691"/>
    <tableColumn id="7701" xr3:uid="{DB75E69B-61C0-49B3-BAA3-384B2DBCF75A}" name="Columna7692"/>
    <tableColumn id="7702" xr3:uid="{86560D3B-9AE4-40ED-B793-BC8936A47432}" name="Columna7693"/>
    <tableColumn id="7703" xr3:uid="{C3F74A2A-0C71-48A9-8F55-C55199711F1D}" name="Columna7694"/>
    <tableColumn id="7704" xr3:uid="{DAB1A0B2-764E-4976-BADD-D43D801AE94C}" name="Columna7695"/>
    <tableColumn id="7705" xr3:uid="{49D83CCE-FD50-4F39-BBF9-4D5EC706AB5E}" name="Columna7696"/>
    <tableColumn id="7706" xr3:uid="{1E82CD6C-C16E-4B64-9423-5323E8D98A3C}" name="Columna7697"/>
    <tableColumn id="7707" xr3:uid="{E16777A0-0E2F-457A-9C0D-5DEA09204EEB}" name="Columna7698"/>
    <tableColumn id="7708" xr3:uid="{A14BF5A1-6B2B-490B-8433-FF8D30D80D17}" name="Columna7699"/>
    <tableColumn id="7709" xr3:uid="{2DD4E411-7885-4271-9B9D-16E6D0263F6C}" name="Columna7700"/>
    <tableColumn id="7710" xr3:uid="{16F8A18A-18E8-45FF-9B24-6E6C9905E864}" name="Columna7701"/>
    <tableColumn id="7711" xr3:uid="{6D7043A3-C2CC-4DCB-A52A-A34B353228C8}" name="Columna7702"/>
    <tableColumn id="7712" xr3:uid="{0040D80D-8F19-4E30-BFE6-6FA23C7F66C7}" name="Columna7703"/>
    <tableColumn id="7713" xr3:uid="{B9475587-B524-41A6-8257-49E7E9438ACC}" name="Columna7704"/>
    <tableColumn id="7714" xr3:uid="{D5AEAA4A-BF6F-43B4-85C4-BE3481C9E1CF}" name="Columna7705"/>
    <tableColumn id="7715" xr3:uid="{E11C7849-3D74-462F-91EF-523820E7163D}" name="Columna7706"/>
    <tableColumn id="7716" xr3:uid="{6AD2AA0C-F159-40EF-AFD1-DCAF6EF1E212}" name="Columna7707"/>
    <tableColumn id="7717" xr3:uid="{00248B84-8F66-4167-A55B-FEECDE281251}" name="Columna7708"/>
    <tableColumn id="7718" xr3:uid="{5942B7B0-389C-4EA7-B67F-6E50D7767A67}" name="Columna7709"/>
    <tableColumn id="7719" xr3:uid="{BBBD41BE-9C02-490D-B75C-89C673AB75C3}" name="Columna7710"/>
    <tableColumn id="7720" xr3:uid="{685FBCEF-805E-45D6-9855-FA188F09A90C}" name="Columna7711"/>
    <tableColumn id="7721" xr3:uid="{E0E388B3-2F74-4887-84D8-1877B09E20E9}" name="Columna7712"/>
    <tableColumn id="7722" xr3:uid="{F55BEBAA-DBD7-4229-B79A-0966A3AE404F}" name="Columna7713"/>
    <tableColumn id="7723" xr3:uid="{6C5FD56F-683E-4E97-AF97-A118DC0BC371}" name="Columna7714"/>
    <tableColumn id="7724" xr3:uid="{4D29429C-8274-4F83-83ED-310ABF09AF0F}" name="Columna7715"/>
    <tableColumn id="7725" xr3:uid="{A4D627F2-9F48-4C17-884E-F2C593EFD4D7}" name="Columna7716"/>
    <tableColumn id="7726" xr3:uid="{0595962E-97DD-4814-94B4-4496D5CFEDD8}" name="Columna7717"/>
    <tableColumn id="7727" xr3:uid="{54E4DBC4-CCF5-45BE-91D3-32ABA24A5A17}" name="Columna7718"/>
    <tableColumn id="7728" xr3:uid="{6F84D19E-C58E-4952-AB04-21A8532A7E7C}" name="Columna7719"/>
    <tableColumn id="7729" xr3:uid="{90BC5F4D-1634-4E7D-A681-4BC98702D2BF}" name="Columna7720"/>
    <tableColumn id="7730" xr3:uid="{845B1DD2-5796-442F-AA62-71B61BB1F5ED}" name="Columna7721"/>
    <tableColumn id="7731" xr3:uid="{A6440C42-1E73-4829-ABD4-4F614FC3EBF1}" name="Columna7722"/>
    <tableColumn id="7732" xr3:uid="{AD283CD0-AB05-4726-982D-A3E496A9B9D4}" name="Columna7723"/>
    <tableColumn id="7733" xr3:uid="{781A287A-4428-4283-8B1A-1D65417762C3}" name="Columna7724"/>
    <tableColumn id="7734" xr3:uid="{006E7F32-9132-4D65-8E55-1064C5993EDB}" name="Columna7725"/>
    <tableColumn id="7735" xr3:uid="{0F843021-06E2-41AF-8672-EF0E27215A7F}" name="Columna7726"/>
    <tableColumn id="7736" xr3:uid="{A979E778-4D95-4847-8B51-15FEB7287002}" name="Columna7727"/>
    <tableColumn id="7737" xr3:uid="{43B98139-9ED9-43F5-9A2E-9EF0BE1E4A3E}" name="Columna7728"/>
    <tableColumn id="7738" xr3:uid="{CC5D8D64-A8B4-4D1F-BD74-4AB842EA16E2}" name="Columna7729"/>
    <tableColumn id="7739" xr3:uid="{02327A16-C50F-4F01-B57C-0395C6C35EBF}" name="Columna7730"/>
    <tableColumn id="7740" xr3:uid="{91C5BBDB-0617-423E-A079-42D0A3C5E951}" name="Columna7731"/>
    <tableColumn id="7741" xr3:uid="{3E2629AD-6701-4FAE-A93E-B699A1A527F8}" name="Columna7732"/>
    <tableColumn id="7742" xr3:uid="{E4055E8F-2419-4C67-8083-0B97028F2D47}" name="Columna7733"/>
    <tableColumn id="7743" xr3:uid="{24805342-31CE-4802-84B5-29DEA3C03BEA}" name="Columna7734"/>
    <tableColumn id="7744" xr3:uid="{50AB4EE1-F342-451F-8C28-D0F966D3C8AA}" name="Columna7735"/>
    <tableColumn id="7745" xr3:uid="{ACBA32CA-F4C2-4CAF-B077-6D6259367074}" name="Columna7736"/>
    <tableColumn id="7746" xr3:uid="{FCF963E0-4E84-4028-BEC1-BB26F2F4208F}" name="Columna7737"/>
    <tableColumn id="7747" xr3:uid="{6CD6D1CF-996C-4958-9C80-6DE410BBC812}" name="Columna7738"/>
    <tableColumn id="7748" xr3:uid="{3B25DA74-48B1-4401-A971-31A46F3E9B0B}" name="Columna7739"/>
    <tableColumn id="7749" xr3:uid="{8CBFFEA9-1909-4D07-9C70-6E54163C7D7A}" name="Columna7740"/>
    <tableColumn id="7750" xr3:uid="{CCCA48EE-2810-4E88-8DD2-971C5A973F74}" name="Columna7741"/>
    <tableColumn id="7751" xr3:uid="{DAE7D531-A7A9-441D-AA94-B1A4B12EE71D}" name="Columna7742"/>
    <tableColumn id="7752" xr3:uid="{95B611AD-E264-44E2-B453-C0BD792FA2EE}" name="Columna7743"/>
    <tableColumn id="7753" xr3:uid="{5CF3F113-3E21-4C3D-B156-3334933B47A7}" name="Columna7744"/>
    <tableColumn id="7754" xr3:uid="{635C787C-00C0-4598-B2F9-BF93C15A47C7}" name="Columna7745"/>
    <tableColumn id="7755" xr3:uid="{EFD428D0-D749-4290-AE69-1AC2F69A898D}" name="Columna7746"/>
    <tableColumn id="7756" xr3:uid="{BE552EC1-1956-4DB6-8936-82019BD32C58}" name="Columna7747"/>
    <tableColumn id="7757" xr3:uid="{9302422B-FCDC-4D2F-ADF6-0E997EE46E8F}" name="Columna7748"/>
    <tableColumn id="7758" xr3:uid="{1D28C70B-C0FC-4814-818D-6BDF01613125}" name="Columna7749"/>
    <tableColumn id="7759" xr3:uid="{1BFDCDAB-C295-4186-9146-B9F74E5147B7}" name="Columna7750"/>
    <tableColumn id="7760" xr3:uid="{04B4C3C9-9C2B-4606-8E1C-8432C3F80ED4}" name="Columna7751"/>
    <tableColumn id="7761" xr3:uid="{EB961F6E-90AD-4237-B5D4-BBBE59D24668}" name="Columna7752"/>
    <tableColumn id="7762" xr3:uid="{5FD0091D-A6B3-4F2E-B379-BC4AF7D9EE46}" name="Columna7753"/>
    <tableColumn id="7763" xr3:uid="{E823A0EE-9F07-429A-B1D8-5A243574ACB9}" name="Columna7754"/>
    <tableColumn id="7764" xr3:uid="{0A6BDDD8-D207-4C4B-A8EA-BA54D1FFBF36}" name="Columna7755"/>
    <tableColumn id="7765" xr3:uid="{7429585A-C1F9-4C36-B97D-78F0FEF7861D}" name="Columna7756"/>
    <tableColumn id="7766" xr3:uid="{D288E5C4-C39C-4A1E-A69F-53A2F0F6393F}" name="Columna7757"/>
    <tableColumn id="7767" xr3:uid="{89BAD693-84A4-4F58-A945-D04B671A4FE5}" name="Columna7758"/>
    <tableColumn id="7768" xr3:uid="{2A24FFB2-CE8D-46CF-A5AD-F8CAA9A4B7B3}" name="Columna7759"/>
    <tableColumn id="7769" xr3:uid="{B51CD1A7-4315-4CE4-842F-0FC4FF27E810}" name="Columna7760"/>
    <tableColumn id="7770" xr3:uid="{8CDC9011-EEF6-4E18-88D6-F4240B6FCDA0}" name="Columna7761"/>
    <tableColumn id="7771" xr3:uid="{01D478D1-DE81-4177-A4E8-85808EDDDB67}" name="Columna7762"/>
    <tableColumn id="7772" xr3:uid="{100CF92E-9866-484D-84F8-598E5408C3EA}" name="Columna7763"/>
    <tableColumn id="7773" xr3:uid="{D36E504B-A557-4515-A517-83B0410291AF}" name="Columna7764"/>
    <tableColumn id="7774" xr3:uid="{BB1D8293-450F-47DD-99B7-25BE26DDC2F0}" name="Columna7765"/>
    <tableColumn id="7775" xr3:uid="{4962784B-4112-440B-9E4A-BDAAA1DFFF48}" name="Columna7766"/>
    <tableColumn id="7776" xr3:uid="{379008B6-C555-4364-9C99-CF33530FD456}" name="Columna7767"/>
    <tableColumn id="7777" xr3:uid="{92855D41-0D1F-45E3-858F-C42D94B97590}" name="Columna7768"/>
    <tableColumn id="7778" xr3:uid="{F1B58784-7D11-47AA-B5C7-7B3AA534AA28}" name="Columna7769"/>
    <tableColumn id="7779" xr3:uid="{C9B63C3A-8956-4CC1-AD93-63308978DF1B}" name="Columna7770"/>
    <tableColumn id="7780" xr3:uid="{E826E1AA-5071-4B52-8DDD-5714D708F359}" name="Columna7771"/>
    <tableColumn id="7781" xr3:uid="{892A4888-2077-498E-8725-B650140BB1E9}" name="Columna7772"/>
    <tableColumn id="7782" xr3:uid="{F32D05E2-33D5-4D7C-991E-656A92D8226E}" name="Columna7773"/>
    <tableColumn id="7783" xr3:uid="{74F80084-D012-4A29-A759-4E730C3EE527}" name="Columna7774"/>
    <tableColumn id="7784" xr3:uid="{68994103-5487-4776-9FB8-87BCE35744BB}" name="Columna7775"/>
    <tableColumn id="7785" xr3:uid="{A72AAA1A-7700-4894-8A5D-F39DBD1F588D}" name="Columna7776"/>
    <tableColumn id="7786" xr3:uid="{4D85AB8A-020F-46AE-A241-41AB9F0E74A1}" name="Columna7777"/>
    <tableColumn id="7787" xr3:uid="{9516ABE1-0C31-4EB7-A709-E5D84497017A}" name="Columna7778"/>
    <tableColumn id="7788" xr3:uid="{4D7E9DFC-287B-4622-8C91-07BCE14E7A5A}" name="Columna7779"/>
    <tableColumn id="7789" xr3:uid="{1E6AB6E1-13EF-4235-8A1A-4CB9DF085E37}" name="Columna7780"/>
    <tableColumn id="7790" xr3:uid="{13640CD1-3060-4824-8D9F-774D4F0CE713}" name="Columna7781"/>
    <tableColumn id="7791" xr3:uid="{D7AE9076-8D9F-4B46-A119-DD81CB90D842}" name="Columna7782"/>
    <tableColumn id="7792" xr3:uid="{AFE99870-D522-4DED-8097-0CA885F5DF24}" name="Columna7783"/>
    <tableColumn id="7793" xr3:uid="{3F9EE5C9-FD09-4176-9206-A84395343152}" name="Columna7784"/>
    <tableColumn id="7794" xr3:uid="{E3BDA220-55C6-406E-AB66-D907757361FB}" name="Columna7785"/>
    <tableColumn id="7795" xr3:uid="{8CB80F08-2CDD-4A02-B422-2313EF339F36}" name="Columna7786"/>
    <tableColumn id="7796" xr3:uid="{353B3E17-2F73-4916-BDCB-199D4E3BCB53}" name="Columna7787"/>
    <tableColumn id="7797" xr3:uid="{D690DF66-EA9E-4B19-B9A5-2A439ACAA56F}" name="Columna7788"/>
    <tableColumn id="7798" xr3:uid="{8E6EE017-3F05-404E-8282-C3F85D2370AE}" name="Columna7789"/>
    <tableColumn id="7799" xr3:uid="{74C33493-5898-46BB-BF4C-40BF36863996}" name="Columna7790"/>
    <tableColumn id="7800" xr3:uid="{67178DAB-889B-4173-94EE-9EA3D599ADF7}" name="Columna7791"/>
    <tableColumn id="7801" xr3:uid="{C303E2AE-E205-4B2A-80B2-08D09C2286D8}" name="Columna7792"/>
    <tableColumn id="7802" xr3:uid="{371DBD81-FF78-4835-961C-C746313437FB}" name="Columna7793"/>
    <tableColumn id="7803" xr3:uid="{A9A75CC8-99FC-4318-AC4A-D76FBEA0C96D}" name="Columna7794"/>
    <tableColumn id="7804" xr3:uid="{52F46C20-6EAE-4797-AB93-74B020FE4837}" name="Columna7795"/>
    <tableColumn id="7805" xr3:uid="{ACBBE465-9342-4590-9E2A-2D4D0488DC34}" name="Columna7796"/>
    <tableColumn id="7806" xr3:uid="{06A8B852-A9A4-4095-B309-9C76EC40D151}" name="Columna7797"/>
    <tableColumn id="7807" xr3:uid="{B714D567-74C4-40F5-B42F-A70B78526162}" name="Columna7798"/>
    <tableColumn id="7808" xr3:uid="{9DC6ABF3-D5FF-4AE2-8EB5-6B84DA0027CD}" name="Columna7799"/>
    <tableColumn id="7809" xr3:uid="{7E082473-D7C8-48DC-A07C-899A06B983F6}" name="Columna7800"/>
    <tableColumn id="7810" xr3:uid="{AF121842-2963-4352-9024-35D833C74536}" name="Columna7801"/>
    <tableColumn id="7811" xr3:uid="{1EB6E4E4-8212-4C1C-A152-53711BF01F67}" name="Columna7802"/>
    <tableColumn id="7812" xr3:uid="{17FE61EC-CFFF-46F3-9AA4-E67B3CD55371}" name="Columna7803"/>
    <tableColumn id="7813" xr3:uid="{3926A98C-326E-4AD2-B476-3B179769ABF9}" name="Columna7804"/>
    <tableColumn id="7814" xr3:uid="{3FA19F01-27C9-4741-8D45-913446A52FAC}" name="Columna7805"/>
    <tableColumn id="7815" xr3:uid="{6123B685-62C0-42D3-9F47-29A0EB24CE60}" name="Columna7806"/>
    <tableColumn id="7816" xr3:uid="{A47B97C6-1AE3-4B00-8A5E-2E173F3988F3}" name="Columna7807"/>
    <tableColumn id="7817" xr3:uid="{8DD2A028-F350-48F7-98FA-322C10232F2A}" name="Columna7808"/>
    <tableColumn id="7818" xr3:uid="{AF8AF1FF-969B-47E8-91C7-09C39DA09B1C}" name="Columna7809"/>
    <tableColumn id="7819" xr3:uid="{94C9890B-6B38-40F3-9E02-8F13937BDF55}" name="Columna7810"/>
    <tableColumn id="7820" xr3:uid="{CE2443D1-823C-46C6-847B-20BB0F2C6C14}" name="Columna7811"/>
    <tableColumn id="7821" xr3:uid="{529535A4-D589-46D9-857C-4A98FEB7222E}" name="Columna7812"/>
    <tableColumn id="7822" xr3:uid="{C087ADC3-FDC7-4889-BA0C-112561494918}" name="Columna7813"/>
    <tableColumn id="7823" xr3:uid="{704A5A5A-A896-4199-9DA4-1621418A6C0B}" name="Columna7814"/>
    <tableColumn id="7824" xr3:uid="{B2359E35-6A4B-43EF-9AFE-B9D70A1B3879}" name="Columna7815"/>
    <tableColumn id="7825" xr3:uid="{A6754A19-2474-4FFE-949F-6C610CA70431}" name="Columna7816"/>
    <tableColumn id="7826" xr3:uid="{042B1D6E-1904-4946-A032-BEFCB9BA5E88}" name="Columna7817"/>
    <tableColumn id="7827" xr3:uid="{9E5521BB-4D90-49AD-AD46-77AA90DD8158}" name="Columna7818"/>
    <tableColumn id="7828" xr3:uid="{D999650F-3369-480E-B7A0-BB72C13EE7C6}" name="Columna7819"/>
    <tableColumn id="7829" xr3:uid="{9092F7B5-2E71-4245-9FD4-D4CA0B236865}" name="Columna7820"/>
    <tableColumn id="7830" xr3:uid="{5113CF03-43CA-4850-8801-ED09EA6C8990}" name="Columna7821"/>
    <tableColumn id="7831" xr3:uid="{0F464B64-1FA4-4C0D-A9BB-E3BEE6D087E3}" name="Columna7822"/>
    <tableColumn id="7832" xr3:uid="{3D2CD60A-E684-49AB-8D58-5339C4683001}" name="Columna7823"/>
    <tableColumn id="7833" xr3:uid="{69B31CFC-D8C7-4612-9969-6BDEC1566DF2}" name="Columna7824"/>
    <tableColumn id="7834" xr3:uid="{53808228-89CF-4C50-BC0D-75A5E52FF292}" name="Columna7825"/>
    <tableColumn id="7835" xr3:uid="{3DC8ED5F-B221-4A1B-8FE1-55275C09D253}" name="Columna7826"/>
    <tableColumn id="7836" xr3:uid="{245711E2-B61C-4134-A16B-E6E52FC647D7}" name="Columna7827"/>
    <tableColumn id="7837" xr3:uid="{257B949D-CA2D-4493-B282-E60E6AB1215F}" name="Columna7828"/>
    <tableColumn id="7838" xr3:uid="{0F0C8F14-2ED8-4C43-9CEC-B9F431AA36E9}" name="Columna7829"/>
    <tableColumn id="7839" xr3:uid="{EB972F87-4B46-461B-B194-C6F96FDB0D89}" name="Columna7830"/>
    <tableColumn id="7840" xr3:uid="{053741CF-5EBF-439F-BFD3-59FFB897CE36}" name="Columna7831"/>
    <tableColumn id="7841" xr3:uid="{490525AC-FB9A-4B87-9CA1-E2230FA57771}" name="Columna7832"/>
    <tableColumn id="7842" xr3:uid="{18965B9E-CD1F-45C6-80D0-29EAD4316246}" name="Columna7833"/>
    <tableColumn id="7843" xr3:uid="{A44CAFB1-8AB3-4193-A1C4-A1BA4E5B6238}" name="Columna7834"/>
    <tableColumn id="7844" xr3:uid="{7986E6B8-E3D8-4966-A79B-26D85B14A3CB}" name="Columna7835"/>
    <tableColumn id="7845" xr3:uid="{A8761632-5429-41F4-AAEC-ADC4DDFF2AF9}" name="Columna7836"/>
    <tableColumn id="7846" xr3:uid="{C14F06BB-0BE0-40CA-A70F-0A6C43DC455F}" name="Columna7837"/>
    <tableColumn id="7847" xr3:uid="{E81BBC45-64A6-4CB5-A127-38E14956003A}" name="Columna7838"/>
    <tableColumn id="7848" xr3:uid="{647D99CE-D978-4B17-95E2-7B96F9A5C817}" name="Columna7839"/>
    <tableColumn id="7849" xr3:uid="{875BF4DE-BBDA-4B3F-898D-8BEE0B3AD814}" name="Columna7840"/>
    <tableColumn id="7850" xr3:uid="{F4842E8F-F44F-4A41-95C6-D40C4B710B88}" name="Columna7841"/>
    <tableColumn id="7851" xr3:uid="{BD746B14-C7BC-41F8-86BD-25A99FFAEBD0}" name="Columna7842"/>
    <tableColumn id="7852" xr3:uid="{C0B9C3FC-772E-4ADA-ADEA-5E11DA832632}" name="Columna7843"/>
    <tableColumn id="7853" xr3:uid="{19C9ABB2-08C6-4F7C-B3F3-5C8494A5949F}" name="Columna7844"/>
    <tableColumn id="7854" xr3:uid="{C2891598-6D37-4874-B0ED-2BD87BCDA300}" name="Columna7845"/>
    <tableColumn id="7855" xr3:uid="{B9E3441A-3ED7-4CFE-9EF7-E42B17951617}" name="Columna7846"/>
    <tableColumn id="7856" xr3:uid="{D285EE72-2696-4036-9698-6D3573CDE23B}" name="Columna7847"/>
    <tableColumn id="7857" xr3:uid="{4747B5E3-9A0A-42F0-B78F-7E86ACDD5E24}" name="Columna7848"/>
    <tableColumn id="7858" xr3:uid="{67C0CA31-698E-4EDA-A99F-BF19A8C1647C}" name="Columna7849"/>
    <tableColumn id="7859" xr3:uid="{4E404CB6-6E8B-4215-B543-21AE1B399EFC}" name="Columna7850"/>
    <tableColumn id="7860" xr3:uid="{38B7F477-9774-4B58-8DF6-95037FF21D15}" name="Columna7851"/>
    <tableColumn id="7861" xr3:uid="{42529723-6C5A-4BC3-93A4-328CBBBFD0E1}" name="Columna7852"/>
    <tableColumn id="7862" xr3:uid="{A25B6533-7A59-43A9-A441-139F51DB42AD}" name="Columna7853"/>
    <tableColumn id="7863" xr3:uid="{BDF3D784-6979-46AC-9AB0-75E8EF954AD6}" name="Columna7854"/>
    <tableColumn id="7864" xr3:uid="{EED95FEB-7A34-4FCF-BFFD-4B2523C61EAF}" name="Columna7855"/>
    <tableColumn id="7865" xr3:uid="{5BCCC7C7-C900-4597-8D64-9AE9EBF31145}" name="Columna7856"/>
    <tableColumn id="7866" xr3:uid="{5A397D43-DC87-47C4-9FB0-DADB3DDB4C9C}" name="Columna7857"/>
    <tableColumn id="7867" xr3:uid="{B5DD6CE5-6197-4E3F-BA64-5C1ACDE70716}" name="Columna7858"/>
    <tableColumn id="7868" xr3:uid="{24EBF901-56B1-4AF3-9BA3-7A4D1560875D}" name="Columna7859"/>
    <tableColumn id="7869" xr3:uid="{22C84F82-F470-4929-807B-31E2E763870E}" name="Columna7860"/>
    <tableColumn id="7870" xr3:uid="{26F1FAEB-9489-42B6-A9E8-39A3143813EF}" name="Columna7861"/>
    <tableColumn id="7871" xr3:uid="{006E3A1A-0568-41B5-9900-0600ECCFCCEC}" name="Columna7862"/>
    <tableColumn id="7872" xr3:uid="{B266FF86-A537-44B0-A663-27F8B3A62011}" name="Columna7863"/>
    <tableColumn id="7873" xr3:uid="{8F54EDFD-84A1-4F1B-BFBF-483FF1F56D7E}" name="Columna7864"/>
    <tableColumn id="7874" xr3:uid="{C6550D60-2058-4B69-8CC7-CF0F6C06DC32}" name="Columna7865"/>
    <tableColumn id="7875" xr3:uid="{CAF296AB-704A-457F-9FC4-3D4ECF245E6C}" name="Columna7866"/>
    <tableColumn id="7876" xr3:uid="{98DDA16A-05C4-430F-BBC5-CBB6F584C932}" name="Columna7867"/>
    <tableColumn id="7877" xr3:uid="{9C526322-3FF2-4CEE-B9BC-0BC2AA5ADA7E}" name="Columna7868"/>
    <tableColumn id="7878" xr3:uid="{6C63A258-D4BE-4AFC-A3E2-A237F82B2F9B}" name="Columna7869"/>
    <tableColumn id="7879" xr3:uid="{860AAE20-64F7-4772-9A77-A6967A817D42}" name="Columna7870"/>
    <tableColumn id="7880" xr3:uid="{752731BB-2769-426F-A206-69578CBC8EA8}" name="Columna7871"/>
    <tableColumn id="7881" xr3:uid="{687933C6-3FB4-4BB1-8586-ACCB527AB295}" name="Columna7872"/>
    <tableColumn id="7882" xr3:uid="{0AE90426-D8FA-4F62-89AD-6F8C466B8815}" name="Columna7873"/>
    <tableColumn id="7883" xr3:uid="{200B56E8-EFB4-47F2-8F8C-F26131462431}" name="Columna7874"/>
    <tableColumn id="7884" xr3:uid="{15A253BA-0304-4770-A118-B87001A0F99E}" name="Columna7875"/>
    <tableColumn id="7885" xr3:uid="{D80714B8-0E53-4859-AF7C-5BE091C51BBD}" name="Columna7876"/>
    <tableColumn id="7886" xr3:uid="{CDABCDB5-2516-4C97-BA0A-2354C150D712}" name="Columna7877"/>
    <tableColumn id="7887" xr3:uid="{40FE2D94-F5AD-45CD-AAA4-4BB1A72727A5}" name="Columna7878"/>
    <tableColumn id="7888" xr3:uid="{186F3827-9861-4EDD-8879-F26977E29ACC}" name="Columna7879"/>
    <tableColumn id="7889" xr3:uid="{9E2439B1-662B-4867-8957-3D8AB775A84F}" name="Columna7880"/>
    <tableColumn id="7890" xr3:uid="{635D4708-5600-4017-B272-6E1561AC5424}" name="Columna7881"/>
    <tableColumn id="7891" xr3:uid="{01DA40CF-F679-42B2-BA20-AB5D3B304640}" name="Columna7882"/>
    <tableColumn id="7892" xr3:uid="{A8C4D17B-21E5-4E9A-9665-F91CCBDB1458}" name="Columna7883"/>
    <tableColumn id="7893" xr3:uid="{5021F1C4-EFAA-4EF5-8C54-A515D26107D4}" name="Columna7884"/>
    <tableColumn id="7894" xr3:uid="{D91F77E7-102C-4AF0-BACD-E0234F92CBCE}" name="Columna7885"/>
    <tableColumn id="7895" xr3:uid="{D337E4DF-73E8-4722-A4D0-2D41923E0406}" name="Columna7886"/>
    <tableColumn id="7896" xr3:uid="{2D4F8676-60CF-47DC-9C3F-636C8F1FFEFC}" name="Columna7887"/>
    <tableColumn id="7897" xr3:uid="{4B9D9660-D3C9-43E3-9EB5-B84BEA35E38D}" name="Columna7888"/>
    <tableColumn id="7898" xr3:uid="{450565BC-8018-484F-8569-305C50C2A5A4}" name="Columna7889"/>
    <tableColumn id="7899" xr3:uid="{62D8BF9E-70FE-4E2C-ABE6-3D8678DAF520}" name="Columna7890"/>
    <tableColumn id="7900" xr3:uid="{F67C5588-571C-4A6B-9370-08FED603C014}" name="Columna7891"/>
    <tableColumn id="7901" xr3:uid="{81C662EC-13AD-4F94-AAC9-465BF4983672}" name="Columna7892"/>
    <tableColumn id="7902" xr3:uid="{A43E8E48-2092-4110-9DC8-D57B917B110C}" name="Columna7893"/>
    <tableColumn id="7903" xr3:uid="{8A60F339-DD67-4764-B63E-F4FC33749F53}" name="Columna7894"/>
    <tableColumn id="7904" xr3:uid="{4C409C1E-3D8E-428D-8AD1-443020BD39AA}" name="Columna7895"/>
    <tableColumn id="7905" xr3:uid="{A7C220BF-35E0-43B2-9557-E7CE50D25AD2}" name="Columna7896"/>
    <tableColumn id="7906" xr3:uid="{3B7C8A6F-ED8C-4B49-80B7-113B094038B6}" name="Columna7897"/>
    <tableColumn id="7907" xr3:uid="{B3C65E53-583D-490B-A06C-AC113ECB5F94}" name="Columna7898"/>
    <tableColumn id="7908" xr3:uid="{316E6A12-33A3-49FC-9574-BD22E9A0953A}" name="Columna7899"/>
    <tableColumn id="7909" xr3:uid="{99A576C7-8343-43A8-BCB8-800208FF91DC}" name="Columna7900"/>
    <tableColumn id="7910" xr3:uid="{FBA3C01D-280F-4DBD-9DBE-753E59E7409D}" name="Columna7901"/>
    <tableColumn id="7911" xr3:uid="{6E67B720-AF84-426D-A1DF-4B25F5C4EF45}" name="Columna7902"/>
    <tableColumn id="7912" xr3:uid="{B867448C-69FF-4CEF-A58B-17972BD79BF1}" name="Columna7903"/>
    <tableColumn id="7913" xr3:uid="{ACB3AE16-F618-4AA6-BD66-19DE4C0B976E}" name="Columna7904"/>
    <tableColumn id="7914" xr3:uid="{76E71C27-75DA-4D29-9E20-24E1B91F28C0}" name="Columna7905"/>
    <tableColumn id="7915" xr3:uid="{F76CB83B-8505-4DD5-993B-EE213AD60BBC}" name="Columna7906"/>
    <tableColumn id="7916" xr3:uid="{5A6D0ADE-B8DD-4093-8822-9B442B2E2D7B}" name="Columna7907"/>
    <tableColumn id="7917" xr3:uid="{BC721C74-85E0-4BD5-943B-AC39E8058F6A}" name="Columna7908"/>
    <tableColumn id="7918" xr3:uid="{2FA5BF66-EA80-4C17-A87B-379BCD804C84}" name="Columna7909"/>
    <tableColumn id="7919" xr3:uid="{8ED91BFB-9F02-4A4B-93CF-E3F6CB98D807}" name="Columna7910"/>
    <tableColumn id="7920" xr3:uid="{DD298D0B-FC8B-485B-ACA5-976E974D282B}" name="Columna7911"/>
    <tableColumn id="7921" xr3:uid="{42E8405D-363A-445B-ACB5-224F530809B1}" name="Columna7912"/>
    <tableColumn id="7922" xr3:uid="{093495E4-E0D7-4629-B9D4-A7407F0F9106}" name="Columna7913"/>
    <tableColumn id="7923" xr3:uid="{75546B7A-B694-430F-B911-162B3D568EE3}" name="Columna7914"/>
    <tableColumn id="7924" xr3:uid="{89E85964-2405-482D-AE64-01C3D0847A62}" name="Columna7915"/>
    <tableColumn id="7925" xr3:uid="{780030AC-2582-4857-9065-3F0CA8211F21}" name="Columna7916"/>
    <tableColumn id="7926" xr3:uid="{0D5F527F-C8DE-4C49-84FC-F1F6786CBD08}" name="Columna7917"/>
    <tableColumn id="7927" xr3:uid="{C18A8DBB-04A6-4E41-A406-277AAE097B50}" name="Columna7918"/>
    <tableColumn id="7928" xr3:uid="{0D247662-C6B7-4DD6-B42D-49C75B68A032}" name="Columna7919"/>
    <tableColumn id="7929" xr3:uid="{FB8D76E6-5287-4879-BD62-A1C5C7F40261}" name="Columna7920"/>
    <tableColumn id="7930" xr3:uid="{6D096EAD-4685-49DF-86BC-AB31A697F8B2}" name="Columna7921"/>
    <tableColumn id="7931" xr3:uid="{1C602EA9-14E8-44F9-8EB1-340340773DCC}" name="Columna7922"/>
    <tableColumn id="7932" xr3:uid="{9919A2C4-74E1-4D6A-878C-2AF613DA5D5F}" name="Columna7923"/>
    <tableColumn id="7933" xr3:uid="{3027EEBA-5C81-4741-BC39-8D8719687B69}" name="Columna7924"/>
    <tableColumn id="7934" xr3:uid="{77B44976-B0D7-4D68-B6FE-063831BE8744}" name="Columna7925"/>
    <tableColumn id="7935" xr3:uid="{C10CF8DF-058E-47D5-875A-4F65B5230C29}" name="Columna7926"/>
    <tableColumn id="7936" xr3:uid="{F35352B1-702C-4B7C-A0E0-AAB4786AA430}" name="Columna7927"/>
    <tableColumn id="7937" xr3:uid="{FEE88BFB-5573-4B85-ADE6-69E56D31EDB7}" name="Columna7928"/>
    <tableColumn id="7938" xr3:uid="{067C9306-2238-40DB-90C2-3130263AFC10}" name="Columna7929"/>
    <tableColumn id="7939" xr3:uid="{97F2E398-FB80-4BA0-86BF-F07DBEBECE91}" name="Columna7930"/>
    <tableColumn id="7940" xr3:uid="{A78BD420-F1B4-429B-ADB6-0718F62FCF7F}" name="Columna7931"/>
    <tableColumn id="7941" xr3:uid="{8665AAB7-F18A-4135-98CD-FF96C93EB4E8}" name="Columna7932"/>
    <tableColumn id="7942" xr3:uid="{03F79D13-A6D3-48E1-88A1-9C04597B88F8}" name="Columna7933"/>
    <tableColumn id="7943" xr3:uid="{7B97B671-9813-4C61-95D0-38B0A65417D0}" name="Columna7934"/>
    <tableColumn id="7944" xr3:uid="{2612E0F5-B8F4-4A92-BF15-459B88905E32}" name="Columna7935"/>
    <tableColumn id="7945" xr3:uid="{E44B5558-AB4F-4683-91A4-5DB12EA345E6}" name="Columna7936"/>
    <tableColumn id="7946" xr3:uid="{67E8A07F-83FA-4DF5-A01B-5217EC7FBF64}" name="Columna7937"/>
    <tableColumn id="7947" xr3:uid="{04075CDB-B01F-4EEB-8B4D-57AC17F00D2B}" name="Columna7938"/>
    <tableColumn id="7948" xr3:uid="{2A9AC21B-A21E-4F0E-B3F5-00FDF1CEFD35}" name="Columna7939"/>
    <tableColumn id="7949" xr3:uid="{D34306AE-1FE0-468E-B3E9-DA8E23F53218}" name="Columna7940"/>
    <tableColumn id="7950" xr3:uid="{1552F6CB-9A6A-459A-BD65-CC6226971EAF}" name="Columna7941"/>
    <tableColumn id="7951" xr3:uid="{DCB5926B-8436-4ADE-B9C0-620D8D912130}" name="Columna7942"/>
    <tableColumn id="7952" xr3:uid="{90FA947A-C3FB-4EB2-9568-8DEA9D3E4529}" name="Columna7943"/>
    <tableColumn id="7953" xr3:uid="{FAE9B5C7-F2BD-404C-88F8-4452C67348B9}" name="Columna7944"/>
    <tableColumn id="7954" xr3:uid="{6227BD23-33BC-4FD3-A690-53CF95C847CE}" name="Columna7945"/>
    <tableColumn id="7955" xr3:uid="{87A6CA8B-D299-4090-B4F0-BAE53288D42C}" name="Columna7946"/>
    <tableColumn id="7956" xr3:uid="{2A7CF08A-EAA8-464E-8938-194611992BBC}" name="Columna7947"/>
    <tableColumn id="7957" xr3:uid="{A40BFA34-B763-4D5C-A574-1BB69CB20933}" name="Columna7948"/>
    <tableColumn id="7958" xr3:uid="{8D7DDC06-27FD-4402-874B-765DCF317748}" name="Columna7949"/>
    <tableColumn id="7959" xr3:uid="{477F1F83-3C9D-4279-B8A0-B54A3EEC689B}" name="Columna7950"/>
    <tableColumn id="7960" xr3:uid="{21329ED7-A6B1-4A97-8D70-6932E7C47B90}" name="Columna7951"/>
    <tableColumn id="7961" xr3:uid="{CD740761-4788-4496-805E-0846CA56D411}" name="Columna7952"/>
    <tableColumn id="7962" xr3:uid="{16FA88DD-DEFD-456C-BF3C-C5452AE014DC}" name="Columna7953"/>
    <tableColumn id="7963" xr3:uid="{CA14BED4-CFFA-4C53-B0DE-BE43C529E217}" name="Columna7954"/>
    <tableColumn id="7964" xr3:uid="{D68E4847-6849-4530-AF59-EB767BB56EE9}" name="Columna7955"/>
    <tableColumn id="7965" xr3:uid="{BE515AD8-2013-4C99-8996-5FACEF37C7D8}" name="Columna7956"/>
    <tableColumn id="7966" xr3:uid="{5A694F1C-2CF2-458E-8D47-32197428F499}" name="Columna7957"/>
    <tableColumn id="7967" xr3:uid="{5A9743F7-F8F9-4324-969E-AE6FC0A303F4}" name="Columna7958"/>
    <tableColumn id="7968" xr3:uid="{AC2514BF-33D1-4FAF-B162-31FA47C830ED}" name="Columna7959"/>
    <tableColumn id="7969" xr3:uid="{4111C0E3-4773-42C8-BCB8-7CB83040E196}" name="Columna7960"/>
    <tableColumn id="7970" xr3:uid="{7B95D98E-7754-4E76-AA95-047994B70510}" name="Columna7961"/>
    <tableColumn id="7971" xr3:uid="{965E8DB5-43C5-44FE-98F8-3C904F394A16}" name="Columna7962"/>
    <tableColumn id="7972" xr3:uid="{1D9A7E94-9D72-49D1-9095-1E3D2331B90E}" name="Columna7963"/>
    <tableColumn id="7973" xr3:uid="{B2B67E31-0B95-4264-A77B-D7C8458E911B}" name="Columna7964"/>
    <tableColumn id="7974" xr3:uid="{C69F2EF4-2851-4371-B7ED-988ECC26252F}" name="Columna7965"/>
    <tableColumn id="7975" xr3:uid="{B37F6D14-78F2-4C58-AAFE-9BD0446E167A}" name="Columna7966"/>
    <tableColumn id="7976" xr3:uid="{AD87E6C2-E531-40AC-8532-558262C2A9D1}" name="Columna7967"/>
    <tableColumn id="7977" xr3:uid="{F872BE57-B667-49D7-981B-12793078EF6B}" name="Columna7968"/>
    <tableColumn id="7978" xr3:uid="{2CBE4E9E-04BE-4EA9-9001-69608B445353}" name="Columna7969"/>
    <tableColumn id="7979" xr3:uid="{68F00A54-A0DC-49FD-97DC-2E93A79AC763}" name="Columna7970"/>
    <tableColumn id="7980" xr3:uid="{D9A5590F-AF15-4252-86B9-391AF399ECFC}" name="Columna7971"/>
    <tableColumn id="7981" xr3:uid="{0BD8290A-6C30-4F5B-BAF2-FAFC4A16BC50}" name="Columna7972"/>
    <tableColumn id="7982" xr3:uid="{B6B8CCA3-8BEB-4D8F-8DE7-BE788769B758}" name="Columna7973"/>
    <tableColumn id="7983" xr3:uid="{15A87539-7DBE-4365-82EA-FA4C2CCD4F1D}" name="Columna7974"/>
    <tableColumn id="7984" xr3:uid="{ADA5665C-D498-4D53-AABF-CD2F29A2C925}" name="Columna7975"/>
    <tableColumn id="7985" xr3:uid="{4A45BEB9-8EEF-41CB-96DD-C5A6297EF4A6}" name="Columna7976"/>
    <tableColumn id="7986" xr3:uid="{91D9A465-A407-4A1E-B0EC-009F791D821A}" name="Columna7977"/>
    <tableColumn id="7987" xr3:uid="{5F9E2A0B-6D37-40AA-B62A-C9EF03B9B885}" name="Columna7978"/>
    <tableColumn id="7988" xr3:uid="{D23282F1-5107-4EBE-BD3B-08A5D896C965}" name="Columna7979"/>
    <tableColumn id="7989" xr3:uid="{44839DF5-E070-4141-9026-CF21CF48774C}" name="Columna7980"/>
    <tableColumn id="7990" xr3:uid="{8AC47DE6-C8A5-4710-B377-F39A8FBAEA06}" name="Columna7981"/>
    <tableColumn id="7991" xr3:uid="{E57BC596-098C-4B9F-A9B9-1D8C5071EB6C}" name="Columna7982"/>
    <tableColumn id="7992" xr3:uid="{29721B8E-E1A7-4470-A957-BA65D8438BC2}" name="Columna7983"/>
    <tableColumn id="7993" xr3:uid="{999BC700-6824-4F8F-9241-2424773765AC}" name="Columna7984"/>
    <tableColumn id="7994" xr3:uid="{0AF70D54-AB2A-4A3D-81BB-60A0E2D6FE70}" name="Columna7985"/>
    <tableColumn id="7995" xr3:uid="{F487CDBB-C329-4A61-A0D3-C8393D5566D0}" name="Columna7986"/>
    <tableColumn id="7996" xr3:uid="{559818BF-DA44-4764-87CE-50B7B8C7808D}" name="Columna7987"/>
    <tableColumn id="7997" xr3:uid="{A9E92B16-A2EF-4882-A767-F9FFA0F63B9B}" name="Columna7988"/>
    <tableColumn id="7998" xr3:uid="{4BC3A048-239E-4A95-A04B-E5CEDA7D1989}" name="Columna7989"/>
    <tableColumn id="7999" xr3:uid="{EB5D9D55-F515-48C4-81C0-38C2F061ADD7}" name="Columna7990"/>
    <tableColumn id="8000" xr3:uid="{E702FBBF-FFB0-4236-9D03-D7086916496A}" name="Columna7991"/>
    <tableColumn id="8001" xr3:uid="{B16B5735-325C-4852-AC57-39AD5E3D6487}" name="Columna7992"/>
    <tableColumn id="8002" xr3:uid="{1DB7927F-5DCD-4FF5-8586-29A8E3589EEF}" name="Columna7993"/>
    <tableColumn id="8003" xr3:uid="{DADCF3CF-A9C9-4C03-A639-EED89B7ACD33}" name="Columna7994"/>
    <tableColumn id="8004" xr3:uid="{75AF8B49-11D0-44B3-B415-0AEF7C66D353}" name="Columna7995"/>
    <tableColumn id="8005" xr3:uid="{452BF8BB-09C3-4BA8-A5AC-66318069DE43}" name="Columna7996"/>
    <tableColumn id="8006" xr3:uid="{2A3F8F95-1FF8-44E3-997A-98EA1393E8B9}" name="Columna7997"/>
    <tableColumn id="8007" xr3:uid="{F6F88CFC-7555-4ECB-A98E-39E3D44F07C5}" name="Columna7998"/>
    <tableColumn id="8008" xr3:uid="{ABBD0169-34B4-404F-A875-015007A31C81}" name="Columna7999"/>
    <tableColumn id="8009" xr3:uid="{79E93AED-F106-43A2-8CAE-4734B1FF433D}" name="Columna8000"/>
    <tableColumn id="8010" xr3:uid="{BB8D9C4D-6808-4D8E-BF8B-34179D757982}" name="Columna8001"/>
    <tableColumn id="8011" xr3:uid="{3DACD48D-97F2-4951-8CA8-7A4B4DAE111C}" name="Columna8002"/>
    <tableColumn id="8012" xr3:uid="{35C3056D-C36A-45DA-B693-DC1744E197B6}" name="Columna8003"/>
    <tableColumn id="8013" xr3:uid="{03FD2386-5821-4DD3-92DA-B27071E6D0F0}" name="Columna8004"/>
    <tableColumn id="8014" xr3:uid="{3D34E274-DD08-4E03-B260-D99AED72E3EC}" name="Columna8005"/>
    <tableColumn id="8015" xr3:uid="{43188748-819C-4A39-B3E5-DEEC3C6C849B}" name="Columna8006"/>
    <tableColumn id="8016" xr3:uid="{11444C09-7809-48FC-BAD3-DDA8B90C2957}" name="Columna8007"/>
    <tableColumn id="8017" xr3:uid="{F16624AB-D08A-4D2E-93E1-CE566C1D5B55}" name="Columna8008"/>
    <tableColumn id="8018" xr3:uid="{DA9A998D-71A3-483E-9724-8F585112E5F7}" name="Columna8009"/>
    <tableColumn id="8019" xr3:uid="{228069F3-9B1F-413E-872C-6169D2C76557}" name="Columna8010"/>
    <tableColumn id="8020" xr3:uid="{54150BC6-36A8-4B24-A3B3-C76F1959F07C}" name="Columna8011"/>
    <tableColumn id="8021" xr3:uid="{807D0C2C-60B9-4EE7-B29C-131E5FBAAEC0}" name="Columna8012"/>
    <tableColumn id="8022" xr3:uid="{F3B8DBFD-DB4D-41E0-957B-ACEBC7A99690}" name="Columna8013"/>
    <tableColumn id="8023" xr3:uid="{7A4B4605-33BD-4B60-B129-A4F05A528026}" name="Columna8014"/>
    <tableColumn id="8024" xr3:uid="{A03E4F8C-EE3C-4155-BEA4-D317493D2AAE}" name="Columna8015"/>
    <tableColumn id="8025" xr3:uid="{3444B725-E479-4A5E-8F96-F95AC241B08F}" name="Columna8016"/>
    <tableColumn id="8026" xr3:uid="{20376159-EF3C-45CC-9847-A5AA741EC519}" name="Columna8017"/>
    <tableColumn id="8027" xr3:uid="{F6277A37-CAC1-48F0-B2D7-9BB925C02A62}" name="Columna8018"/>
    <tableColumn id="8028" xr3:uid="{B1E19171-2C4E-4EB3-8528-8E9D554095D2}" name="Columna8019"/>
    <tableColumn id="8029" xr3:uid="{32B0A61F-C630-411C-839D-4B41F54C51F3}" name="Columna8020"/>
    <tableColumn id="8030" xr3:uid="{6E970202-82B5-46B9-923E-B0C47BE2039C}" name="Columna8021"/>
    <tableColumn id="8031" xr3:uid="{AE9B023F-8519-4D6B-956E-476251B6D138}" name="Columna8022"/>
    <tableColumn id="8032" xr3:uid="{69641CCB-0403-4C4B-8486-02C25D2D4E31}" name="Columna8023"/>
    <tableColumn id="8033" xr3:uid="{EEB5C174-3866-4B49-A81D-D25F54020D79}" name="Columna8024"/>
    <tableColumn id="8034" xr3:uid="{52592A60-304A-4A46-B550-F25E574CCAC3}" name="Columna8025"/>
    <tableColumn id="8035" xr3:uid="{D9B745B8-EDCE-44DF-AA71-646090185F2D}" name="Columna8026"/>
    <tableColumn id="8036" xr3:uid="{0D7EA0D9-4DC4-4503-9621-789B70C3348A}" name="Columna8027"/>
    <tableColumn id="8037" xr3:uid="{8A667946-3201-453C-B4EE-3769E80D890A}" name="Columna8028"/>
    <tableColumn id="8038" xr3:uid="{5645716E-7948-47AA-AB88-0CDC3AA9C868}" name="Columna8029"/>
    <tableColumn id="8039" xr3:uid="{A2B53AEB-CF32-4265-B32F-F30A82CB5E08}" name="Columna8030"/>
    <tableColumn id="8040" xr3:uid="{631548A9-107E-4EAC-B134-555F09659911}" name="Columna8031"/>
    <tableColumn id="8041" xr3:uid="{ED691D56-3D6F-47B2-AD80-D8C7BBDD695A}" name="Columna8032"/>
    <tableColumn id="8042" xr3:uid="{5120E348-46D9-4FDC-87B2-A2F687D9CB9A}" name="Columna8033"/>
    <tableColumn id="8043" xr3:uid="{92AA81E1-DCB7-4F76-847F-BE5B558274B3}" name="Columna8034"/>
    <tableColumn id="8044" xr3:uid="{90C3BA12-5F40-4701-AFBC-3172E5D240CB}" name="Columna8035"/>
    <tableColumn id="8045" xr3:uid="{88F9F41D-E5E4-427F-8D60-9AD0728A5F0D}" name="Columna8036"/>
    <tableColumn id="8046" xr3:uid="{27DC8121-4021-445A-9B5B-12FFF92987C0}" name="Columna8037"/>
    <tableColumn id="8047" xr3:uid="{B20B9BDE-ED3A-43F2-BDF7-FE2AE7AC76A5}" name="Columna8038"/>
    <tableColumn id="8048" xr3:uid="{972B9B38-BFD7-4DFB-BE17-48CEBA96B987}" name="Columna8039"/>
    <tableColumn id="8049" xr3:uid="{D9863DD7-D438-4A36-84BB-66A000A0CF59}" name="Columna8040"/>
    <tableColumn id="8050" xr3:uid="{EE9BFB84-3B88-49C4-9C5E-CF5282BC77FA}" name="Columna8041"/>
    <tableColumn id="8051" xr3:uid="{99C464B7-AE92-4EA3-8CD0-4A802F848B03}" name="Columna8042"/>
    <tableColumn id="8052" xr3:uid="{671B9EDD-AF66-40EA-A63D-D7E7503338F0}" name="Columna8043"/>
    <tableColumn id="8053" xr3:uid="{EFC2BDE4-DB18-49D4-A86F-883AA6463009}" name="Columna8044"/>
    <tableColumn id="8054" xr3:uid="{537A1C4C-5850-42CC-BB8B-DACA63291A90}" name="Columna8045"/>
    <tableColumn id="8055" xr3:uid="{36447277-6A05-4C99-867A-416A07F9E8FE}" name="Columna8046"/>
    <tableColumn id="8056" xr3:uid="{BA58E547-0B30-4244-A846-DC84665E5437}" name="Columna8047"/>
    <tableColumn id="8057" xr3:uid="{B2F5E15B-8840-4A3C-BB0C-91DC10209A3E}" name="Columna8048"/>
    <tableColumn id="8058" xr3:uid="{94DEC1BD-3A9B-47CB-8421-8B270CF6B1E2}" name="Columna8049"/>
    <tableColumn id="8059" xr3:uid="{87B8FB64-6BED-4E0A-9F62-F460271FAAF4}" name="Columna8050"/>
    <tableColumn id="8060" xr3:uid="{BEAAFB35-0376-4D40-B038-4C02836D31C0}" name="Columna8051"/>
    <tableColumn id="8061" xr3:uid="{0DF13FEA-3262-47C0-A204-A781B0A66B0C}" name="Columna8052"/>
    <tableColumn id="8062" xr3:uid="{149B2895-68E4-44AA-A87B-C3DBB2CBF3C3}" name="Columna8053"/>
    <tableColumn id="8063" xr3:uid="{7FAEE20B-B372-4514-A2D5-D36AE2BDC150}" name="Columna8054"/>
    <tableColumn id="8064" xr3:uid="{30DDB876-E139-411A-A1CD-58CA542D0D0B}" name="Columna8055"/>
    <tableColumn id="8065" xr3:uid="{0B1A1135-7FBD-41F5-B976-9B54951F9F32}" name="Columna8056"/>
    <tableColumn id="8066" xr3:uid="{E818AC53-FB07-4B34-BBA4-134644D2CA37}" name="Columna8057"/>
    <tableColumn id="8067" xr3:uid="{D4F9F138-63F8-4477-AE58-0C01D4DB1C22}" name="Columna8058"/>
    <tableColumn id="8068" xr3:uid="{DAC8595C-9556-464D-A436-9F2C66877E2E}" name="Columna8059"/>
    <tableColumn id="8069" xr3:uid="{96B1F7B5-DD05-4343-842A-C5A9B8780361}" name="Columna8060"/>
    <tableColumn id="8070" xr3:uid="{CBDCF246-63D9-4EF5-98D0-D40410C181C5}" name="Columna8061"/>
    <tableColumn id="8071" xr3:uid="{C2435926-A6B7-4F66-A306-8DBDEC2BD852}" name="Columna8062"/>
    <tableColumn id="8072" xr3:uid="{CC859276-BB73-4636-A329-72EECE5EE74B}" name="Columna8063"/>
    <tableColumn id="8073" xr3:uid="{26991A3A-6F7B-4E91-AFFC-8A30AE7AE0D4}" name="Columna8064"/>
    <tableColumn id="8074" xr3:uid="{B3049DBB-6895-4E72-88EA-681D7C7CFD19}" name="Columna8065"/>
    <tableColumn id="8075" xr3:uid="{9AD21241-E357-4B83-BC1F-4499E552930D}" name="Columna8066"/>
    <tableColumn id="8076" xr3:uid="{5E14C0C2-FEE3-4326-80D3-33063CD5C543}" name="Columna8067"/>
    <tableColumn id="8077" xr3:uid="{16052A21-3045-4009-ADE0-FDC90C999C6C}" name="Columna8068"/>
    <tableColumn id="8078" xr3:uid="{E817179B-840C-433D-A3AB-FD0E1C3D33C7}" name="Columna8069"/>
    <tableColumn id="8079" xr3:uid="{F4EC8B6A-C625-4AA6-8EF3-1DB2055DCDE5}" name="Columna8070"/>
    <tableColumn id="8080" xr3:uid="{4495E9DA-1B57-4CE0-AB52-2127A2092576}" name="Columna8071"/>
    <tableColumn id="8081" xr3:uid="{87B95C7C-001A-42B6-B5F1-ACE2AFA971AA}" name="Columna8072"/>
    <tableColumn id="8082" xr3:uid="{0F99F1F0-4792-42DF-8D31-7FEA99E52749}" name="Columna8073"/>
    <tableColumn id="8083" xr3:uid="{5D6B209E-0ABA-4B18-817A-DC5404DF2226}" name="Columna8074"/>
    <tableColumn id="8084" xr3:uid="{DFCC07FE-D3C7-49FB-B8B3-AC8F1A3741BD}" name="Columna8075"/>
    <tableColumn id="8085" xr3:uid="{CDE43F58-F529-46FD-8B84-FA94817E551B}" name="Columna8076"/>
    <tableColumn id="8086" xr3:uid="{D1FFD7BE-4B64-4167-AB6E-E56F6A0785BC}" name="Columna8077"/>
    <tableColumn id="8087" xr3:uid="{70A16BB3-EB4B-4040-9187-5689E4F1B4C8}" name="Columna8078"/>
    <tableColumn id="8088" xr3:uid="{47C8EB83-01B8-4190-AF9C-32B4081B87AE}" name="Columna8079"/>
    <tableColumn id="8089" xr3:uid="{41B5617F-6ADB-4272-B3E5-D5E48A90C391}" name="Columna8080"/>
    <tableColumn id="8090" xr3:uid="{313AE869-3862-4159-83B2-E43111A122EF}" name="Columna8081"/>
    <tableColumn id="8091" xr3:uid="{E82812E6-AAF8-4A65-9649-2F202ED8CF35}" name="Columna8082"/>
    <tableColumn id="8092" xr3:uid="{BCE349AF-6BB2-4A2B-A99C-CCE14ABFE7D3}" name="Columna8083"/>
    <tableColumn id="8093" xr3:uid="{503C9C42-9B13-474A-8ECC-64A39A449CF8}" name="Columna8084"/>
    <tableColumn id="8094" xr3:uid="{C9CA04C9-F11F-4CE8-84A7-27F72765704E}" name="Columna8085"/>
    <tableColumn id="8095" xr3:uid="{BE5B9D5F-CEB6-4ED3-A45C-353B0074B585}" name="Columna8086"/>
    <tableColumn id="8096" xr3:uid="{49A8F158-7096-421C-8257-C3DAE1F9AE85}" name="Columna8087"/>
    <tableColumn id="8097" xr3:uid="{EA44D4A7-AB72-4109-8501-2D8274F60AC2}" name="Columna8088"/>
    <tableColumn id="8098" xr3:uid="{507142BA-DE2B-4FCC-835F-FE9ECF4B1830}" name="Columna8089"/>
    <tableColumn id="8099" xr3:uid="{52EF9484-21D0-484C-ADC9-B66734A373BF}" name="Columna8090"/>
    <tableColumn id="8100" xr3:uid="{3CC4D786-CB1C-4534-B69B-04BA2BA547CA}" name="Columna8091"/>
    <tableColumn id="8101" xr3:uid="{30CA627F-1A47-489D-BE0C-158305CAA973}" name="Columna8092"/>
    <tableColumn id="8102" xr3:uid="{920438E1-9D8D-4C78-A67F-3558C046AEAA}" name="Columna8093"/>
    <tableColumn id="8103" xr3:uid="{B89393AF-0E9B-4D47-8816-A9B7448F12BA}" name="Columna8094"/>
    <tableColumn id="8104" xr3:uid="{B608E15A-FBE2-4CF0-89DD-38D07F3E7389}" name="Columna8095"/>
    <tableColumn id="8105" xr3:uid="{79DCE3E8-EED0-4397-829E-A388032E8074}" name="Columna8096"/>
    <tableColumn id="8106" xr3:uid="{DE255248-9991-44FD-A3B0-D7E0F6EB4F18}" name="Columna8097"/>
    <tableColumn id="8107" xr3:uid="{54679D7F-15E3-4D25-B30D-ED902B66FBD7}" name="Columna8098"/>
    <tableColumn id="8108" xr3:uid="{725E1575-1B74-47DA-AE1B-D09EDFA3D698}" name="Columna8099"/>
    <tableColumn id="8109" xr3:uid="{1F51C9A6-9797-4663-99C4-56D086E2CFDC}" name="Columna8100"/>
    <tableColumn id="8110" xr3:uid="{78C89931-E27A-4B2A-BA32-8935546EA61F}" name="Columna8101"/>
    <tableColumn id="8111" xr3:uid="{304A5938-106C-4922-972A-32FE77ADC0BF}" name="Columna8102"/>
    <tableColumn id="8112" xr3:uid="{1C54DA35-11BD-4909-8FB5-A7D2265E010D}" name="Columna8103"/>
    <tableColumn id="8113" xr3:uid="{7FA0A3B4-E7AB-4075-8945-9745E58B7D98}" name="Columna8104"/>
    <tableColumn id="8114" xr3:uid="{7CB0C78F-87EF-4AA6-BE4D-B6E8F600276B}" name="Columna8105"/>
    <tableColumn id="8115" xr3:uid="{712A7FBC-E346-47B8-91DE-FA75F7C9258A}" name="Columna8106"/>
    <tableColumn id="8116" xr3:uid="{AADD86A8-C4CA-43C1-9734-FB1C2D07D351}" name="Columna8107"/>
    <tableColumn id="8117" xr3:uid="{90A2841F-156D-406C-AD7E-DB503C4FF127}" name="Columna8108"/>
    <tableColumn id="8118" xr3:uid="{FB940BA5-5417-4824-8117-348FB7ABF0BB}" name="Columna8109"/>
    <tableColumn id="8119" xr3:uid="{0B6CDED3-E52B-48A9-B1A9-E8BFAC8EC688}" name="Columna8110"/>
    <tableColumn id="8120" xr3:uid="{945A8FD0-EB32-4940-BBD6-27F1087DC1F4}" name="Columna8111"/>
    <tableColumn id="8121" xr3:uid="{F015F740-9CD7-43E2-855E-186DED943E7A}" name="Columna8112"/>
    <tableColumn id="8122" xr3:uid="{FC356338-1F46-4D17-8DBF-8085B272D5A5}" name="Columna8113"/>
    <tableColumn id="8123" xr3:uid="{A8C91493-3017-4A91-9B7F-2280EBF38FCD}" name="Columna8114"/>
    <tableColumn id="8124" xr3:uid="{8B239CA5-F36F-468F-94F1-FA80B555DB91}" name="Columna8115"/>
    <tableColumn id="8125" xr3:uid="{8C0380F3-0AF2-4BE3-9753-3FC19AC98E7D}" name="Columna8116"/>
    <tableColumn id="8126" xr3:uid="{83B64097-0D5F-45FE-83CF-14612C3003FE}" name="Columna8117"/>
    <tableColumn id="8127" xr3:uid="{02F6526B-CA90-4540-828D-2642782E2B58}" name="Columna8118"/>
    <tableColumn id="8128" xr3:uid="{8ECED87C-02A3-4A51-8041-E07C9E41ED58}" name="Columna8119"/>
    <tableColumn id="8129" xr3:uid="{71A4B642-7E74-4B57-AD6C-A07A1A1076EF}" name="Columna8120"/>
    <tableColumn id="8130" xr3:uid="{116BC8D5-13F0-4FBE-B961-EA3B8289133A}" name="Columna8121"/>
    <tableColumn id="8131" xr3:uid="{46B13F45-9CBD-4346-901A-DA8C2325F23A}" name="Columna8122"/>
    <tableColumn id="8132" xr3:uid="{C41C1C71-5A7C-4030-BC8B-62DEBE553C7D}" name="Columna8123"/>
    <tableColumn id="8133" xr3:uid="{6E3DCDD7-09E0-42A1-9D12-16766C95F4F1}" name="Columna8124"/>
    <tableColumn id="8134" xr3:uid="{549BE617-C70D-45AE-AE73-FBA091997C31}" name="Columna8125"/>
    <tableColumn id="8135" xr3:uid="{B092DC06-5D17-481E-8913-6250001542CE}" name="Columna8126"/>
    <tableColumn id="8136" xr3:uid="{B913E2EF-23AE-4D43-92DA-62257446212C}" name="Columna8127"/>
    <tableColumn id="8137" xr3:uid="{1A5A60A2-E48A-45AE-BCF3-80C084D8D473}" name="Columna8128"/>
    <tableColumn id="8138" xr3:uid="{238CB2F4-C1D6-4E66-9D5F-4EF69394E438}" name="Columna8129"/>
    <tableColumn id="8139" xr3:uid="{EDEBE78A-D096-4C5A-A3CB-C50695FDA69C}" name="Columna8130"/>
    <tableColumn id="8140" xr3:uid="{FBE9EE8E-78ED-437A-ACEB-60097B0507AC}" name="Columna8131"/>
    <tableColumn id="8141" xr3:uid="{035C7216-54C4-4EE5-9456-93CC7417122D}" name="Columna8132"/>
    <tableColumn id="8142" xr3:uid="{573BA0B4-F653-4F2E-AB75-A766CF18E20D}" name="Columna8133"/>
    <tableColumn id="8143" xr3:uid="{5EBB3B44-D84E-431A-BE94-0E692AC4C74A}" name="Columna8134"/>
    <tableColumn id="8144" xr3:uid="{27D7F376-41BD-4738-9A4E-6BDC3EDF237A}" name="Columna8135"/>
    <tableColumn id="8145" xr3:uid="{BF6FFDD0-5CE0-4852-B9A6-73A11E3A0581}" name="Columna8136"/>
    <tableColumn id="8146" xr3:uid="{C333743F-184C-4FC0-8FCA-9ACDEEDB4AF9}" name="Columna8137"/>
    <tableColumn id="8147" xr3:uid="{8D292571-9983-4B47-B0F9-9E7EFD2E5620}" name="Columna8138"/>
    <tableColumn id="8148" xr3:uid="{B48C1189-49CC-4414-9B73-A059D144D872}" name="Columna8139"/>
    <tableColumn id="8149" xr3:uid="{1D1E5FB8-C967-4B6D-A754-E1959076AE41}" name="Columna8140"/>
    <tableColumn id="8150" xr3:uid="{CBC3C7C5-17BC-4FF0-801C-4DECDF84E434}" name="Columna8141"/>
    <tableColumn id="8151" xr3:uid="{203C5E28-F03D-4371-A134-2D46B8363596}" name="Columna8142"/>
    <tableColumn id="8152" xr3:uid="{1F5A4D5D-95E8-4006-AC43-0F9467141092}" name="Columna8143"/>
    <tableColumn id="8153" xr3:uid="{DCD1AC82-2C16-4C13-895C-607C3BF50C5C}" name="Columna8144"/>
    <tableColumn id="8154" xr3:uid="{E6C95313-DE9F-49D5-AAFA-53B561BB2C85}" name="Columna8145"/>
    <tableColumn id="8155" xr3:uid="{ACC43EBF-9B2F-4893-BDF7-FB3A1DB8A0AF}" name="Columna8146"/>
    <tableColumn id="8156" xr3:uid="{4436127C-AB90-4816-A1D0-EB968C963785}" name="Columna8147"/>
    <tableColumn id="8157" xr3:uid="{469DF16A-1EE6-4976-AC55-47A4578EB898}" name="Columna8148"/>
    <tableColumn id="8158" xr3:uid="{39ACD25B-2268-4F53-BB6F-5300987D4B64}" name="Columna8149"/>
    <tableColumn id="8159" xr3:uid="{01935030-616B-40C7-B282-86314BF8A3A1}" name="Columna8150"/>
    <tableColumn id="8160" xr3:uid="{2EA056D2-C66D-4EFB-A886-5A952A60A7F2}" name="Columna8151"/>
    <tableColumn id="8161" xr3:uid="{66DC4FCC-8919-4929-AB75-060529F2CD97}" name="Columna8152"/>
    <tableColumn id="8162" xr3:uid="{4254DFA2-93B2-4385-86BB-C05C4CB0C3AB}" name="Columna8153"/>
    <tableColumn id="8163" xr3:uid="{6FA1CBF1-E2BE-47AE-ABD6-72B8C40C478E}" name="Columna8154"/>
    <tableColumn id="8164" xr3:uid="{5FA584F9-7C8B-4F5C-BA09-6D7C2994E6ED}" name="Columna8155"/>
    <tableColumn id="8165" xr3:uid="{77CFB332-B8AD-4CF8-B80D-B254C63B3EDF}" name="Columna8156"/>
    <tableColumn id="8166" xr3:uid="{04FDF9C6-D5B4-4B05-93A9-F0B12194DBBC}" name="Columna8157"/>
    <tableColumn id="8167" xr3:uid="{AAEF37BD-403F-44BB-8383-631DEB520347}" name="Columna8158"/>
    <tableColumn id="8168" xr3:uid="{CFFB9A15-2A18-4659-851E-AD355E2B0AF4}" name="Columna8159"/>
    <tableColumn id="8169" xr3:uid="{9A67C2DE-DE8E-41FC-A25F-D977150E35C3}" name="Columna8160"/>
    <tableColumn id="8170" xr3:uid="{DB5F9F46-7169-4E6F-B046-68586944DC00}" name="Columna8161"/>
    <tableColumn id="8171" xr3:uid="{DDAE479E-921C-4605-AF55-85179B1616F5}" name="Columna8162"/>
    <tableColumn id="8172" xr3:uid="{52E1B04C-2EEB-4A18-95D9-17609F382A53}" name="Columna8163"/>
    <tableColumn id="8173" xr3:uid="{74529FB0-C8B7-4A12-A531-5929C4250953}" name="Columna8164"/>
    <tableColumn id="8174" xr3:uid="{E1ADEB25-D856-43FF-8E4C-54B1949219E5}" name="Columna8165"/>
    <tableColumn id="8175" xr3:uid="{EA7EFE3C-17A5-4F9D-83C6-68E190B6879E}" name="Columna8166"/>
    <tableColumn id="8176" xr3:uid="{54F4658F-AE90-4EFD-B70A-92FE1C749D06}" name="Columna8167"/>
    <tableColumn id="8177" xr3:uid="{CFB681CA-56FB-4E5C-9C85-9F1ED602B013}" name="Columna8168"/>
    <tableColumn id="8178" xr3:uid="{931F6C32-ABA0-4201-8F68-92FFCC76BF82}" name="Columna8169"/>
    <tableColumn id="8179" xr3:uid="{5AACBE0F-8FA4-4E16-A15B-CFA89DD57D03}" name="Columna8170"/>
    <tableColumn id="8180" xr3:uid="{E60433A5-8926-4448-9342-CF9D9999BB90}" name="Columna8171"/>
    <tableColumn id="8181" xr3:uid="{FACF86FB-34DD-4A0E-A712-07BDEB3EF26F}" name="Columna8172"/>
    <tableColumn id="8182" xr3:uid="{9587F872-DB91-4AEF-AD52-1EF814101D57}" name="Columna8173"/>
    <tableColumn id="8183" xr3:uid="{ED64A754-78AA-433C-9BCB-B816BA0723B8}" name="Columna8174"/>
    <tableColumn id="8184" xr3:uid="{97985384-C917-43FA-A052-62733CE53B2F}" name="Columna8175"/>
    <tableColumn id="8185" xr3:uid="{1B5F955D-2FA9-4ACB-A4D3-854E135A3A32}" name="Columna8176"/>
    <tableColumn id="8186" xr3:uid="{41C0DDC5-31F3-417F-BC16-A83BF2EF6882}" name="Columna8177"/>
    <tableColumn id="8187" xr3:uid="{46D015F5-9789-4E03-BB68-F7D5F6759F61}" name="Columna8178"/>
    <tableColumn id="8188" xr3:uid="{2B72506B-8E53-45F4-B3EF-A0E73BC1B114}" name="Columna8179"/>
    <tableColumn id="8189" xr3:uid="{A819DD83-B61F-4D65-86C4-1EA36DB1BFA2}" name="Columna8180"/>
    <tableColumn id="8190" xr3:uid="{10A01BC6-B226-48DA-BC43-1BEFF10FFA58}" name="Columna8181"/>
    <tableColumn id="8191" xr3:uid="{9BED348F-A6B9-403A-936A-8D3FA13EE5E3}" name="Columna8182"/>
    <tableColumn id="8192" xr3:uid="{755D0F9F-898A-465C-9273-CE71019E8EFF}" name="Columna8183"/>
    <tableColumn id="8193" xr3:uid="{6FFC202F-061A-4FEC-BED5-D2810AE24B5E}" name="Columna8184"/>
    <tableColumn id="8194" xr3:uid="{C84001E3-CDDC-4670-BA3C-57713C452C4B}" name="Columna8185"/>
    <tableColumn id="8195" xr3:uid="{9ED01BA2-DA3C-47ED-9E9F-32C82B8511F3}" name="Columna8186"/>
    <tableColumn id="8196" xr3:uid="{AF443CCE-86FE-4EBD-9E6C-35E4AF6D902B}" name="Columna8187"/>
    <tableColumn id="8197" xr3:uid="{3F7E4B8A-86AF-4B1A-B364-46978CA87E3C}" name="Columna8188"/>
    <tableColumn id="8198" xr3:uid="{B9CF1417-1AB7-4BE7-B8F6-893E387C5584}" name="Columna8189"/>
    <tableColumn id="8199" xr3:uid="{211DB18E-5F58-43AD-9F86-3EE12571C3A6}" name="Columna8190"/>
    <tableColumn id="8200" xr3:uid="{E6228C86-8608-499D-80F0-CED79B87A56F}" name="Columna8191"/>
    <tableColumn id="8201" xr3:uid="{0859141D-0B2F-4CDF-AAD4-8725306B4746}" name="Columna8192"/>
    <tableColumn id="8202" xr3:uid="{1C478021-328A-40EC-8744-5E9218B747BD}" name="Columna8193"/>
    <tableColumn id="8203" xr3:uid="{CFAAB002-50BC-47B4-B11B-0F16E93B968B}" name="Columna8194"/>
    <tableColumn id="8204" xr3:uid="{4DD8F637-404D-411A-B293-20AAA29BB0FE}" name="Columna8195"/>
    <tableColumn id="8205" xr3:uid="{CB90624C-0E11-432E-A9E7-942A8584D860}" name="Columna8196"/>
    <tableColumn id="8206" xr3:uid="{806FB8C7-4500-42A1-84F9-FD4EE923DC54}" name="Columna8197"/>
    <tableColumn id="8207" xr3:uid="{37593171-2BCD-4BC7-88F7-3BFB1463FAB7}" name="Columna8198"/>
    <tableColumn id="8208" xr3:uid="{411FEE08-57C2-487E-BE8F-244C429A417E}" name="Columna8199"/>
    <tableColumn id="8209" xr3:uid="{8CAC9C24-35FB-40C7-AF79-72517A95B109}" name="Columna8200"/>
    <tableColumn id="8210" xr3:uid="{BE355207-7F7A-4BC9-B4D5-B140F7A95A44}" name="Columna8201"/>
    <tableColumn id="8211" xr3:uid="{F747B77D-8526-4888-9ACC-206184FA68D1}" name="Columna8202"/>
    <tableColumn id="8212" xr3:uid="{DD06104B-495F-40D9-9574-6039894E5001}" name="Columna8203"/>
    <tableColumn id="8213" xr3:uid="{4A5011A4-45CA-477A-AE8B-D0DD6D473F6B}" name="Columna8204"/>
    <tableColumn id="8214" xr3:uid="{A4F96B7D-6976-417C-902B-B0E44857557F}" name="Columna8205"/>
    <tableColumn id="8215" xr3:uid="{092EE987-CA3A-4915-A986-0CB47BD6E441}" name="Columna8206"/>
    <tableColumn id="8216" xr3:uid="{DB5B2992-0384-40F9-8BBF-EC27392CE04A}" name="Columna8207"/>
    <tableColumn id="8217" xr3:uid="{FDB36B4B-F744-49F1-8BFE-DE4049CE4605}" name="Columna8208"/>
    <tableColumn id="8218" xr3:uid="{1DCDAEDF-7B6F-447C-8AB3-4B1BA2272850}" name="Columna8209"/>
    <tableColumn id="8219" xr3:uid="{F4EACD0D-FA3B-4D7A-908D-DD748CE6D2E9}" name="Columna8210"/>
    <tableColumn id="8220" xr3:uid="{2F947507-D693-4C46-97BB-F9A97D331C6F}" name="Columna8211"/>
    <tableColumn id="8221" xr3:uid="{DC3863B1-CF01-4793-BE5A-24955E58BB7F}" name="Columna8212"/>
    <tableColumn id="8222" xr3:uid="{EEC8DB6A-5A4F-45E9-BF62-DFDDCC16CFF6}" name="Columna8213"/>
    <tableColumn id="8223" xr3:uid="{7A56CB65-8453-4FD7-941D-3E350D8385E3}" name="Columna8214"/>
    <tableColumn id="8224" xr3:uid="{11B9C63F-D518-40F2-BA5A-384D45B0BA00}" name="Columna8215"/>
    <tableColumn id="8225" xr3:uid="{4F54CC67-6F14-4A70-8564-1BC65FCC5669}" name="Columna8216"/>
    <tableColumn id="8226" xr3:uid="{EEC8CC00-9454-4530-B502-B6CA88FC456F}" name="Columna8217"/>
    <tableColumn id="8227" xr3:uid="{3FDFED46-BE4C-4027-8B5B-4F574211C322}" name="Columna8218"/>
    <tableColumn id="8228" xr3:uid="{0E174AE9-57E6-4EC5-8C38-7CDC202F8FDE}" name="Columna8219"/>
    <tableColumn id="8229" xr3:uid="{0D8B23FA-DE13-4F70-BBC8-443D0C8CDECD}" name="Columna8220"/>
    <tableColumn id="8230" xr3:uid="{BBFB9951-49FC-4E68-89C3-FE6373B5BF71}" name="Columna8221"/>
    <tableColumn id="8231" xr3:uid="{93D00DD9-C1A9-4B97-AAA4-034806E08D5F}" name="Columna8222"/>
    <tableColumn id="8232" xr3:uid="{CAD40F86-C85A-493A-AEF0-2BAD566D8F98}" name="Columna8223"/>
    <tableColumn id="8233" xr3:uid="{4D01E04B-7F32-49C3-9635-B89E41964C4E}" name="Columna8224"/>
    <tableColumn id="8234" xr3:uid="{635D2FE5-4157-4753-94D5-A51939CB155B}" name="Columna8225"/>
    <tableColumn id="8235" xr3:uid="{121FAF30-0DEC-49B9-A325-ACADF2A35394}" name="Columna8226"/>
    <tableColumn id="8236" xr3:uid="{7DFD147B-C9EC-48B2-BD22-6F8DDE4F2041}" name="Columna8227"/>
    <tableColumn id="8237" xr3:uid="{F6CEC1B8-EA9A-494D-B411-2AD9FD49E29B}" name="Columna8228"/>
    <tableColumn id="8238" xr3:uid="{5786FE72-0964-46B5-BA94-7FC68D76E810}" name="Columna8229"/>
    <tableColumn id="8239" xr3:uid="{B8C89C6E-BE44-4769-95E4-8A1BE40C1EB9}" name="Columna8230"/>
    <tableColumn id="8240" xr3:uid="{33E702DC-CD64-47FE-85C6-71CAAF60B204}" name="Columna8231"/>
    <tableColumn id="8241" xr3:uid="{45B6431F-728E-4B6D-8D0A-736879E3DE01}" name="Columna8232"/>
    <tableColumn id="8242" xr3:uid="{848112A0-9EB5-49AC-87E9-35A9CB73D60D}" name="Columna8233"/>
    <tableColumn id="8243" xr3:uid="{FD2A5AEB-1ABE-4F82-9917-CDAF64A3CFBE}" name="Columna8234"/>
    <tableColumn id="8244" xr3:uid="{AA02AD94-835C-4D6D-AC2A-F7693075BCC8}" name="Columna8235"/>
    <tableColumn id="8245" xr3:uid="{E9517B9D-0499-4DD2-8F45-9E29D67FB32A}" name="Columna8236"/>
    <tableColumn id="8246" xr3:uid="{D0C44A8D-F8CD-456E-9551-E89EA21576FC}" name="Columna8237"/>
    <tableColumn id="8247" xr3:uid="{E68F0715-AF91-4D43-93FA-9F600A7AB1D4}" name="Columna8238"/>
    <tableColumn id="8248" xr3:uid="{38C5EF95-3BCA-484A-81BE-AD22C0A3C32E}" name="Columna8239"/>
    <tableColumn id="8249" xr3:uid="{A53F7031-AAE7-4058-B68D-1E7149E89AE9}" name="Columna8240"/>
    <tableColumn id="8250" xr3:uid="{DFEFA3C5-2F1B-451B-91CC-E9D332774189}" name="Columna8241"/>
    <tableColumn id="8251" xr3:uid="{DB62F214-5E12-4699-8B87-B994376500E8}" name="Columna8242"/>
    <tableColumn id="8252" xr3:uid="{620CB47C-0069-4BED-8F56-0D357D9EB813}" name="Columna8243"/>
    <tableColumn id="8253" xr3:uid="{1DD4FEFA-52DE-4D36-91C7-FE278B2EEF3D}" name="Columna8244"/>
    <tableColumn id="8254" xr3:uid="{4EE3AB89-A52A-4994-95DC-0A461F51EE4B}" name="Columna8245"/>
    <tableColumn id="8255" xr3:uid="{B9D39F94-FC20-4627-B5AF-38FBE84FEFE0}" name="Columna8246"/>
    <tableColumn id="8256" xr3:uid="{CCF2B13D-44B2-45A6-84BF-32423CDA997F}" name="Columna8247"/>
    <tableColumn id="8257" xr3:uid="{EF37C081-681A-44E3-AF66-F0BB30E8CFBC}" name="Columna8248"/>
    <tableColumn id="8258" xr3:uid="{F3685EE6-CE13-4DD6-A29C-649ACF1B5E58}" name="Columna8249"/>
    <tableColumn id="8259" xr3:uid="{06AFD900-9F1B-4C9D-97EB-15D7644B865E}" name="Columna8250"/>
    <tableColumn id="8260" xr3:uid="{3FF5ADAC-0CD8-4B2F-ABAF-61E8AEF8CAEF}" name="Columna8251"/>
    <tableColumn id="8261" xr3:uid="{B52469C8-85A0-45ED-82ED-09C296EAFD3D}" name="Columna8252"/>
    <tableColumn id="8262" xr3:uid="{92A8B557-C4FC-460D-B2DA-55AB3B46F309}" name="Columna8253"/>
    <tableColumn id="8263" xr3:uid="{E122FD09-963E-4DFE-89EF-7924318DB129}" name="Columna8254"/>
    <tableColumn id="8264" xr3:uid="{58930699-C10B-47EE-BAC3-21CDB9D32944}" name="Columna8255"/>
    <tableColumn id="8265" xr3:uid="{67C26363-2161-4E66-B3BE-000E3DA196B0}" name="Columna8256"/>
    <tableColumn id="8266" xr3:uid="{D69DAA87-05B9-4E30-9348-C5B0BC8761B6}" name="Columna8257"/>
    <tableColumn id="8267" xr3:uid="{9D167611-8636-42A3-A161-959033D8C44F}" name="Columna8258"/>
    <tableColumn id="8268" xr3:uid="{8D4DAA1B-20A8-48CC-810C-D9FF86ABDEAB}" name="Columna8259"/>
    <tableColumn id="8269" xr3:uid="{3C374B94-6298-4694-9B7A-CF7DB61FCFF5}" name="Columna8260"/>
    <tableColumn id="8270" xr3:uid="{C33AE8E4-E69E-42CE-9D50-C1FFD690B695}" name="Columna8261"/>
    <tableColumn id="8271" xr3:uid="{79832AAF-7D11-4861-B18F-0E2E10EE4EB3}" name="Columna8262"/>
    <tableColumn id="8272" xr3:uid="{1CA0E08A-EAA7-4BB2-B89E-5F256159D82A}" name="Columna8263"/>
    <tableColumn id="8273" xr3:uid="{345A7649-142B-4EAD-A6C5-63F41E199FCF}" name="Columna8264"/>
    <tableColumn id="8274" xr3:uid="{C7DF56E4-088A-4C1D-B76C-852B36A26DBD}" name="Columna8265"/>
    <tableColumn id="8275" xr3:uid="{25830E5E-8144-4B0F-A6BA-05007BB43F9E}" name="Columna8266"/>
    <tableColumn id="8276" xr3:uid="{BBC5AF26-B353-4FA9-AC92-9E44BA9DCFE1}" name="Columna8267"/>
    <tableColumn id="8277" xr3:uid="{B7F81F6B-2C26-42A2-8A8C-D24967BBDD98}" name="Columna8268"/>
    <tableColumn id="8278" xr3:uid="{0CC8F6A0-DF9F-4AE4-A62A-FBC77406D1C7}" name="Columna8269"/>
    <tableColumn id="8279" xr3:uid="{07230470-4600-4414-ADD2-4029B34581D8}" name="Columna8270"/>
    <tableColumn id="8280" xr3:uid="{8FE62CBB-E4F6-4616-80D4-68FF0651211C}" name="Columna8271"/>
    <tableColumn id="8281" xr3:uid="{FC89C24F-CCDC-4624-BBA9-7DEAE53162CE}" name="Columna8272"/>
    <tableColumn id="8282" xr3:uid="{9A726278-5D07-4A20-AFE9-2DFE7BE492CF}" name="Columna8273"/>
    <tableColumn id="8283" xr3:uid="{0EFE54C8-47A3-4C4C-BAA7-5927FC0D7B84}" name="Columna8274"/>
    <tableColumn id="8284" xr3:uid="{D0EE1E23-62E3-4D83-969C-075C634311B0}" name="Columna8275"/>
    <tableColumn id="8285" xr3:uid="{BEDFBB58-B4BF-45C5-AF2B-15915FC3BE24}" name="Columna8276"/>
    <tableColumn id="8286" xr3:uid="{810E4833-1347-482A-A35D-2955F599D7B2}" name="Columna8277"/>
    <tableColumn id="8287" xr3:uid="{CDD9DEC9-3CC7-479F-B94B-80C692AD062B}" name="Columna8278"/>
    <tableColumn id="8288" xr3:uid="{9A844B46-FC3A-4509-92E4-F6C950FDB7A6}" name="Columna8279"/>
    <tableColumn id="8289" xr3:uid="{32816CB5-98E1-4994-AD75-E2C167905D1E}" name="Columna8280"/>
    <tableColumn id="8290" xr3:uid="{37B6BF48-15D4-4E01-BF93-AE6D9D240510}" name="Columna8281"/>
    <tableColumn id="8291" xr3:uid="{32ADA652-1395-4AFA-8CF5-659C9A68773A}" name="Columna8282"/>
    <tableColumn id="8292" xr3:uid="{2C55B0AE-5290-4481-BAF6-F5C8223E4572}" name="Columna8283"/>
    <tableColumn id="8293" xr3:uid="{E7B4297A-85DE-4512-B969-41EAD61F179B}" name="Columna8284"/>
    <tableColumn id="8294" xr3:uid="{7C43C88E-8AD5-4DFB-9F53-8F59F989CEFC}" name="Columna8285"/>
    <tableColumn id="8295" xr3:uid="{04E5C890-4B8C-4744-9921-AA258D634FE2}" name="Columna8286"/>
    <tableColumn id="8296" xr3:uid="{A31FE67C-7FD8-477A-B9E4-C412B8F09771}" name="Columna8287"/>
    <tableColumn id="8297" xr3:uid="{FC736CD8-EB3A-4380-82A3-CE8EDA94BCD8}" name="Columna8288"/>
    <tableColumn id="8298" xr3:uid="{552D1A61-BD87-4AEB-9992-6FF0530EF028}" name="Columna8289"/>
    <tableColumn id="8299" xr3:uid="{DE960196-033D-4B46-8A63-68EA0ED2B2F0}" name="Columna8290"/>
    <tableColumn id="8300" xr3:uid="{C59D81D5-885A-4907-96A4-EB7F5D89232E}" name="Columna8291"/>
    <tableColumn id="8301" xr3:uid="{501B8F39-DAE7-4A44-85DC-9BC0E9E870A5}" name="Columna8292"/>
    <tableColumn id="8302" xr3:uid="{CAF85302-5B14-486F-8846-60D5A4BFC004}" name="Columna8293"/>
    <tableColumn id="8303" xr3:uid="{AAE0884F-8490-4986-8CF1-2D41DCA74BAA}" name="Columna8294"/>
    <tableColumn id="8304" xr3:uid="{E432C0C9-C9B8-4C8A-8393-45DCE3589EA4}" name="Columna8295"/>
    <tableColumn id="8305" xr3:uid="{11225559-DA59-4940-A7E1-912631961FF5}" name="Columna8296"/>
    <tableColumn id="8306" xr3:uid="{AF956971-EA83-48B7-B98D-79689207102A}" name="Columna8297"/>
    <tableColumn id="8307" xr3:uid="{C6D2F029-10D3-4D54-9FBA-C2C6D405D5C6}" name="Columna8298"/>
    <tableColumn id="8308" xr3:uid="{AE9B7BC8-7317-4FA0-853A-8AD271C2A37D}" name="Columna8299"/>
    <tableColumn id="8309" xr3:uid="{8B5796FC-B7DA-41A4-9F27-DECA97F4C433}" name="Columna8300"/>
    <tableColumn id="8310" xr3:uid="{120D247F-73F5-4764-B26E-E6FCF9C2F097}" name="Columna8301"/>
    <tableColumn id="8311" xr3:uid="{555840B2-D1A5-4046-96EA-E6EAEA508914}" name="Columna8302"/>
    <tableColumn id="8312" xr3:uid="{B14CFD97-0573-48E8-BF46-CC4E9C2350CB}" name="Columna8303"/>
    <tableColumn id="8313" xr3:uid="{CBA38064-AF95-43C2-ACCD-361DBBDE2539}" name="Columna8304"/>
    <tableColumn id="8314" xr3:uid="{445D263A-F202-43B8-AA92-00C1E477B345}" name="Columna8305"/>
    <tableColumn id="8315" xr3:uid="{CB1EE36F-4BB3-41CF-83C9-F6507FBFDA97}" name="Columna8306"/>
    <tableColumn id="8316" xr3:uid="{2CCDE004-5B07-4A1F-B42C-9703C30478DE}" name="Columna8307"/>
    <tableColumn id="8317" xr3:uid="{810A8628-CADA-44A5-BAD4-8496C067C7D9}" name="Columna8308"/>
    <tableColumn id="8318" xr3:uid="{3E78C620-BACC-4BC6-B2D1-50D311CBC913}" name="Columna8309"/>
    <tableColumn id="8319" xr3:uid="{0CD65D20-B060-4CDB-984A-0B243E0E1347}" name="Columna8310"/>
    <tableColumn id="8320" xr3:uid="{53A8BAE9-17A5-4638-BD0C-822082372410}" name="Columna8311"/>
    <tableColumn id="8321" xr3:uid="{BF27F856-5939-4DB6-BD15-8BF94489E3F4}" name="Columna8312"/>
    <tableColumn id="8322" xr3:uid="{30E83264-E9BC-4DC9-8E7C-B182A99BDC0B}" name="Columna8313"/>
    <tableColumn id="8323" xr3:uid="{295C8690-CDD3-458B-8516-1DC8243F6C65}" name="Columna8314"/>
    <tableColumn id="8324" xr3:uid="{2F6E0337-6E48-4CC7-93BE-EFDABD27D784}" name="Columna8315"/>
    <tableColumn id="8325" xr3:uid="{22D27382-BF4D-41DF-95C8-0C7279D96726}" name="Columna8316"/>
    <tableColumn id="8326" xr3:uid="{49568C9D-861A-4997-842D-1AF7AD9AE396}" name="Columna8317"/>
    <tableColumn id="8327" xr3:uid="{9656C266-A12F-4DC4-9E86-E1158793259D}" name="Columna8318"/>
    <tableColumn id="8328" xr3:uid="{12FC51B8-ABAB-4468-8714-FF693EF5A990}" name="Columna8319"/>
    <tableColumn id="8329" xr3:uid="{70950E8B-68A4-43D2-8E56-DCAEB36BB915}" name="Columna8320"/>
    <tableColumn id="8330" xr3:uid="{EF85D2CA-BA84-4EDE-858F-1F28AB45065C}" name="Columna8321"/>
    <tableColumn id="8331" xr3:uid="{054AD7F2-5EEF-4D6C-B6AA-EE5E36C9893B}" name="Columna8322"/>
    <tableColumn id="8332" xr3:uid="{541613C8-F94C-4AE3-ABD3-466336A13D81}" name="Columna8323"/>
    <tableColumn id="8333" xr3:uid="{41150721-AC55-4B57-A027-2156B62AFE06}" name="Columna8324"/>
    <tableColumn id="8334" xr3:uid="{70E9E7AA-282C-4739-84D2-CD73F6EC811C}" name="Columna8325"/>
    <tableColumn id="8335" xr3:uid="{2DD5B493-46CE-47E2-95DE-D457C1F9962A}" name="Columna8326"/>
    <tableColumn id="8336" xr3:uid="{19231277-5581-4BE7-A02B-08133ECAF6BF}" name="Columna8327"/>
    <tableColumn id="8337" xr3:uid="{47967434-26E4-4909-8F49-64313ACC2AD7}" name="Columna8328"/>
    <tableColumn id="8338" xr3:uid="{986862DA-32EE-4398-B61A-1195E5C90B2F}" name="Columna8329"/>
    <tableColumn id="8339" xr3:uid="{5FCCCF4F-B580-4CE1-BBF4-7F48C1D1EEB1}" name="Columna8330"/>
    <tableColumn id="8340" xr3:uid="{3FC4A791-3E0E-4769-8179-A376F455A0CB}" name="Columna8331"/>
    <tableColumn id="8341" xr3:uid="{E6117890-5603-4077-BAAB-C1184A07F1BC}" name="Columna8332"/>
    <tableColumn id="8342" xr3:uid="{53134D23-5C7F-404D-A936-84BC71A9F4BF}" name="Columna8333"/>
    <tableColumn id="8343" xr3:uid="{F31303E8-4AF4-4B2F-9CF9-908157174F49}" name="Columna8334"/>
    <tableColumn id="8344" xr3:uid="{594EEBCA-81E9-4693-AC79-871FEA28709B}" name="Columna8335"/>
    <tableColumn id="8345" xr3:uid="{8A4A5DE9-2BDF-4427-B5C7-907DC863AC8C}" name="Columna8336"/>
    <tableColumn id="8346" xr3:uid="{0BCED15D-8DA1-41D3-A90D-165F8D9A63D6}" name="Columna8337"/>
    <tableColumn id="8347" xr3:uid="{73D911FE-F748-4089-967E-5AEC7DD466FC}" name="Columna8338"/>
    <tableColumn id="8348" xr3:uid="{6C85D0A1-05E5-4D55-8821-F7E22F9BBE96}" name="Columna8339"/>
    <tableColumn id="8349" xr3:uid="{297EC0C1-9228-446A-B4A3-F870A26D5575}" name="Columna8340"/>
    <tableColumn id="8350" xr3:uid="{23FCEDF0-1E86-455B-B304-0EFAC13A3E17}" name="Columna8341"/>
    <tableColumn id="8351" xr3:uid="{8964AA4B-F82E-42FD-B5A8-F0763BAB75B8}" name="Columna8342"/>
    <tableColumn id="8352" xr3:uid="{E8A32E37-A447-4DA9-8180-DC9B1766CD89}" name="Columna8343"/>
    <tableColumn id="8353" xr3:uid="{3566793A-F7A9-432F-A167-728B0E87848F}" name="Columna8344"/>
    <tableColumn id="8354" xr3:uid="{3AD94509-3DAF-4E16-BCA5-1C12B889AD58}" name="Columna8345"/>
    <tableColumn id="8355" xr3:uid="{A5FB9BB3-50BB-40E6-9770-067C385EE229}" name="Columna8346"/>
    <tableColumn id="8356" xr3:uid="{586D0082-40F3-495B-8300-89535F2BF8F4}" name="Columna8347"/>
    <tableColumn id="8357" xr3:uid="{B69186EF-10AC-4CBA-89D1-E54FBB5D7457}" name="Columna8348"/>
    <tableColumn id="8358" xr3:uid="{97394DD0-3877-47A5-89F1-AEF0CB0B0444}" name="Columna8349"/>
    <tableColumn id="8359" xr3:uid="{5E2B2C6C-C87D-4773-B572-A4BD97F349FB}" name="Columna8350"/>
    <tableColumn id="8360" xr3:uid="{AF77CCD4-74F7-4606-B787-BD32E7A895DE}" name="Columna8351"/>
    <tableColumn id="8361" xr3:uid="{46799EE0-6D67-4AF1-B9BD-42B3A727F124}" name="Columna8352"/>
    <tableColumn id="8362" xr3:uid="{24FAFE73-A051-484E-9CFA-D1C6B92EF79E}" name="Columna8353"/>
    <tableColumn id="8363" xr3:uid="{D3831A3E-3525-485C-BFA2-BD3E151548EB}" name="Columna8354"/>
    <tableColumn id="8364" xr3:uid="{D2E196D7-9995-4B92-9E15-BB52DBF6CAA3}" name="Columna8355"/>
    <tableColumn id="8365" xr3:uid="{5929D1A2-179B-4411-9B67-DBC777AE3D15}" name="Columna8356"/>
    <tableColumn id="8366" xr3:uid="{D6EF0940-F054-4A02-B08E-C661F790FE21}" name="Columna8357"/>
    <tableColumn id="8367" xr3:uid="{DC3FC10D-A213-4ED4-94D2-61D04526FFB2}" name="Columna8358"/>
    <tableColumn id="8368" xr3:uid="{6D54A14C-54D4-468D-A1CE-97829B92E2B4}" name="Columna8359"/>
    <tableColumn id="8369" xr3:uid="{1C549E87-BA21-48E3-BCC2-40CFCD837E8A}" name="Columna8360"/>
    <tableColumn id="8370" xr3:uid="{0601C503-573B-4AC8-A830-D2FD14335858}" name="Columna8361"/>
    <tableColumn id="8371" xr3:uid="{27734D04-7CB4-44BE-8B79-C2C1244870DC}" name="Columna8362"/>
    <tableColumn id="8372" xr3:uid="{F49D82CF-C142-400F-B537-2F411FA49C73}" name="Columna8363"/>
    <tableColumn id="8373" xr3:uid="{8EBFFD98-DCB7-41EC-BA34-CE88E0835A54}" name="Columna8364"/>
    <tableColumn id="8374" xr3:uid="{928C265D-3C10-403D-BF0B-66A7C734FEC8}" name="Columna8365"/>
    <tableColumn id="8375" xr3:uid="{C9ECEC46-78DE-4763-B580-3FC2C299CABD}" name="Columna8366"/>
    <tableColumn id="8376" xr3:uid="{F0DB7E2F-58C8-46C9-8E9B-1C519AECA191}" name="Columna8367"/>
    <tableColumn id="8377" xr3:uid="{A5408F77-10FC-4957-BA3B-6F0C2BA7EF44}" name="Columna8368"/>
    <tableColumn id="8378" xr3:uid="{A2EAC5E7-4798-4DED-8DE6-EDAF630F9650}" name="Columna8369"/>
    <tableColumn id="8379" xr3:uid="{AAAFAC71-9487-42C3-A458-6CD544533E97}" name="Columna8370"/>
    <tableColumn id="8380" xr3:uid="{AAF6331C-9D2B-4378-9EF6-E86C769DD32A}" name="Columna8371"/>
    <tableColumn id="8381" xr3:uid="{5271E875-A982-460B-A980-CA949DA2AD89}" name="Columna8372"/>
    <tableColumn id="8382" xr3:uid="{79DF223E-9D9A-4C63-B6AC-E0AA95A01C24}" name="Columna8373"/>
    <tableColumn id="8383" xr3:uid="{AD73B919-17B1-4DF9-A13B-752A459A0BCF}" name="Columna8374"/>
    <tableColumn id="8384" xr3:uid="{6597A89B-634B-4592-83CB-AAF8729E77D2}" name="Columna8375"/>
    <tableColumn id="8385" xr3:uid="{9DF7ABE2-C491-408A-A3F3-D6DA1C3B926A}" name="Columna8376"/>
    <tableColumn id="8386" xr3:uid="{F7535870-622F-413C-B828-08565A20A18E}" name="Columna8377"/>
    <tableColumn id="8387" xr3:uid="{0F2D2C85-D2CD-4DB2-8ACB-83D768C26432}" name="Columna8378"/>
    <tableColumn id="8388" xr3:uid="{C58F6F79-374C-466A-BABB-6CBE95910F56}" name="Columna8379"/>
    <tableColumn id="8389" xr3:uid="{7EC4A686-EC6E-4DE4-9BAD-094E3E9062AA}" name="Columna8380"/>
    <tableColumn id="8390" xr3:uid="{CEEB1896-8FD7-41A9-85F4-0BA74A96AFE9}" name="Columna8381"/>
    <tableColumn id="8391" xr3:uid="{BA46CD2C-335D-46BA-9A15-6705BE3B36FD}" name="Columna8382"/>
    <tableColumn id="8392" xr3:uid="{6AC8A3A3-6DE9-49AF-A646-6AF9DC2A4155}" name="Columna8383"/>
    <tableColumn id="8393" xr3:uid="{A969AB80-4386-4AD7-9504-1FAA267582B7}" name="Columna8384"/>
    <tableColumn id="8394" xr3:uid="{DA1BD8FE-D635-45B1-A05D-869016A9DE17}" name="Columna8385"/>
    <tableColumn id="8395" xr3:uid="{BE3BB068-1204-4403-89D6-02FF97C16E26}" name="Columna8386"/>
    <tableColumn id="8396" xr3:uid="{D41C6354-0E3F-4DAF-9311-0702A9873BF1}" name="Columna8387"/>
    <tableColumn id="8397" xr3:uid="{63861E4D-CB9C-48B3-9BC6-EB7F77DC6BC3}" name="Columna8388"/>
    <tableColumn id="8398" xr3:uid="{F6458DF6-374F-4B45-8BA9-1FE5EC2BC4BF}" name="Columna8389"/>
    <tableColumn id="8399" xr3:uid="{CCEF9CC9-D1EF-4629-B960-70781420838C}" name="Columna8390"/>
    <tableColumn id="8400" xr3:uid="{F374ED31-66AB-4235-8631-FE3F5600822E}" name="Columna8391"/>
    <tableColumn id="8401" xr3:uid="{9CF182BA-8837-4515-B0E6-229CAF0559EC}" name="Columna8392"/>
    <tableColumn id="8402" xr3:uid="{68709E56-5F1D-4113-A3B9-E651F001F0BE}" name="Columna8393"/>
    <tableColumn id="8403" xr3:uid="{C1176DB2-A8B3-4B83-A4D8-D84721F6142F}" name="Columna8394"/>
    <tableColumn id="8404" xr3:uid="{5B2BA370-4385-4DED-B8A8-5B40B5DB7BB9}" name="Columna8395"/>
    <tableColumn id="8405" xr3:uid="{CE921C1E-EC11-464B-843C-AEA5A91220DB}" name="Columna8396"/>
    <tableColumn id="8406" xr3:uid="{7FD47484-FA3A-44FA-9AE0-907CDE7F4340}" name="Columna8397"/>
    <tableColumn id="8407" xr3:uid="{996BD525-64BF-46A8-BFE9-5CC111F502CE}" name="Columna8398"/>
    <tableColumn id="8408" xr3:uid="{319E76EC-8E2B-4C8E-9980-8336934C41C8}" name="Columna8399"/>
    <tableColumn id="8409" xr3:uid="{B7509B61-9F2F-49E4-AC22-74D5C0030182}" name="Columna8400"/>
    <tableColumn id="8410" xr3:uid="{DE45B747-5B32-40E7-BAB0-40C8EB95701A}" name="Columna8401"/>
    <tableColumn id="8411" xr3:uid="{45AFDC1A-CD48-4EFE-B707-CDDA01F74469}" name="Columna8402"/>
    <tableColumn id="8412" xr3:uid="{BC44651E-207E-4942-9743-6FB0F5EE9309}" name="Columna8403"/>
    <tableColumn id="8413" xr3:uid="{FBF697C0-80EB-4B5D-83AF-345DFE9D0187}" name="Columna8404"/>
    <tableColumn id="8414" xr3:uid="{7710582D-F7AA-498A-BC54-931A403D92B9}" name="Columna8405"/>
    <tableColumn id="8415" xr3:uid="{B8C2E1C8-BB57-491D-A81A-0E31C24A55EC}" name="Columna8406"/>
    <tableColumn id="8416" xr3:uid="{87D1742C-9936-49B8-A5CF-94DEC6860528}" name="Columna8407"/>
    <tableColumn id="8417" xr3:uid="{0068BF6D-6062-46C5-88CA-E7B8EDD49177}" name="Columna8408"/>
    <tableColumn id="8418" xr3:uid="{E282091A-64E1-4124-93FC-4BE3424D4D74}" name="Columna8409"/>
    <tableColumn id="8419" xr3:uid="{22AB398A-EB9D-40FA-8D2E-614B8640EB0D}" name="Columna8410"/>
    <tableColumn id="8420" xr3:uid="{99DAFA4D-18A0-4292-990E-6CE569C3A92E}" name="Columna8411"/>
    <tableColumn id="8421" xr3:uid="{E91CD7C2-6277-450B-9C5D-D5D2B457B455}" name="Columna8412"/>
    <tableColumn id="8422" xr3:uid="{2EFB3F81-C92A-4C38-A8DD-A4AE5C2B80DC}" name="Columna8413"/>
    <tableColumn id="8423" xr3:uid="{9B54E3B1-9002-4C8C-A25F-A54259EA4A4A}" name="Columna8414"/>
    <tableColumn id="8424" xr3:uid="{EF72D8A9-7222-452F-B678-BE2F4251DECF}" name="Columna8415"/>
    <tableColumn id="8425" xr3:uid="{96949B11-39F6-4FFD-9642-9781908FD817}" name="Columna8416"/>
    <tableColumn id="8426" xr3:uid="{2F35AE04-8D1D-4FCD-B46C-75B2CE86C306}" name="Columna8417"/>
    <tableColumn id="8427" xr3:uid="{7B25125C-A6C9-49E0-8233-7A8B62D4E911}" name="Columna8418"/>
    <tableColumn id="8428" xr3:uid="{ED92FE62-5643-45EC-A888-8234619FF05B}" name="Columna8419"/>
    <tableColumn id="8429" xr3:uid="{1D8B1323-054D-43CD-A4FC-8569BBE66915}" name="Columna8420"/>
    <tableColumn id="8430" xr3:uid="{92F63DD4-13DF-46B5-AE2D-15FC8280868A}" name="Columna8421"/>
    <tableColumn id="8431" xr3:uid="{F6B056F7-5582-46C3-959C-48A34BCB5996}" name="Columna8422"/>
    <tableColumn id="8432" xr3:uid="{D03EC606-125E-4610-A4FD-9AA072C87A04}" name="Columna8423"/>
    <tableColumn id="8433" xr3:uid="{69F81B7C-F3DF-4665-B62E-211073A44D7A}" name="Columna8424"/>
    <tableColumn id="8434" xr3:uid="{0457B40F-96FA-412A-BBAE-5FB2F24EEDBF}" name="Columna8425"/>
    <tableColumn id="8435" xr3:uid="{2B7AA6A3-1806-4E34-94AB-D2FEFD3DE07B}" name="Columna8426"/>
    <tableColumn id="8436" xr3:uid="{F7FB7F3B-26AA-4F80-81C2-1F963ABA603B}" name="Columna8427"/>
    <tableColumn id="8437" xr3:uid="{0EC4A301-1129-4F1F-AD84-96962CDABBC9}" name="Columna8428"/>
    <tableColumn id="8438" xr3:uid="{D947E7E3-8C2C-4D7B-B44F-59FD722378AD}" name="Columna8429"/>
    <tableColumn id="8439" xr3:uid="{20966754-9DCD-4B52-BABF-8D663F276DC6}" name="Columna8430"/>
    <tableColumn id="8440" xr3:uid="{EEAADDBD-F594-48D1-B710-3158C8C66E2E}" name="Columna8431"/>
    <tableColumn id="8441" xr3:uid="{B0270C6C-CDB1-4979-B7FF-D5161A27C4A1}" name="Columna8432"/>
    <tableColumn id="8442" xr3:uid="{BFB4C9DB-4723-4F35-A46A-8F90EC12EB17}" name="Columna8433"/>
    <tableColumn id="8443" xr3:uid="{D931842E-C7D2-49B5-A9C6-0BE35036AEEF}" name="Columna8434"/>
    <tableColumn id="8444" xr3:uid="{63A8DF54-07FF-4D9D-9F73-6A17CAD30421}" name="Columna8435"/>
    <tableColumn id="8445" xr3:uid="{1CA40B6A-0042-42BA-A8C4-73D6D68F2763}" name="Columna8436"/>
    <tableColumn id="8446" xr3:uid="{2A29A170-C754-47AF-B32F-D95F51924AE2}" name="Columna8437"/>
    <tableColumn id="8447" xr3:uid="{85CABF83-A73B-4287-907E-F9EFCB401655}" name="Columna8438"/>
    <tableColumn id="8448" xr3:uid="{5AFD3CBA-E547-4387-B7E2-CA81AE30E7D5}" name="Columna8439"/>
    <tableColumn id="8449" xr3:uid="{A0924C38-A57D-48D0-93FD-0119421908C2}" name="Columna8440"/>
    <tableColumn id="8450" xr3:uid="{D8629294-8E76-4E81-BF17-C787C8AD3E7D}" name="Columna8441"/>
    <tableColumn id="8451" xr3:uid="{BEF0EEF0-DE3C-4177-8AC0-90E46E5BF595}" name="Columna8442"/>
    <tableColumn id="8452" xr3:uid="{63E1D973-6437-45F1-92B9-1C0FD7ACACC3}" name="Columna8443"/>
    <tableColumn id="8453" xr3:uid="{615876D0-4621-481A-84ED-53040A564912}" name="Columna8444"/>
    <tableColumn id="8454" xr3:uid="{B829D19F-AFE9-4C58-A5AB-43969B5B6BF4}" name="Columna8445"/>
    <tableColumn id="8455" xr3:uid="{5982ECFC-20CF-4FA8-9AF4-809EA7DB74C6}" name="Columna8446"/>
    <tableColumn id="8456" xr3:uid="{9B4CDAB9-F0ED-4FF4-93E5-6AC1EE562837}" name="Columna8447"/>
    <tableColumn id="8457" xr3:uid="{C90C7DDA-9C5F-4AD0-8262-B3DC21E615F8}" name="Columna8448"/>
    <tableColumn id="8458" xr3:uid="{4068924E-F88B-4868-B922-6721AF4D7508}" name="Columna8449"/>
    <tableColumn id="8459" xr3:uid="{32CF27C5-85FB-4202-BE21-16F3F677F125}" name="Columna8450"/>
    <tableColumn id="8460" xr3:uid="{05968E8F-F67D-4E3B-BBB5-523C9EFBAC75}" name="Columna8451"/>
    <tableColumn id="8461" xr3:uid="{25F262E7-1B10-4D75-9FBF-5EB5FC4D086A}" name="Columna8452"/>
    <tableColumn id="8462" xr3:uid="{D4F2A631-90D3-4DEF-8327-E008752A0CCD}" name="Columna8453"/>
    <tableColumn id="8463" xr3:uid="{FD51F9F1-9BF9-44DA-A00C-15C01B64B196}" name="Columna8454"/>
    <tableColumn id="8464" xr3:uid="{ECE5E7CA-3206-4AC7-AC89-DE154F1FD4F5}" name="Columna8455"/>
    <tableColumn id="8465" xr3:uid="{586C5C88-D57F-4382-A3B3-357D8A3D230A}" name="Columna8456"/>
    <tableColumn id="8466" xr3:uid="{BE001E44-7406-4CA1-9294-425405D59C46}" name="Columna8457"/>
    <tableColumn id="8467" xr3:uid="{1B4A8431-8701-4E41-BEB7-16D69398D392}" name="Columna8458"/>
    <tableColumn id="8468" xr3:uid="{3A6404DE-0C81-4491-AAD9-89DD5B1BD9D1}" name="Columna8459"/>
    <tableColumn id="8469" xr3:uid="{329A9EA5-5F58-42AA-9192-7764D0029021}" name="Columna8460"/>
    <tableColumn id="8470" xr3:uid="{7AD56251-C65C-436E-892B-30D635CF4F13}" name="Columna8461"/>
    <tableColumn id="8471" xr3:uid="{66D603BD-2A48-4EB9-BFC3-BBBB58E855B1}" name="Columna8462"/>
    <tableColumn id="8472" xr3:uid="{001293AF-A68D-4819-8394-70A1D30B2663}" name="Columna8463"/>
    <tableColumn id="8473" xr3:uid="{86CFEE67-11A2-4379-8264-291DADD11917}" name="Columna8464"/>
    <tableColumn id="8474" xr3:uid="{6DD372DF-97F7-4C7A-9C9E-704B1833F097}" name="Columna8465"/>
    <tableColumn id="8475" xr3:uid="{737CC0C2-99EF-4FA9-A94D-6B2B04756621}" name="Columna8466"/>
    <tableColumn id="8476" xr3:uid="{974A2CDD-0410-4388-A9BE-FCB0DBB452BE}" name="Columna8467"/>
    <tableColumn id="8477" xr3:uid="{56A4F76E-15D2-44C5-8498-DE4B1F2850B2}" name="Columna8468"/>
    <tableColumn id="8478" xr3:uid="{5F956372-ADB6-4934-BF05-00E6312AB3D4}" name="Columna8469"/>
    <tableColumn id="8479" xr3:uid="{E02629D1-8173-4B8F-99AF-7051F689F893}" name="Columna8470"/>
    <tableColumn id="8480" xr3:uid="{3AC8842C-FD7F-43D8-BF71-8B902881D1C8}" name="Columna8471"/>
    <tableColumn id="8481" xr3:uid="{B921B95C-CCE1-4409-BC12-22DA1A29F3BB}" name="Columna8472"/>
    <tableColumn id="8482" xr3:uid="{200410A2-DCBF-4675-A940-D005A5EF31D5}" name="Columna8473"/>
    <tableColumn id="8483" xr3:uid="{7AADEC2D-B759-4A11-9F19-0ED0B6793A99}" name="Columna8474"/>
    <tableColumn id="8484" xr3:uid="{FC439DE4-40FE-447F-A772-5C96B0503D61}" name="Columna8475"/>
    <tableColumn id="8485" xr3:uid="{BA88A2A4-C0F5-4A1B-961F-030A4C58C372}" name="Columna8476"/>
    <tableColumn id="8486" xr3:uid="{02C5C081-E3B7-4860-A477-4782899B7EBE}" name="Columna8477"/>
    <tableColumn id="8487" xr3:uid="{8E3E5F26-2E1B-4506-8CE0-99C52721B57B}" name="Columna8478"/>
    <tableColumn id="8488" xr3:uid="{D420E105-60F8-4C5C-AE07-BBEC3B715A21}" name="Columna8479"/>
    <tableColumn id="8489" xr3:uid="{E5C5C239-0546-496A-AACE-4E4726ECF507}" name="Columna8480"/>
    <tableColumn id="8490" xr3:uid="{FECDBDDD-D7C9-4855-83B4-9BC4BEE3AAEE}" name="Columna8481"/>
    <tableColumn id="8491" xr3:uid="{11B91FF3-6240-492B-82E0-DF069556FDA3}" name="Columna8482"/>
    <tableColumn id="8492" xr3:uid="{4F7E2BA2-C685-4A9B-8736-4B6B9AC1CAA2}" name="Columna8483"/>
    <tableColumn id="8493" xr3:uid="{D7D08F24-B8FD-4A58-8834-CF9AACFC2ED3}" name="Columna8484"/>
    <tableColumn id="8494" xr3:uid="{40269F96-3F9E-454B-8434-E2BA600B640A}" name="Columna8485"/>
    <tableColumn id="8495" xr3:uid="{7A4F937C-1927-4717-ADA4-AB4672F64DC5}" name="Columna8486"/>
    <tableColumn id="8496" xr3:uid="{1A24992B-E584-407B-A3F3-F568B9E54A52}" name="Columna8487"/>
    <tableColumn id="8497" xr3:uid="{B34A2B16-DEA7-4B1E-B906-A3A71404E57F}" name="Columna8488"/>
    <tableColumn id="8498" xr3:uid="{E70F5EDB-2554-4D8C-ABCE-5218B74F8CD3}" name="Columna8489"/>
    <tableColumn id="8499" xr3:uid="{35E8D7E7-D361-43FF-B5C7-4277F805FF5F}" name="Columna8490"/>
    <tableColumn id="8500" xr3:uid="{F46773D9-237D-4F70-BE28-1AE45F19B82C}" name="Columna8491"/>
    <tableColumn id="8501" xr3:uid="{06D3CC48-06B5-4D0C-8C07-30C1A8516688}" name="Columna8492"/>
    <tableColumn id="8502" xr3:uid="{9B2E1720-DEAA-47B3-A7D5-FFB87B31C431}" name="Columna8493"/>
    <tableColumn id="8503" xr3:uid="{BB2606F1-11CB-413D-B6E3-F6CAE136BAAE}" name="Columna8494"/>
    <tableColumn id="8504" xr3:uid="{5523A2FA-336F-4F64-BCF3-CA1985EBB1DB}" name="Columna8495"/>
    <tableColumn id="8505" xr3:uid="{D5B4969B-945A-47CA-B695-1E123B7EA110}" name="Columna8496"/>
    <tableColumn id="8506" xr3:uid="{C181FB1F-480F-4777-AB9E-0356DAEC850D}" name="Columna8497"/>
    <tableColumn id="8507" xr3:uid="{BB0A8F58-29B3-4929-94CC-15A7177ACE56}" name="Columna8498"/>
    <tableColumn id="8508" xr3:uid="{AA63D844-10AD-4298-A3CC-6C192B94A98C}" name="Columna8499"/>
    <tableColumn id="8509" xr3:uid="{3BC66F92-6EF8-4246-AFCF-7592F03DD160}" name="Columna8500"/>
    <tableColumn id="8510" xr3:uid="{A7AED6EA-549C-4D0B-A91F-713D4E454E9A}" name="Columna8501"/>
    <tableColumn id="8511" xr3:uid="{9DC025B5-67C4-4EBB-8F74-79B6F8B5E5AC}" name="Columna8502"/>
    <tableColumn id="8512" xr3:uid="{62E7587F-182E-4EB9-825E-BFB6B31EC0A1}" name="Columna8503"/>
    <tableColumn id="8513" xr3:uid="{FCB57FA6-DFCD-4098-93D2-863ED50179CD}" name="Columna8504"/>
    <tableColumn id="8514" xr3:uid="{0F08B206-497E-4E9B-A3FF-D28E2AAEBCF6}" name="Columna8505"/>
    <tableColumn id="8515" xr3:uid="{C55E1418-0832-4E93-A839-A89C433AB0E5}" name="Columna8506"/>
    <tableColumn id="8516" xr3:uid="{834D9A35-6087-4C2D-8AFE-15C5E12F4D70}" name="Columna8507"/>
    <tableColumn id="8517" xr3:uid="{BD252C23-0F3A-4EB5-AC8F-78291FC042D3}" name="Columna8508"/>
    <tableColumn id="8518" xr3:uid="{230FFDDA-DDEF-4F0C-867B-AB17AF518862}" name="Columna8509"/>
    <tableColumn id="8519" xr3:uid="{D944154A-9F1C-4A2D-995F-FE771ED317D4}" name="Columna8510"/>
    <tableColumn id="8520" xr3:uid="{F63A6534-C0D7-49BE-9178-9F91B8B75E4C}" name="Columna8511"/>
    <tableColumn id="8521" xr3:uid="{E47D1CC3-B76A-412A-B8B3-CB2EEEAE2C38}" name="Columna8512"/>
    <tableColumn id="8522" xr3:uid="{1CA09AA1-243D-4707-A9DA-5718B389A533}" name="Columna8513"/>
    <tableColumn id="8523" xr3:uid="{697E9801-181E-4923-8B1A-2399713B46EF}" name="Columna8514"/>
    <tableColumn id="8524" xr3:uid="{1862BA46-6337-4F26-BBBA-19A728DF76D3}" name="Columna8515"/>
    <tableColumn id="8525" xr3:uid="{A4743471-5426-4107-A876-B2BDAC15AAD1}" name="Columna8516"/>
    <tableColumn id="8526" xr3:uid="{0E53A213-B04A-456A-846A-94B2586D9AF1}" name="Columna8517"/>
    <tableColumn id="8527" xr3:uid="{BA27975F-9889-4403-AF19-AC2A50B8C394}" name="Columna8518"/>
    <tableColumn id="8528" xr3:uid="{7E9535C9-7CEA-4672-A218-07C028E4E4E2}" name="Columna8519"/>
    <tableColumn id="8529" xr3:uid="{227D1068-6564-471B-9CEB-9BD152DF0617}" name="Columna8520"/>
    <tableColumn id="8530" xr3:uid="{A51EFD83-C3C3-461B-95F2-52C500BAC82C}" name="Columna8521"/>
    <tableColumn id="8531" xr3:uid="{4F1EC658-BFA8-4706-8056-7C89A020BB31}" name="Columna8522"/>
    <tableColumn id="8532" xr3:uid="{D0BFCE55-EC63-48E5-9E35-491D82E872DC}" name="Columna8523"/>
    <tableColumn id="8533" xr3:uid="{A90CE909-337E-400D-8B83-06B15E4AE457}" name="Columna8524"/>
    <tableColumn id="8534" xr3:uid="{19D8A279-80F3-4DB1-82CF-B31DE1D5006F}" name="Columna8525"/>
    <tableColumn id="8535" xr3:uid="{D4FBBE30-B053-496A-9FF2-D517D89056CF}" name="Columna8526"/>
    <tableColumn id="8536" xr3:uid="{4D2E84A5-2973-4E79-AD5D-F425D510416C}" name="Columna8527"/>
    <tableColumn id="8537" xr3:uid="{CED489A9-03BD-4835-8BB7-0AC2B1E7A87A}" name="Columna8528"/>
    <tableColumn id="8538" xr3:uid="{2BACFD24-1950-4B0D-B0F1-D47FC9987B0D}" name="Columna8529"/>
    <tableColumn id="8539" xr3:uid="{BE500F9E-845E-4C3A-B8A0-41493AC1A2FC}" name="Columna8530"/>
    <tableColumn id="8540" xr3:uid="{57CF595E-867C-4BF2-AE81-5EE443AD54E9}" name="Columna8531"/>
    <tableColumn id="8541" xr3:uid="{C7B00C3A-BC0F-4896-B6FF-3DE730A448F6}" name="Columna8532"/>
    <tableColumn id="8542" xr3:uid="{88524FA0-F27B-4A27-9311-B32E29283ABA}" name="Columna8533"/>
    <tableColumn id="8543" xr3:uid="{74209006-983E-41D1-9D27-F49D7D6C1E16}" name="Columna8534"/>
    <tableColumn id="8544" xr3:uid="{2D61A2FB-EC7E-4A41-9ED4-8129B3647F33}" name="Columna8535"/>
    <tableColumn id="8545" xr3:uid="{D4008933-997D-4F77-AD37-278C76911F58}" name="Columna8536"/>
    <tableColumn id="8546" xr3:uid="{600D9BC5-EAF9-446F-95CD-A60559FF6DA7}" name="Columna8537"/>
    <tableColumn id="8547" xr3:uid="{3B74882D-3EAA-4A28-BE1F-F8DDDD833D60}" name="Columna8538"/>
    <tableColumn id="8548" xr3:uid="{4983C030-24C4-451E-A659-4EE45574A900}" name="Columna8539"/>
    <tableColumn id="8549" xr3:uid="{E145597B-D058-4293-A94A-8A89D18FD9E9}" name="Columna8540"/>
    <tableColumn id="8550" xr3:uid="{D58303DB-58E5-43FC-81A2-FC43E202B04D}" name="Columna8541"/>
    <tableColumn id="8551" xr3:uid="{C6D3E6B8-0ADE-462C-8612-2ABEB3EC91F4}" name="Columna8542"/>
    <tableColumn id="8552" xr3:uid="{50C3DF3D-C804-45CC-8EF5-B03FC3976DBF}" name="Columna8543"/>
    <tableColumn id="8553" xr3:uid="{12A8D713-AA42-462E-91E4-8E31C9CDC5A7}" name="Columna8544"/>
    <tableColumn id="8554" xr3:uid="{66121D8B-AAF2-41A1-BFD9-772AAC8181CE}" name="Columna8545"/>
    <tableColumn id="8555" xr3:uid="{B0A68C5F-286A-465B-8905-35F1388E8531}" name="Columna8546"/>
    <tableColumn id="8556" xr3:uid="{8F43FD36-CE9B-4C19-B88C-1F05BCFAA4F0}" name="Columna8547"/>
    <tableColumn id="8557" xr3:uid="{DC43948C-AF0F-4A37-9631-8B29A3E05CF6}" name="Columna8548"/>
    <tableColumn id="8558" xr3:uid="{E5B53E49-7864-4E48-AC18-F3A4435C4BE1}" name="Columna8549"/>
    <tableColumn id="8559" xr3:uid="{2003F0BA-E299-43D8-94EE-08BBF748A997}" name="Columna8550"/>
    <tableColumn id="8560" xr3:uid="{8830D80A-716A-48BA-A934-75480C28A449}" name="Columna8551"/>
    <tableColumn id="8561" xr3:uid="{1E7F4A48-FF82-43E8-B1CA-8E5492F1B747}" name="Columna8552"/>
    <tableColumn id="8562" xr3:uid="{AA49E02D-01D2-4923-8784-64D9B63E369B}" name="Columna8553"/>
    <tableColumn id="8563" xr3:uid="{41E6E9C0-942D-4137-AF6C-AD2283ED2774}" name="Columna8554"/>
    <tableColumn id="8564" xr3:uid="{BFC0DB05-8EB0-48F2-8DC0-171652ACBB72}" name="Columna8555"/>
    <tableColumn id="8565" xr3:uid="{7AAA561D-3386-40CC-8268-C94B454E772B}" name="Columna8556"/>
    <tableColumn id="8566" xr3:uid="{2BD334ED-C815-489D-93F9-D9CDD0EA802B}" name="Columna8557"/>
    <tableColumn id="8567" xr3:uid="{0755C6C7-EE27-4AF2-8CE5-E312423733F5}" name="Columna8558"/>
    <tableColumn id="8568" xr3:uid="{D3E13408-BC66-4343-ADAF-4A311D371C09}" name="Columna8559"/>
    <tableColumn id="8569" xr3:uid="{C1AE6808-ED58-4F27-ADCA-2D16CF43C00D}" name="Columna8560"/>
    <tableColumn id="8570" xr3:uid="{F5105926-5486-4585-8E8D-4F219BDD3C8E}" name="Columna8561"/>
    <tableColumn id="8571" xr3:uid="{2855B2C0-9B50-4430-A5DE-D9C87A0F0B20}" name="Columna8562"/>
    <tableColumn id="8572" xr3:uid="{C29EA20F-F62E-46D0-AF20-91204B5616D8}" name="Columna8563"/>
    <tableColumn id="8573" xr3:uid="{5401AE6F-D42A-4A6C-9654-35F3F11FBAED}" name="Columna8564"/>
    <tableColumn id="8574" xr3:uid="{B00A363F-BA6C-4AA5-A1A5-87D5014FD28B}" name="Columna8565"/>
    <tableColumn id="8575" xr3:uid="{EF803CDF-6E84-4AD5-9DDB-AC68841F17E2}" name="Columna8566"/>
    <tableColumn id="8576" xr3:uid="{E884963F-2820-4562-B675-A95A3C697E4B}" name="Columna8567"/>
    <tableColumn id="8577" xr3:uid="{D473A5FA-4767-467B-8334-9434C80A15FF}" name="Columna8568"/>
    <tableColumn id="8578" xr3:uid="{2BD4BFDA-E9BA-41E8-9A60-02E16D38189B}" name="Columna8569"/>
    <tableColumn id="8579" xr3:uid="{B399DB85-B52E-4094-937F-AB5D086A9CF0}" name="Columna8570"/>
    <tableColumn id="8580" xr3:uid="{5568F760-FB41-4071-9245-50B6F5920982}" name="Columna8571"/>
    <tableColumn id="8581" xr3:uid="{B8FE6902-2333-4AD5-B139-B14702A8886D}" name="Columna8572"/>
    <tableColumn id="8582" xr3:uid="{630B2800-0AFA-4115-8A2E-7DEB22FE70E7}" name="Columna8573"/>
    <tableColumn id="8583" xr3:uid="{DD57E8F1-9E12-4046-8687-270B413C64A0}" name="Columna8574"/>
    <tableColumn id="8584" xr3:uid="{5781CC7F-F516-43C0-9B03-6AF9232884D5}" name="Columna8575"/>
    <tableColumn id="8585" xr3:uid="{2BF8B2D7-2D4C-4992-81F4-CCB9B72F4635}" name="Columna8576"/>
    <tableColumn id="8586" xr3:uid="{F1266828-9481-4EA7-8818-136DFD55C0D0}" name="Columna8577"/>
    <tableColumn id="8587" xr3:uid="{4731BE73-52F3-496D-AA46-C06E0B67421A}" name="Columna8578"/>
    <tableColumn id="8588" xr3:uid="{0540E1A1-09B8-495C-A86D-208B61D783EE}" name="Columna8579"/>
    <tableColumn id="8589" xr3:uid="{883E670B-70B5-44AC-AAAB-31C587E814FE}" name="Columna8580"/>
    <tableColumn id="8590" xr3:uid="{2F2566B2-1D8A-4C01-AF9C-13D977B4B0DA}" name="Columna8581"/>
    <tableColumn id="8591" xr3:uid="{34C292A8-621D-43C1-A494-138EC64BF45F}" name="Columna8582"/>
    <tableColumn id="8592" xr3:uid="{92FB935C-9EA9-4ABD-9BD1-C1B10328A224}" name="Columna8583"/>
    <tableColumn id="8593" xr3:uid="{4A8AAC9F-66C9-45D0-B615-46DF9E732125}" name="Columna8584"/>
    <tableColumn id="8594" xr3:uid="{4E6B852E-C073-4015-90B6-91097152149F}" name="Columna8585"/>
    <tableColumn id="8595" xr3:uid="{CB689AB4-F0D2-47E6-BF17-2172E399B422}" name="Columna8586"/>
    <tableColumn id="8596" xr3:uid="{2EF33729-62F9-405C-BA51-1C88901E9BA2}" name="Columna8587"/>
    <tableColumn id="8597" xr3:uid="{54D26AFD-4663-4C80-95D3-75AFF46B73F0}" name="Columna8588"/>
    <tableColumn id="8598" xr3:uid="{AF4655A6-4CB4-471C-A05C-6952FFE3EBE0}" name="Columna8589"/>
    <tableColumn id="8599" xr3:uid="{7C30245F-0A0A-4A50-9C3F-B23F77AF65C3}" name="Columna8590"/>
    <tableColumn id="8600" xr3:uid="{286EAB92-CA3B-4E31-B536-2BE02697549E}" name="Columna8591"/>
    <tableColumn id="8601" xr3:uid="{80F679A2-65A9-4E83-916B-9302DA0EDEB5}" name="Columna8592"/>
    <tableColumn id="8602" xr3:uid="{F1B194A2-1F7A-496B-B615-0CB237052A90}" name="Columna8593"/>
    <tableColumn id="8603" xr3:uid="{357F4C50-B427-4390-B594-74ED65098FFA}" name="Columna8594"/>
    <tableColumn id="8604" xr3:uid="{F8E3A01B-D72D-47DC-8E28-28FB4BA7E881}" name="Columna8595"/>
    <tableColumn id="8605" xr3:uid="{55C9CB01-EB07-4DB6-8E5B-33C9946CF3D0}" name="Columna8596"/>
    <tableColumn id="8606" xr3:uid="{0D78BEB9-CA8A-4068-8DD2-6912FFDD4106}" name="Columna8597"/>
    <tableColumn id="8607" xr3:uid="{8AA39218-362F-4A39-A2E8-30C5644CE06C}" name="Columna8598"/>
    <tableColumn id="8608" xr3:uid="{862E199A-F7A6-4FCF-A709-DE86A4FB56C1}" name="Columna8599"/>
    <tableColumn id="8609" xr3:uid="{1E04DAED-8733-41EB-A11F-66EBD40475EF}" name="Columna8600"/>
    <tableColumn id="8610" xr3:uid="{6BBBB530-848E-4B83-946E-4DB54785427D}" name="Columna8601"/>
    <tableColumn id="8611" xr3:uid="{A725F6CB-DB40-42FE-B22E-A5062B7EDAF7}" name="Columna8602"/>
    <tableColumn id="8612" xr3:uid="{7CDDFC2D-6D04-47CB-BF74-31F718D64481}" name="Columna8603"/>
    <tableColumn id="8613" xr3:uid="{21771E3D-6A36-42DA-A533-CDB9A715FCD3}" name="Columna8604"/>
    <tableColumn id="8614" xr3:uid="{93BBCE4F-A88D-4E1E-85CF-9D8779828286}" name="Columna8605"/>
    <tableColumn id="8615" xr3:uid="{2630E307-72B2-4EE5-B542-85E0DFFBCDBB}" name="Columna8606"/>
    <tableColumn id="8616" xr3:uid="{D856B4E9-05E3-472D-8109-171636FB357D}" name="Columna8607"/>
    <tableColumn id="8617" xr3:uid="{A0DA56E4-6973-46AB-9794-C7E6E923FFB9}" name="Columna8608"/>
    <tableColumn id="8618" xr3:uid="{6EFFE9CD-DC5A-459B-90BD-FDDBC80654E7}" name="Columna8609"/>
    <tableColumn id="8619" xr3:uid="{FAB33231-6BE1-44B1-A372-DE94DB55FBD0}" name="Columna8610"/>
    <tableColumn id="8620" xr3:uid="{E0097788-6DF5-4EE3-AC8C-7C7B698431D0}" name="Columna8611"/>
    <tableColumn id="8621" xr3:uid="{538356D1-690A-4115-9F5A-9A71638BF3CD}" name="Columna8612"/>
    <tableColumn id="8622" xr3:uid="{E43107EA-BA12-4153-A376-FB879B1392FA}" name="Columna8613"/>
    <tableColumn id="8623" xr3:uid="{F20AF863-F595-4519-91B3-2EAB845DFBE6}" name="Columna8614"/>
    <tableColumn id="8624" xr3:uid="{FA2B5EE5-C7D2-4449-802C-92D402C4AAE6}" name="Columna8615"/>
    <tableColumn id="8625" xr3:uid="{D96AA9E8-A511-4426-BE04-27F11E927122}" name="Columna8616"/>
    <tableColumn id="8626" xr3:uid="{0D0AAC11-E115-4158-900F-2EDBFF26AA87}" name="Columna8617"/>
    <tableColumn id="8627" xr3:uid="{F8E655E8-3AAB-43D8-8703-396EF1579905}" name="Columna8618"/>
    <tableColumn id="8628" xr3:uid="{FB35AF12-12B0-4C89-847E-65C5E02C198F}" name="Columna8619"/>
    <tableColumn id="8629" xr3:uid="{E1EFB8DD-57CF-4F7A-8D5A-ABBE976E1B0F}" name="Columna8620"/>
    <tableColumn id="8630" xr3:uid="{C3A58FE5-2381-4E52-B54F-6583CBD811D0}" name="Columna8621"/>
    <tableColumn id="8631" xr3:uid="{87C205FA-3DDE-4180-B52E-1B0FDFC96364}" name="Columna8622"/>
    <tableColumn id="8632" xr3:uid="{93A02D35-137B-443E-997B-0A2A6E294C31}" name="Columna8623"/>
    <tableColumn id="8633" xr3:uid="{25AD67BF-DCD2-4B8E-889F-DE31B6A021E6}" name="Columna8624"/>
    <tableColumn id="8634" xr3:uid="{EB74570A-C1DD-4FC2-AE8E-0AE4AF81617F}" name="Columna8625"/>
    <tableColumn id="8635" xr3:uid="{448CCD5C-185E-4188-B11A-4FFA1C1A376A}" name="Columna8626"/>
    <tableColumn id="8636" xr3:uid="{A570C96B-4C13-452A-A307-CA8F6E6B8CF2}" name="Columna8627"/>
    <tableColumn id="8637" xr3:uid="{AFC51A5A-7959-48A0-89F1-F96155073C1E}" name="Columna8628"/>
    <tableColumn id="8638" xr3:uid="{BAB18584-1F8D-4885-A8A5-9EA6EF8C41FE}" name="Columna8629"/>
    <tableColumn id="8639" xr3:uid="{D0F0FDC0-491C-41A9-9521-AE7E5F04E33F}" name="Columna8630"/>
    <tableColumn id="8640" xr3:uid="{0A199500-0298-480B-9234-B29E22AC3207}" name="Columna8631"/>
    <tableColumn id="8641" xr3:uid="{FFF8C9EE-C843-4B5E-A082-3763ACB98A8B}" name="Columna8632"/>
    <tableColumn id="8642" xr3:uid="{EE1BB64B-7E9E-4FEA-9A10-94BF8CC704D8}" name="Columna8633"/>
    <tableColumn id="8643" xr3:uid="{0F5B5768-E3B5-4F5B-B733-55EBBEBF3C22}" name="Columna8634"/>
    <tableColumn id="8644" xr3:uid="{3B968801-A39C-4AB6-81DB-5CD0813692F6}" name="Columna8635"/>
    <tableColumn id="8645" xr3:uid="{2156603B-3401-420A-929B-29AFBD3AEEAD}" name="Columna8636"/>
    <tableColumn id="8646" xr3:uid="{E0655187-C0FA-4931-8914-487D3E0BA481}" name="Columna8637"/>
    <tableColumn id="8647" xr3:uid="{106982F6-365D-424F-BE9D-8EF1AC027970}" name="Columna8638"/>
    <tableColumn id="8648" xr3:uid="{EE330228-A1FE-422E-B66B-A51B22FB792D}" name="Columna8639"/>
    <tableColumn id="8649" xr3:uid="{19F9628E-5DF4-43FC-B951-03259D3FEBB5}" name="Columna8640"/>
    <tableColumn id="8650" xr3:uid="{9715F351-4521-4F12-82D8-CD0A2C2E9769}" name="Columna8641"/>
    <tableColumn id="8651" xr3:uid="{65C93C31-64EF-4988-B509-66565B70E4CA}" name="Columna8642"/>
    <tableColumn id="8652" xr3:uid="{18441210-B314-4870-B7C5-AD4331DDDB72}" name="Columna8643"/>
    <tableColumn id="8653" xr3:uid="{2355058C-5A60-4915-8CA3-3C4DE80D8C7F}" name="Columna8644"/>
    <tableColumn id="8654" xr3:uid="{B63E8D90-A567-4FAA-B9A3-83BD77774065}" name="Columna8645"/>
    <tableColumn id="8655" xr3:uid="{E3E8A15A-0520-4FE7-A609-E84FF403881B}" name="Columna8646"/>
    <tableColumn id="8656" xr3:uid="{AC66E808-BFC5-4ABC-A3A0-A3F137751180}" name="Columna8647"/>
    <tableColumn id="8657" xr3:uid="{1148A505-69BA-4EEA-A942-8E5C4907AEA3}" name="Columna8648"/>
    <tableColumn id="8658" xr3:uid="{94709671-5B8E-43A3-B5E5-007EF51A65F9}" name="Columna8649"/>
    <tableColumn id="8659" xr3:uid="{CA649B87-5E36-4D05-A5D2-DAF582120FA5}" name="Columna8650"/>
    <tableColumn id="8660" xr3:uid="{AB18E753-8B35-473B-BC02-F2CD7F539EB4}" name="Columna8651"/>
    <tableColumn id="8661" xr3:uid="{7CF5EC04-F2D1-4E19-872A-1BC1D49AEB30}" name="Columna8652"/>
    <tableColumn id="8662" xr3:uid="{BDDBE19B-99FB-4B3A-9F21-5526FB397847}" name="Columna8653"/>
    <tableColumn id="8663" xr3:uid="{21596645-79E1-4FE3-A79C-987B1B238EDA}" name="Columna8654"/>
    <tableColumn id="8664" xr3:uid="{7A9C131C-BCD4-471F-9F7F-3165942C1063}" name="Columna8655"/>
    <tableColumn id="8665" xr3:uid="{515F7D8B-0CB0-4F2E-B542-E6487002BA18}" name="Columna8656"/>
    <tableColumn id="8666" xr3:uid="{5AB9B531-82BF-4CF4-8759-6F215FC9EC97}" name="Columna8657"/>
    <tableColumn id="8667" xr3:uid="{D37B6D4A-9E82-4DD2-AC62-46540F1DD24C}" name="Columna8658"/>
    <tableColumn id="8668" xr3:uid="{21D1F8FD-2998-4F0B-8C56-B82350A981C3}" name="Columna8659"/>
    <tableColumn id="8669" xr3:uid="{0CB09830-E1DF-49F1-A1BD-32E77EA29DC0}" name="Columna8660"/>
    <tableColumn id="8670" xr3:uid="{F6422320-8E48-4EC9-B329-B1117B5DFD47}" name="Columna8661"/>
    <tableColumn id="8671" xr3:uid="{93ECD703-7970-43E3-851B-7B5F0ACD13A9}" name="Columna8662"/>
    <tableColumn id="8672" xr3:uid="{647C507F-DE7A-4135-89DE-39BB815B5D6E}" name="Columna8663"/>
    <tableColumn id="8673" xr3:uid="{29D15B8F-472D-4AE8-9AA6-7DD416B7D595}" name="Columna8664"/>
    <tableColumn id="8674" xr3:uid="{88BA9A7C-8517-4B9E-AB0B-45AB723EFF9A}" name="Columna8665"/>
    <tableColumn id="8675" xr3:uid="{D8263790-C558-4251-8A2D-120210A6BC84}" name="Columna8666"/>
    <tableColumn id="8676" xr3:uid="{ACFE326D-F970-4378-B99F-01AA84758039}" name="Columna8667"/>
    <tableColumn id="8677" xr3:uid="{CBA37DA9-D471-4F9E-B9D9-8F493854D219}" name="Columna8668"/>
    <tableColumn id="8678" xr3:uid="{6FF9284C-9F62-4392-B059-7A7C43B6B035}" name="Columna8669"/>
    <tableColumn id="8679" xr3:uid="{DD53CFE5-4393-4B9B-8ED6-5943DCD6EA7C}" name="Columna8670"/>
    <tableColumn id="8680" xr3:uid="{95597236-6975-4233-8D48-10B2645F23C0}" name="Columna8671"/>
    <tableColumn id="8681" xr3:uid="{92AEBC1A-94C5-4EE8-9E70-E5492149744B}" name="Columna8672"/>
    <tableColumn id="8682" xr3:uid="{9AAFA1DD-A101-4C0F-BADD-D847110F6D3D}" name="Columna8673"/>
    <tableColumn id="8683" xr3:uid="{35EAF890-DDFB-4246-9576-E8839551E8BB}" name="Columna8674"/>
    <tableColumn id="8684" xr3:uid="{EB389A1A-8D08-4C4E-940A-B4F6B2D5F500}" name="Columna8675"/>
    <tableColumn id="8685" xr3:uid="{F801065E-77E5-43C8-A667-18554448015D}" name="Columna8676"/>
    <tableColumn id="8686" xr3:uid="{848129F4-3C3E-41A6-BC27-CECD0C80A52F}" name="Columna8677"/>
    <tableColumn id="8687" xr3:uid="{E12A4E4A-8856-4C31-9F55-0C2B5D305A26}" name="Columna8678"/>
    <tableColumn id="8688" xr3:uid="{6465BC09-0EE0-4F55-9E2D-059F755FE920}" name="Columna8679"/>
    <tableColumn id="8689" xr3:uid="{08D59A8C-98F1-4F4B-999A-B5B6DFA84C90}" name="Columna8680"/>
    <tableColumn id="8690" xr3:uid="{0F4461E6-1845-43AD-AB68-50AEDBC73727}" name="Columna8681"/>
    <tableColumn id="8691" xr3:uid="{38CAD2BE-7EBC-4132-A657-D88071D7804A}" name="Columna8682"/>
    <tableColumn id="8692" xr3:uid="{94CEA7B5-6480-4589-BF7F-7748BEB0E37B}" name="Columna8683"/>
    <tableColumn id="8693" xr3:uid="{0187D0B0-D81A-4FA3-8A9D-37CF44CE3C30}" name="Columna8684"/>
    <tableColumn id="8694" xr3:uid="{54FD180E-807C-4770-98BD-F805231F28C0}" name="Columna8685"/>
    <tableColumn id="8695" xr3:uid="{529297DF-7660-4FB2-8884-BD971955E5DE}" name="Columna8686"/>
    <tableColumn id="8696" xr3:uid="{3572DC46-4823-4A08-942C-B6F397B96B5F}" name="Columna8687"/>
    <tableColumn id="8697" xr3:uid="{298C0C19-D791-48B5-A955-3DB465B80A26}" name="Columna8688"/>
    <tableColumn id="8698" xr3:uid="{F9D0B550-9B79-4853-94F1-F715AC2A4736}" name="Columna8689"/>
    <tableColumn id="8699" xr3:uid="{24406A43-D8B8-4B8F-8357-2787DAA4C331}" name="Columna8690"/>
    <tableColumn id="8700" xr3:uid="{F65B187F-E677-4A61-85DE-20EE7A632083}" name="Columna8691"/>
    <tableColumn id="8701" xr3:uid="{48E86FE0-779E-4EE1-9108-FFDA8D1E6525}" name="Columna8692"/>
    <tableColumn id="8702" xr3:uid="{4C81166B-A246-49A4-B965-717FBDB06208}" name="Columna8693"/>
    <tableColumn id="8703" xr3:uid="{81963DE5-8B36-4CF2-9191-5FEC8307D35C}" name="Columna8694"/>
    <tableColumn id="8704" xr3:uid="{853F8CBE-25D9-4189-815F-3889C7F5B4ED}" name="Columna8695"/>
    <tableColumn id="8705" xr3:uid="{4757A513-1566-4C2B-AAF0-B451FBB2F87B}" name="Columna8696"/>
    <tableColumn id="8706" xr3:uid="{41664BB7-D28A-4899-9B6A-81CA4BC9CD87}" name="Columna8697"/>
    <tableColumn id="8707" xr3:uid="{57332C3B-2E33-4209-A46F-A436BE36F804}" name="Columna8698"/>
    <tableColumn id="8708" xr3:uid="{846D3CC9-B7CE-49B1-827E-C0DF72B12C64}" name="Columna8699"/>
    <tableColumn id="8709" xr3:uid="{DD992DBB-99E0-411C-B142-B98E56862001}" name="Columna8700"/>
    <tableColumn id="8710" xr3:uid="{F33E184C-FA05-4A41-98B4-51AA57E34D9B}" name="Columna8701"/>
    <tableColumn id="8711" xr3:uid="{A5DF17D6-2078-43F4-AD65-71B21B546514}" name="Columna8702"/>
    <tableColumn id="8712" xr3:uid="{F6B8DD49-F371-4394-9688-33C122272F96}" name="Columna8703"/>
    <tableColumn id="8713" xr3:uid="{7C5F8A2A-138C-48E3-A870-BEEA17AFEC11}" name="Columna8704"/>
    <tableColumn id="8714" xr3:uid="{64F7A9ED-DA68-48DD-9FA0-CBAB25A91705}" name="Columna8705"/>
    <tableColumn id="8715" xr3:uid="{7D8D0B28-7139-4BC4-8321-10B87AB8E433}" name="Columna8706"/>
    <tableColumn id="8716" xr3:uid="{E135006E-D92C-4EDB-A9ED-AD443C422B37}" name="Columna8707"/>
    <tableColumn id="8717" xr3:uid="{7D31BF3F-74FD-47F5-ACF7-2D2CA00FA244}" name="Columna8708"/>
    <tableColumn id="8718" xr3:uid="{BF05CD30-A0A0-41DB-9BE8-8DE393F507DD}" name="Columna8709"/>
    <tableColumn id="8719" xr3:uid="{8A4F4759-CD85-4FEE-A74F-4D7C501A6CA5}" name="Columna8710"/>
    <tableColumn id="8720" xr3:uid="{21D505C2-AB32-4A26-BB04-A9172A903627}" name="Columna8711"/>
    <tableColumn id="8721" xr3:uid="{ACD63589-BD1F-4455-AA07-37DFBCDC9EC0}" name="Columna8712"/>
    <tableColumn id="8722" xr3:uid="{F3AFC9AB-50C5-4874-B35B-57D803B7F7F8}" name="Columna8713"/>
    <tableColumn id="8723" xr3:uid="{53B23283-290D-4ED5-8847-A5DE79930313}" name="Columna8714"/>
    <tableColumn id="8724" xr3:uid="{923FB92C-8C19-4953-8268-A195419BD84D}" name="Columna8715"/>
    <tableColumn id="8725" xr3:uid="{8A420A82-AF42-4DB5-ADBA-59CF94DAA664}" name="Columna8716"/>
    <tableColumn id="8726" xr3:uid="{E14C8F64-1B47-43C9-82D6-00FC6B7DC1E3}" name="Columna8717"/>
    <tableColumn id="8727" xr3:uid="{A53AF8AC-7343-4D40-BF8F-4E1FA4AF9F4A}" name="Columna8718"/>
    <tableColumn id="8728" xr3:uid="{F423D9AD-FB14-4894-BA6D-2BFF2CC251ED}" name="Columna8719"/>
    <tableColumn id="8729" xr3:uid="{FEAA4E69-11A5-464E-A402-D975A91ABDE0}" name="Columna8720"/>
    <tableColumn id="8730" xr3:uid="{7C9F48EF-2C3A-4F22-B3D9-CBF280468796}" name="Columna8721"/>
    <tableColumn id="8731" xr3:uid="{15E50FFA-51A9-4B41-AA22-8B08026F6D0C}" name="Columna8722"/>
    <tableColumn id="8732" xr3:uid="{6515414E-F234-412E-BDAD-54316F44E395}" name="Columna8723"/>
    <tableColumn id="8733" xr3:uid="{9F980A3B-C090-49BB-902F-9567BDDF63EE}" name="Columna8724"/>
    <tableColumn id="8734" xr3:uid="{94E26D3B-775C-441B-9AE1-104D3C05D9E5}" name="Columna8725"/>
    <tableColumn id="8735" xr3:uid="{C371EFDE-645B-4839-8E23-C28349010086}" name="Columna8726"/>
    <tableColumn id="8736" xr3:uid="{D5C0A0C2-67A0-4A95-B245-E668A093126C}" name="Columna8727"/>
    <tableColumn id="8737" xr3:uid="{F6272C9B-425A-4A61-9608-3266937F8922}" name="Columna8728"/>
    <tableColumn id="8738" xr3:uid="{17486B2D-4379-4B1B-9FC2-6D07BF7434AF}" name="Columna8729"/>
    <tableColumn id="8739" xr3:uid="{DF0B6836-0753-4BC2-A15A-C6C69E6DCB40}" name="Columna8730"/>
    <tableColumn id="8740" xr3:uid="{732F8FB9-8C47-4851-AA7A-C1F804FA0E8B}" name="Columna8731"/>
    <tableColumn id="8741" xr3:uid="{7C8AAE6E-0A7D-40B3-98B9-1C5293BED740}" name="Columna8732"/>
    <tableColumn id="8742" xr3:uid="{1C5181A2-8851-4C35-A44E-899DBA03E6BE}" name="Columna8733"/>
    <tableColumn id="8743" xr3:uid="{57C22C3E-E43A-4239-AEE5-0279C428F1E4}" name="Columna8734"/>
    <tableColumn id="8744" xr3:uid="{2E2B4129-9D93-497A-A11C-C4FA340E992B}" name="Columna8735"/>
    <tableColumn id="8745" xr3:uid="{82D40296-BDA5-45C7-834E-99522BB72CAF}" name="Columna8736"/>
    <tableColumn id="8746" xr3:uid="{DA1C57CE-B7D5-48DD-9292-FC466DB37A35}" name="Columna8737"/>
    <tableColumn id="8747" xr3:uid="{D4B3D31B-2872-420A-9080-DD309BBD8564}" name="Columna8738"/>
    <tableColumn id="8748" xr3:uid="{583CA77B-B79C-4108-BDD9-F8A90D421C74}" name="Columna8739"/>
    <tableColumn id="8749" xr3:uid="{51F6140D-C53B-4CE8-ACB4-5416338B4DD1}" name="Columna8740"/>
    <tableColumn id="8750" xr3:uid="{3FEB60A5-C3D0-4079-A6BC-8F2025DAB024}" name="Columna8741"/>
    <tableColumn id="8751" xr3:uid="{6A57F7E1-8AFC-47F7-9E5B-F68A532EFAEB}" name="Columna8742"/>
    <tableColumn id="8752" xr3:uid="{DE19A3BA-DA12-4008-A273-7A2919F7C39C}" name="Columna8743"/>
    <tableColumn id="8753" xr3:uid="{2995A623-5744-4079-9528-918EB1C607F7}" name="Columna8744"/>
    <tableColumn id="8754" xr3:uid="{2AEC3C28-CA7F-4D00-B331-CEF712D866BF}" name="Columna8745"/>
    <tableColumn id="8755" xr3:uid="{69A4B8F5-5F34-4AC7-B2C3-A5A8BAA7DFF1}" name="Columna8746"/>
    <tableColumn id="8756" xr3:uid="{092961DB-80E7-41E5-92DA-912CE7EC985A}" name="Columna8747"/>
    <tableColumn id="8757" xr3:uid="{926886E6-5E45-4705-8BD0-0F00158E44A1}" name="Columna8748"/>
    <tableColumn id="8758" xr3:uid="{61F5B9B4-DFF1-48DE-88E2-D946490F24D9}" name="Columna8749"/>
    <tableColumn id="8759" xr3:uid="{30D00D77-80DC-4863-A0E7-6B6265A6C680}" name="Columna8750"/>
    <tableColumn id="8760" xr3:uid="{DE25D015-AA8E-48F0-9E9E-1A74D2D4BB59}" name="Columna8751"/>
    <tableColumn id="8761" xr3:uid="{6552D399-92F0-424B-B2F4-05642A7BC435}" name="Columna8752"/>
    <tableColumn id="8762" xr3:uid="{F693B1FB-177A-4F19-87E2-B7402C76BD08}" name="Columna8753"/>
    <tableColumn id="8763" xr3:uid="{97947DAA-01A7-4E80-B242-D7F2F7572ED8}" name="Columna8754"/>
    <tableColumn id="8764" xr3:uid="{9F1A3759-00F8-4C49-8777-E69AA6DFC9A8}" name="Columna8755"/>
    <tableColumn id="8765" xr3:uid="{FA2A4DD4-70DD-4BC2-B30A-0F84A8C76742}" name="Columna8756"/>
    <tableColumn id="8766" xr3:uid="{5F6EE7E2-A133-42ED-8C3C-DAC50B6E0E20}" name="Columna8757"/>
    <tableColumn id="8767" xr3:uid="{6764C372-723E-4537-99BB-5ED0440DB65D}" name="Columna8758"/>
    <tableColumn id="8768" xr3:uid="{FBD9A616-F5E9-4B3C-87E6-82AC6C140BD7}" name="Columna8759"/>
    <tableColumn id="8769" xr3:uid="{FBBF81F7-040B-4976-9A64-06C14A51BA57}" name="Columna8760"/>
    <tableColumn id="8770" xr3:uid="{58A72FAC-A795-4753-9EF2-67ACEE2CB5E9}" name="Columna8761"/>
    <tableColumn id="8771" xr3:uid="{0C02AC5F-EFAC-4929-AE3E-B9F4A6B7350F}" name="Columna8762"/>
    <tableColumn id="8772" xr3:uid="{C35658E1-8C87-4DA7-8905-3D51790CFBA3}" name="Columna8763"/>
    <tableColumn id="8773" xr3:uid="{8549F9EA-AB3E-492E-BC89-7E3C9C2569DA}" name="Columna8764"/>
    <tableColumn id="8774" xr3:uid="{4B5E2A15-1C97-4A7E-B867-08A6C24EF47F}" name="Columna8765"/>
    <tableColumn id="8775" xr3:uid="{7876584A-FC61-49A4-BD99-59E856690A76}" name="Columna8766"/>
    <tableColumn id="8776" xr3:uid="{56D52CD8-9368-4B52-A3E9-65C9A0034B95}" name="Columna8767"/>
    <tableColumn id="8777" xr3:uid="{1E917206-F297-4199-B34D-54104DB51955}" name="Columna8768"/>
    <tableColumn id="8778" xr3:uid="{F5012AC1-C198-4266-B6AB-3B9D58B75998}" name="Columna8769"/>
    <tableColumn id="8779" xr3:uid="{754821A9-732D-4844-9D65-42D6FA0752F6}" name="Columna8770"/>
    <tableColumn id="8780" xr3:uid="{03B82D5E-D323-4B41-9F7B-E30C7AA34E92}" name="Columna8771"/>
    <tableColumn id="8781" xr3:uid="{8BE11BFF-7216-494F-80BD-49E072D14971}" name="Columna8772"/>
    <tableColumn id="8782" xr3:uid="{94AFAFA8-1F51-49A6-828B-DB2092418F2E}" name="Columna8773"/>
    <tableColumn id="8783" xr3:uid="{0ABF7AD5-31D9-45A1-95CF-4BC171D59EA7}" name="Columna8774"/>
    <tableColumn id="8784" xr3:uid="{ADD289EA-0E64-4A97-B21F-AF072BFB3857}" name="Columna8775"/>
    <tableColumn id="8785" xr3:uid="{7C436F02-A5DB-4AFB-8331-16599E1C0B22}" name="Columna8776"/>
    <tableColumn id="8786" xr3:uid="{D4372B58-C3FE-4959-8B5B-082EF9EF9490}" name="Columna8777"/>
    <tableColumn id="8787" xr3:uid="{43FE787E-E9D3-4D41-ADE8-BFA0D734304F}" name="Columna8778"/>
    <tableColumn id="8788" xr3:uid="{3F061D74-2010-4C21-83A8-19798525B8B7}" name="Columna8779"/>
    <tableColumn id="8789" xr3:uid="{F7D1AF4B-3581-4674-9DF4-79980111B15C}" name="Columna8780"/>
    <tableColumn id="8790" xr3:uid="{C9254C56-BDAE-449A-86E8-FF4E24B0DDDC}" name="Columna8781"/>
    <tableColumn id="8791" xr3:uid="{086A876C-3AAB-4CBD-9733-FACC4180AB37}" name="Columna8782"/>
    <tableColumn id="8792" xr3:uid="{5ADE0DC4-6660-43F6-94A7-5A7913F5989C}" name="Columna8783"/>
    <tableColumn id="8793" xr3:uid="{BA692B47-1CEE-4143-A08E-F65846EB04A7}" name="Columna8784"/>
    <tableColumn id="8794" xr3:uid="{3B053308-B370-4728-879D-9AC636E6F909}" name="Columna8785"/>
    <tableColumn id="8795" xr3:uid="{3E413075-5165-4860-B142-605CDF31F501}" name="Columna8786"/>
    <tableColumn id="8796" xr3:uid="{94C1ECE1-B9F6-4C45-9333-6DD48AB1E7F1}" name="Columna8787"/>
    <tableColumn id="8797" xr3:uid="{951089A4-37CC-4E3C-A711-9228C5D82C8D}" name="Columna8788"/>
    <tableColumn id="8798" xr3:uid="{D0D8417A-41F6-4B5E-BD8B-F75C48770673}" name="Columna8789"/>
    <tableColumn id="8799" xr3:uid="{33B73C1F-E8EF-4682-BAC5-168ABB4D7E8F}" name="Columna8790"/>
    <tableColumn id="8800" xr3:uid="{BA9E5E13-0AB6-4112-81E8-FB43E74442E6}" name="Columna8791"/>
    <tableColumn id="8801" xr3:uid="{7E26C326-F68B-458D-B791-7854B3A69694}" name="Columna8792"/>
    <tableColumn id="8802" xr3:uid="{2E2C83FA-8965-4FFE-84A1-8E3AFAB066FD}" name="Columna8793"/>
    <tableColumn id="8803" xr3:uid="{65A4B0F4-A836-4406-8953-3AE2B5A736A0}" name="Columna8794"/>
    <tableColumn id="8804" xr3:uid="{C255841E-D534-4204-AF87-42CCFB952B10}" name="Columna8795"/>
    <tableColumn id="8805" xr3:uid="{2B015E4D-DB03-4D70-A774-1021915CBBCB}" name="Columna8796"/>
    <tableColumn id="8806" xr3:uid="{FFC7426C-A41F-4F4D-81B7-CD1102F118A0}" name="Columna8797"/>
    <tableColumn id="8807" xr3:uid="{F0B62CAE-91EA-449B-B828-B017B0E073D7}" name="Columna8798"/>
    <tableColumn id="8808" xr3:uid="{C89CBA4C-3C83-414A-9E18-E5D03AEAD838}" name="Columna8799"/>
    <tableColumn id="8809" xr3:uid="{123D1F5B-3DA3-46AD-80AE-0DFD388982F1}" name="Columna8800"/>
    <tableColumn id="8810" xr3:uid="{775B7FA1-0D72-42C4-8B50-921D83314229}" name="Columna8801"/>
    <tableColumn id="8811" xr3:uid="{4564DD93-36E1-4402-A90B-CC696B76725A}" name="Columna8802"/>
    <tableColumn id="8812" xr3:uid="{6FE6B1BF-8B3C-496F-8D3D-68DBF090352D}" name="Columna8803"/>
    <tableColumn id="8813" xr3:uid="{C803143A-0025-48A0-8313-2428F54F114F}" name="Columna8804"/>
    <tableColumn id="8814" xr3:uid="{EE08F386-8045-45BC-9F07-9018DC995657}" name="Columna8805"/>
    <tableColumn id="8815" xr3:uid="{D2E27CA5-A07D-4868-98EC-C448BDE928B4}" name="Columna8806"/>
    <tableColumn id="8816" xr3:uid="{F4CEF0A6-F3E6-4286-BD0C-E068267B44CB}" name="Columna8807"/>
    <tableColumn id="8817" xr3:uid="{144E7143-9E92-49C3-A29C-3255E0A768E5}" name="Columna8808"/>
    <tableColumn id="8818" xr3:uid="{2231D638-D7FF-46A8-AD36-3A6A9D42FBDE}" name="Columna8809"/>
    <tableColumn id="8819" xr3:uid="{4D070AD3-EA3E-48AA-BD1B-7F000ACE9DB1}" name="Columna8810"/>
    <tableColumn id="8820" xr3:uid="{D7C047EC-CA5A-4CE5-A2DF-3D93052BEFE3}" name="Columna8811"/>
    <tableColumn id="8821" xr3:uid="{5856720B-2DD0-4E2F-9DA4-24C28864FB88}" name="Columna8812"/>
    <tableColumn id="8822" xr3:uid="{4E6C5603-B474-44D7-BFA0-02216176798D}" name="Columna8813"/>
    <tableColumn id="8823" xr3:uid="{8893E004-4E2C-4B3D-99AD-8F29CEB271F5}" name="Columna8814"/>
    <tableColumn id="8824" xr3:uid="{F34318BC-1EFE-4A54-84A2-B3B96C8CA47B}" name="Columna8815"/>
    <tableColumn id="8825" xr3:uid="{5707588C-2E4A-4FAA-B60B-6B258DF42796}" name="Columna8816"/>
    <tableColumn id="8826" xr3:uid="{19C851EC-BCC3-4D09-912E-2BCF690318A6}" name="Columna8817"/>
    <tableColumn id="8827" xr3:uid="{435F88C7-3EF1-42B7-9D94-02F6F7075D4B}" name="Columna8818"/>
    <tableColumn id="8828" xr3:uid="{FE207E66-B08E-4F6F-B29F-408EEA49E979}" name="Columna8819"/>
    <tableColumn id="8829" xr3:uid="{E7927F02-8CF8-4E1E-92A0-9CB1367EBB77}" name="Columna8820"/>
    <tableColumn id="8830" xr3:uid="{79C7ADE0-BE5A-429F-A45B-7FA061D97691}" name="Columna8821"/>
    <tableColumn id="8831" xr3:uid="{C6182DCC-A662-471D-9048-F919BCEBCBA8}" name="Columna8822"/>
    <tableColumn id="8832" xr3:uid="{0D46A444-B18E-4DAC-9C92-9DFE281F54B4}" name="Columna8823"/>
    <tableColumn id="8833" xr3:uid="{BB4C6E33-5C8E-4D0B-9A51-E10F2E22AED3}" name="Columna8824"/>
    <tableColumn id="8834" xr3:uid="{C48FFB6B-552E-41C8-8A92-DF708AD79485}" name="Columna8825"/>
    <tableColumn id="8835" xr3:uid="{ABFCE2CC-D0A3-48FD-A68E-1F14A6F92DDB}" name="Columna8826"/>
    <tableColumn id="8836" xr3:uid="{28F3A6F6-5FD5-4CE8-8CFD-00AFFD2CBB44}" name="Columna8827"/>
    <tableColumn id="8837" xr3:uid="{542FAC36-729B-40D2-9C3E-9320BC2538F0}" name="Columna8828"/>
    <tableColumn id="8838" xr3:uid="{B3194EB6-52A1-4667-96D9-8AF115E30400}" name="Columna8829"/>
    <tableColumn id="8839" xr3:uid="{5A09A408-77D6-4A6D-8932-E70F3664595F}" name="Columna8830"/>
    <tableColumn id="8840" xr3:uid="{F70BA220-5806-47D1-819E-96BC3F65F11B}" name="Columna8831"/>
    <tableColumn id="8841" xr3:uid="{799DEBF4-1A57-4217-89AD-7212736852EB}" name="Columna8832"/>
    <tableColumn id="8842" xr3:uid="{E3DE84B0-37F0-40C0-8379-F34A9BDBD902}" name="Columna8833"/>
    <tableColumn id="8843" xr3:uid="{CF0FBD4A-2C98-4446-AE96-948C6C645DE1}" name="Columna8834"/>
    <tableColumn id="8844" xr3:uid="{1C0845D2-80EF-437A-BDAD-4DA085141CA3}" name="Columna8835"/>
    <tableColumn id="8845" xr3:uid="{74789D63-5942-46F8-B97C-F114ACCC7937}" name="Columna8836"/>
    <tableColumn id="8846" xr3:uid="{CA17E100-6492-4B7F-89F1-3E0F61E5CB10}" name="Columna8837"/>
    <tableColumn id="8847" xr3:uid="{9215B337-4370-4C41-9AE2-392BA304B7D1}" name="Columna8838"/>
    <tableColumn id="8848" xr3:uid="{A6C025A1-DE2B-4903-867F-E1E63A1D06B5}" name="Columna8839"/>
    <tableColumn id="8849" xr3:uid="{7998A244-8C76-467A-93F4-550E3A1E3BAF}" name="Columna8840"/>
    <tableColumn id="8850" xr3:uid="{12A4F799-B5CB-4C41-9F3D-954C483DBC01}" name="Columna8841"/>
    <tableColumn id="8851" xr3:uid="{4B84BCAF-51B8-4989-80B3-0413EB0BE020}" name="Columna8842"/>
    <tableColumn id="8852" xr3:uid="{C9B27C08-DF34-4599-961B-0AB52BA3C1E5}" name="Columna8843"/>
    <tableColumn id="8853" xr3:uid="{3BA1A690-CF3D-4746-B90C-FC5853230B6E}" name="Columna8844"/>
    <tableColumn id="8854" xr3:uid="{CFFB4BC7-9D4D-4EAA-A2BE-80FA282C0837}" name="Columna8845"/>
    <tableColumn id="8855" xr3:uid="{E585B005-B690-4D24-A51B-106138315365}" name="Columna8846"/>
    <tableColumn id="8856" xr3:uid="{BD3F426C-87F8-47BC-B32E-F8DC1630B1C8}" name="Columna8847"/>
    <tableColumn id="8857" xr3:uid="{1862B729-7B3E-45C9-A7DB-6143BBE52327}" name="Columna8848"/>
    <tableColumn id="8858" xr3:uid="{340E79B6-C93B-45EB-87B2-88C9E1713EA4}" name="Columna8849"/>
    <tableColumn id="8859" xr3:uid="{5A8CD310-D415-46DE-B773-B334A9DDB005}" name="Columna8850"/>
    <tableColumn id="8860" xr3:uid="{63C76D7E-910A-4B4C-93A1-C5BBC8CC26E0}" name="Columna8851"/>
    <tableColumn id="8861" xr3:uid="{E4D3E7D6-C780-4E1A-8306-7C592D6A1351}" name="Columna8852"/>
    <tableColumn id="8862" xr3:uid="{E87EC4DD-90A6-415A-8B6C-9827761B2D2B}" name="Columna8853"/>
    <tableColumn id="8863" xr3:uid="{0BD8231D-603F-4188-B01E-2727345AAD79}" name="Columna8854"/>
    <tableColumn id="8864" xr3:uid="{138B6910-7533-4785-9A54-0E02ECC3C786}" name="Columna8855"/>
    <tableColumn id="8865" xr3:uid="{EBBDF321-9C47-4C03-B776-8AF1097ECF27}" name="Columna8856"/>
    <tableColumn id="8866" xr3:uid="{81A25E9E-4D60-4645-AC63-30633D5121A4}" name="Columna8857"/>
    <tableColumn id="8867" xr3:uid="{A6A4118D-0488-4F97-B065-03BBEFDF15FE}" name="Columna8858"/>
    <tableColumn id="8868" xr3:uid="{9CEDEE8B-BB45-4246-8DE8-DC10EB44B26C}" name="Columna8859"/>
    <tableColumn id="8869" xr3:uid="{378AC5D8-9CE1-47DF-97E2-742694C4B4EE}" name="Columna8860"/>
    <tableColumn id="8870" xr3:uid="{C5395A1B-9E2D-4C12-9F39-94F20BDAFA5D}" name="Columna8861"/>
    <tableColumn id="8871" xr3:uid="{B15093A1-C23D-4819-87A7-AC80DCD0E241}" name="Columna8862"/>
    <tableColumn id="8872" xr3:uid="{ED323FD9-F937-4902-B980-D31BF874B23C}" name="Columna8863"/>
    <tableColumn id="8873" xr3:uid="{7468343A-E9AB-48FC-A7D5-6402DCD712B3}" name="Columna8864"/>
    <tableColumn id="8874" xr3:uid="{2AC56855-99C0-4865-958D-85258E3E7E70}" name="Columna8865"/>
    <tableColumn id="8875" xr3:uid="{32B28A4E-EC37-4F08-AB38-3DC6AAABB8C5}" name="Columna8866"/>
    <tableColumn id="8876" xr3:uid="{66CCBA0D-902A-458E-B7C6-D88EDF3AF828}" name="Columna8867"/>
    <tableColumn id="8877" xr3:uid="{25949439-2E00-4ABD-9F61-F70EE3BA5FC7}" name="Columna8868"/>
    <tableColumn id="8878" xr3:uid="{EA572AF2-2C30-4A57-AF4B-9215BE562BD1}" name="Columna8869"/>
    <tableColumn id="8879" xr3:uid="{A51611E8-24F7-478B-879E-D90D87AE3191}" name="Columna8870"/>
    <tableColumn id="8880" xr3:uid="{4BBFED5A-AC88-44E0-9376-4C4CAFA993E4}" name="Columna8871"/>
    <tableColumn id="8881" xr3:uid="{77F31CAC-0E48-4496-BC86-C5A429AF26A2}" name="Columna8872"/>
    <tableColumn id="8882" xr3:uid="{DFD4F03B-DD5F-485F-843C-24296EEF93AE}" name="Columna8873"/>
    <tableColumn id="8883" xr3:uid="{4F4DBBD5-899B-48F3-9235-F1C9F41E00C7}" name="Columna8874"/>
    <tableColumn id="8884" xr3:uid="{9C25FA61-F38F-462E-A6F2-9DA46EA882E7}" name="Columna8875"/>
    <tableColumn id="8885" xr3:uid="{72C57028-DE76-46AF-B663-AA05D129BA27}" name="Columna8876"/>
    <tableColumn id="8886" xr3:uid="{E65C0855-D8A4-4D24-A39A-E916968B68FF}" name="Columna8877"/>
    <tableColumn id="8887" xr3:uid="{2A8B4228-51F9-44E0-A5C9-DF46B7017D67}" name="Columna8878"/>
    <tableColumn id="8888" xr3:uid="{543B6E54-464C-4EA3-9410-5267CF403370}" name="Columna8879"/>
    <tableColumn id="8889" xr3:uid="{5118C762-1CB7-4E6B-A7E6-826F67A1EBA4}" name="Columna8880"/>
    <tableColumn id="8890" xr3:uid="{C5B93324-3766-483F-A709-9DD15271EE65}" name="Columna8881"/>
    <tableColumn id="8891" xr3:uid="{730A0393-2DE6-4D0E-9057-4AEC5B80BCF2}" name="Columna8882"/>
    <tableColumn id="8892" xr3:uid="{CBAB4336-B429-48E4-BAD5-AF56FB0DFD70}" name="Columna8883"/>
    <tableColumn id="8893" xr3:uid="{9C080401-2339-4968-B680-6D4573A89597}" name="Columna8884"/>
    <tableColumn id="8894" xr3:uid="{06777313-7479-4AE6-8D88-440B7EC9569A}" name="Columna8885"/>
    <tableColumn id="8895" xr3:uid="{2CCCE115-1D73-4861-8C55-77F8B48CAE24}" name="Columna8886"/>
    <tableColumn id="8896" xr3:uid="{11EBFD4C-CF5C-4223-982F-4583FC37FE53}" name="Columna8887"/>
    <tableColumn id="8897" xr3:uid="{4D876D84-C69A-4F02-A983-5AB69D291361}" name="Columna8888"/>
    <tableColumn id="8898" xr3:uid="{04E7EC4D-66E4-4344-80DA-493A812D0569}" name="Columna8889"/>
    <tableColumn id="8899" xr3:uid="{5369F63D-4225-4FFB-8838-F9FFCD8DAEF3}" name="Columna8890"/>
    <tableColumn id="8900" xr3:uid="{0F89152F-AF77-4514-9B24-AD361D54AF85}" name="Columna8891"/>
    <tableColumn id="8901" xr3:uid="{542CAB05-93A7-4FEC-902B-09AD8F159870}" name="Columna8892"/>
    <tableColumn id="8902" xr3:uid="{E0D86708-13A9-483B-957F-1789424033E0}" name="Columna8893"/>
    <tableColumn id="8903" xr3:uid="{53B69F5F-1CFE-4FFE-A914-29444A7F5E30}" name="Columna8894"/>
    <tableColumn id="8904" xr3:uid="{0429EB11-FF15-4C61-AFB3-9854A9C72374}" name="Columna8895"/>
    <tableColumn id="8905" xr3:uid="{DBFC65E6-FC10-4368-BF32-1C60F9DFC1B2}" name="Columna8896"/>
    <tableColumn id="8906" xr3:uid="{1E3FC991-6DF1-417A-9A08-B3B56AEC23C6}" name="Columna8897"/>
    <tableColumn id="8907" xr3:uid="{B8793702-1049-4F10-AD24-AE14371395B5}" name="Columna8898"/>
    <tableColumn id="8908" xr3:uid="{6664C6D4-E96C-4DFC-AE99-F3B9C196C6BF}" name="Columna8899"/>
    <tableColumn id="8909" xr3:uid="{BE80BDEC-AC79-48AF-BE95-C670CF380B64}" name="Columna8900"/>
    <tableColumn id="8910" xr3:uid="{C8ABCB6A-6019-4C27-B81E-0D3B0EFAD874}" name="Columna8901"/>
    <tableColumn id="8911" xr3:uid="{0D4A551F-15BD-49A4-B727-FE822B5F9482}" name="Columna8902"/>
    <tableColumn id="8912" xr3:uid="{AD97B557-E54B-415C-8D10-CE8A046F38E4}" name="Columna8903"/>
    <tableColumn id="8913" xr3:uid="{EBADCBAB-2815-4D22-B16F-78E423C34AAA}" name="Columna8904"/>
    <tableColumn id="8914" xr3:uid="{CEE8FF45-8A92-4D5E-A56C-1DE8FAD30FCE}" name="Columna8905"/>
    <tableColumn id="8915" xr3:uid="{4B6D6C9F-9A7E-4B95-A27E-75DB7C927250}" name="Columna8906"/>
    <tableColumn id="8916" xr3:uid="{0AC59CC2-C1B7-44C0-A5B4-955F28A527FD}" name="Columna8907"/>
    <tableColumn id="8917" xr3:uid="{94C3BE7C-2A8B-47B7-B2CE-9DA7CFCB3B8A}" name="Columna8908"/>
    <tableColumn id="8918" xr3:uid="{12A15419-954A-4432-96D3-55F992FD9F6D}" name="Columna8909"/>
    <tableColumn id="8919" xr3:uid="{97209FCA-AC40-4EDF-8DD9-84AC258A8AA7}" name="Columna8910"/>
    <tableColumn id="8920" xr3:uid="{BEA13AB7-D8DD-44BF-87BB-E923BA5C64C8}" name="Columna8911"/>
    <tableColumn id="8921" xr3:uid="{928AFA21-5E70-42E9-82C4-A0533F34636A}" name="Columna8912"/>
    <tableColumn id="8922" xr3:uid="{C69EA777-A62C-4C82-9DAC-D4AB46E016E1}" name="Columna8913"/>
    <tableColumn id="8923" xr3:uid="{BD6477AC-666E-48D0-A690-42BEF8EE70E5}" name="Columna8914"/>
    <tableColumn id="8924" xr3:uid="{E09FEFE2-72AC-4C7F-9A63-67F5408BFEEE}" name="Columna8915"/>
    <tableColumn id="8925" xr3:uid="{C796DF88-E3C9-4550-9873-13905A2A0496}" name="Columna8916"/>
    <tableColumn id="8926" xr3:uid="{A662A4A0-A9AB-4C8B-AE61-743534736D53}" name="Columna8917"/>
    <tableColumn id="8927" xr3:uid="{101A52F8-D069-437F-BFB1-D2D5995A4119}" name="Columna8918"/>
    <tableColumn id="8928" xr3:uid="{8BBF23EB-D7D7-41BB-8BE8-A29F05643611}" name="Columna8919"/>
    <tableColumn id="8929" xr3:uid="{27E91017-3B9D-405F-BC95-572C3A44625F}" name="Columna8920"/>
    <tableColumn id="8930" xr3:uid="{0B831877-1D80-4D3B-85C4-85C9724AD247}" name="Columna8921"/>
    <tableColumn id="8931" xr3:uid="{6D919271-159C-4CF1-B3D5-3C99644D9B77}" name="Columna8922"/>
    <tableColumn id="8932" xr3:uid="{5DD39FCF-B8DE-4632-B5A6-BE4C6407C24D}" name="Columna8923"/>
    <tableColumn id="8933" xr3:uid="{611C89A0-B406-484E-9102-064BA1A1269E}" name="Columna8924"/>
    <tableColumn id="8934" xr3:uid="{3E990F3F-A6E1-4C43-BAF9-4ADA51D35495}" name="Columna8925"/>
    <tableColumn id="8935" xr3:uid="{B900D7DD-DBA1-471C-8CA9-75ABD5758324}" name="Columna8926"/>
    <tableColumn id="8936" xr3:uid="{E8E48F1A-C965-4D5D-A72C-14FE169B6D5F}" name="Columna8927"/>
    <tableColumn id="8937" xr3:uid="{913DEC23-5941-43A5-818E-21A68BE771A5}" name="Columna8928"/>
    <tableColumn id="8938" xr3:uid="{20CA121E-B800-4B75-B7DD-F61A14BC1320}" name="Columna8929"/>
    <tableColumn id="8939" xr3:uid="{AB556AE8-6BE0-4FDD-BD29-8E5497B9EA9F}" name="Columna8930"/>
    <tableColumn id="8940" xr3:uid="{8CE60DDE-F83E-4959-BE22-2CBDD5CDF90E}" name="Columna8931"/>
    <tableColumn id="8941" xr3:uid="{0AE353A3-D8A1-4031-9D5F-CF2FE2F2B46C}" name="Columna8932"/>
    <tableColumn id="8942" xr3:uid="{8AF87DC7-2EB5-436C-85E9-CB23A8F4D5CE}" name="Columna8933"/>
    <tableColumn id="8943" xr3:uid="{E10BBDF1-B918-405F-A4C8-B9AD3D80B6EF}" name="Columna8934"/>
    <tableColumn id="8944" xr3:uid="{0EDD4360-1B34-451C-98BE-16FAFDD673C6}" name="Columna8935"/>
    <tableColumn id="8945" xr3:uid="{2D65D605-3A0D-48A6-A2A8-A5FCFF06A934}" name="Columna8936"/>
    <tableColumn id="8946" xr3:uid="{6A5BBEFB-08EC-4296-B5F4-2EC86AE23EBA}" name="Columna8937"/>
    <tableColumn id="8947" xr3:uid="{3860220F-2937-43BB-B351-A39797C40709}" name="Columna8938"/>
    <tableColumn id="8948" xr3:uid="{7F886D01-4C71-4556-9075-B227D5E0BD6C}" name="Columna8939"/>
    <tableColumn id="8949" xr3:uid="{7AE2475D-E7E2-4AD1-91CE-32AD02929EE7}" name="Columna8940"/>
    <tableColumn id="8950" xr3:uid="{BE9E5864-90DF-4241-9CB1-1FE770C15ED8}" name="Columna8941"/>
    <tableColumn id="8951" xr3:uid="{AAEFD57D-E2FA-4F45-AB34-B8270CF76D69}" name="Columna8942"/>
    <tableColumn id="8952" xr3:uid="{18085BA6-3391-4284-8B3D-652782F55006}" name="Columna8943"/>
    <tableColumn id="8953" xr3:uid="{B827508F-AD99-4AF3-B414-0961100C0710}" name="Columna8944"/>
    <tableColumn id="8954" xr3:uid="{D412D15A-5F49-4CF5-A54A-CB2E0B1BE695}" name="Columna8945"/>
    <tableColumn id="8955" xr3:uid="{1AAD2CED-5F99-49BB-9542-7A4EC4A04EE5}" name="Columna8946"/>
    <tableColumn id="8956" xr3:uid="{6B098F32-CA4D-4ADA-9893-6402512C6ED2}" name="Columna8947"/>
    <tableColumn id="8957" xr3:uid="{CC5AA31B-108D-4175-8179-2FC5BC86E708}" name="Columna8948"/>
    <tableColumn id="8958" xr3:uid="{D4614105-B6A1-454B-93F9-B99105B2A2DE}" name="Columna8949"/>
    <tableColumn id="8959" xr3:uid="{823B4A3B-CD50-464E-8F6B-DA93DFFDF74C}" name="Columna8950"/>
    <tableColumn id="8960" xr3:uid="{6185D3D0-D09B-441B-9AA1-163BCED130A5}" name="Columna8951"/>
    <tableColumn id="8961" xr3:uid="{E30F65ED-90AB-4B18-A7F2-07CED6234B4D}" name="Columna8952"/>
    <tableColumn id="8962" xr3:uid="{5C2806C3-6092-44B8-BDE3-08418EAB227C}" name="Columna8953"/>
    <tableColumn id="8963" xr3:uid="{707FA4EB-40C7-4F5F-9382-3B0134A2E9B1}" name="Columna8954"/>
    <tableColumn id="8964" xr3:uid="{E1468ECB-443D-40D2-8EE2-61FF176C2EA2}" name="Columna8955"/>
    <tableColumn id="8965" xr3:uid="{365F4E85-E20B-4D39-A26E-27FACB544804}" name="Columna8956"/>
    <tableColumn id="8966" xr3:uid="{3BCDE3F2-45D2-4B0C-8BA9-86F2D56A9286}" name="Columna8957"/>
    <tableColumn id="8967" xr3:uid="{5BA6D0C5-A5E4-4992-83F0-32FFB1E80E40}" name="Columna8958"/>
    <tableColumn id="8968" xr3:uid="{93F7DE0D-0364-4B16-B8D9-04DF850C0C9C}" name="Columna8959"/>
    <tableColumn id="8969" xr3:uid="{C61508E3-D251-454D-A1E2-5C872B19D701}" name="Columna8960"/>
    <tableColumn id="8970" xr3:uid="{E31172F8-AE56-4D0C-B5F3-F6F2353C8E1B}" name="Columna8961"/>
    <tableColumn id="8971" xr3:uid="{04E42F28-EAEC-47B9-AC6E-FA5109D76D28}" name="Columna8962"/>
    <tableColumn id="8972" xr3:uid="{F68D2C5B-BEFD-4C7A-9E82-2977E5F00A0E}" name="Columna8963"/>
    <tableColumn id="8973" xr3:uid="{C98ABB97-5B2E-4C73-8F07-5C7FA17A19EE}" name="Columna8964"/>
    <tableColumn id="8974" xr3:uid="{E9FC5D4B-095F-495C-83C8-D8B9DC2A4F8B}" name="Columna8965"/>
    <tableColumn id="8975" xr3:uid="{9BA30D95-5B3D-4482-99E3-166654D3F021}" name="Columna8966"/>
    <tableColumn id="8976" xr3:uid="{6180D12D-6EFA-4088-9F95-3D638E2EEABA}" name="Columna8967"/>
    <tableColumn id="8977" xr3:uid="{7BE96EDB-F531-4DD9-AB1B-15A010D09CFE}" name="Columna8968"/>
    <tableColumn id="8978" xr3:uid="{2867DDAD-809F-458F-98A2-B2A8E8AB1C8B}" name="Columna8969"/>
    <tableColumn id="8979" xr3:uid="{BC0916AC-8F42-4824-944A-9DE38AB1C317}" name="Columna8970"/>
    <tableColumn id="8980" xr3:uid="{A91FC38D-AA69-4432-951C-17EC5D3B2965}" name="Columna8971"/>
    <tableColumn id="8981" xr3:uid="{F6355647-04BA-494F-AD6A-7B81FFEA7140}" name="Columna8972"/>
    <tableColumn id="8982" xr3:uid="{6B30568D-6BAF-4D30-9BA9-79A4C290176B}" name="Columna8973"/>
    <tableColumn id="8983" xr3:uid="{3249F3C2-BCAE-40D5-86DB-A95E024AC4A2}" name="Columna8974"/>
    <tableColumn id="8984" xr3:uid="{37FAB6A1-7F19-49E3-840A-81D8A2FEC530}" name="Columna8975"/>
    <tableColumn id="8985" xr3:uid="{655C9B90-F6C0-4B10-B525-A170D6761FB4}" name="Columna8976"/>
    <tableColumn id="8986" xr3:uid="{F9C177F4-ECB7-4440-84A8-58AA53F53411}" name="Columna8977"/>
    <tableColumn id="8987" xr3:uid="{BD0C817D-7B07-4162-BEB4-CC29958C8DC0}" name="Columna8978"/>
    <tableColumn id="8988" xr3:uid="{BADE582C-D16C-4EB8-B88E-7BDC693BF534}" name="Columna8979"/>
    <tableColumn id="8989" xr3:uid="{8E5A251F-4422-463B-87EE-BA132C8FA378}" name="Columna8980"/>
    <tableColumn id="8990" xr3:uid="{A595546F-C7ED-4255-966E-07108B5DF633}" name="Columna8981"/>
    <tableColumn id="8991" xr3:uid="{571D0E2B-6D77-4B09-84AC-27A7B99BA956}" name="Columna8982"/>
    <tableColumn id="8992" xr3:uid="{2FADD4ED-23E5-4914-91B6-CE721397D3FC}" name="Columna8983"/>
    <tableColumn id="8993" xr3:uid="{6D875877-90A7-44F6-97F2-E52913367EAB}" name="Columna8984"/>
    <tableColumn id="8994" xr3:uid="{8250F375-C2DD-490A-BBDD-DAA084ABF5E6}" name="Columna8985"/>
    <tableColumn id="8995" xr3:uid="{BC7D8A3D-07A3-4332-A06F-3DCE770E711A}" name="Columna8986"/>
    <tableColumn id="8996" xr3:uid="{FD3C4509-6137-4168-AA4C-675B7A769A4E}" name="Columna8987"/>
    <tableColumn id="8997" xr3:uid="{64155A6B-A5DA-4D26-9300-1CD9266C1DB8}" name="Columna8988"/>
    <tableColumn id="8998" xr3:uid="{DA994838-AD0A-4E8E-9D20-A00E8D590410}" name="Columna8989"/>
    <tableColumn id="8999" xr3:uid="{8926F655-3C41-4CEC-9C26-51549538F30D}" name="Columna8990"/>
    <tableColumn id="9000" xr3:uid="{1B32D6D0-DA5B-4391-9100-A219942ABCAA}" name="Columna8991"/>
    <tableColumn id="9001" xr3:uid="{BA8DE7F3-3283-4AA2-9461-BAEC44D0ACD5}" name="Columna8992"/>
    <tableColumn id="9002" xr3:uid="{32751613-A7FC-4AEE-A00B-63E9909307C9}" name="Columna8993"/>
    <tableColumn id="9003" xr3:uid="{59379A51-F8B5-46DC-B143-29703F2D29FD}" name="Columna8994"/>
    <tableColumn id="9004" xr3:uid="{364EFB36-1FD2-490D-9B6C-9B169D2EFA9E}" name="Columna8995"/>
    <tableColumn id="9005" xr3:uid="{AD2E65E4-611C-404A-9597-A140C413C409}" name="Columna8996"/>
    <tableColumn id="9006" xr3:uid="{B7D54FAE-0273-4998-837F-543A0AA4A187}" name="Columna8997"/>
    <tableColumn id="9007" xr3:uid="{2604D72D-C191-4977-8678-FB5C2115B171}" name="Columna8998"/>
    <tableColumn id="9008" xr3:uid="{D45DA8EB-5A70-4C10-A2EF-DDA9C0B11096}" name="Columna8999"/>
    <tableColumn id="9009" xr3:uid="{60BE61F7-2741-4728-90F5-8F45301F5F7C}" name="Columna9000"/>
    <tableColumn id="9010" xr3:uid="{3884CA76-C024-4FA9-BBEE-A1BF8F04129E}" name="Columna9001"/>
    <tableColumn id="9011" xr3:uid="{AD106604-8DF6-48A1-919A-A4EB6B235521}" name="Columna9002"/>
    <tableColumn id="9012" xr3:uid="{B4C9EE43-99C7-4543-802B-40F1C3A7D8C1}" name="Columna9003"/>
    <tableColumn id="9013" xr3:uid="{8E2932B1-2171-4029-A9E4-B986DC1AD3E4}" name="Columna9004"/>
    <tableColumn id="9014" xr3:uid="{6150359F-A722-430B-9981-21D04048ECC5}" name="Columna9005"/>
    <tableColumn id="9015" xr3:uid="{F13A95CA-922C-474D-BFAB-A8B1BF8C489E}" name="Columna9006"/>
    <tableColumn id="9016" xr3:uid="{80D7B583-FAF1-4D6D-88BD-50D80DE2E3F9}" name="Columna9007"/>
    <tableColumn id="9017" xr3:uid="{B5432161-C14F-446A-8317-C73D15C88581}" name="Columna9008"/>
    <tableColumn id="9018" xr3:uid="{97974CC1-C62D-4142-9187-902C9D6B11D0}" name="Columna9009"/>
    <tableColumn id="9019" xr3:uid="{1D475CE0-12C4-4F3B-B8C8-EAF003FB8545}" name="Columna9010"/>
    <tableColumn id="9020" xr3:uid="{07F8AE5B-668B-40CE-B1CB-00B8202D923C}" name="Columna9011"/>
    <tableColumn id="9021" xr3:uid="{EA2ADCD4-8CD6-49F9-9FD2-4D68C4EE4811}" name="Columna9012"/>
    <tableColumn id="9022" xr3:uid="{7C88FD51-1D96-4440-B573-9E2B794BE7A3}" name="Columna9013"/>
    <tableColumn id="9023" xr3:uid="{698702C1-F0CB-40B7-BE9F-BF68AEBE83E8}" name="Columna9014"/>
    <tableColumn id="9024" xr3:uid="{B7EDC8B0-B7F1-45BA-93A1-87A2B13B61C7}" name="Columna9015"/>
    <tableColumn id="9025" xr3:uid="{D6015950-7152-4DEB-85D7-1C618D258670}" name="Columna9016"/>
    <tableColumn id="9026" xr3:uid="{EB0AC789-84D3-4071-8E6F-78A7F4ECAD21}" name="Columna9017"/>
    <tableColumn id="9027" xr3:uid="{3B9DBDF0-67A0-402E-837C-EB618647B7DE}" name="Columna9018"/>
    <tableColumn id="9028" xr3:uid="{CB202BFF-47ED-4033-9286-2F86D320FFFF}" name="Columna9019"/>
    <tableColumn id="9029" xr3:uid="{A46E3EEE-1455-47B1-BEF6-23C4F45F4212}" name="Columna9020"/>
    <tableColumn id="9030" xr3:uid="{E6B71C99-69AE-452D-A1A3-4BD9D6F5B491}" name="Columna9021"/>
    <tableColumn id="9031" xr3:uid="{7AEDE106-1EF0-4F55-B4F0-A4148D95D071}" name="Columna9022"/>
    <tableColumn id="9032" xr3:uid="{6449FF04-4DEF-4F6F-876C-F0F0F5E06E14}" name="Columna9023"/>
    <tableColumn id="9033" xr3:uid="{2EF4CF29-D752-4A25-87EF-38F62D330153}" name="Columna9024"/>
    <tableColumn id="9034" xr3:uid="{7CFA0350-0B4A-47C2-AF4B-0FEC46BF6AE3}" name="Columna9025"/>
    <tableColumn id="9035" xr3:uid="{AC00CC0C-4D11-4F25-A650-382C43D4276A}" name="Columna9026"/>
    <tableColumn id="9036" xr3:uid="{99754925-2692-479A-9DDC-1D59203DFD1C}" name="Columna9027"/>
    <tableColumn id="9037" xr3:uid="{708D9EF9-84C5-4F7F-A09A-891821EBF4D3}" name="Columna9028"/>
    <tableColumn id="9038" xr3:uid="{30BDFE7E-5112-47F3-9A77-D295366A0FAE}" name="Columna9029"/>
    <tableColumn id="9039" xr3:uid="{68B33810-25AC-423F-AD2B-E570F6D558B9}" name="Columna9030"/>
    <tableColumn id="9040" xr3:uid="{B284C5B9-6A4C-444A-9196-836C13CE15D3}" name="Columna9031"/>
    <tableColumn id="9041" xr3:uid="{66B9B723-049F-4131-9FB4-089F6BE7FBD2}" name="Columna9032"/>
    <tableColumn id="9042" xr3:uid="{7B9DCA91-B248-49DC-8612-6DFAD5515C33}" name="Columna9033"/>
    <tableColumn id="9043" xr3:uid="{DA229C0C-CD32-43F1-B3C0-2525A666C773}" name="Columna9034"/>
    <tableColumn id="9044" xr3:uid="{74DAC93B-F478-494F-B582-200BBD3019A8}" name="Columna9035"/>
    <tableColumn id="9045" xr3:uid="{ACB7A36E-77B8-4CD2-9E52-91CA62150572}" name="Columna9036"/>
    <tableColumn id="9046" xr3:uid="{A836037E-B4DE-4633-B7D5-1AD6FAC3AB2B}" name="Columna9037"/>
    <tableColumn id="9047" xr3:uid="{8D69A0B7-ACBB-442C-BAFC-1495F805C483}" name="Columna9038"/>
    <tableColumn id="9048" xr3:uid="{DC7AF1FE-4089-4866-B9C7-C1A10C08E9DE}" name="Columna9039"/>
    <tableColumn id="9049" xr3:uid="{F6FB9C63-D4E2-4A62-985C-39AD637027A7}" name="Columna9040"/>
    <tableColumn id="9050" xr3:uid="{8612CBA1-7A65-4484-892D-C46B3548BE06}" name="Columna9041"/>
    <tableColumn id="9051" xr3:uid="{0E2844EE-832C-400A-9351-ED27C53F1E9B}" name="Columna9042"/>
    <tableColumn id="9052" xr3:uid="{F5679D2E-672C-4861-896B-DF6321398E59}" name="Columna9043"/>
    <tableColumn id="9053" xr3:uid="{12F147A7-987B-4F70-9C49-D64874C121AB}" name="Columna9044"/>
    <tableColumn id="9054" xr3:uid="{F785BC50-494E-466F-B36B-D5DD8B0C7DBA}" name="Columna9045"/>
    <tableColumn id="9055" xr3:uid="{1DE7C064-3CE0-48E1-988A-EB96EADAA05A}" name="Columna9046"/>
    <tableColumn id="9056" xr3:uid="{5E9F7669-F429-487B-A6F3-521A58938ACA}" name="Columna9047"/>
    <tableColumn id="9057" xr3:uid="{722D902F-E5BD-4F1A-B9E9-A31A81F843FD}" name="Columna9048"/>
    <tableColumn id="9058" xr3:uid="{A33DD076-DC2C-4AEC-92E5-DB40BD406E14}" name="Columna9049"/>
    <tableColumn id="9059" xr3:uid="{0B233203-9D4C-4877-8496-9B0BD9640B90}" name="Columna9050"/>
    <tableColumn id="9060" xr3:uid="{B444BF1F-4543-4C09-93BD-FE36A3199638}" name="Columna9051"/>
    <tableColumn id="9061" xr3:uid="{B950FCA5-CB64-4E26-A14D-71EF213D9535}" name="Columna9052"/>
    <tableColumn id="9062" xr3:uid="{9267A789-1298-4504-B4DD-594EE9B835DB}" name="Columna9053"/>
    <tableColumn id="9063" xr3:uid="{DED8F573-2E0E-4377-8195-99C203AB0C79}" name="Columna9054"/>
    <tableColumn id="9064" xr3:uid="{5E4C2EF0-3BA0-4642-9F83-E3C6F7509D40}" name="Columna9055"/>
    <tableColumn id="9065" xr3:uid="{916BDC97-14C0-4615-B954-501D2BD19507}" name="Columna9056"/>
    <tableColumn id="9066" xr3:uid="{68E8B66A-02D1-4C77-BC3D-CF3205577291}" name="Columna9057"/>
    <tableColumn id="9067" xr3:uid="{4E7271AE-828B-498C-B317-B574DC9B06B8}" name="Columna9058"/>
    <tableColumn id="9068" xr3:uid="{426DAE71-55CC-46D2-AE19-7C5649AB38CF}" name="Columna9059"/>
    <tableColumn id="9069" xr3:uid="{6808ADFA-4267-4091-B301-D4A04B3A28A6}" name="Columna9060"/>
    <tableColumn id="9070" xr3:uid="{01426733-5C39-48E8-BF2C-98C577AD4755}" name="Columna9061"/>
    <tableColumn id="9071" xr3:uid="{34308BB8-0A0A-482C-9CF7-2A0CBF1D27C8}" name="Columna9062"/>
    <tableColumn id="9072" xr3:uid="{9000F3A6-1630-42BB-A339-DC0CA7E4ACD3}" name="Columna9063"/>
    <tableColumn id="9073" xr3:uid="{80366901-F6FC-4311-99BB-81621CA2B74D}" name="Columna9064"/>
    <tableColumn id="9074" xr3:uid="{8504DCAB-55F8-4162-9A0F-B73CF1BB6EE4}" name="Columna9065"/>
    <tableColumn id="9075" xr3:uid="{72125385-30C6-4308-A674-601339D8BAFE}" name="Columna9066"/>
    <tableColumn id="9076" xr3:uid="{21C06935-59D8-4FEE-B1E2-3F0047247E32}" name="Columna9067"/>
    <tableColumn id="9077" xr3:uid="{AC864EF2-C476-4E56-9F38-4F98590D7C43}" name="Columna9068"/>
    <tableColumn id="9078" xr3:uid="{D2EA3B39-8AFE-4BD6-9A97-E8D9FB05E629}" name="Columna9069"/>
    <tableColumn id="9079" xr3:uid="{3A641F8E-8D0D-4F72-82ED-A6646F1E8881}" name="Columna9070"/>
    <tableColumn id="9080" xr3:uid="{D82BCC5A-2EE0-4EAE-A5EC-7FD4228A192B}" name="Columna9071"/>
    <tableColumn id="9081" xr3:uid="{ACF2B0FF-3A5E-43F7-BBE6-2B631094FEC0}" name="Columna9072"/>
    <tableColumn id="9082" xr3:uid="{10203484-3F1D-4A12-90AE-E7533A23B4FE}" name="Columna9073"/>
    <tableColumn id="9083" xr3:uid="{7A2CC297-8D0A-4F76-AF9A-524F89A5FB55}" name="Columna9074"/>
    <tableColumn id="9084" xr3:uid="{85D44BA6-C06F-4DE2-BF1D-536B16AE4A8C}" name="Columna9075"/>
    <tableColumn id="9085" xr3:uid="{BC23EAC9-91E4-49CE-8A4C-6741E16644B6}" name="Columna9076"/>
    <tableColumn id="9086" xr3:uid="{9B4DB0D5-902B-402C-AB9F-A65BD8943FC8}" name="Columna9077"/>
    <tableColumn id="9087" xr3:uid="{4C6E1BC3-6E09-4FB1-92D2-91D656AB442A}" name="Columna9078"/>
    <tableColumn id="9088" xr3:uid="{32FFE828-280B-4868-A3D7-D61FA313894E}" name="Columna9079"/>
    <tableColumn id="9089" xr3:uid="{CC1C1828-D69E-47CF-8685-A70DF6BA6B37}" name="Columna9080"/>
    <tableColumn id="9090" xr3:uid="{2F21B044-DCEE-461D-A8BC-9C7E05235B07}" name="Columna9081"/>
    <tableColumn id="9091" xr3:uid="{CB0FA705-7230-407C-B448-A890681D3E6A}" name="Columna9082"/>
    <tableColumn id="9092" xr3:uid="{DE826977-07B2-49EB-9D4A-E3EAF331C1CE}" name="Columna9083"/>
    <tableColumn id="9093" xr3:uid="{AC97192D-2FA9-45F1-BE07-C2886EE31572}" name="Columna9084"/>
    <tableColumn id="9094" xr3:uid="{FF77F52C-A7C0-4BFB-B120-A73C527B06F5}" name="Columna9085"/>
    <tableColumn id="9095" xr3:uid="{B562BDDA-649D-4F67-8743-84393F719AD3}" name="Columna9086"/>
    <tableColumn id="9096" xr3:uid="{BC08F4FE-71CF-4D5D-88BA-CDEE0F82853D}" name="Columna9087"/>
    <tableColumn id="9097" xr3:uid="{44CB46CE-F9AF-468B-941F-0DD0FC6A886D}" name="Columna9088"/>
    <tableColumn id="9098" xr3:uid="{46A46981-D49C-497E-8034-DF4996267656}" name="Columna9089"/>
    <tableColumn id="9099" xr3:uid="{2BE670B1-60E1-4C73-8715-648A447FE309}" name="Columna9090"/>
    <tableColumn id="9100" xr3:uid="{475B7D63-8F43-4A25-8896-1671DD4D24F3}" name="Columna9091"/>
    <tableColumn id="9101" xr3:uid="{8671CF4F-F3EB-4B2C-9B7C-DF33869A87F7}" name="Columna9092"/>
    <tableColumn id="9102" xr3:uid="{3295BF68-B397-4E95-A7B3-883095C8BF01}" name="Columna9093"/>
    <tableColumn id="9103" xr3:uid="{FB03A12E-2F35-4FE5-B2FA-C813143DC8EC}" name="Columna9094"/>
    <tableColumn id="9104" xr3:uid="{2CDC41C8-93AF-4792-9A7B-5E8E008A05FB}" name="Columna9095"/>
    <tableColumn id="9105" xr3:uid="{AAC6C6A2-F4B6-4988-89A8-5A4717918A83}" name="Columna9096"/>
    <tableColumn id="9106" xr3:uid="{5ABF6991-D5DA-40AB-A11D-7DD42B4F65E8}" name="Columna9097"/>
    <tableColumn id="9107" xr3:uid="{F23139C2-BD06-4EA5-84A3-9AB4D14B0A7F}" name="Columna9098"/>
    <tableColumn id="9108" xr3:uid="{A0CE9C7F-40E1-488E-91B2-828014952D26}" name="Columna9099"/>
    <tableColumn id="9109" xr3:uid="{F1B8E05F-10DA-4593-9227-2F061CEA2892}" name="Columna9100"/>
    <tableColumn id="9110" xr3:uid="{BB8B1AAA-2A2F-4F37-B085-A6952A24EBE2}" name="Columna9101"/>
    <tableColumn id="9111" xr3:uid="{4840CCA4-43D1-43CA-9261-2E7DF1E37CF6}" name="Columna9102"/>
    <tableColumn id="9112" xr3:uid="{91757EEF-3CC4-420D-8E03-157A980FF71E}" name="Columna9103"/>
    <tableColumn id="9113" xr3:uid="{22EB56A2-57A3-4169-B14D-D1A79DF7DA35}" name="Columna9104"/>
    <tableColumn id="9114" xr3:uid="{F95160FF-A1BE-4536-AD68-6F7AF1DC7B09}" name="Columna9105"/>
    <tableColumn id="9115" xr3:uid="{F5ACE7E7-E588-4064-859E-1E2151CA0DF5}" name="Columna9106"/>
    <tableColumn id="9116" xr3:uid="{325136F7-F855-455B-ADBE-7282E8D799F7}" name="Columna9107"/>
    <tableColumn id="9117" xr3:uid="{CB26256F-5181-4FD0-8AD9-B4A7E666B955}" name="Columna9108"/>
    <tableColumn id="9118" xr3:uid="{3120F3BD-00CF-4F16-B70E-3F259601E512}" name="Columna9109"/>
    <tableColumn id="9119" xr3:uid="{FA444290-B0EE-4C8E-81BB-4252563633EB}" name="Columna9110"/>
    <tableColumn id="9120" xr3:uid="{060B5BC1-6A04-41BB-AAE3-B67402133AF8}" name="Columna9111"/>
    <tableColumn id="9121" xr3:uid="{F1D66FAA-72E5-4BC3-9A2F-678709998DA8}" name="Columna9112"/>
    <tableColumn id="9122" xr3:uid="{8ADD5B78-C531-46F5-9B30-A300B8FCBCEF}" name="Columna9113"/>
    <tableColumn id="9123" xr3:uid="{55585578-45D6-4433-BA3A-F2C7BCF76046}" name="Columna9114"/>
    <tableColumn id="9124" xr3:uid="{B2F25062-4D65-407E-9BB8-3501242A2EEA}" name="Columna9115"/>
    <tableColumn id="9125" xr3:uid="{88C669B0-0493-4F96-A477-9F9CA03DB50C}" name="Columna9116"/>
    <tableColumn id="9126" xr3:uid="{172AADC4-2992-426C-8B36-80D5C31243B0}" name="Columna9117"/>
    <tableColumn id="9127" xr3:uid="{9787264A-6EB5-4F66-BDAA-137493A3232D}" name="Columna9118"/>
    <tableColumn id="9128" xr3:uid="{7D2A7FDA-FBE4-45FE-83CD-9EEF86EBCBDB}" name="Columna9119"/>
    <tableColumn id="9129" xr3:uid="{1AD6950B-F269-49B8-AA21-9B5B2A5E2F0B}" name="Columna9120"/>
    <tableColumn id="9130" xr3:uid="{8B362B2F-B04E-4907-B04A-30DD47073437}" name="Columna9121"/>
    <tableColumn id="9131" xr3:uid="{4F06EA1D-EBA4-4618-9CED-8489358EE5C8}" name="Columna9122"/>
    <tableColumn id="9132" xr3:uid="{C7E8226A-9337-4A8E-BFC3-4B6B8B1A6C0E}" name="Columna9123"/>
    <tableColumn id="9133" xr3:uid="{490D56CB-1AEF-4977-88FF-440668FEE289}" name="Columna9124"/>
    <tableColumn id="9134" xr3:uid="{E8D1770B-7D98-4989-B66A-3D64CB1DBC43}" name="Columna9125"/>
    <tableColumn id="9135" xr3:uid="{688B8FD6-A792-472B-B5D4-D8060B918152}" name="Columna9126"/>
    <tableColumn id="9136" xr3:uid="{6CAF4AAF-FB64-4DF9-AD61-73BD7D8C6939}" name="Columna9127"/>
    <tableColumn id="9137" xr3:uid="{286EA688-5E1F-44CA-A5FE-67C91440859C}" name="Columna9128"/>
    <tableColumn id="9138" xr3:uid="{926E75E9-FEB7-4341-915D-D809A5458BCF}" name="Columna9129"/>
    <tableColumn id="9139" xr3:uid="{D8C2CE15-978B-410D-A2CA-04683D9E0DEA}" name="Columna9130"/>
    <tableColumn id="9140" xr3:uid="{414DFF2D-F63B-4810-9EE7-EEA9F7E66662}" name="Columna9131"/>
    <tableColumn id="9141" xr3:uid="{C9608D8F-8B16-4885-9856-9C0D7441AECC}" name="Columna9132"/>
    <tableColumn id="9142" xr3:uid="{A36D7994-5010-46F0-95D9-D5D654B941D9}" name="Columna9133"/>
    <tableColumn id="9143" xr3:uid="{1135F1A8-FD71-470C-8329-15D53DE43397}" name="Columna9134"/>
    <tableColumn id="9144" xr3:uid="{4759356E-50B3-440B-B080-5BDB8E30D7F9}" name="Columna9135"/>
    <tableColumn id="9145" xr3:uid="{20F1E2BF-F617-4D70-8F25-6ACF9BC1D353}" name="Columna9136"/>
    <tableColumn id="9146" xr3:uid="{477C1139-67C1-4FEA-BB23-6FFB8F98FB7A}" name="Columna9137"/>
    <tableColumn id="9147" xr3:uid="{D8E75E42-4EB3-48F3-B5AF-C40BAA7921EC}" name="Columna9138"/>
    <tableColumn id="9148" xr3:uid="{DB12012A-6224-4CA8-B7B5-BFAC8DE9862F}" name="Columna9139"/>
    <tableColumn id="9149" xr3:uid="{31A76954-F23F-40D2-9A1A-FDD933E880A8}" name="Columna9140"/>
    <tableColumn id="9150" xr3:uid="{2CFB0C39-51AA-49F8-A6FE-C51E6BD1BD13}" name="Columna9141"/>
    <tableColumn id="9151" xr3:uid="{FAD20E79-4208-4DCE-9535-EE7896993B65}" name="Columna9142"/>
    <tableColumn id="9152" xr3:uid="{CB3EF880-771B-4E41-AABC-CDFB3B8FEEF1}" name="Columna9143"/>
    <tableColumn id="9153" xr3:uid="{C2524492-3B08-4C31-95D3-2B0EA6D1D641}" name="Columna9144"/>
    <tableColumn id="9154" xr3:uid="{B23F2B1D-C51F-4E94-BBF6-4491ABC25FE0}" name="Columna9145"/>
    <tableColumn id="9155" xr3:uid="{0305BDA4-A0ED-4F13-8AA2-4775723F613B}" name="Columna9146"/>
    <tableColumn id="9156" xr3:uid="{998D575C-4625-4B74-9DAC-E0A109200261}" name="Columna9147"/>
    <tableColumn id="9157" xr3:uid="{0D37D4F4-A83F-4094-8865-0AD7A7EE52CC}" name="Columna9148"/>
    <tableColumn id="9158" xr3:uid="{B0A78F0A-FFDC-4157-86D7-A09C0BB98DCF}" name="Columna9149"/>
    <tableColumn id="9159" xr3:uid="{2A230726-34F8-4513-9008-4AA550CBF0D3}" name="Columna9150"/>
    <tableColumn id="9160" xr3:uid="{D8296C5C-B19B-4649-8BC2-054110F7AF07}" name="Columna9151"/>
    <tableColumn id="9161" xr3:uid="{F138575E-0C42-4592-B7F3-03806AC9EC12}" name="Columna9152"/>
    <tableColumn id="9162" xr3:uid="{FB40A43A-B9B3-4BE3-8567-506CB7094D55}" name="Columna9153"/>
    <tableColumn id="9163" xr3:uid="{F649C04E-33DA-46FC-8B5C-47F303F6BEBA}" name="Columna9154"/>
    <tableColumn id="9164" xr3:uid="{6FAC3069-32D7-46EF-B547-008924148DAA}" name="Columna9155"/>
    <tableColumn id="9165" xr3:uid="{BAEB549B-BDDD-444E-AEAC-8C4475DC39B5}" name="Columna9156"/>
    <tableColumn id="9166" xr3:uid="{6648966B-A5F4-4FF9-BCFE-85760BEAB53B}" name="Columna9157"/>
    <tableColumn id="9167" xr3:uid="{5AB25821-EA32-4467-BBAE-927D1B15DF51}" name="Columna9158"/>
    <tableColumn id="9168" xr3:uid="{E068B36D-B393-456B-A56E-B3D4622F5110}" name="Columna9159"/>
    <tableColumn id="9169" xr3:uid="{F0982B03-F904-4FEB-BC2E-19D519467079}" name="Columna9160"/>
    <tableColumn id="9170" xr3:uid="{3891EB2D-5A8B-45BE-A77A-3508044D1A0F}" name="Columna9161"/>
    <tableColumn id="9171" xr3:uid="{E163D23A-B835-4C85-A367-3649E0CEB58F}" name="Columna9162"/>
    <tableColumn id="9172" xr3:uid="{CC7072F1-CD8B-4FF6-9CC9-56046117364E}" name="Columna9163"/>
    <tableColumn id="9173" xr3:uid="{E8E99FFF-8E2A-4545-9459-4519B2F61BB0}" name="Columna9164"/>
    <tableColumn id="9174" xr3:uid="{5FE66FC5-FB65-4215-A284-3DECA4146F3A}" name="Columna9165"/>
    <tableColumn id="9175" xr3:uid="{77BF74C2-5B89-496C-9DA6-DE5DD9D3B287}" name="Columna9166"/>
    <tableColumn id="9176" xr3:uid="{8826C4EB-A2AE-418A-8B95-80AA6EF79630}" name="Columna9167"/>
    <tableColumn id="9177" xr3:uid="{01C0F778-1AE9-4D59-BC8C-9C86F1B7D50D}" name="Columna9168"/>
    <tableColumn id="9178" xr3:uid="{E122A148-C34C-434A-AFD6-CDD75AACB03D}" name="Columna9169"/>
    <tableColumn id="9179" xr3:uid="{08173964-C5B4-4D28-B7C0-670CFA1B9D44}" name="Columna9170"/>
    <tableColumn id="9180" xr3:uid="{5E2750CA-60E9-4918-8B8A-38AD39054B1F}" name="Columna9171"/>
    <tableColumn id="9181" xr3:uid="{DA078061-136D-4556-8D92-026C264F0A4B}" name="Columna9172"/>
    <tableColumn id="9182" xr3:uid="{C5B9402B-8645-4104-9C6F-5D4A6E7A7E23}" name="Columna9173"/>
    <tableColumn id="9183" xr3:uid="{43E7EB12-D3B8-468D-8160-FB75E8BA9321}" name="Columna9174"/>
    <tableColumn id="9184" xr3:uid="{0948A58C-CA09-4231-B3F9-D1A51403E073}" name="Columna9175"/>
    <tableColumn id="9185" xr3:uid="{8AEC824C-89FF-4FC5-8C88-42F68715914D}" name="Columna9176"/>
    <tableColumn id="9186" xr3:uid="{251F5FE5-FE12-4442-B7FE-CD0AA291862C}" name="Columna9177"/>
    <tableColumn id="9187" xr3:uid="{E9871983-4E74-4FA3-A16F-9108FEA331E5}" name="Columna9178"/>
    <tableColumn id="9188" xr3:uid="{66C45E0B-4B37-4D98-850C-540B8DAFC519}" name="Columna9179"/>
    <tableColumn id="9189" xr3:uid="{8F9B519F-7583-4373-8946-01E01D6C10F9}" name="Columna9180"/>
    <tableColumn id="9190" xr3:uid="{1B1EC89B-F109-4CED-B133-DF96B0417D1E}" name="Columna9181"/>
    <tableColumn id="9191" xr3:uid="{DF730323-5BC3-44C0-BE90-A8F84B82685F}" name="Columna9182"/>
    <tableColumn id="9192" xr3:uid="{A9C530AC-1787-472C-BF72-FB74B3C17AE4}" name="Columna9183"/>
    <tableColumn id="9193" xr3:uid="{52F3F4C5-7D34-479A-B488-2BA29C40D2A4}" name="Columna9184"/>
    <tableColumn id="9194" xr3:uid="{2ABFC0F0-8ED1-4F93-98C2-0F93D4F6D5A7}" name="Columna9185"/>
    <tableColumn id="9195" xr3:uid="{5AF14819-FB57-4DCF-99D2-678C50F0540F}" name="Columna9186"/>
    <tableColumn id="9196" xr3:uid="{B96460D4-6A70-4744-89CC-32C0E6468D8D}" name="Columna9187"/>
    <tableColumn id="9197" xr3:uid="{D4BE0614-E5E7-4281-AEC6-6FBFDA8B25C0}" name="Columna9188"/>
    <tableColumn id="9198" xr3:uid="{C8C1EA40-1343-4923-A26B-5D41665F31B2}" name="Columna9189"/>
    <tableColumn id="9199" xr3:uid="{82570641-90F7-4920-BEA5-239DC7FFDD54}" name="Columna9190"/>
    <tableColumn id="9200" xr3:uid="{3E3BE631-D150-41D2-B5AD-9CF6A5E4B174}" name="Columna9191"/>
    <tableColumn id="9201" xr3:uid="{C599C52D-8F93-433B-B8B0-87EC6C1F92F4}" name="Columna9192"/>
    <tableColumn id="9202" xr3:uid="{B03F4E50-DAAB-4EF9-914C-D3587A916D04}" name="Columna9193"/>
    <tableColumn id="9203" xr3:uid="{A2EE0B67-91A1-4BFE-A735-2F2FC8EF4019}" name="Columna9194"/>
    <tableColumn id="9204" xr3:uid="{BC130847-4107-4207-A6B6-4F5C07BCDE0D}" name="Columna9195"/>
    <tableColumn id="9205" xr3:uid="{AC5617EF-C765-447A-8E58-A4F6B5E20B7C}" name="Columna9196"/>
    <tableColumn id="9206" xr3:uid="{006FFB2F-193C-483A-BCEB-7661D6F62E6A}" name="Columna9197"/>
    <tableColumn id="9207" xr3:uid="{4BF3977E-0EBD-41D4-BB3C-5546215FCBE2}" name="Columna9198"/>
    <tableColumn id="9208" xr3:uid="{2B303E3B-F67B-406F-A067-1D8426162200}" name="Columna9199"/>
    <tableColumn id="9209" xr3:uid="{0DB18596-F76A-49C3-A302-A70C919A7883}" name="Columna9200"/>
    <tableColumn id="9210" xr3:uid="{70D20B4F-7670-4C61-98CD-F688A6AF7D4E}" name="Columna9201"/>
    <tableColumn id="9211" xr3:uid="{63E8C70F-7E32-499B-A4F2-13D980D43C0D}" name="Columna9202"/>
    <tableColumn id="9212" xr3:uid="{21891EF3-3AE9-4BC6-93AC-37ABD6C60D12}" name="Columna9203"/>
    <tableColumn id="9213" xr3:uid="{7EDE8B10-57EB-490A-82BA-9947B2A764A6}" name="Columna9204"/>
    <tableColumn id="9214" xr3:uid="{4DA9B37C-E643-464A-B4ED-DED6FE3C5265}" name="Columna9205"/>
    <tableColumn id="9215" xr3:uid="{03A222FC-6CAE-44C1-A3F0-58C0C0E2F1CA}" name="Columna9206"/>
    <tableColumn id="9216" xr3:uid="{FD723E07-4436-4E99-BD8C-45166B74B351}" name="Columna9207"/>
    <tableColumn id="9217" xr3:uid="{9D76DF13-165A-4D15-875B-126291551240}" name="Columna9208"/>
    <tableColumn id="9218" xr3:uid="{20E8FBC0-297F-4D4A-AB5E-34D85BA253CA}" name="Columna9209"/>
    <tableColumn id="9219" xr3:uid="{CD915374-17C8-44E3-80CC-CEFD36B946D9}" name="Columna9210"/>
    <tableColumn id="9220" xr3:uid="{1D685C66-7116-4DC8-BD0C-F281D32B8FCB}" name="Columna9211"/>
    <tableColumn id="9221" xr3:uid="{16CA7E4B-6E04-4A3A-86C7-C5039A719FF9}" name="Columna9212"/>
    <tableColumn id="9222" xr3:uid="{B1B00E82-A26E-4ADF-BA0A-AE5915C415DB}" name="Columna9213"/>
    <tableColumn id="9223" xr3:uid="{D7D770F0-4A80-47E1-89E8-1C7572224288}" name="Columna9214"/>
    <tableColumn id="9224" xr3:uid="{3C0E0B6A-920B-4958-A955-A8CD6041BFD7}" name="Columna9215"/>
    <tableColumn id="9225" xr3:uid="{FB705F77-50C2-44CA-8B67-28DE2B14CC51}" name="Columna9216"/>
    <tableColumn id="9226" xr3:uid="{FF8D1629-D7CA-488E-88C2-4C3A3EB22597}" name="Columna9217"/>
    <tableColumn id="9227" xr3:uid="{80028602-BC83-46FA-A63A-4F79FB90C46D}" name="Columna9218"/>
    <tableColumn id="9228" xr3:uid="{5C90F49D-73C3-434E-AE90-9DB73A47FED7}" name="Columna9219"/>
    <tableColumn id="9229" xr3:uid="{01487CBB-5947-421F-ABAF-0EDA93B800EE}" name="Columna9220"/>
    <tableColumn id="9230" xr3:uid="{4763D1D1-D134-45AB-B71E-1895CA54B999}" name="Columna9221"/>
    <tableColumn id="9231" xr3:uid="{9BCFE59A-CB08-4FC1-A2C0-3EC1BA63E04E}" name="Columna9222"/>
    <tableColumn id="9232" xr3:uid="{7A616994-CE5F-43F4-B16E-79CF62347819}" name="Columna9223"/>
    <tableColumn id="9233" xr3:uid="{1061FC05-2CA5-4469-88C9-FE86BA5D7454}" name="Columna9224"/>
    <tableColumn id="9234" xr3:uid="{209A6CAA-2B64-49F3-8588-F222488C5175}" name="Columna9225"/>
    <tableColumn id="9235" xr3:uid="{5B482D59-3E48-4960-8B0A-BA5E054A998B}" name="Columna9226"/>
    <tableColumn id="9236" xr3:uid="{BFB9C144-AD95-4A4A-97C1-6B4E13620832}" name="Columna9227"/>
    <tableColumn id="9237" xr3:uid="{32D70845-5632-4AFF-A358-2B1BBFAB8CA3}" name="Columna9228"/>
    <tableColumn id="9238" xr3:uid="{1813E425-E4A9-43DF-86E4-DBDD9CA50E93}" name="Columna9229"/>
    <tableColumn id="9239" xr3:uid="{8686CF42-2F9D-470F-99ED-41A1DBF6E112}" name="Columna9230"/>
    <tableColumn id="9240" xr3:uid="{13E94B9E-7628-487C-B22C-8AEA7E309769}" name="Columna9231"/>
    <tableColumn id="9241" xr3:uid="{03FDCFD6-130A-484D-A110-F5FAE51219A1}" name="Columna9232"/>
    <tableColumn id="9242" xr3:uid="{95A82E13-003E-40DA-83B4-25AAFF5648B9}" name="Columna9233"/>
    <tableColumn id="9243" xr3:uid="{BCA080E4-7567-41A2-9155-608795AB8D61}" name="Columna9234"/>
    <tableColumn id="9244" xr3:uid="{D3F06C9C-1C2D-479D-8BF2-52814A0225D8}" name="Columna9235"/>
    <tableColumn id="9245" xr3:uid="{F4D8213B-B676-4CE5-B7E6-44F79F6B5F28}" name="Columna9236"/>
    <tableColumn id="9246" xr3:uid="{6ECF7F95-33CF-4C9B-8392-B3B0EFB63E07}" name="Columna9237"/>
    <tableColumn id="9247" xr3:uid="{6A8D4871-415B-4558-B8CA-9C87971355DA}" name="Columna9238"/>
    <tableColumn id="9248" xr3:uid="{CD87EEB5-5F06-4D0A-B7F9-BB10EA3D2CD9}" name="Columna9239"/>
    <tableColumn id="9249" xr3:uid="{C717BC95-6353-4218-A5A0-E016B2387569}" name="Columna9240"/>
    <tableColumn id="9250" xr3:uid="{73D83662-8053-415D-93B1-F8F06D841D00}" name="Columna9241"/>
    <tableColumn id="9251" xr3:uid="{6A289C3C-402A-4FDA-80FC-04BAE41D5776}" name="Columna9242"/>
    <tableColumn id="9252" xr3:uid="{5B7E7FF4-C852-417F-870E-E18E95DBAFED}" name="Columna9243"/>
    <tableColumn id="9253" xr3:uid="{EF53EB3B-0E4F-4B17-A413-E27B348CFCA6}" name="Columna9244"/>
    <tableColumn id="9254" xr3:uid="{67907B36-DC01-4630-BBA5-8FFCBCD2E2D9}" name="Columna9245"/>
    <tableColumn id="9255" xr3:uid="{8CCF1F70-2A16-4D8C-B39B-CD6B6B9A749D}" name="Columna9246"/>
    <tableColumn id="9256" xr3:uid="{495798B8-1547-409A-A54F-DF6747E9CD14}" name="Columna9247"/>
    <tableColumn id="9257" xr3:uid="{38090B72-E143-49B3-ACFF-9EAB6608BAE7}" name="Columna9248"/>
    <tableColumn id="9258" xr3:uid="{1B1695FD-DD82-490E-B5F5-FA0065167792}" name="Columna9249"/>
    <tableColumn id="9259" xr3:uid="{3E1EA5DF-545E-44C4-933C-3337D2DD0613}" name="Columna9250"/>
    <tableColumn id="9260" xr3:uid="{80050126-43E4-4D8E-81B6-774DD183813D}" name="Columna9251"/>
    <tableColumn id="9261" xr3:uid="{E5466408-0B8C-4FFB-9E93-603128BD4F70}" name="Columna9252"/>
    <tableColumn id="9262" xr3:uid="{74233977-1FE5-4BD0-9483-38C4483D7F1D}" name="Columna9253"/>
    <tableColumn id="9263" xr3:uid="{18B5EDC9-71FE-445C-B6EA-FB5154DD8FCC}" name="Columna9254"/>
    <tableColumn id="9264" xr3:uid="{BD328F5B-98A7-4ED1-8BA1-0ECF05443C39}" name="Columna9255"/>
    <tableColumn id="9265" xr3:uid="{349BD1F6-E519-4FAA-9344-1ECDB6B1EFB8}" name="Columna9256"/>
    <tableColumn id="9266" xr3:uid="{76D0158A-10F4-4F72-BAE5-F3AD6F516F9E}" name="Columna9257"/>
    <tableColumn id="9267" xr3:uid="{EC2722F6-390F-4E74-B512-E5C25D5F24F5}" name="Columna9258"/>
    <tableColumn id="9268" xr3:uid="{B104D417-0B6D-44E0-B80D-38A45503AA58}" name="Columna9259"/>
    <tableColumn id="9269" xr3:uid="{D41CD55D-956F-4DC0-B0C3-9E0CE7378909}" name="Columna9260"/>
    <tableColumn id="9270" xr3:uid="{DD2233E9-14E8-46C8-AA1B-FADAD011DBA3}" name="Columna9261"/>
    <tableColumn id="9271" xr3:uid="{F013E8AE-5BD3-4857-A65C-F7B5A8C1B588}" name="Columna9262"/>
    <tableColumn id="9272" xr3:uid="{BFCB1062-689F-4CB4-9DEC-6AEEE87E3D3A}" name="Columna9263"/>
    <tableColumn id="9273" xr3:uid="{112C0845-7D3C-4A4A-A23C-C8111F5FB33D}" name="Columna9264"/>
    <tableColumn id="9274" xr3:uid="{9741DDA8-4EE7-4C25-96F0-2D79EBA96136}" name="Columna9265"/>
    <tableColumn id="9275" xr3:uid="{4E2515DC-6DBB-4369-B520-B61A25B6433B}" name="Columna9266"/>
    <tableColumn id="9276" xr3:uid="{70B61CFD-CB53-41E1-ADFE-EDA7EAA7FA38}" name="Columna9267"/>
    <tableColumn id="9277" xr3:uid="{03A67A66-955D-4AF2-ADD9-034B0202AA98}" name="Columna9268"/>
    <tableColumn id="9278" xr3:uid="{6721F362-727C-4A06-B32C-E52E90031AFB}" name="Columna9269"/>
    <tableColumn id="9279" xr3:uid="{5BF8086B-F09D-48D1-8DF2-FEA33FC3826C}" name="Columna9270"/>
    <tableColumn id="9280" xr3:uid="{7138B745-6AF8-49C9-B8DE-BA1125C39D69}" name="Columna9271"/>
    <tableColumn id="9281" xr3:uid="{D53A2C46-779C-4CBC-A0EE-2DFC6D430F1B}" name="Columna9272"/>
    <tableColumn id="9282" xr3:uid="{AB7D5ACD-46FB-4413-8826-541A615B9F69}" name="Columna9273"/>
    <tableColumn id="9283" xr3:uid="{AB1AAA90-8791-436E-9E09-87168FFCE476}" name="Columna9274"/>
    <tableColumn id="9284" xr3:uid="{A24E3F8C-A8A9-4DCB-99C3-438820F7D773}" name="Columna9275"/>
    <tableColumn id="9285" xr3:uid="{BA887CD8-1B21-4305-89D8-DD73AEA4E4DD}" name="Columna9276"/>
    <tableColumn id="9286" xr3:uid="{2D86DC31-7ACF-4D3E-B66D-3F770D0CF17E}" name="Columna9277"/>
    <tableColumn id="9287" xr3:uid="{7C6F9AE7-7A05-4CEA-B803-4C8E6A4C4DA6}" name="Columna9278"/>
    <tableColumn id="9288" xr3:uid="{2836411A-DF9A-40B9-8A67-95B9F098DFC3}" name="Columna9279"/>
    <tableColumn id="9289" xr3:uid="{23DB9A63-07D4-4E1F-B04F-85BFF6622F6A}" name="Columna9280"/>
    <tableColumn id="9290" xr3:uid="{8B550E15-D268-4840-BB9A-2FB7787D4F16}" name="Columna9281"/>
    <tableColumn id="9291" xr3:uid="{B2BC73CD-2501-4C53-B822-81DCC1589758}" name="Columna9282"/>
    <tableColumn id="9292" xr3:uid="{2BA51D03-A06B-4681-9E34-CC2532B07105}" name="Columna9283"/>
    <tableColumn id="9293" xr3:uid="{6C2D603C-599B-457D-8185-7C8E112000AA}" name="Columna9284"/>
    <tableColumn id="9294" xr3:uid="{BBC70FB9-EC61-48F5-B91F-EC4DF1BE94DD}" name="Columna9285"/>
    <tableColumn id="9295" xr3:uid="{B93F2275-461F-4AA6-B61B-69C92C64D7B5}" name="Columna9286"/>
    <tableColumn id="9296" xr3:uid="{9104CAE5-AE43-4426-9BF7-338FA29803CC}" name="Columna9287"/>
    <tableColumn id="9297" xr3:uid="{F63F7367-BCA7-4C0A-B107-20EBEE05A07D}" name="Columna9288"/>
    <tableColumn id="9298" xr3:uid="{E73A87CB-2A0D-4222-8EE4-0927CAC8B3EA}" name="Columna9289"/>
    <tableColumn id="9299" xr3:uid="{113F8597-2F8C-493D-8B8D-5E52B046C871}" name="Columna9290"/>
    <tableColumn id="9300" xr3:uid="{AF948C76-C0CD-4619-8BCB-42737392939B}" name="Columna9291"/>
    <tableColumn id="9301" xr3:uid="{8C0C9036-2829-4362-96A1-3683D537CFAE}" name="Columna9292"/>
    <tableColumn id="9302" xr3:uid="{A9975D0A-2BDB-432E-A46B-A8D187E8780D}" name="Columna9293"/>
    <tableColumn id="9303" xr3:uid="{15D5C640-2F38-4DBE-A4EB-274EF9DAC2A0}" name="Columna9294"/>
    <tableColumn id="9304" xr3:uid="{48B33B30-9F53-43F8-955D-E47119436EA4}" name="Columna9295"/>
    <tableColumn id="9305" xr3:uid="{C1B4423B-8326-4F73-B068-C1A21223C7BC}" name="Columna9296"/>
    <tableColumn id="9306" xr3:uid="{909A9783-2D37-478D-89A6-2B1615C8B0AF}" name="Columna9297"/>
    <tableColumn id="9307" xr3:uid="{3CFBFA6B-AEC0-49EC-84E9-F7CCBB03B535}" name="Columna9298"/>
    <tableColumn id="9308" xr3:uid="{C2B00BCB-1778-4277-AB54-E81945C75743}" name="Columna9299"/>
    <tableColumn id="9309" xr3:uid="{B7976235-2C0B-4A3A-956E-A8A6C84CF2C3}" name="Columna9300"/>
    <tableColumn id="9310" xr3:uid="{71C818E3-3653-43DD-834F-22CFE4D2F8E2}" name="Columna9301"/>
    <tableColumn id="9311" xr3:uid="{77098E91-1C1A-4A40-BBE7-BBB29F29014D}" name="Columna9302"/>
    <tableColumn id="9312" xr3:uid="{18792B5F-8246-4A83-A58D-281A2EAEE0F8}" name="Columna9303"/>
    <tableColumn id="9313" xr3:uid="{876CA7CF-4E8E-47ED-BEA3-63902DB61754}" name="Columna9304"/>
    <tableColumn id="9314" xr3:uid="{3199EEF6-F7CB-4318-ADDC-938A20021163}" name="Columna9305"/>
    <tableColumn id="9315" xr3:uid="{42E71B65-EBC0-420C-B8F4-D577F1021531}" name="Columna9306"/>
    <tableColumn id="9316" xr3:uid="{B3673AE2-9CE1-4254-9332-97E17B4BB955}" name="Columna9307"/>
    <tableColumn id="9317" xr3:uid="{62219646-4545-4767-AAE7-3DD64B30ABF8}" name="Columna9308"/>
    <tableColumn id="9318" xr3:uid="{9880DA09-24A8-4B28-AB88-C343B843871D}" name="Columna9309"/>
    <tableColumn id="9319" xr3:uid="{F60E0C39-0ECD-4AA2-842C-EB6BC6A904B9}" name="Columna9310"/>
    <tableColumn id="9320" xr3:uid="{3368F8FA-6F35-4588-963C-9E8B52FA7DD5}" name="Columna9311"/>
    <tableColumn id="9321" xr3:uid="{01EC9B17-F039-464E-A3E8-08DCCA074148}" name="Columna9312"/>
    <tableColumn id="9322" xr3:uid="{5294DACF-ACB9-4546-AE1F-49FAEB9D87CB}" name="Columna9313"/>
    <tableColumn id="9323" xr3:uid="{070A6503-1EBE-4E5D-8225-C4A0AAF4BF83}" name="Columna9314"/>
    <tableColumn id="9324" xr3:uid="{15CB2FDB-2823-46D6-9D06-948D3CAB011A}" name="Columna9315"/>
    <tableColumn id="9325" xr3:uid="{F22AABAB-0DD9-4E1B-90BF-82D58A31AED0}" name="Columna9316"/>
    <tableColumn id="9326" xr3:uid="{3ABA31EA-9862-45AB-B91C-9D53274C5C41}" name="Columna9317"/>
    <tableColumn id="9327" xr3:uid="{07815284-2D4E-40FD-9743-18FD7C4699D4}" name="Columna9318"/>
    <tableColumn id="9328" xr3:uid="{ABE7A437-EC83-4D44-A0D5-06653437CB73}" name="Columna9319"/>
    <tableColumn id="9329" xr3:uid="{22527DEF-8589-4F85-AF47-0364380EAB9F}" name="Columna9320"/>
    <tableColumn id="9330" xr3:uid="{1E61C19B-D11A-45B9-81F6-EBAB918E15A1}" name="Columna9321"/>
    <tableColumn id="9331" xr3:uid="{BC9EBDE7-1D77-4242-BAF1-3CFF2EDF4671}" name="Columna9322"/>
    <tableColumn id="9332" xr3:uid="{A194FB78-F842-4E63-BBEA-FADB9835D6AA}" name="Columna9323"/>
    <tableColumn id="9333" xr3:uid="{2464713C-5466-4385-9620-56C062666071}" name="Columna9324"/>
    <tableColumn id="9334" xr3:uid="{6D7E46D8-A875-4F0E-8323-80610FAD86E6}" name="Columna9325"/>
    <tableColumn id="9335" xr3:uid="{42394C78-A26C-4489-A4BF-EC90AFB0A634}" name="Columna9326"/>
    <tableColumn id="9336" xr3:uid="{D037E727-C41B-40BE-BFF7-549E0DA77A59}" name="Columna9327"/>
    <tableColumn id="9337" xr3:uid="{F7E4D8CD-B3B4-49A2-9B0D-68482E6E2F9C}" name="Columna9328"/>
    <tableColumn id="9338" xr3:uid="{C4EDA3FD-ECDC-497F-9162-97FBE6AE19E7}" name="Columna9329"/>
    <tableColumn id="9339" xr3:uid="{9701949A-65CC-4C19-8CBE-3F64CF1672A9}" name="Columna9330"/>
    <tableColumn id="9340" xr3:uid="{1AB135DB-D424-468B-813D-D33B59D54618}" name="Columna9331"/>
    <tableColumn id="9341" xr3:uid="{D483607C-7AF0-442C-B56E-55662F8341CD}" name="Columna9332"/>
    <tableColumn id="9342" xr3:uid="{DD0D0778-4B70-4365-BBA2-BE17B678A020}" name="Columna9333"/>
    <tableColumn id="9343" xr3:uid="{9D755D51-D5A2-4725-99A5-B1FAEDA3FF84}" name="Columna9334"/>
    <tableColumn id="9344" xr3:uid="{A264DDD6-96F4-4581-B226-7F851A0094C8}" name="Columna9335"/>
    <tableColumn id="9345" xr3:uid="{56E42532-E60D-433E-A944-86325212B5BB}" name="Columna9336"/>
    <tableColumn id="9346" xr3:uid="{2934A88A-FA1B-4D95-8376-FEC7E5972878}" name="Columna9337"/>
    <tableColumn id="9347" xr3:uid="{249748FF-062D-453E-B486-3EABBCA80368}" name="Columna9338"/>
    <tableColumn id="9348" xr3:uid="{0F1C67C2-812C-443D-BB27-C0554AADA349}" name="Columna9339"/>
    <tableColumn id="9349" xr3:uid="{01AA4A6C-8D68-449A-9FB8-5D3FF51FA6E0}" name="Columna9340"/>
    <tableColumn id="9350" xr3:uid="{B0D15E68-01F1-49F9-996F-221C9DF2A5E9}" name="Columna9341"/>
    <tableColumn id="9351" xr3:uid="{CD01D549-FAC9-46EF-8870-51754EF1AF6C}" name="Columna9342"/>
    <tableColumn id="9352" xr3:uid="{1CD40B79-BE43-4A66-87FB-54EDD177029B}" name="Columna9343"/>
    <tableColumn id="9353" xr3:uid="{840714DE-A074-4AFD-B008-CA6F2B7AB576}" name="Columna9344"/>
    <tableColumn id="9354" xr3:uid="{41DCA6FE-6C39-41A1-A6F0-282563F464A0}" name="Columna9345"/>
    <tableColumn id="9355" xr3:uid="{A065A8D0-C4F1-427C-B70C-B42D5BBF0EF0}" name="Columna9346"/>
    <tableColumn id="9356" xr3:uid="{DA2F6AB9-4F8A-40FB-8A49-325CBD24BFDF}" name="Columna9347"/>
    <tableColumn id="9357" xr3:uid="{5C1C73EE-5592-41FA-8857-C9A5FE3DA401}" name="Columna9348"/>
    <tableColumn id="9358" xr3:uid="{DF065D85-AF80-44BE-8265-F5E9655496BE}" name="Columna9349"/>
    <tableColumn id="9359" xr3:uid="{C72DB54F-F2B7-413B-A5AF-FA06920617A2}" name="Columna9350"/>
    <tableColumn id="9360" xr3:uid="{271EE7E0-0AAC-4223-BF64-5AD28D5A1C55}" name="Columna9351"/>
    <tableColumn id="9361" xr3:uid="{490D69FC-3D6B-475A-A209-763E0D6B90C9}" name="Columna9352"/>
    <tableColumn id="9362" xr3:uid="{9A3A2053-35F5-4F9A-8F2C-2D3DAB7C8F08}" name="Columna9353"/>
    <tableColumn id="9363" xr3:uid="{2273E644-40C0-4A23-80FD-68B950B53B62}" name="Columna9354"/>
    <tableColumn id="9364" xr3:uid="{0AA4E633-DF04-426A-B803-5ED8CE92B1A7}" name="Columna9355"/>
    <tableColumn id="9365" xr3:uid="{F1BCF844-036C-4AD6-97A4-994333F978D7}" name="Columna9356"/>
    <tableColumn id="9366" xr3:uid="{7F6A9400-BF8F-4441-8547-E61B3D668910}" name="Columna9357"/>
    <tableColumn id="9367" xr3:uid="{3E5DCD3B-8E70-41DD-A539-A5AAEF7E24F8}" name="Columna9358"/>
    <tableColumn id="9368" xr3:uid="{58B7B6F1-DC2B-41FD-8CEA-210AFEC94EA9}" name="Columna9359"/>
    <tableColumn id="9369" xr3:uid="{4D8904E8-D79B-417A-A5EE-46DBDDDF02A6}" name="Columna9360"/>
    <tableColumn id="9370" xr3:uid="{C728B93A-0846-4E7D-8B88-EE95A657473D}" name="Columna9361"/>
    <tableColumn id="9371" xr3:uid="{540E5FE8-D29F-48B0-AC43-D3B41CC62F3B}" name="Columna9362"/>
    <tableColumn id="9372" xr3:uid="{B590786B-CBF6-41A4-A427-BFFA3ACBDE88}" name="Columna9363"/>
    <tableColumn id="9373" xr3:uid="{38EA204F-7440-47A3-827C-9735745DE4CE}" name="Columna9364"/>
    <tableColumn id="9374" xr3:uid="{2D81BE85-C805-4B1F-96B8-40BFA47CD345}" name="Columna9365"/>
    <tableColumn id="9375" xr3:uid="{E07E5701-510F-47D3-BF50-7B3FF2375C36}" name="Columna9366"/>
    <tableColumn id="9376" xr3:uid="{AD1BD6F7-847B-486E-83D5-E67F9F70CE26}" name="Columna9367"/>
    <tableColumn id="9377" xr3:uid="{79258DE4-7D6E-49D3-89AF-C48987937A76}" name="Columna9368"/>
    <tableColumn id="9378" xr3:uid="{07DA6E86-A009-4BC2-A8B5-770D1015F48C}" name="Columna9369"/>
    <tableColumn id="9379" xr3:uid="{6E921E25-F287-4B31-92AD-5BF2AA7DF562}" name="Columna9370"/>
    <tableColumn id="9380" xr3:uid="{C6066708-0417-41DB-93AA-7E766ADBCCDB}" name="Columna9371"/>
    <tableColumn id="9381" xr3:uid="{83561C37-FFD3-470E-B27C-BF3260473C20}" name="Columna9372"/>
    <tableColumn id="9382" xr3:uid="{819D5DED-E838-4500-9202-04326498D07A}" name="Columna9373"/>
    <tableColumn id="9383" xr3:uid="{BFF32782-2A92-4E9B-9523-885F5C3A42AF}" name="Columna9374"/>
    <tableColumn id="9384" xr3:uid="{4A01DD6E-4BE3-412C-9BCB-38D10C6CA158}" name="Columna9375"/>
    <tableColumn id="9385" xr3:uid="{C518197B-7F51-4095-9D60-60D6B824D2CD}" name="Columna9376"/>
    <tableColumn id="9386" xr3:uid="{90117F75-2322-4A96-B96A-CE16904C3199}" name="Columna9377"/>
    <tableColumn id="9387" xr3:uid="{4BE859AA-0389-40C7-88ED-3C492CE5E97A}" name="Columna9378"/>
    <tableColumn id="9388" xr3:uid="{94BEA405-8C29-44F4-89D4-C0515AF6734B}" name="Columna9379"/>
    <tableColumn id="9389" xr3:uid="{711D46E6-F21A-4BD9-8F46-27DAB2B8EBBC}" name="Columna9380"/>
    <tableColumn id="9390" xr3:uid="{2358B39E-4297-4933-9C24-9EE141396910}" name="Columna9381"/>
    <tableColumn id="9391" xr3:uid="{944240F3-A463-4530-91C1-FBA35F6EED75}" name="Columna9382"/>
    <tableColumn id="9392" xr3:uid="{A13D3CA6-76CD-4D1E-AF6A-9B56924B01BE}" name="Columna9383"/>
    <tableColumn id="9393" xr3:uid="{43947FAC-70E4-4345-AC57-F268AE3E5353}" name="Columna9384"/>
    <tableColumn id="9394" xr3:uid="{D19B2AF2-7BE0-48F5-AB7B-23B79B4F7083}" name="Columna9385"/>
    <tableColumn id="9395" xr3:uid="{028F369A-2D45-4AF0-BCF3-B6C2D2D21118}" name="Columna9386"/>
    <tableColumn id="9396" xr3:uid="{5CE1CFD5-6D37-4252-BA3E-B31606B19BDE}" name="Columna9387"/>
    <tableColumn id="9397" xr3:uid="{6D6F35A3-17CF-49A9-B798-6486ACE4D834}" name="Columna9388"/>
    <tableColumn id="9398" xr3:uid="{DB3CF0BD-A1B1-446B-9FDD-8EC746B4B172}" name="Columna9389"/>
    <tableColumn id="9399" xr3:uid="{56850D5D-342D-4B28-BD4A-F297FEB59680}" name="Columna9390"/>
    <tableColumn id="9400" xr3:uid="{5427076A-AFB1-4136-8E72-37B5BEC7A751}" name="Columna9391"/>
    <tableColumn id="9401" xr3:uid="{3E516BA4-522B-4A85-B9C7-582E9233BBE4}" name="Columna9392"/>
    <tableColumn id="9402" xr3:uid="{AA5DBCAE-6F41-41B2-B2B6-A4129D3207A6}" name="Columna9393"/>
    <tableColumn id="9403" xr3:uid="{EB461EF5-AB0C-4D73-885C-B9C01B3D36F2}" name="Columna9394"/>
    <tableColumn id="9404" xr3:uid="{C2556D40-FB6F-4DFB-BBF9-EC90BD364ED1}" name="Columna9395"/>
    <tableColumn id="9405" xr3:uid="{E6B53214-3822-45F9-9348-4419DC5DB0D3}" name="Columna9396"/>
    <tableColumn id="9406" xr3:uid="{6BED5E8F-CA18-4CA8-9216-5D57051E4BDB}" name="Columna9397"/>
    <tableColumn id="9407" xr3:uid="{D8616112-FED9-40B8-81BD-87F9D96A818A}" name="Columna9398"/>
    <tableColumn id="9408" xr3:uid="{D54A48C5-89D4-40DC-882F-0E08E3C66B4B}" name="Columna9399"/>
    <tableColumn id="9409" xr3:uid="{596ACE40-A877-4812-88E3-A4D787751705}" name="Columna9400"/>
    <tableColumn id="9410" xr3:uid="{8F2033EF-8BB9-4EA7-9DCB-7CBC9406877E}" name="Columna9401"/>
    <tableColumn id="9411" xr3:uid="{A3090F9C-380A-4135-A1AE-2E6F77E96D95}" name="Columna9402"/>
    <tableColumn id="9412" xr3:uid="{809B0601-9611-464C-928C-15F0CC4E7DD9}" name="Columna9403"/>
    <tableColumn id="9413" xr3:uid="{752FDE23-C960-4283-86BD-8D0CE6805A72}" name="Columna9404"/>
    <tableColumn id="9414" xr3:uid="{668C8019-7835-4B95-A666-15855003376A}" name="Columna9405"/>
    <tableColumn id="9415" xr3:uid="{6385202F-BE61-43E6-ABDC-CAAC2DEDC52A}" name="Columna9406"/>
    <tableColumn id="9416" xr3:uid="{232409D2-7C87-4F02-A6EB-D430FAE81CC1}" name="Columna9407"/>
    <tableColumn id="9417" xr3:uid="{FC0EB08D-2D53-45AC-B3BD-0BBF2B3B5049}" name="Columna9408"/>
    <tableColumn id="9418" xr3:uid="{56245068-6037-475C-8898-3995BC638C27}" name="Columna9409"/>
    <tableColumn id="9419" xr3:uid="{E1FE7282-A08D-45C0-A8B4-49830C9F47E6}" name="Columna9410"/>
    <tableColumn id="9420" xr3:uid="{926F9FBB-AF37-43C0-A10A-546C35657F00}" name="Columna9411"/>
    <tableColumn id="9421" xr3:uid="{71AD5A95-DA20-4F54-A8B5-031A91E19279}" name="Columna9412"/>
    <tableColumn id="9422" xr3:uid="{FCD5C700-0A2A-4D6C-876F-8564A9B8F83B}" name="Columna9413"/>
    <tableColumn id="9423" xr3:uid="{8652F6D5-3627-44E4-89D9-810CECD6B757}" name="Columna9414"/>
    <tableColumn id="9424" xr3:uid="{197D7CFB-13C6-4A5F-8257-5B744B09547C}" name="Columna9415"/>
    <tableColumn id="9425" xr3:uid="{81B6CA6A-6F2F-49E0-A291-105C8F3B3387}" name="Columna9416"/>
    <tableColumn id="9426" xr3:uid="{395A84A6-C011-4C20-B332-C21DCB119FCE}" name="Columna9417"/>
    <tableColumn id="9427" xr3:uid="{8D0D2104-42C2-473D-91B0-5D4ACC685C91}" name="Columna9418"/>
    <tableColumn id="9428" xr3:uid="{92F91E2E-BBC1-49AB-85DB-C661867CF03F}" name="Columna9419"/>
    <tableColumn id="9429" xr3:uid="{C6BDC740-90D9-4F14-A7A4-4DFB0AD0A9E8}" name="Columna9420"/>
    <tableColumn id="9430" xr3:uid="{AAA0367C-FAF7-48A1-876B-12CC0A750E0E}" name="Columna9421"/>
    <tableColumn id="9431" xr3:uid="{DCC01183-A337-4DDC-96A1-B778C37C72D5}" name="Columna9422"/>
    <tableColumn id="9432" xr3:uid="{B3ED36A6-BC5C-4033-AFCF-558DA86035C0}" name="Columna9423"/>
    <tableColumn id="9433" xr3:uid="{D9620D40-CC4C-40C0-94C1-140DA4F1EF65}" name="Columna9424"/>
    <tableColumn id="9434" xr3:uid="{2E8B8606-F601-4ADE-83BA-F5063F8E34F5}" name="Columna9425"/>
    <tableColumn id="9435" xr3:uid="{4690C69E-CED7-40A5-BECA-144CE8026CFE}" name="Columna9426"/>
    <tableColumn id="9436" xr3:uid="{4A759174-C371-4B1A-9082-0EDC8A50F07E}" name="Columna9427"/>
    <tableColumn id="9437" xr3:uid="{18B4CDC7-27AC-48FE-B6D4-E43F0391FD6B}" name="Columna9428"/>
    <tableColumn id="9438" xr3:uid="{9733CA26-8A40-4909-BA0F-C8B9A9E6B45B}" name="Columna9429"/>
    <tableColumn id="9439" xr3:uid="{E67372C5-2A8A-4C59-ABFA-4662C745DF05}" name="Columna9430"/>
    <tableColumn id="9440" xr3:uid="{FBAC909D-B267-40DE-941B-D177580ABEFB}" name="Columna9431"/>
    <tableColumn id="9441" xr3:uid="{5ECE38CA-0F1B-4965-8304-E7BF573C407D}" name="Columna9432"/>
    <tableColumn id="9442" xr3:uid="{BAAD9449-A033-4AB4-90C7-E752FAC649BA}" name="Columna9433"/>
    <tableColumn id="9443" xr3:uid="{863C9743-74AE-4FE6-B6A2-181FE9A3C2C9}" name="Columna9434"/>
    <tableColumn id="9444" xr3:uid="{C5E59351-C447-43F3-B6F5-D4180AC6DC16}" name="Columna9435"/>
    <tableColumn id="9445" xr3:uid="{42D74411-B822-4276-8F57-F8412D2631BB}" name="Columna9436"/>
    <tableColumn id="9446" xr3:uid="{F5CC89FF-3C9B-4EAA-B7EF-417ADF88726E}" name="Columna9437"/>
    <tableColumn id="9447" xr3:uid="{71A0318E-77DE-4C2F-80E4-5F388C29D269}" name="Columna9438"/>
    <tableColumn id="9448" xr3:uid="{D5B0A37F-CDBC-49B8-A16A-C0225C4554FC}" name="Columna9439"/>
    <tableColumn id="9449" xr3:uid="{F169715C-2A3D-43A0-8E73-87A6A2D01908}" name="Columna9440"/>
    <tableColumn id="9450" xr3:uid="{2890709B-90DE-4D15-952F-8AD89D404AAA}" name="Columna9441"/>
    <tableColumn id="9451" xr3:uid="{7E8D605A-8419-4F2E-803D-D17BDD111847}" name="Columna9442"/>
    <tableColumn id="9452" xr3:uid="{836B62D9-0C5B-4F6D-90AF-5251D9B51342}" name="Columna9443"/>
    <tableColumn id="9453" xr3:uid="{7BCF6234-59E8-4C1D-8508-BBCE2B6128A2}" name="Columna9444"/>
    <tableColumn id="9454" xr3:uid="{066FAC83-D636-4696-80E0-9F829A86F944}" name="Columna9445"/>
    <tableColumn id="9455" xr3:uid="{B17A1A7D-1C4E-417D-B1FE-12062FF15813}" name="Columna9446"/>
    <tableColumn id="9456" xr3:uid="{C981E0AD-CF9B-40F7-8E22-47FDF2F2115C}" name="Columna9447"/>
    <tableColumn id="9457" xr3:uid="{E50BD018-039A-4E1C-81DD-9C0BC785B692}" name="Columna9448"/>
    <tableColumn id="9458" xr3:uid="{358F4FFC-46CA-447C-83F7-7818E3536A11}" name="Columna9449"/>
    <tableColumn id="9459" xr3:uid="{E820F718-430C-4F3D-A577-50634A3FAAE6}" name="Columna9450"/>
    <tableColumn id="9460" xr3:uid="{A4DDD2CF-4801-467D-B6AD-3127FD97190A}" name="Columna9451"/>
    <tableColumn id="9461" xr3:uid="{41DAE9B3-848F-412F-BF43-7FEF6934092A}" name="Columna9452"/>
    <tableColumn id="9462" xr3:uid="{CCE7BF9C-8078-4CC8-AB72-61FEB9CBEF24}" name="Columna9453"/>
    <tableColumn id="9463" xr3:uid="{391B3267-8CA5-44B0-816F-C8393C788B20}" name="Columna9454"/>
    <tableColumn id="9464" xr3:uid="{C3C973D2-7AE7-4503-AD8B-B5F93F8B443D}" name="Columna9455"/>
    <tableColumn id="9465" xr3:uid="{AE4C7B82-2134-4F4D-A8D8-DE1C2238FC86}" name="Columna9456"/>
    <tableColumn id="9466" xr3:uid="{E76D88A5-0095-4973-8415-5EDD0DB06A7B}" name="Columna9457"/>
    <tableColumn id="9467" xr3:uid="{F5738BD2-6A1B-4F0F-BA3D-B1C6155E7BD4}" name="Columna9458"/>
    <tableColumn id="9468" xr3:uid="{90A649F5-7864-46B6-BC37-5F131A86C611}" name="Columna9459"/>
    <tableColumn id="9469" xr3:uid="{46AA7F5E-93CE-4E5D-842F-ECC33A46C21F}" name="Columna9460"/>
    <tableColumn id="9470" xr3:uid="{E4E9C249-5ACA-4A21-AAE3-7F1D1486787E}" name="Columna9461"/>
    <tableColumn id="9471" xr3:uid="{FE861394-F0A2-4404-BBF0-69CE4661AC50}" name="Columna9462"/>
    <tableColumn id="9472" xr3:uid="{1B84A6D9-4699-4865-9AFA-691660059236}" name="Columna9463"/>
    <tableColumn id="9473" xr3:uid="{FBAE0971-1178-4849-A22E-002F2BF9CDFE}" name="Columna9464"/>
    <tableColumn id="9474" xr3:uid="{16D4B324-FD98-43B7-BF48-39706C9E6F09}" name="Columna9465"/>
    <tableColumn id="9475" xr3:uid="{5EC3769D-C798-47E8-8556-C104737565AC}" name="Columna9466"/>
    <tableColumn id="9476" xr3:uid="{2D352280-1FEE-4FDE-AF3D-B2344B564AC0}" name="Columna9467"/>
    <tableColumn id="9477" xr3:uid="{DE8B8B1A-553F-4C76-B7A3-E25E2421C8DC}" name="Columna9468"/>
    <tableColumn id="9478" xr3:uid="{BF4902DC-4B63-4431-BAEE-3BA2332CB6E5}" name="Columna9469"/>
    <tableColumn id="9479" xr3:uid="{C72AB66D-8C14-4B50-BDD9-CE79A4818369}" name="Columna9470"/>
    <tableColumn id="9480" xr3:uid="{F011DB31-4B69-4685-9054-22024863F88C}" name="Columna9471"/>
    <tableColumn id="9481" xr3:uid="{CC5E10D6-C632-4B33-B05E-8A1A54368EDA}" name="Columna9472"/>
    <tableColumn id="9482" xr3:uid="{52678D9B-59F7-4E5E-A8B3-2AD68A617FE4}" name="Columna9473"/>
    <tableColumn id="9483" xr3:uid="{794D7C7D-A194-417D-905D-1C77DF82FFA1}" name="Columna9474"/>
    <tableColumn id="9484" xr3:uid="{58740D9F-0DBC-49F3-B168-A2674729912C}" name="Columna9475"/>
    <tableColumn id="9485" xr3:uid="{5F1CB5E3-D4B1-4CCF-8796-E46C9BFE2951}" name="Columna9476"/>
    <tableColumn id="9486" xr3:uid="{9E615668-A3C2-4D53-8ED5-4CE8F5CC074F}" name="Columna9477"/>
    <tableColumn id="9487" xr3:uid="{3404A92D-9A1A-45D4-AAE6-3FA76B1A3E66}" name="Columna9478"/>
    <tableColumn id="9488" xr3:uid="{1E3865EF-5262-47D8-8621-7047245D1883}" name="Columna9479"/>
    <tableColumn id="9489" xr3:uid="{8DFD4C44-C9FC-4272-8C7A-893AE822DB5E}" name="Columna9480"/>
    <tableColumn id="9490" xr3:uid="{FEB76F91-2362-4478-A44B-72DBB7F5081B}" name="Columna9481"/>
    <tableColumn id="9491" xr3:uid="{68E3FCFC-8B94-4A42-B68B-CF901B0E2213}" name="Columna9482"/>
    <tableColumn id="9492" xr3:uid="{8BE2E98D-A764-4B0B-9751-77957F659EAE}" name="Columna9483"/>
    <tableColumn id="9493" xr3:uid="{E62659B7-5CC2-498C-A63B-B43DE364C07C}" name="Columna9484"/>
    <tableColumn id="9494" xr3:uid="{70664519-6EF1-4705-BB3D-C16EEF014BC8}" name="Columna9485"/>
    <tableColumn id="9495" xr3:uid="{EF026F09-1F47-4751-92A3-B19B34C78BD5}" name="Columna9486"/>
    <tableColumn id="9496" xr3:uid="{9681FC83-4C04-48F5-B0A4-246CA58EB8E9}" name="Columna9487"/>
    <tableColumn id="9497" xr3:uid="{3D8FD2F0-31BF-4C16-8F59-A9F1CB92F03B}" name="Columna9488"/>
    <tableColumn id="9498" xr3:uid="{9E702188-B8DB-435C-8825-51A28093B78C}" name="Columna9489"/>
    <tableColumn id="9499" xr3:uid="{897CDE73-DF26-4EE6-B299-BDB198312670}" name="Columna9490"/>
    <tableColumn id="9500" xr3:uid="{C6210D19-8B57-4216-B659-A8C383AF8EE3}" name="Columna9491"/>
    <tableColumn id="9501" xr3:uid="{C57D3CD2-1C07-41E3-A16C-CE5240DF9E04}" name="Columna9492"/>
    <tableColumn id="9502" xr3:uid="{7D6125D3-6D88-45C2-8B42-A25A178F659B}" name="Columna9493"/>
    <tableColumn id="9503" xr3:uid="{F5D72E5E-8078-4F44-8CDE-4866571D0AB8}" name="Columna9494"/>
    <tableColumn id="9504" xr3:uid="{D7E98D20-0661-40AA-9F9E-64CC4B321157}" name="Columna9495"/>
    <tableColumn id="9505" xr3:uid="{58D3A4FE-CA22-4E85-BF0C-6C1E73DC839F}" name="Columna9496"/>
    <tableColumn id="9506" xr3:uid="{F73BA399-2AAD-4E2B-B4D6-BF35C930FB7F}" name="Columna9497"/>
    <tableColumn id="9507" xr3:uid="{4806DA0A-9D6C-4C35-9707-6541170C3060}" name="Columna9498"/>
    <tableColumn id="9508" xr3:uid="{C1A7CF9A-95F0-4380-82FB-C8C97A46E7C3}" name="Columna9499"/>
    <tableColumn id="9509" xr3:uid="{5B578F29-7D47-402F-9EB4-F4A4469AA1E3}" name="Columna9500"/>
    <tableColumn id="9510" xr3:uid="{FD2B5907-ED84-423D-8653-3F8BAF15F694}" name="Columna9501"/>
    <tableColumn id="9511" xr3:uid="{3A9F9CDE-6EBF-4E49-B832-B8371A2301AE}" name="Columna9502"/>
    <tableColumn id="9512" xr3:uid="{F7C1A906-00D5-447A-A8E7-903772C52581}" name="Columna9503"/>
    <tableColumn id="9513" xr3:uid="{6726054A-0957-487A-BA8E-AFA444964747}" name="Columna9504"/>
    <tableColumn id="9514" xr3:uid="{B317C54F-5C05-407C-947F-B04A2BA6C12A}" name="Columna9505"/>
    <tableColumn id="9515" xr3:uid="{B5B0ED57-33AD-4CD2-B5ED-97CCE395D6EC}" name="Columna9506"/>
    <tableColumn id="9516" xr3:uid="{5F07BC9D-2B74-4E5B-B9A9-04977443E1BD}" name="Columna9507"/>
    <tableColumn id="9517" xr3:uid="{D21BB958-18D9-4661-A29E-42CA0F0B7C29}" name="Columna9508"/>
    <tableColumn id="9518" xr3:uid="{CBD80080-643E-434C-B069-F363443A5210}" name="Columna9509"/>
    <tableColumn id="9519" xr3:uid="{BE089B33-0D3F-47DB-A7A2-A48CD33F6875}" name="Columna9510"/>
    <tableColumn id="9520" xr3:uid="{140FBA3F-FE5F-4A0B-97A0-617AB87BBEAD}" name="Columna9511"/>
    <tableColumn id="9521" xr3:uid="{5FB49BE9-FA0F-42B9-9D20-95F6F65F9DCF}" name="Columna9512"/>
    <tableColumn id="9522" xr3:uid="{C8B6BADD-0678-4062-B9E0-EAA40EABCB08}" name="Columna9513"/>
    <tableColumn id="9523" xr3:uid="{14EA0841-B4DE-4B12-AB01-9BE115C0F7CF}" name="Columna9514"/>
    <tableColumn id="9524" xr3:uid="{8942BAE1-E524-4997-B43C-8B479F219180}" name="Columna9515"/>
    <tableColumn id="9525" xr3:uid="{AAA5E14A-909A-4F9A-A710-5B3BE6AB8A5E}" name="Columna9516"/>
    <tableColumn id="9526" xr3:uid="{8C3C89C8-A2E3-4425-90AA-43D0DE23E629}" name="Columna9517"/>
    <tableColumn id="9527" xr3:uid="{7FC4AA3A-9F13-4C37-BB53-D05C279A5462}" name="Columna9518"/>
    <tableColumn id="9528" xr3:uid="{7D496A06-DE9F-49C6-B603-76C5F5004469}" name="Columna9519"/>
    <tableColumn id="9529" xr3:uid="{3661AE56-F8BB-4C8D-A567-BEF09B7903FB}" name="Columna9520"/>
    <tableColumn id="9530" xr3:uid="{6EBE05A8-3EBD-41FC-8D89-9A8CDE201AF1}" name="Columna9521"/>
    <tableColumn id="9531" xr3:uid="{BCE98275-3F29-4135-8E1A-1EF105091100}" name="Columna9522"/>
    <tableColumn id="9532" xr3:uid="{B4B3A894-8B83-47F3-BE77-507A4E53F8CF}" name="Columna9523"/>
    <tableColumn id="9533" xr3:uid="{C87F35B3-66F4-4E87-BFA5-F85E20F8468B}" name="Columna9524"/>
    <tableColumn id="9534" xr3:uid="{2CD58870-DD93-4907-92DC-7850948794DC}" name="Columna9525"/>
    <tableColumn id="9535" xr3:uid="{44064B00-7E8D-4D4B-86A3-971F8EC642A1}" name="Columna9526"/>
    <tableColumn id="9536" xr3:uid="{6F9983B1-D0F1-440E-9BF0-32A9F1327E43}" name="Columna9527"/>
    <tableColumn id="9537" xr3:uid="{B094F4B2-2040-48E1-B4CA-590E627AEEFC}" name="Columna9528"/>
    <tableColumn id="9538" xr3:uid="{1ABCCAA4-D593-47B0-A061-1F9358DEEE14}" name="Columna9529"/>
    <tableColumn id="9539" xr3:uid="{6771CCB9-FA6E-4AA7-8775-904647C7612B}" name="Columna9530"/>
    <tableColumn id="9540" xr3:uid="{3222A368-29C7-4484-8F0A-1188C3F12CDE}" name="Columna9531"/>
    <tableColumn id="9541" xr3:uid="{0B21EFC3-9446-4BE6-95B1-E833D155E7A1}" name="Columna9532"/>
    <tableColumn id="9542" xr3:uid="{ECE1485A-B12E-4E86-8CD8-C4646BB4B835}" name="Columna9533"/>
    <tableColumn id="9543" xr3:uid="{E28B1294-DBA5-4579-9291-02FD0A693596}" name="Columna9534"/>
    <tableColumn id="9544" xr3:uid="{44E4CC44-84BD-4CAC-A076-8967D7061F04}" name="Columna9535"/>
    <tableColumn id="9545" xr3:uid="{B76ACD9B-EDF2-4C45-A02E-FEFD350AE23B}" name="Columna9536"/>
    <tableColumn id="9546" xr3:uid="{E4136069-37D4-4568-8D45-5176CE1A8B45}" name="Columna9537"/>
    <tableColumn id="9547" xr3:uid="{B179FC52-E099-4A2F-8086-A02E1E3BB6AE}" name="Columna9538"/>
    <tableColumn id="9548" xr3:uid="{858968D1-BB16-43EC-B471-9458B3781D71}" name="Columna9539"/>
    <tableColumn id="9549" xr3:uid="{9BB47C6A-5DDB-4C77-AA81-33AFEAA4B2F8}" name="Columna9540"/>
    <tableColumn id="9550" xr3:uid="{F8429D19-A8FC-46B7-83D1-BB63BC9CB4F3}" name="Columna9541"/>
    <tableColumn id="9551" xr3:uid="{3F6E5868-54D6-4703-885C-86FFC347F061}" name="Columna9542"/>
    <tableColumn id="9552" xr3:uid="{17501153-113F-4517-B5A1-3E34EAE4AC55}" name="Columna9543"/>
    <tableColumn id="9553" xr3:uid="{36CB9E6C-82C5-4BFD-9ECC-DC9C95146B28}" name="Columna9544"/>
    <tableColumn id="9554" xr3:uid="{A9EF3A7F-F763-40D1-9D92-6F44A95450BB}" name="Columna9545"/>
    <tableColumn id="9555" xr3:uid="{AA9C2A67-C819-4F14-8729-352A9E3C9CD8}" name="Columna9546"/>
    <tableColumn id="9556" xr3:uid="{D875ABDB-420B-4CE2-9320-D788C4BC5F27}" name="Columna9547"/>
    <tableColumn id="9557" xr3:uid="{5D9F7473-8627-470C-A139-304CC9F69D1A}" name="Columna9548"/>
    <tableColumn id="9558" xr3:uid="{D812F37C-B80A-4F4B-B59D-FE860E7F56D7}" name="Columna9549"/>
    <tableColumn id="9559" xr3:uid="{1BB9A349-BF6E-46F9-93CE-27789C8FE65F}" name="Columna9550"/>
    <tableColumn id="9560" xr3:uid="{BCB8FC16-E64A-40BA-80CE-58B812824481}" name="Columna9551"/>
    <tableColumn id="9561" xr3:uid="{8EEF07D9-9E38-48AB-8024-ED82F1B2962F}" name="Columna9552"/>
    <tableColumn id="9562" xr3:uid="{C5DF01F5-664E-48BE-9CAB-FCDB686D71C5}" name="Columna9553"/>
    <tableColumn id="9563" xr3:uid="{ED7F4B4D-1E27-4DFE-8D8C-B9104D85DB26}" name="Columna9554"/>
    <tableColumn id="9564" xr3:uid="{5F140777-EF4B-478E-BB81-DBE8D343B609}" name="Columna9555"/>
    <tableColumn id="9565" xr3:uid="{4CF6AD8B-F64E-4411-9F99-EED546BF0DD3}" name="Columna9556"/>
    <tableColumn id="9566" xr3:uid="{564B5D8C-2518-4639-BAD7-3BC87021C0C5}" name="Columna9557"/>
    <tableColumn id="9567" xr3:uid="{29A2E816-2555-4CDC-ABA9-1AD7DDC28C7E}" name="Columna9558"/>
    <tableColumn id="9568" xr3:uid="{CE8ACEBC-42A5-4550-AF28-DDF4935EBE41}" name="Columna9559"/>
    <tableColumn id="9569" xr3:uid="{FF86E9F7-D7A9-475E-8C82-788A74F5C163}" name="Columna9560"/>
    <tableColumn id="9570" xr3:uid="{A9335E53-8480-411C-98C7-A9D9136DE250}" name="Columna9561"/>
    <tableColumn id="9571" xr3:uid="{FCDDBD8C-E13A-4073-92A5-725C85514A12}" name="Columna9562"/>
    <tableColumn id="9572" xr3:uid="{8BBC8B0F-4DD2-4A9C-B488-9F23E11197D9}" name="Columna9563"/>
    <tableColumn id="9573" xr3:uid="{874F8C2B-21D5-492D-B9F3-68F778DE9F68}" name="Columna9564"/>
    <tableColumn id="9574" xr3:uid="{0379E768-A5C0-4655-ADAB-F7FADB2DC097}" name="Columna9565"/>
    <tableColumn id="9575" xr3:uid="{DB3439ED-AE07-4CA6-BC7C-860EE407383A}" name="Columna9566"/>
    <tableColumn id="9576" xr3:uid="{61CECBC3-50C6-4A0E-98B0-A7C58AA03D2E}" name="Columna9567"/>
    <tableColumn id="9577" xr3:uid="{3C60E04C-FBE4-4A38-89F1-0D0848AB70E8}" name="Columna9568"/>
    <tableColumn id="9578" xr3:uid="{D1A1F33B-6611-4A06-A3FA-DE83F4FC6B95}" name="Columna9569"/>
    <tableColumn id="9579" xr3:uid="{8EF576EA-3A02-433F-8911-E01A8044CD0D}" name="Columna9570"/>
    <tableColumn id="9580" xr3:uid="{FD4E156A-5746-4449-BD80-BD5F74AE4460}" name="Columna9571"/>
    <tableColumn id="9581" xr3:uid="{C1F808F1-B82F-4E16-AAFD-50CFADEBB42D}" name="Columna9572"/>
    <tableColumn id="9582" xr3:uid="{0FDA5608-5F7B-4553-BF60-2D7BB02CE10A}" name="Columna9573"/>
    <tableColumn id="9583" xr3:uid="{DDD3B00F-9B91-4711-A893-3A6FECE9B655}" name="Columna9574"/>
    <tableColumn id="9584" xr3:uid="{E3E9E0B4-BD1B-4DF0-9C08-AD2C864FDD3E}" name="Columna9575"/>
    <tableColumn id="9585" xr3:uid="{DDA0FCE0-E95C-4F79-8DFC-477374C4F74A}" name="Columna9576"/>
    <tableColumn id="9586" xr3:uid="{06BB13D5-2934-4756-91A7-FB872FCE16DE}" name="Columna9577"/>
    <tableColumn id="9587" xr3:uid="{B47760F3-5ACF-4729-B5EE-5F40C780B215}" name="Columna9578"/>
    <tableColumn id="9588" xr3:uid="{185CBC9D-9895-448C-BD5A-37F147A17D8E}" name="Columna9579"/>
    <tableColumn id="9589" xr3:uid="{A802AE6D-2412-487C-929C-611FCF67795E}" name="Columna9580"/>
    <tableColumn id="9590" xr3:uid="{7049237D-F9EA-4E00-9733-E79FC2343B43}" name="Columna9581"/>
    <tableColumn id="9591" xr3:uid="{4AC30FBC-EC48-4A18-860D-771423C51827}" name="Columna9582"/>
    <tableColumn id="9592" xr3:uid="{3B09E7D7-D671-4312-A7E5-F59424F8D6AC}" name="Columna9583"/>
    <tableColumn id="9593" xr3:uid="{FC5B9DA1-40AB-44D2-9BCA-192BAC19566F}" name="Columna9584"/>
    <tableColumn id="9594" xr3:uid="{6271A290-E09F-4489-A89A-5B75DFB71401}" name="Columna9585"/>
    <tableColumn id="9595" xr3:uid="{F97C1943-A54F-4714-9626-713767C4701F}" name="Columna9586"/>
    <tableColumn id="9596" xr3:uid="{A536C520-26BE-42A6-BD5D-13EA2FC4FA05}" name="Columna9587"/>
    <tableColumn id="9597" xr3:uid="{581051EB-93AC-46E9-B9D5-B1C22F10504D}" name="Columna9588"/>
    <tableColumn id="9598" xr3:uid="{EDC1126D-4CFB-4A33-AF5C-4CB31F7A4D1E}" name="Columna9589"/>
    <tableColumn id="9599" xr3:uid="{BD725828-DC99-4E21-86FE-3D7743FF73DB}" name="Columna9590"/>
    <tableColumn id="9600" xr3:uid="{6DAF11CB-9402-452B-8935-91FD0081C8AC}" name="Columna9591"/>
    <tableColumn id="9601" xr3:uid="{BD9BAAD7-CD01-4E3D-B1D8-3A552CE905F8}" name="Columna9592"/>
    <tableColumn id="9602" xr3:uid="{E5CB6870-1226-4033-B671-9E027E6A1A91}" name="Columna9593"/>
    <tableColumn id="9603" xr3:uid="{83A0D432-B05B-4DDB-B9BD-029D3E950835}" name="Columna9594"/>
    <tableColumn id="9604" xr3:uid="{1CA48197-7DCA-400F-BB51-1106AB90157C}" name="Columna9595"/>
    <tableColumn id="9605" xr3:uid="{E8647AC6-2C10-42D7-8BA0-44ACCF03021E}" name="Columna9596"/>
    <tableColumn id="9606" xr3:uid="{9034B2D4-695D-46F6-8F05-A6CAAD6FA766}" name="Columna9597"/>
    <tableColumn id="9607" xr3:uid="{0327411D-A277-4BFC-B57C-8E7F5A78A1C0}" name="Columna9598"/>
    <tableColumn id="9608" xr3:uid="{6C19BA18-266B-402E-A2DA-026E45F51B1E}" name="Columna9599"/>
    <tableColumn id="9609" xr3:uid="{668701AB-1962-49A9-B23C-FC8DCD0412C1}" name="Columna9600"/>
    <tableColumn id="9610" xr3:uid="{56D66456-C68A-4C7A-8A60-4F315D99AC7A}" name="Columna9601"/>
    <tableColumn id="9611" xr3:uid="{6DB17DCC-A07E-432E-86F7-D777DA707666}" name="Columna9602"/>
    <tableColumn id="9612" xr3:uid="{8024A6C1-CCA9-4826-B0A3-27B0F1FD5492}" name="Columna9603"/>
    <tableColumn id="9613" xr3:uid="{D65AAD15-AFB9-4EE8-8BB4-93751BA376D1}" name="Columna9604"/>
    <tableColumn id="9614" xr3:uid="{87090176-D394-40D2-AF0B-5855544C77D6}" name="Columna9605"/>
    <tableColumn id="9615" xr3:uid="{3702A53D-7C56-43EC-BD0F-BD09B8F21D51}" name="Columna9606"/>
    <tableColumn id="9616" xr3:uid="{01038E73-6FF1-4B26-B629-AA25C9ACF775}" name="Columna9607"/>
    <tableColumn id="9617" xr3:uid="{A30C9474-CAEA-4367-95B7-D584E4902D26}" name="Columna9608"/>
    <tableColumn id="9618" xr3:uid="{708936B7-744B-422A-B59A-3AFF023EEA28}" name="Columna9609"/>
    <tableColumn id="9619" xr3:uid="{572B3D6E-016F-4BF7-A855-217B9BB209FF}" name="Columna9610"/>
    <tableColumn id="9620" xr3:uid="{8BE1E1B2-1805-49EE-9ACE-B35CAD18E44E}" name="Columna9611"/>
    <tableColumn id="9621" xr3:uid="{6B441F46-EF56-48B2-A9D6-0AF9D6BD4B0A}" name="Columna9612"/>
    <tableColumn id="9622" xr3:uid="{75C3C945-7972-4BBF-82E5-FA1B2092F994}" name="Columna9613"/>
    <tableColumn id="9623" xr3:uid="{1984F578-8CA5-4A0C-AA12-7A446E095696}" name="Columna9614"/>
    <tableColumn id="9624" xr3:uid="{382F90BB-28A0-4D69-87A0-3B43911CB7E7}" name="Columna9615"/>
    <tableColumn id="9625" xr3:uid="{B8CB41A8-B40B-4B6D-ABB3-F3F0B9EC2917}" name="Columna9616"/>
    <tableColumn id="9626" xr3:uid="{6EBF7A45-9C7E-4998-B301-FED333149F57}" name="Columna9617"/>
    <tableColumn id="9627" xr3:uid="{94AC5E45-6172-4D5F-A56E-64956F868E53}" name="Columna9618"/>
    <tableColumn id="9628" xr3:uid="{19735D7D-3309-4087-A0C7-4401BF68B2F3}" name="Columna9619"/>
    <tableColumn id="9629" xr3:uid="{9B5A01B3-8B7F-4016-AF91-35376104051A}" name="Columna9620"/>
    <tableColumn id="9630" xr3:uid="{FA0F2C7E-9A70-49BC-9267-CCFF400CB7E9}" name="Columna9621"/>
    <tableColumn id="9631" xr3:uid="{68FD0268-A291-4524-ADED-E51126D38E35}" name="Columna9622"/>
    <tableColumn id="9632" xr3:uid="{FABF932B-F921-4CBB-A677-D281637C6282}" name="Columna9623"/>
    <tableColumn id="9633" xr3:uid="{3F23DEAC-CCF4-4464-A629-F09DDE027000}" name="Columna9624"/>
    <tableColumn id="9634" xr3:uid="{9DDC05C5-B9DA-47A4-8EB6-289D217ADE17}" name="Columna9625"/>
    <tableColumn id="9635" xr3:uid="{B0225F15-5087-4614-99A3-76D3E9859F90}" name="Columna9626"/>
    <tableColumn id="9636" xr3:uid="{C45F1AE6-CBEF-4A03-8A97-DCC6CFAA2C34}" name="Columna9627"/>
    <tableColumn id="9637" xr3:uid="{FEF42C44-BC69-4D80-8B91-41E04A2451E1}" name="Columna9628"/>
    <tableColumn id="9638" xr3:uid="{70F82225-0322-4EDB-ABF2-B3D2E8207C66}" name="Columna9629"/>
    <tableColumn id="9639" xr3:uid="{9910410D-FB38-48F9-A378-99F810E4985A}" name="Columna9630"/>
    <tableColumn id="9640" xr3:uid="{176B36F5-D1AD-49B7-B996-B8A98925555A}" name="Columna9631"/>
    <tableColumn id="9641" xr3:uid="{BDD56A97-289B-471A-92DE-560404D30580}" name="Columna9632"/>
    <tableColumn id="9642" xr3:uid="{DDE1C134-4E0F-475A-998E-620F9485136C}" name="Columna9633"/>
    <tableColumn id="9643" xr3:uid="{66EC05D3-2F99-4E36-9FE3-155EB0BE5D07}" name="Columna9634"/>
    <tableColumn id="9644" xr3:uid="{4BD4D61E-B8E4-43DC-A01C-091C170641B7}" name="Columna9635"/>
    <tableColumn id="9645" xr3:uid="{D0F9CF37-F203-4F1D-A325-7B9E0B639068}" name="Columna9636"/>
    <tableColumn id="9646" xr3:uid="{60267CA9-694A-424F-85B9-8B058314969C}" name="Columna9637"/>
    <tableColumn id="9647" xr3:uid="{7F96241D-91E9-435A-889F-355A8FDEDBD2}" name="Columna9638"/>
    <tableColumn id="9648" xr3:uid="{D76F5063-7935-4055-AEDA-4CDBFF66234A}" name="Columna9639"/>
    <tableColumn id="9649" xr3:uid="{AAE473EB-1A89-4F29-93EC-8992EE25B33A}" name="Columna9640"/>
    <tableColumn id="9650" xr3:uid="{9CB296C0-FB01-4D8D-98EA-10DFE1B58AD9}" name="Columna9641"/>
    <tableColumn id="9651" xr3:uid="{135DCE1D-6A23-429D-B6D8-D629A7962F6E}" name="Columna9642"/>
    <tableColumn id="9652" xr3:uid="{FEE77F5C-C874-4FBB-9FD3-4BABA748A69A}" name="Columna9643"/>
    <tableColumn id="9653" xr3:uid="{4FA0D4C0-3558-4C4C-A19E-C8BD4271C179}" name="Columna9644"/>
    <tableColumn id="9654" xr3:uid="{160177C3-B811-4E45-A385-68947AC211F1}" name="Columna9645"/>
    <tableColumn id="9655" xr3:uid="{6DB99A0A-5167-4056-98E1-CC2DBEDAE356}" name="Columna9646"/>
    <tableColumn id="9656" xr3:uid="{9AC410D1-657D-47D6-AB3F-99B43B8CD140}" name="Columna9647"/>
    <tableColumn id="9657" xr3:uid="{88F40449-034E-4B9B-808E-D606A6D9CAE9}" name="Columna9648"/>
    <tableColumn id="9658" xr3:uid="{378B3919-C3A4-48E1-B540-C551B6CBCBFF}" name="Columna9649"/>
    <tableColumn id="9659" xr3:uid="{2046FA71-B63E-4806-979D-103930647C79}" name="Columna9650"/>
    <tableColumn id="9660" xr3:uid="{90D0113B-7658-4DB8-AF45-1F9A7586F8AC}" name="Columna9651"/>
    <tableColumn id="9661" xr3:uid="{20C09F91-E04A-4A8B-AD5D-9B5F6E683B97}" name="Columna9652"/>
    <tableColumn id="9662" xr3:uid="{ED85B15B-0F13-4E8B-A529-EC9831C92367}" name="Columna9653"/>
    <tableColumn id="9663" xr3:uid="{845D41A9-7363-4586-9C00-E6A1F57B133A}" name="Columna9654"/>
    <tableColumn id="9664" xr3:uid="{AE3F9E1F-06F6-4537-BF13-4E023DB0EBF1}" name="Columna9655"/>
    <tableColumn id="9665" xr3:uid="{D3DA9F77-07D4-4419-BCA9-B639E089FA21}" name="Columna9656"/>
    <tableColumn id="9666" xr3:uid="{3F9140CE-4095-4188-87C0-2FD824B6BDB9}" name="Columna9657"/>
    <tableColumn id="9667" xr3:uid="{B3379820-8DF6-4CB2-86E0-4A92FC5EB4E0}" name="Columna9658"/>
    <tableColumn id="9668" xr3:uid="{39E8172A-B02C-4208-871E-E91D5FDB6CE4}" name="Columna9659"/>
    <tableColumn id="9669" xr3:uid="{C00D070C-2DF9-4990-89BF-AC48F23287DD}" name="Columna9660"/>
    <tableColumn id="9670" xr3:uid="{367C7E8D-CED7-4C62-A8A5-69FB7AFB35DF}" name="Columna9661"/>
    <tableColumn id="9671" xr3:uid="{AEDA1737-831D-4D73-BC6B-06F5322BB72B}" name="Columna9662"/>
    <tableColumn id="9672" xr3:uid="{6B64F283-51CB-4FD9-83F0-51D99650A066}" name="Columna9663"/>
    <tableColumn id="9673" xr3:uid="{02D34A54-EF13-4C33-A05A-A843CCCD94F2}" name="Columna9664"/>
    <tableColumn id="9674" xr3:uid="{01AEE4B8-1CCF-43DD-B0DD-EA0DBA65C93F}" name="Columna9665"/>
    <tableColumn id="9675" xr3:uid="{824F3C46-411D-4079-8D7B-9A347D53745E}" name="Columna9666"/>
    <tableColumn id="9676" xr3:uid="{02B44497-A29B-4B17-8C51-FF73F3F8CADE}" name="Columna9667"/>
    <tableColumn id="9677" xr3:uid="{A6316CE2-3812-4A4E-9D2E-D0EB4C69A9F7}" name="Columna9668"/>
    <tableColumn id="9678" xr3:uid="{896D3769-0F5D-4006-AEF6-301D08FBA0A4}" name="Columna9669"/>
    <tableColumn id="9679" xr3:uid="{60A2FC5F-2461-41AF-B523-270A3DF50BF6}" name="Columna9670"/>
    <tableColumn id="9680" xr3:uid="{BE8960E8-4538-4BD4-BAAD-093F8B3FED2F}" name="Columna9671"/>
    <tableColumn id="9681" xr3:uid="{C890D194-D4B3-4A4B-AF48-19DBC2A011ED}" name="Columna9672"/>
    <tableColumn id="9682" xr3:uid="{CE119AAA-1D2F-4E3F-81F3-3B3CA062C618}" name="Columna9673"/>
    <tableColumn id="9683" xr3:uid="{BF11C025-20AD-4D06-9731-058A9F86305C}" name="Columna9674"/>
    <tableColumn id="9684" xr3:uid="{33980584-CD77-40FB-8A4E-A94BC256FFB3}" name="Columna9675"/>
    <tableColumn id="9685" xr3:uid="{692A4008-7DA1-4946-A848-1F7E29316669}" name="Columna9676"/>
    <tableColumn id="9686" xr3:uid="{1AFB0DBE-DB31-40CB-8987-B3FD3A383D0F}" name="Columna9677"/>
    <tableColumn id="9687" xr3:uid="{C66A45D5-CFBB-45F4-B8CF-267336B92743}" name="Columna9678"/>
    <tableColumn id="9688" xr3:uid="{93DDB23F-49B1-498B-84DF-8250452906E8}" name="Columna9679"/>
    <tableColumn id="9689" xr3:uid="{C32A4D7F-661C-49A2-B790-A13CF12E519F}" name="Columna9680"/>
    <tableColumn id="9690" xr3:uid="{A3295F8B-35C7-4114-ADE0-5474F71A2DF2}" name="Columna9681"/>
    <tableColumn id="9691" xr3:uid="{7EA44A15-4FCC-4EB5-80D7-50B1D7D7D6DB}" name="Columna9682"/>
    <tableColumn id="9692" xr3:uid="{575E733A-398C-44FB-B297-8D62DC9387E5}" name="Columna9683"/>
    <tableColumn id="9693" xr3:uid="{09EC72D4-6021-4063-9D18-6ABA12A43487}" name="Columna9684"/>
    <tableColumn id="9694" xr3:uid="{D013A70E-7025-4664-91C3-92CF9D2FA3FC}" name="Columna9685"/>
    <tableColumn id="9695" xr3:uid="{096DB22F-A837-4DE5-8E19-05C4DC60C50E}" name="Columna9686"/>
    <tableColumn id="9696" xr3:uid="{F073CBED-2111-4EA1-B3C9-631D8E88F151}" name="Columna9687"/>
    <tableColumn id="9697" xr3:uid="{39FB115F-5069-41C8-85B2-F7FD036C8B61}" name="Columna9688"/>
    <tableColumn id="9698" xr3:uid="{FE62603E-42B7-4B23-A68C-AB7CFFA2E1F3}" name="Columna9689"/>
    <tableColumn id="9699" xr3:uid="{EF8AF02A-2F1A-45C0-A54A-219FB5448011}" name="Columna9690"/>
    <tableColumn id="9700" xr3:uid="{B4F53D7A-0DCD-4C18-9F5F-D46EA802652E}" name="Columna9691"/>
    <tableColumn id="9701" xr3:uid="{176B13FF-6197-44B0-AED0-F9F930B6E696}" name="Columna9692"/>
    <tableColumn id="9702" xr3:uid="{4FBB12EA-EBE8-4C94-B0F9-E63A4AC7C331}" name="Columna9693"/>
    <tableColumn id="9703" xr3:uid="{86C6B272-8ADE-4EC7-80AF-D42E346C9DCF}" name="Columna9694"/>
    <tableColumn id="9704" xr3:uid="{DAA78F79-F757-4597-B0F5-26CD0884764D}" name="Columna9695"/>
    <tableColumn id="9705" xr3:uid="{6765BBA5-9ED3-42EF-893F-4909FA087CCA}" name="Columna9696"/>
    <tableColumn id="9706" xr3:uid="{D6D41CFD-3A83-4301-947D-B113EFA01F25}" name="Columna9697"/>
    <tableColumn id="9707" xr3:uid="{E7626AC1-74EB-4ABB-973A-A6B7E09973D1}" name="Columna9698"/>
    <tableColumn id="9708" xr3:uid="{B59B153D-80A9-461B-99EE-66F414EB5849}" name="Columna9699"/>
    <tableColumn id="9709" xr3:uid="{902CE7CC-04E2-4FA4-AC9B-6E88C664C6A5}" name="Columna9700"/>
    <tableColumn id="9710" xr3:uid="{3B7FE5B3-7290-4008-8F17-605EEB4AC94C}" name="Columna9701"/>
    <tableColumn id="9711" xr3:uid="{1B367D20-11E2-4BA6-9FC5-A66E2258A3F7}" name="Columna9702"/>
    <tableColumn id="9712" xr3:uid="{383E93E7-798D-4F58-A5A6-F2B8A23918CF}" name="Columna9703"/>
    <tableColumn id="9713" xr3:uid="{D9332412-3473-4C95-8D4D-E3CB8FF8EBBC}" name="Columna9704"/>
    <tableColumn id="9714" xr3:uid="{09884D1F-3490-4C36-B038-072188C49BE7}" name="Columna9705"/>
    <tableColumn id="9715" xr3:uid="{20259182-97D2-4946-9CE2-E99E561FD044}" name="Columna9706"/>
    <tableColumn id="9716" xr3:uid="{39EF4477-4789-4167-B187-356368F5851E}" name="Columna9707"/>
    <tableColumn id="9717" xr3:uid="{02E2D419-B24B-4D03-8D39-4135275ABCEC}" name="Columna9708"/>
    <tableColumn id="9718" xr3:uid="{83BE4A04-8D12-43E6-9893-620A93A62467}" name="Columna9709"/>
    <tableColumn id="9719" xr3:uid="{ED819542-B9FB-4962-B134-8398AA21B2B4}" name="Columna9710"/>
    <tableColumn id="9720" xr3:uid="{0F5D77FA-E1E3-47FE-81EB-5EA5E3767AFD}" name="Columna9711"/>
    <tableColumn id="9721" xr3:uid="{44464FAF-A58D-469D-A691-310A7BF940EF}" name="Columna9712"/>
    <tableColumn id="9722" xr3:uid="{E8D6B78B-5489-4C4B-82B9-EE4C4193B74A}" name="Columna9713"/>
    <tableColumn id="9723" xr3:uid="{B0D4237D-9817-4326-B270-1673D521184C}" name="Columna9714"/>
    <tableColumn id="9724" xr3:uid="{F58A1149-98E8-42BC-87F9-D5CD5B90E5AB}" name="Columna9715"/>
    <tableColumn id="9725" xr3:uid="{EDB8AA05-706C-49BE-9E4E-389C16F5EC78}" name="Columna9716"/>
    <tableColumn id="9726" xr3:uid="{3576B610-D353-442B-9441-3EE50DB9C838}" name="Columna9717"/>
    <tableColumn id="9727" xr3:uid="{91780D61-4A93-4C8D-9286-F446D117CB0B}" name="Columna9718"/>
    <tableColumn id="9728" xr3:uid="{81A67810-3DA0-4990-B920-A7013F18D8C7}" name="Columna9719"/>
    <tableColumn id="9729" xr3:uid="{8A09380F-160B-4783-B093-C24CA5CF7021}" name="Columna9720"/>
    <tableColumn id="9730" xr3:uid="{76D51DF0-D27F-435E-B59A-FDE8B09DCEC5}" name="Columna9721"/>
    <tableColumn id="9731" xr3:uid="{FD1F4022-2553-4504-AD3D-72C75793ACFF}" name="Columna9722"/>
    <tableColumn id="9732" xr3:uid="{970677D9-2073-48E0-BA37-502F5C87BD45}" name="Columna9723"/>
    <tableColumn id="9733" xr3:uid="{81531B37-ABFA-45E4-AAB0-AFB071C32C92}" name="Columna9724"/>
    <tableColumn id="9734" xr3:uid="{E1FCD1A9-C69B-48CA-8C6B-8B2A0C828E72}" name="Columna9725"/>
    <tableColumn id="9735" xr3:uid="{62FCB202-38E4-443B-A369-C60818C6618A}" name="Columna9726"/>
    <tableColumn id="9736" xr3:uid="{F0E13083-974D-41E9-8321-482FC33802A4}" name="Columna9727"/>
    <tableColumn id="9737" xr3:uid="{8054B122-29C1-41AB-8FB7-26CDFAE19E96}" name="Columna9728"/>
    <tableColumn id="9738" xr3:uid="{C897A93A-F2CF-4783-9452-762D4F2F1CA1}" name="Columna9729"/>
    <tableColumn id="9739" xr3:uid="{A36CB7E0-D64F-42BC-846E-079F26445E16}" name="Columna9730"/>
    <tableColumn id="9740" xr3:uid="{50067552-BDCD-44C3-AC71-7D58C736E0BD}" name="Columna9731"/>
    <tableColumn id="9741" xr3:uid="{4E16A8D8-1D46-4D69-A590-AB8E4DEA7F21}" name="Columna9732"/>
    <tableColumn id="9742" xr3:uid="{F29A25F4-AAAB-43D8-8BDC-D52ADCC24C95}" name="Columna9733"/>
    <tableColumn id="9743" xr3:uid="{53D21C1E-54A8-4219-95FE-89E4D395DBC5}" name="Columna9734"/>
    <tableColumn id="9744" xr3:uid="{871F40AA-6EA9-4C9F-A8DF-F7B1F6DB9156}" name="Columna9735"/>
    <tableColumn id="9745" xr3:uid="{6F5CD12C-E15A-4E47-8915-B9D2C3441C93}" name="Columna9736"/>
    <tableColumn id="9746" xr3:uid="{221BC683-4340-4409-B7BA-2929A00250E9}" name="Columna9737"/>
    <tableColumn id="9747" xr3:uid="{474BDA70-C05D-4C83-B735-8DC246C11E7B}" name="Columna9738"/>
    <tableColumn id="9748" xr3:uid="{BEF28FF2-1B32-4A2D-B55F-4A3A4065FDC9}" name="Columna9739"/>
    <tableColumn id="9749" xr3:uid="{16432263-89AD-431D-B9E5-BB6F4AEEDEF1}" name="Columna9740"/>
    <tableColumn id="9750" xr3:uid="{4AC8F3FE-E2B2-4F8A-BFF2-D85B663BEDF5}" name="Columna9741"/>
    <tableColumn id="9751" xr3:uid="{B1CC53BF-EF34-40F7-94F4-E24EF2C82ADF}" name="Columna9742"/>
    <tableColumn id="9752" xr3:uid="{4BCE1599-6E4A-4BB8-B537-9B52E0FD9ECE}" name="Columna9743"/>
    <tableColumn id="9753" xr3:uid="{285F6C72-610D-49DB-A305-2B5EE3642D02}" name="Columna9744"/>
    <tableColumn id="9754" xr3:uid="{E3410CD4-22D9-4D59-9DA3-227970F6614C}" name="Columna9745"/>
    <tableColumn id="9755" xr3:uid="{CE5B8F2E-576D-484A-9818-790943197FB9}" name="Columna9746"/>
    <tableColumn id="9756" xr3:uid="{04C12B5E-69AE-46C8-BB12-E898E8788DA8}" name="Columna9747"/>
    <tableColumn id="9757" xr3:uid="{7CE7A0AC-6551-4A95-83DD-639B4DA034D6}" name="Columna9748"/>
    <tableColumn id="9758" xr3:uid="{8E0ED603-A3DB-47A9-AB29-3D68169109FD}" name="Columna9749"/>
    <tableColumn id="9759" xr3:uid="{F46FCC6F-CBEF-4672-B2C1-54B771EC0545}" name="Columna9750"/>
    <tableColumn id="9760" xr3:uid="{F18DF564-D6A2-4B5E-838B-F11C926165B1}" name="Columna9751"/>
    <tableColumn id="9761" xr3:uid="{27630164-32A2-49E7-A8F0-D32156949A29}" name="Columna9752"/>
    <tableColumn id="9762" xr3:uid="{D7091762-8DD1-4647-9E78-F6E566AF11AF}" name="Columna9753"/>
    <tableColumn id="9763" xr3:uid="{5A602D44-2348-4B24-94B0-CC038C2CDF60}" name="Columna9754"/>
    <tableColumn id="9764" xr3:uid="{02B1EC11-1532-467D-A3FE-B1A0B3F50CD1}" name="Columna9755"/>
    <tableColumn id="9765" xr3:uid="{5E540963-AC5D-4372-BC97-85F2B9894A8F}" name="Columna9756"/>
    <tableColumn id="9766" xr3:uid="{AF5AB0FB-C90C-4DFC-9F57-34D20A6086C3}" name="Columna9757"/>
    <tableColumn id="9767" xr3:uid="{BA83FB9F-3D20-4024-AE5B-05C857A33045}" name="Columna9758"/>
    <tableColumn id="9768" xr3:uid="{A724706E-37F0-4F63-9B56-D303EF506C18}" name="Columna9759"/>
    <tableColumn id="9769" xr3:uid="{AF49D7D6-F76A-4431-AB5D-24358B78EC59}" name="Columna9760"/>
    <tableColumn id="9770" xr3:uid="{9E78FE52-FD0B-4E2F-81CC-AE3190FF1311}" name="Columna9761"/>
    <tableColumn id="9771" xr3:uid="{D4B768F4-ADA4-456B-8D22-8C963F00F104}" name="Columna9762"/>
    <tableColumn id="9772" xr3:uid="{4AAD1B14-5047-453C-9D00-75B286A91110}" name="Columna9763"/>
    <tableColumn id="9773" xr3:uid="{ABE9841B-2E5E-4A73-8AEC-0FF3B388CFF6}" name="Columna9764"/>
    <tableColumn id="9774" xr3:uid="{F54AA589-646D-4A62-BC3A-CC8BC4CDA390}" name="Columna9765"/>
    <tableColumn id="9775" xr3:uid="{9222BBB5-7A0A-4060-82C4-373CFFAE94D5}" name="Columna9766"/>
    <tableColumn id="9776" xr3:uid="{E2B48E89-0309-408B-ACB3-F89CE8594C1A}" name="Columna9767"/>
    <tableColumn id="9777" xr3:uid="{8F5C6EF3-5E45-49DF-B30E-C7C1BE58E8BB}" name="Columna9768"/>
    <tableColumn id="9778" xr3:uid="{680F6829-2229-4D46-A7E5-D73E6BE54587}" name="Columna9769"/>
    <tableColumn id="9779" xr3:uid="{E18D02D5-2274-4ECD-9960-EE339BC0A140}" name="Columna9770"/>
    <tableColumn id="9780" xr3:uid="{C1F1959A-7594-4B4D-B568-2F8C0032E476}" name="Columna9771"/>
    <tableColumn id="9781" xr3:uid="{5B6D09FB-78BD-4DBB-B428-4A765EDEB504}" name="Columna9772"/>
    <tableColumn id="9782" xr3:uid="{4204B089-CD90-40B0-891E-18EF4E3528A2}" name="Columna9773"/>
    <tableColumn id="9783" xr3:uid="{C1E9EEA2-1672-42BD-BBCB-1C3944EBD5BD}" name="Columna9774"/>
    <tableColumn id="9784" xr3:uid="{D5256B77-75E4-45C4-86D8-43F503534DC1}" name="Columna9775"/>
    <tableColumn id="9785" xr3:uid="{4B4952BC-E735-43C3-8FF9-21B0A4E8CDBE}" name="Columna9776"/>
    <tableColumn id="9786" xr3:uid="{E819C11E-7782-43C0-A6B7-E84F616704C9}" name="Columna9777"/>
    <tableColumn id="9787" xr3:uid="{D6FAE894-AE9E-4328-B719-86C16A133E67}" name="Columna9778"/>
    <tableColumn id="9788" xr3:uid="{89053C8A-C37C-4A43-896F-1C878A9611F3}" name="Columna9779"/>
    <tableColumn id="9789" xr3:uid="{125D1EF4-A747-4B2D-9328-21EBFDCBDB24}" name="Columna9780"/>
    <tableColumn id="9790" xr3:uid="{391E3A2A-2DD0-4CBA-9DFC-75EDBD31602E}" name="Columna9781"/>
    <tableColumn id="9791" xr3:uid="{6A3342E5-8623-4F53-B410-7EF8398EC319}" name="Columna9782"/>
    <tableColumn id="9792" xr3:uid="{91A9A89C-DFE4-4D2E-B995-3B9541C2E9B9}" name="Columna9783"/>
    <tableColumn id="9793" xr3:uid="{B025D469-A808-4520-9C8A-F99CCB6B7B6D}" name="Columna9784"/>
    <tableColumn id="9794" xr3:uid="{D3DA46D3-F69A-41D2-9E9C-A0A30EDCC6BA}" name="Columna9785"/>
    <tableColumn id="9795" xr3:uid="{0670129F-A352-4C20-8830-AF538B5294A2}" name="Columna9786"/>
    <tableColumn id="9796" xr3:uid="{CC606DBA-D15E-418A-AC2B-3026F7853354}" name="Columna9787"/>
    <tableColumn id="9797" xr3:uid="{D84C14C9-BAE3-4D27-BE5C-2AEB86DA55A8}" name="Columna9788"/>
    <tableColumn id="9798" xr3:uid="{EDC34272-64D1-48BD-9DA3-DE921F0F225D}" name="Columna9789"/>
    <tableColumn id="9799" xr3:uid="{77A78829-5D76-492A-B269-965253E6E560}" name="Columna9790"/>
    <tableColumn id="9800" xr3:uid="{ED98E19C-142C-4F3B-9BBC-0EA22D1FD618}" name="Columna9791"/>
    <tableColumn id="9801" xr3:uid="{507173F0-A55E-48D1-B113-4594EC6F19D2}" name="Columna9792"/>
    <tableColumn id="9802" xr3:uid="{CA571AE4-41FD-480D-8EC7-EF8E537BFB58}" name="Columna9793"/>
    <tableColumn id="9803" xr3:uid="{D7B0C23C-1807-415A-94CF-C2C8E055E8C8}" name="Columna9794"/>
    <tableColumn id="9804" xr3:uid="{989C0C8A-3F28-41EB-A144-7EF02FDF1755}" name="Columna9795"/>
    <tableColumn id="9805" xr3:uid="{2F4DD58D-A3D0-4BCE-846C-94437E75274E}" name="Columna9796"/>
    <tableColumn id="9806" xr3:uid="{0E61D6EC-0C08-40CF-8D80-CD1F87FC67C1}" name="Columna9797"/>
    <tableColumn id="9807" xr3:uid="{55B3E47A-8641-49A7-B808-DFBC40D6BA98}" name="Columna9798"/>
    <tableColumn id="9808" xr3:uid="{7176074E-2BAC-456B-B2E9-5FA0243ADB6B}" name="Columna9799"/>
    <tableColumn id="9809" xr3:uid="{1DB9CCBB-6320-436E-8B34-9DB61C5B68E9}" name="Columna9800"/>
    <tableColumn id="9810" xr3:uid="{687C9105-A146-4FB7-BF4F-1F6F9856B11A}" name="Columna9801"/>
    <tableColumn id="9811" xr3:uid="{AC773584-BE09-4B77-B6DB-86E63AD25615}" name="Columna9802"/>
    <tableColumn id="9812" xr3:uid="{AD272563-7253-40C0-AB20-AC67768DADC4}" name="Columna9803"/>
    <tableColumn id="9813" xr3:uid="{8022FB1E-155F-4485-B3CF-BFA5E614A8DE}" name="Columna9804"/>
    <tableColumn id="9814" xr3:uid="{9E3FDECA-A41E-4F7D-AE6A-923D275658D8}" name="Columna9805"/>
    <tableColumn id="9815" xr3:uid="{F8AD70EC-BD10-4FDC-B4AD-335E80860A59}" name="Columna9806"/>
    <tableColumn id="9816" xr3:uid="{B3DC0EB8-F251-4DAF-B35D-951F775B4D6D}" name="Columna9807"/>
    <tableColumn id="9817" xr3:uid="{5A506788-2529-4A49-B388-861A8720B3BE}" name="Columna9808"/>
    <tableColumn id="9818" xr3:uid="{DCC1F57A-FA53-41A3-A6D6-41ABD8B7A50E}" name="Columna9809"/>
    <tableColumn id="9819" xr3:uid="{E627F3DD-8B99-4D18-87EC-AACB218AA913}" name="Columna9810"/>
    <tableColumn id="9820" xr3:uid="{2EDAA931-3B4B-441D-838F-3EC4AFDFF0BA}" name="Columna9811"/>
    <tableColumn id="9821" xr3:uid="{5A303A98-F904-488E-B3A3-666143158250}" name="Columna9812"/>
    <tableColumn id="9822" xr3:uid="{96F53D44-BB97-4780-ACE8-4D8B8A8F3354}" name="Columna9813"/>
    <tableColumn id="9823" xr3:uid="{20A0E3F1-5770-4910-9C9E-A625080DDDF5}" name="Columna9814"/>
    <tableColumn id="9824" xr3:uid="{4CE33F39-119F-4E2A-B2BD-9B9F2CCA5A77}" name="Columna9815"/>
    <tableColumn id="9825" xr3:uid="{48ECD0B8-AAFB-413D-8B40-987F0DAB0B5B}" name="Columna9816"/>
    <tableColumn id="9826" xr3:uid="{7F30234A-638B-4D0A-951A-E47789C0F185}" name="Columna9817"/>
    <tableColumn id="9827" xr3:uid="{C0A72C61-C22B-4D17-87E5-A1AF187A3E44}" name="Columna9818"/>
    <tableColumn id="9828" xr3:uid="{EBDEFCF8-E433-43E6-8F11-A736AC930FAD}" name="Columna9819"/>
    <tableColumn id="9829" xr3:uid="{4C2C6378-7EDD-4841-9196-0747CA6AD6ED}" name="Columna9820"/>
    <tableColumn id="9830" xr3:uid="{CD661669-CE2A-4788-AA4D-E91CB3FA725A}" name="Columna9821"/>
    <tableColumn id="9831" xr3:uid="{7FEC9E23-2C84-4487-88A9-FFB9E509708B}" name="Columna9822"/>
    <tableColumn id="9832" xr3:uid="{AE6F47CA-BB65-43CB-90FC-1E7A4A7E913F}" name="Columna9823"/>
    <tableColumn id="9833" xr3:uid="{CBE3B963-0CB8-4E2B-8D97-ED6097623979}" name="Columna9824"/>
    <tableColumn id="9834" xr3:uid="{66E2C5D8-B84F-43BB-B805-1F850399892F}" name="Columna9825"/>
    <tableColumn id="9835" xr3:uid="{D0242C89-E9B6-4E79-B0A1-C1C261F6FF4F}" name="Columna9826"/>
    <tableColumn id="9836" xr3:uid="{E183C94C-BD3C-4D05-A326-FD4E2EE30984}" name="Columna9827"/>
    <tableColumn id="9837" xr3:uid="{BC17544E-5796-4EE9-B7E9-98E1C01A539D}" name="Columna9828"/>
    <tableColumn id="9838" xr3:uid="{427CE95B-742E-4E8E-99BC-7E8EF6D4C532}" name="Columna9829"/>
    <tableColumn id="9839" xr3:uid="{BA1C4694-5B16-4600-BB49-62C2D70EAEA6}" name="Columna9830"/>
    <tableColumn id="9840" xr3:uid="{F549390C-FC72-48EF-A48B-96C5DD9E7CBF}" name="Columna9831"/>
    <tableColumn id="9841" xr3:uid="{45DB9477-A44A-4BEE-BABA-47DDEA42D8C5}" name="Columna9832"/>
    <tableColumn id="9842" xr3:uid="{1B928E53-79C4-4489-BA9B-C22795447A7E}" name="Columna9833"/>
    <tableColumn id="9843" xr3:uid="{2995367D-8287-447D-9E72-F82B7C022F1F}" name="Columna9834"/>
    <tableColumn id="9844" xr3:uid="{906AA13C-5868-457E-B0C2-A567C903E271}" name="Columna9835"/>
    <tableColumn id="9845" xr3:uid="{A83E17EE-8D45-4EF8-B841-E0E5686E4685}" name="Columna9836"/>
    <tableColumn id="9846" xr3:uid="{8FDC2244-97E3-4EC1-A6C6-94DC833A8406}" name="Columna9837"/>
    <tableColumn id="9847" xr3:uid="{9CAAAE38-F68A-4F91-BF22-8DF38443547A}" name="Columna9838"/>
    <tableColumn id="9848" xr3:uid="{137148E9-82E6-4FEE-ABC7-404753F39E6E}" name="Columna9839"/>
    <tableColumn id="9849" xr3:uid="{D0AA1408-BCBF-45D8-BB92-1AF05A758615}" name="Columna9840"/>
    <tableColumn id="9850" xr3:uid="{193B3A65-1F83-4E5C-9DD0-B5F6798C9413}" name="Columna9841"/>
    <tableColumn id="9851" xr3:uid="{BA69E3BC-148C-4B86-9B76-F583B8A3479A}" name="Columna9842"/>
    <tableColumn id="9852" xr3:uid="{0DE77006-0422-43F3-B380-B9E73B498A88}" name="Columna9843"/>
    <tableColumn id="9853" xr3:uid="{5E6590E7-B854-4697-A86E-9D2F6735FFA7}" name="Columna9844"/>
    <tableColumn id="9854" xr3:uid="{43AC0E9B-C62C-434B-B8E5-5E2A10DD7111}" name="Columna9845"/>
    <tableColumn id="9855" xr3:uid="{EA8CCA0A-A0C0-48A5-A37A-CF888A880C7C}" name="Columna9846"/>
    <tableColumn id="9856" xr3:uid="{97EE799A-C72E-4356-AD4E-1EF8455D17C1}" name="Columna9847"/>
    <tableColumn id="9857" xr3:uid="{3CED31A5-BD71-4870-9D25-16ACA83EA8FC}" name="Columna9848"/>
    <tableColumn id="9858" xr3:uid="{2489873A-F225-4767-BAE5-F79AFB47DB3F}" name="Columna9849"/>
    <tableColumn id="9859" xr3:uid="{144EC977-8BF4-4B91-AEDF-CFD58BA592DA}" name="Columna9850"/>
    <tableColumn id="9860" xr3:uid="{65187EDB-68B4-49C5-996F-3CD725E8197E}" name="Columna9851"/>
    <tableColumn id="9861" xr3:uid="{FB21AEF1-DFDE-403D-B8ED-0AA0F192298C}" name="Columna9852"/>
    <tableColumn id="9862" xr3:uid="{305CEE21-2501-497E-8ACF-0180C01080CB}" name="Columna9853"/>
    <tableColumn id="9863" xr3:uid="{01CDA054-09A9-4C1C-8D9B-C589B172AF94}" name="Columna9854"/>
    <tableColumn id="9864" xr3:uid="{76C2CD6F-DF69-40FD-9ED5-4BEE15707C14}" name="Columna9855"/>
    <tableColumn id="9865" xr3:uid="{BF35C930-F208-44D4-880A-0F11375D04FD}" name="Columna9856"/>
    <tableColumn id="9866" xr3:uid="{7BB80983-2639-4619-83D3-4C486387EFF0}" name="Columna9857"/>
    <tableColumn id="9867" xr3:uid="{61852553-1730-4766-94C0-4EE0E8DA16BC}" name="Columna9858"/>
    <tableColumn id="9868" xr3:uid="{423C622A-0EE7-4E24-A756-58579A233B53}" name="Columna9859"/>
    <tableColumn id="9869" xr3:uid="{581723FB-6899-45FA-AC18-269CC397B12F}" name="Columna9860"/>
    <tableColumn id="9870" xr3:uid="{81CEC33A-66AA-40A4-8CE1-F43067289944}" name="Columna9861"/>
    <tableColumn id="9871" xr3:uid="{4E0EE0EA-DE9D-458A-B626-9E6BB35B6C3E}" name="Columna9862"/>
    <tableColumn id="9872" xr3:uid="{DB2FBB80-C835-4282-A58A-822B21140E25}" name="Columna9863"/>
    <tableColumn id="9873" xr3:uid="{9EE070DE-A11D-48F1-A7C1-A4A80BD11AD0}" name="Columna9864"/>
    <tableColumn id="9874" xr3:uid="{0DBEDFB7-372F-40D5-9B45-CCF474B47903}" name="Columna9865"/>
    <tableColumn id="9875" xr3:uid="{758A5C46-5761-4650-A3DC-672AACCA9E28}" name="Columna9866"/>
    <tableColumn id="9876" xr3:uid="{BB890E20-7360-4FF9-A0AB-1E8F0FFF3B5D}" name="Columna9867"/>
    <tableColumn id="9877" xr3:uid="{5FD176B4-7CD1-4595-BD12-839EAB21A8D9}" name="Columna9868"/>
    <tableColumn id="9878" xr3:uid="{7C375E9B-441D-4914-B278-9EC3E06B4845}" name="Columna9869"/>
    <tableColumn id="9879" xr3:uid="{54B7915F-9CCC-4C4E-B044-7F7CECD56309}" name="Columna9870"/>
    <tableColumn id="9880" xr3:uid="{24D25184-BE92-48C8-9CAE-BD29DE4282A4}" name="Columna9871"/>
    <tableColumn id="9881" xr3:uid="{574F43F0-6E58-4B57-89D7-6145E2582FBC}" name="Columna9872"/>
    <tableColumn id="9882" xr3:uid="{09962A10-F439-4595-8BF2-C9860748C796}" name="Columna9873"/>
    <tableColumn id="9883" xr3:uid="{D8513DAF-95FA-4C6C-A48F-E2B20363F391}" name="Columna9874"/>
    <tableColumn id="9884" xr3:uid="{42A7CA77-64FB-49D6-85BD-4DF6D70D97F3}" name="Columna9875"/>
    <tableColumn id="9885" xr3:uid="{1FD08CE1-6BDE-42D7-812D-B8A26E785DC2}" name="Columna9876"/>
    <tableColumn id="9886" xr3:uid="{47AAE533-80D1-49B8-B809-19449F9E9C39}" name="Columna9877"/>
    <tableColumn id="9887" xr3:uid="{07F623BD-E7A4-4F66-91B6-1350D96DF9BF}" name="Columna9878"/>
    <tableColumn id="9888" xr3:uid="{C54FF029-7465-47A3-8C76-BFD524EA36C6}" name="Columna9879"/>
    <tableColumn id="9889" xr3:uid="{186980BC-7794-4458-902B-557ECD4FC423}" name="Columna9880"/>
    <tableColumn id="9890" xr3:uid="{33939800-0893-4559-976D-F2DA1DB32372}" name="Columna9881"/>
    <tableColumn id="9891" xr3:uid="{E780D0C6-8691-49A0-9C61-972A3B7005C5}" name="Columna9882"/>
    <tableColumn id="9892" xr3:uid="{8CD76318-2472-47BB-B28B-2F513894423D}" name="Columna9883"/>
    <tableColumn id="9893" xr3:uid="{B27D2F03-6390-4A07-BDFB-8D0BE6C2CA86}" name="Columna9884"/>
    <tableColumn id="9894" xr3:uid="{28C5EC57-FA7E-495F-BBC2-72ECC70A6121}" name="Columna9885"/>
    <tableColumn id="9895" xr3:uid="{FD391B7B-6B32-4A15-BDFC-D542AD3E1982}" name="Columna9886"/>
    <tableColumn id="9896" xr3:uid="{00BBC951-4DCF-4E6E-A87E-AD7DBF6AB769}" name="Columna9887"/>
    <tableColumn id="9897" xr3:uid="{DBCC10A3-E140-450F-AC53-C69175D54AD2}" name="Columna9888"/>
    <tableColumn id="9898" xr3:uid="{DCFEAF82-4885-4CE7-9A56-59A102209484}" name="Columna9889"/>
    <tableColumn id="9899" xr3:uid="{93E6C538-AA31-415D-9F2B-F4A1FBC28E8D}" name="Columna9890"/>
    <tableColumn id="9900" xr3:uid="{08FE1301-A192-450F-90DD-9CDBB6BDF064}" name="Columna9891"/>
    <tableColumn id="9901" xr3:uid="{10466342-9ED2-4FF6-984B-55E57F217B92}" name="Columna9892"/>
    <tableColumn id="9902" xr3:uid="{08FF3A44-5768-4D17-931E-23C8C4FE84C9}" name="Columna9893"/>
    <tableColumn id="9903" xr3:uid="{AE149912-A3F4-43EA-8D26-396D2C3435D8}" name="Columna9894"/>
    <tableColumn id="9904" xr3:uid="{FA515254-143C-4C39-9E56-1F597C9F171A}" name="Columna9895"/>
    <tableColumn id="9905" xr3:uid="{2E6378E5-6417-4687-A05F-98317A77FF6A}" name="Columna9896"/>
    <tableColumn id="9906" xr3:uid="{4BFAB76B-C868-434B-BBCB-6C32A9F50A21}" name="Columna9897"/>
    <tableColumn id="9907" xr3:uid="{6AA0D7DE-6D21-432A-A140-C4795327AFD7}" name="Columna9898"/>
    <tableColumn id="9908" xr3:uid="{70EB86F9-B6D5-43F2-810B-CE9A4499FEF5}" name="Columna9899"/>
    <tableColumn id="9909" xr3:uid="{97465A4E-6815-4376-B60C-978624E59957}" name="Columna9900"/>
    <tableColumn id="9910" xr3:uid="{E658D784-E999-4AD7-93A6-B47375EE1A72}" name="Columna9901"/>
    <tableColumn id="9911" xr3:uid="{E2B35511-EE54-4AB4-8509-3C88D2ABEB50}" name="Columna9902"/>
    <tableColumn id="9912" xr3:uid="{23CD69E3-D7EC-4CFE-8B2A-CD8AB125BE91}" name="Columna9903"/>
    <tableColumn id="9913" xr3:uid="{FEB3DDB7-FC74-428F-A8AB-1A38EEC1C872}" name="Columna9904"/>
    <tableColumn id="9914" xr3:uid="{E2DD2863-D725-46B1-8EE9-7417ABFB7C00}" name="Columna9905"/>
    <tableColumn id="9915" xr3:uid="{5F2861C8-20AC-4328-BCFC-82714403873D}" name="Columna9906"/>
    <tableColumn id="9916" xr3:uid="{0147AE58-C8B7-463D-B1F5-736E457AEB4A}" name="Columna9907"/>
    <tableColumn id="9917" xr3:uid="{67A7182A-0AF1-495D-88F1-F5E67FEA6AA1}" name="Columna9908"/>
    <tableColumn id="9918" xr3:uid="{3D245591-86C3-4BF0-B6A1-167ADF76B843}" name="Columna9909"/>
    <tableColumn id="9919" xr3:uid="{6612E7D1-EA12-4CD6-B4B5-6C0748620397}" name="Columna9910"/>
    <tableColumn id="9920" xr3:uid="{76C00B2B-B585-45F3-9ABA-C50C3C0A9733}" name="Columna9911"/>
    <tableColumn id="9921" xr3:uid="{975AB377-8A27-4400-ABF7-4D7837C559D8}" name="Columna9912"/>
    <tableColumn id="9922" xr3:uid="{FF8A5A70-3FB3-4370-B35C-B1A388600F62}" name="Columna9913"/>
    <tableColumn id="9923" xr3:uid="{C88507DA-2923-4333-BB47-269F755173CB}" name="Columna9914"/>
    <tableColumn id="9924" xr3:uid="{5C2B58EA-7F3B-4C43-AC9D-45031ACE4C05}" name="Columna9915"/>
    <tableColumn id="9925" xr3:uid="{D481F05B-9FD8-4291-A631-5E312CADCC83}" name="Columna9916"/>
    <tableColumn id="9926" xr3:uid="{C386E891-96D2-465C-9BA2-1867F8DDFBBE}" name="Columna9917"/>
    <tableColumn id="9927" xr3:uid="{D3D8A822-96DD-4DD8-8779-6E6D7D96CC87}" name="Columna9918"/>
    <tableColumn id="9928" xr3:uid="{05A5F175-0908-445D-AA01-5FA3AC136D68}" name="Columna9919"/>
    <tableColumn id="9929" xr3:uid="{7AB2A6E6-0210-4AE0-B575-01CB9A57AA8E}" name="Columna9920"/>
    <tableColumn id="9930" xr3:uid="{6213E3CA-FAF8-4C05-8F7A-2BD77A73A1F5}" name="Columna9921"/>
    <tableColumn id="9931" xr3:uid="{373CF074-52EE-4DF4-BD3A-B4BE7006D86B}" name="Columna9922"/>
    <tableColumn id="9932" xr3:uid="{C3497DD3-50AD-4597-B5C7-DCBA82907495}" name="Columna9923"/>
    <tableColumn id="9933" xr3:uid="{3BCEB094-7F31-4251-BABD-F354EEABC66E}" name="Columna9924"/>
    <tableColumn id="9934" xr3:uid="{2C76131A-8B95-4DC2-B122-5246444392C2}" name="Columna9925"/>
    <tableColumn id="9935" xr3:uid="{A33AF0E1-441E-4F86-81A1-B600088B7096}" name="Columna9926"/>
    <tableColumn id="9936" xr3:uid="{50B33CD1-36DA-4C46-A584-368C69E254C2}" name="Columna9927"/>
    <tableColumn id="9937" xr3:uid="{E9D4B6D7-26E9-4399-BC17-99D725917B07}" name="Columna9928"/>
    <tableColumn id="9938" xr3:uid="{32A942AF-D22F-4B19-B957-F3D50EEF59E5}" name="Columna9929"/>
    <tableColumn id="9939" xr3:uid="{282093C9-0A03-46AE-8E02-C88101AEE34D}" name="Columna9930"/>
    <tableColumn id="9940" xr3:uid="{BEE562B7-F02B-4C35-86DE-753D28559F0C}" name="Columna9931"/>
    <tableColumn id="9941" xr3:uid="{F2E99E1E-F69D-41A9-BA14-B299BCEBE10D}" name="Columna9932"/>
    <tableColumn id="9942" xr3:uid="{3EFF209B-A55E-4CC9-8996-939BD0053F5E}" name="Columna9933"/>
    <tableColumn id="9943" xr3:uid="{72A10A38-7E64-47B9-8EAD-C5E8AE67758B}" name="Columna9934"/>
    <tableColumn id="9944" xr3:uid="{560DFCC7-DC01-432A-8448-0AC3462BC444}" name="Columna9935"/>
    <tableColumn id="9945" xr3:uid="{DFB88574-6C17-4990-A34D-C5052F244F4E}" name="Columna9936"/>
    <tableColumn id="9946" xr3:uid="{488CD941-29A8-434B-AC03-2E0535FA37AB}" name="Columna9937"/>
    <tableColumn id="9947" xr3:uid="{14ED03CC-9645-4452-A8F7-13F371C22EEB}" name="Columna9938"/>
    <tableColumn id="9948" xr3:uid="{91F3C27B-EFCB-4C09-9E13-24923442BA94}" name="Columna9939"/>
    <tableColumn id="9949" xr3:uid="{7AF2BA92-3C93-44D5-8576-D83FB9A1187A}" name="Columna9940"/>
    <tableColumn id="9950" xr3:uid="{F1480283-61DF-4F9A-8F40-5EC89DDBF916}" name="Columna9941"/>
    <tableColumn id="9951" xr3:uid="{52FE2BA9-354B-4BA4-8D7A-1C7A4995CF61}" name="Columna9942"/>
    <tableColumn id="9952" xr3:uid="{A46D939C-C441-4E22-9C4E-C1B38DAF0123}" name="Columna9943"/>
    <tableColumn id="9953" xr3:uid="{627D2E9D-9F9F-43EE-9BD9-C34265EF48B0}" name="Columna9944"/>
    <tableColumn id="9954" xr3:uid="{5B08BB4F-1679-41D1-846C-682711FFF583}" name="Columna9945"/>
    <tableColumn id="9955" xr3:uid="{08801A86-D334-4848-84F3-89B26E0483E0}" name="Columna9946"/>
    <tableColumn id="9956" xr3:uid="{500182D9-3A77-4027-8995-9DD446939A0B}" name="Columna9947"/>
    <tableColumn id="9957" xr3:uid="{B1F5147B-DF95-465B-9F1D-90EE4296BFAB}" name="Columna9948"/>
    <tableColumn id="9958" xr3:uid="{BFE8205B-2DC8-4B2B-A1F4-C72CD5A22E06}" name="Columna9949"/>
    <tableColumn id="9959" xr3:uid="{84898D1C-6063-4107-9007-54F727EDA071}" name="Columna9950"/>
    <tableColumn id="9960" xr3:uid="{40F48745-ECD1-4D8B-99EF-DFA9B4CEC503}" name="Columna9951"/>
    <tableColumn id="9961" xr3:uid="{62F6B8CA-0F0B-4C3A-8D6F-D389B2759677}" name="Columna9952"/>
    <tableColumn id="9962" xr3:uid="{8874C713-20F1-460B-A8AD-BE180C023841}" name="Columna9953"/>
    <tableColumn id="9963" xr3:uid="{EAB94ECC-D714-4674-8EE6-1AEA9248DB0E}" name="Columna9954"/>
    <tableColumn id="9964" xr3:uid="{D62D7177-9187-4155-B32E-6431F8623EB4}" name="Columna9955"/>
    <tableColumn id="9965" xr3:uid="{287CCDC9-67AD-47E5-9230-1E67869FBF33}" name="Columna9956"/>
    <tableColumn id="9966" xr3:uid="{F253D798-02CD-4075-A2FC-8597CB67B4E2}" name="Columna9957"/>
    <tableColumn id="9967" xr3:uid="{8149C9A7-C3BA-486F-B172-AFE41897B123}" name="Columna9958"/>
    <tableColumn id="9968" xr3:uid="{E68E0280-12CF-4BAE-97B5-0504BBAE6A17}" name="Columna9959"/>
    <tableColumn id="9969" xr3:uid="{330BC2A8-3CB2-4F12-9757-2CE7B5B96385}" name="Columna9960"/>
    <tableColumn id="9970" xr3:uid="{B1A357B8-A666-48BD-90BC-9404B2932F95}" name="Columna9961"/>
    <tableColumn id="9971" xr3:uid="{290949BF-1DF4-4F3F-A513-152E9CA6A2A6}" name="Columna9962"/>
    <tableColumn id="9972" xr3:uid="{42CC425A-BFD5-4EA3-BF18-D0E9FDCBDD46}" name="Columna9963"/>
    <tableColumn id="9973" xr3:uid="{1A545D66-2E4B-4DBF-B9F0-68DF2C75D0A3}" name="Columna9964"/>
    <tableColumn id="9974" xr3:uid="{8B55C051-439B-4549-B67B-F47075FC03C0}" name="Columna9965"/>
    <tableColumn id="9975" xr3:uid="{AE82905A-C1CD-4159-A56C-22B0E2C78236}" name="Columna9966"/>
    <tableColumn id="9976" xr3:uid="{E7C646EC-FBEA-4469-A6D1-6F6B6F7C56C7}" name="Columna9967"/>
    <tableColumn id="9977" xr3:uid="{3548801F-8AD7-4D9F-BDC3-5BFC2231B581}" name="Columna9968"/>
    <tableColumn id="9978" xr3:uid="{11F5C82F-C767-4A1D-A00B-3B05B3CDE21F}" name="Columna9969"/>
    <tableColumn id="9979" xr3:uid="{33111D4C-8D52-4A97-BAE3-7ECA7E7E8868}" name="Columna9970"/>
    <tableColumn id="9980" xr3:uid="{E6424B29-0A24-4DCC-A23D-DA88743EF048}" name="Columna9971"/>
    <tableColumn id="9981" xr3:uid="{5D4E6265-BF1D-4E29-A676-5F3C7762A9F2}" name="Columna9972"/>
    <tableColumn id="9982" xr3:uid="{5D9AFD66-4E41-44FA-A893-7889AC04E1DE}" name="Columna9973"/>
    <tableColumn id="9983" xr3:uid="{68B98167-0856-466B-A7B5-A35D6BC0F972}" name="Columna9974"/>
    <tableColumn id="9984" xr3:uid="{A66A7F25-59DA-4AB3-87F2-4984E9B93ECE}" name="Columna9975"/>
    <tableColumn id="9985" xr3:uid="{EFD3E110-03C4-4B95-B12C-FD37586307D5}" name="Columna9976"/>
    <tableColumn id="9986" xr3:uid="{5B868354-8437-4B0A-B750-52BEFD426D6A}" name="Columna9977"/>
    <tableColumn id="9987" xr3:uid="{250842EE-C1A7-4D50-8453-4102E2E2B29E}" name="Columna9978"/>
    <tableColumn id="9988" xr3:uid="{AC1A7796-1BB2-4A53-8674-9CD05CD19CC4}" name="Columna9979"/>
    <tableColumn id="9989" xr3:uid="{283B82F7-32E6-44C3-B61B-907795216D29}" name="Columna9980"/>
    <tableColumn id="9990" xr3:uid="{99CB3E46-9675-4C85-A7D6-E7F640B7C947}" name="Columna9981"/>
    <tableColumn id="9991" xr3:uid="{A39237A0-5D7B-4EF2-9B67-9F62E6BC92DC}" name="Columna9982"/>
    <tableColumn id="9992" xr3:uid="{92727358-23C9-4429-A495-D933235A7F6D}" name="Columna9983"/>
    <tableColumn id="9993" xr3:uid="{F842D216-677D-4526-93B8-79A2E2C65C52}" name="Columna9984"/>
    <tableColumn id="9994" xr3:uid="{A48A01D0-A68B-4716-A1D7-D2FE37B5831B}" name="Columna9985"/>
    <tableColumn id="9995" xr3:uid="{B1F2D8D4-57B4-40E1-BBD9-212EEAABF330}" name="Columna9986"/>
    <tableColumn id="9996" xr3:uid="{F87524F9-E0DB-4DB1-AF14-A44364D8E759}" name="Columna9987"/>
    <tableColumn id="9997" xr3:uid="{75B15698-7CE7-41AB-B0B6-B90269BEE0DD}" name="Columna9988"/>
    <tableColumn id="9998" xr3:uid="{A8ABCC0C-3C8A-4E05-BD13-16E472599CB5}" name="Columna9989"/>
    <tableColumn id="9999" xr3:uid="{52D9E4E5-B37A-47A3-BBF8-6E1B05168E9E}" name="Columna9990"/>
    <tableColumn id="10000" xr3:uid="{A4A7E89A-AEDC-4B05-9C1A-2FF3F9CBDCA6}" name="Columna9991"/>
    <tableColumn id="10001" xr3:uid="{CB6DDC20-E7DC-4027-8753-A94683015D09}" name="Columna9992"/>
    <tableColumn id="10002" xr3:uid="{616CD2AE-5582-49C4-A42F-16AFB3C1FB56}" name="Columna9993"/>
    <tableColumn id="10003" xr3:uid="{1708156E-C884-4B67-83A9-67EC52F25700}" name="Columna9994"/>
    <tableColumn id="10004" xr3:uid="{A78264E3-9988-47C9-B999-10D03CD175BB}" name="Columna9995"/>
    <tableColumn id="10005" xr3:uid="{642C0A41-7227-453D-A214-C0591294D65A}" name="Columna9996"/>
    <tableColumn id="10006" xr3:uid="{46741E66-9F05-4E89-91C3-AA9E6888B64D}" name="Columna9997"/>
    <tableColumn id="10007" xr3:uid="{8D32F40E-C439-49D7-9298-8E106B21387E}" name="Columna9998"/>
    <tableColumn id="10008" xr3:uid="{F745E0D7-1317-462A-9C5F-84AD7EF16927}" name="Columna9999"/>
    <tableColumn id="10009" xr3:uid="{BAB4D192-C71F-4659-A7F8-357B6B85427E}" name="Columna10000"/>
    <tableColumn id="10010" xr3:uid="{B752E9BB-A383-4372-9C4F-81661562627C}" name="Columna10001"/>
    <tableColumn id="10011" xr3:uid="{D62D0413-6C96-4176-8763-64EB226E7B85}" name="Columna10002"/>
    <tableColumn id="10012" xr3:uid="{E8EA7BCA-8049-40EF-B6C6-8A693006C14C}" name="Columna10003"/>
    <tableColumn id="10013" xr3:uid="{60374CF6-F551-415A-B0CB-36BED4074942}" name="Columna10004"/>
    <tableColumn id="10014" xr3:uid="{54BA39EB-94FF-42B5-AFC5-2DECBBF64051}" name="Columna10005"/>
    <tableColumn id="10015" xr3:uid="{F743EE9D-09D4-4522-A7A7-3403685EEA31}" name="Columna10006"/>
    <tableColumn id="10016" xr3:uid="{5AF57F70-A3C0-46F5-85CC-44B69FEC0853}" name="Columna10007"/>
    <tableColumn id="10017" xr3:uid="{074F59F6-69D8-4B0A-A07A-977479A8E2C4}" name="Columna10008"/>
    <tableColumn id="10018" xr3:uid="{3DE2117B-7AE7-41BF-9CC1-DF090AE9867A}" name="Columna10009"/>
    <tableColumn id="10019" xr3:uid="{5CD3CB05-C3D9-40D0-B4A6-7966971FF1EC}" name="Columna10010"/>
    <tableColumn id="10020" xr3:uid="{767EC755-6812-4817-A7E9-A477AAA84621}" name="Columna10011"/>
    <tableColumn id="10021" xr3:uid="{D907E40F-2E77-402C-84E3-0440F4514833}" name="Columna10012"/>
    <tableColumn id="10022" xr3:uid="{CCF94388-2226-46DD-9873-A2C142AAD2F6}" name="Columna10013"/>
    <tableColumn id="10023" xr3:uid="{B5FFB837-EE37-4907-ADB9-1BBB84F62DB0}" name="Columna10014"/>
    <tableColumn id="10024" xr3:uid="{D0CBF03C-C08D-469E-BA86-B35CB0959CA6}" name="Columna10015"/>
    <tableColumn id="10025" xr3:uid="{3DC00A15-5EB6-4E4E-8171-5CAA6E17B37E}" name="Columna10016"/>
    <tableColumn id="10026" xr3:uid="{787C2FF5-846B-455F-B97D-5352767660C4}" name="Columna10017"/>
    <tableColumn id="10027" xr3:uid="{DF0BA341-8B70-4739-ACCA-F831AB6C4E64}" name="Columna10018"/>
    <tableColumn id="10028" xr3:uid="{ED89EAD5-12F4-4DF2-9E85-3ACCF9BEC991}" name="Columna10019"/>
    <tableColumn id="10029" xr3:uid="{60598EB1-04F7-4956-B4E7-890FC5CE1091}" name="Columna10020"/>
    <tableColumn id="10030" xr3:uid="{3706703B-EF32-4190-9459-207382406711}" name="Columna10021"/>
    <tableColumn id="10031" xr3:uid="{64FE8887-E1B3-4380-9B7D-FDC7D70FB15E}" name="Columna10022"/>
    <tableColumn id="10032" xr3:uid="{EC615755-5719-4D95-BDF3-16AF367BCAA7}" name="Columna10023"/>
    <tableColumn id="10033" xr3:uid="{0E2DC2FD-890E-4C53-8B03-7BE6F2451993}" name="Columna10024"/>
    <tableColumn id="10034" xr3:uid="{C47E3DF9-66BB-4B23-B71E-A92959205DE7}" name="Columna10025"/>
    <tableColumn id="10035" xr3:uid="{CE961F7B-99EE-4ABA-ADF7-13EEF31C9954}" name="Columna10026"/>
    <tableColumn id="10036" xr3:uid="{DF453625-BB99-4AA9-A7F3-E462BDD222C9}" name="Columna10027"/>
    <tableColumn id="10037" xr3:uid="{9ADD56B4-B890-4EA4-BFF8-EB3A1B749EEF}" name="Columna10028"/>
    <tableColumn id="10038" xr3:uid="{2028E144-D0D0-42FA-B8F1-4BA89C1E3770}" name="Columna10029"/>
    <tableColumn id="10039" xr3:uid="{62B26D17-248A-4994-82AF-A6DD9CC4FC9B}" name="Columna10030"/>
    <tableColumn id="10040" xr3:uid="{176A6BDF-05AA-4D5F-B368-9E9F63178914}" name="Columna10031"/>
    <tableColumn id="10041" xr3:uid="{4317FE0B-469D-4E24-8479-C653E04A9460}" name="Columna10032"/>
    <tableColumn id="10042" xr3:uid="{E19D7196-46C5-416E-A6B0-B35261A560B2}" name="Columna10033"/>
    <tableColumn id="10043" xr3:uid="{99F3FF43-0070-432F-BADE-8E176EFF9E26}" name="Columna10034"/>
    <tableColumn id="10044" xr3:uid="{4BEE5F75-2C12-4D23-8127-3AE1E95FBF64}" name="Columna10035"/>
    <tableColumn id="10045" xr3:uid="{7DFF3799-CCD6-41EE-98A5-5821B0C5E938}" name="Columna10036"/>
    <tableColumn id="10046" xr3:uid="{6B8E649A-FD11-4CA5-92D9-2ECA3649A6BF}" name="Columna10037"/>
    <tableColumn id="10047" xr3:uid="{A3B5659B-31B8-4B89-9213-FC3E4C98FF61}" name="Columna10038"/>
    <tableColumn id="10048" xr3:uid="{9E0ED924-8809-44A6-8D17-39BAB68D650D}" name="Columna10039"/>
    <tableColumn id="10049" xr3:uid="{FE0589CF-5792-4E26-9F18-3E826656D9B3}" name="Columna10040"/>
    <tableColumn id="10050" xr3:uid="{F8099E78-AAA0-4F57-9E02-DA806E478A10}" name="Columna10041"/>
    <tableColumn id="10051" xr3:uid="{D116BBC4-A12E-4491-BA89-C672D323BD1B}" name="Columna10042"/>
    <tableColumn id="10052" xr3:uid="{B6924316-5DDB-4F1F-88F2-0B93EFFAB2FD}" name="Columna10043"/>
    <tableColumn id="10053" xr3:uid="{01A6249A-5992-4957-BB42-52C8C3082CE1}" name="Columna10044"/>
    <tableColumn id="10054" xr3:uid="{47B60E9F-5671-446C-A52B-1548A46DB148}" name="Columna10045"/>
    <tableColumn id="10055" xr3:uid="{CE02D005-BC6B-4F7E-BBDE-844F20AF5C95}" name="Columna10046"/>
    <tableColumn id="10056" xr3:uid="{6B3D8345-6F2B-4BAD-8B5F-5C21D73D07E4}" name="Columna10047"/>
    <tableColumn id="10057" xr3:uid="{1DAE9D01-D3E1-4C0B-91C3-4E1858F40836}" name="Columna10048"/>
    <tableColumn id="10058" xr3:uid="{8D2D954C-513F-4290-9E02-D85FC9EC4576}" name="Columna10049"/>
    <tableColumn id="10059" xr3:uid="{97B37D92-A169-46ED-9D93-79211813FA1C}" name="Columna10050"/>
    <tableColumn id="10060" xr3:uid="{D055EE96-383A-4A01-A714-67316C4B2069}" name="Columna10051"/>
    <tableColumn id="10061" xr3:uid="{9DAD242A-CC03-4F38-A170-926804ACB2FB}" name="Columna10052"/>
    <tableColumn id="10062" xr3:uid="{1F8D1DE8-F3DC-474B-A7B9-7A6980A331E1}" name="Columna10053"/>
    <tableColumn id="10063" xr3:uid="{7E8FDD6E-54F1-46A8-9BE3-7C759D90BD12}" name="Columna10054"/>
    <tableColumn id="10064" xr3:uid="{7EED8C08-27A6-4795-8D34-8A8C9AD6F00D}" name="Columna10055"/>
    <tableColumn id="10065" xr3:uid="{1C9E94A8-5BBE-48B5-A26D-BF9A77747B0D}" name="Columna10056"/>
    <tableColumn id="10066" xr3:uid="{B62B2CEF-590C-482A-9776-F57F24D52CB8}" name="Columna10057"/>
    <tableColumn id="10067" xr3:uid="{368B9E7A-9395-4513-9925-85D601588CD4}" name="Columna10058"/>
    <tableColumn id="10068" xr3:uid="{64761876-7081-4CCA-A3ED-154BD70542D8}" name="Columna10059"/>
    <tableColumn id="10069" xr3:uid="{9CA11AA7-FBE5-4A3C-A687-7F0BE2261B82}" name="Columna10060"/>
    <tableColumn id="10070" xr3:uid="{BCD9FDEE-9EF1-409B-B637-9B019770BEBD}" name="Columna10061"/>
    <tableColumn id="10071" xr3:uid="{C40A8073-F263-494A-AC99-334B4D38F65A}" name="Columna10062"/>
    <tableColumn id="10072" xr3:uid="{E509445E-9E94-4721-BCC9-ADEBD910A500}" name="Columna10063"/>
    <tableColumn id="10073" xr3:uid="{C56F5CEB-ADAA-4B63-9C7C-7FCBAFABFD9F}" name="Columna10064"/>
    <tableColumn id="10074" xr3:uid="{99427BBD-3AE5-4D76-8EA8-6612A6CEB822}" name="Columna10065"/>
    <tableColumn id="10075" xr3:uid="{B77E019D-6C2B-47DF-84A8-F77D4BCD2FDD}" name="Columna10066"/>
    <tableColumn id="10076" xr3:uid="{5EADA750-E2E9-4F3A-A516-B0FE3E4DF22E}" name="Columna10067"/>
    <tableColumn id="10077" xr3:uid="{1BA9754D-9CB4-42B6-81F7-1499890CD8D5}" name="Columna10068"/>
    <tableColumn id="10078" xr3:uid="{EA32CBD2-AD43-42B1-83F0-77A07DC1F9E4}" name="Columna10069"/>
    <tableColumn id="10079" xr3:uid="{E156A919-46E3-4828-BBF5-D273B7CF8CA6}" name="Columna10070"/>
    <tableColumn id="10080" xr3:uid="{F96A65A5-BBE5-45DC-9B45-FA226D9E434E}" name="Columna10071"/>
    <tableColumn id="10081" xr3:uid="{40B2725F-DED7-460F-BB3F-BC241FDCA04F}" name="Columna10072"/>
    <tableColumn id="10082" xr3:uid="{9E7923F5-24E8-467B-AD12-AF967D502845}" name="Columna10073"/>
    <tableColumn id="10083" xr3:uid="{38D9C532-EE5E-409F-8DB5-73A2B42FD883}" name="Columna10074"/>
    <tableColumn id="10084" xr3:uid="{2AC1B4E6-565A-49EF-A8C4-381D92EE7908}" name="Columna10075"/>
    <tableColumn id="10085" xr3:uid="{5C8F684C-1D2D-452D-BD8B-556C446868DA}" name="Columna10076"/>
    <tableColumn id="10086" xr3:uid="{37F777A8-C91B-430D-A917-82EDD7049700}" name="Columna10077"/>
    <tableColumn id="10087" xr3:uid="{A97B50A1-E1CC-473E-A26A-EE7DE10C73A0}" name="Columna10078"/>
    <tableColumn id="10088" xr3:uid="{EED82CCE-C3FC-4393-B0AA-7241A3673096}" name="Columna10079"/>
    <tableColumn id="10089" xr3:uid="{3BDA3111-FED5-4478-AFF9-8F2119763B7B}" name="Columna10080"/>
    <tableColumn id="10090" xr3:uid="{B1A7277E-B245-4096-A5A3-BE94D8821FC6}" name="Columna10081"/>
    <tableColumn id="10091" xr3:uid="{4B6060B6-0539-48C1-94E4-2141F99DD3FA}" name="Columna10082"/>
    <tableColumn id="10092" xr3:uid="{EEB6CE77-8392-4CF1-B66A-09F7CB8CF68E}" name="Columna10083"/>
    <tableColumn id="10093" xr3:uid="{C2BF20B8-966E-4FED-8DD4-35E76A42F0E4}" name="Columna10084"/>
    <tableColumn id="10094" xr3:uid="{342601CE-7338-4730-B401-F7A57BF0ACAB}" name="Columna10085"/>
    <tableColumn id="10095" xr3:uid="{94B52EB2-66E0-4378-AFEC-6E5024683405}" name="Columna10086"/>
    <tableColumn id="10096" xr3:uid="{A94C123E-D3F1-4888-A6E2-3A044A6AB252}" name="Columna10087"/>
    <tableColumn id="10097" xr3:uid="{612FDEC5-0372-4926-B699-143A36232D2F}" name="Columna10088"/>
    <tableColumn id="10098" xr3:uid="{32722D59-50A1-467E-B102-76874D3FDEDD}" name="Columna10089"/>
    <tableColumn id="10099" xr3:uid="{DB57CB0C-019F-4C73-99C6-91AD01B79FD3}" name="Columna10090"/>
    <tableColumn id="10100" xr3:uid="{2FE51FFC-7D09-425E-AF62-EFFB55126BAA}" name="Columna10091"/>
    <tableColumn id="10101" xr3:uid="{4F1D2A33-E598-4864-96EF-A57FAB8C838A}" name="Columna10092"/>
    <tableColumn id="10102" xr3:uid="{35EEF08B-9027-44B9-85D0-BEDD9B847224}" name="Columna10093"/>
    <tableColumn id="10103" xr3:uid="{0D5692EB-3002-4205-B9E7-90139D7339F6}" name="Columna10094"/>
    <tableColumn id="10104" xr3:uid="{F41A314F-E407-41B2-9F89-255E02644BF4}" name="Columna10095"/>
    <tableColumn id="10105" xr3:uid="{217CC962-FCD5-4DED-B0CE-27A962094B95}" name="Columna10096"/>
    <tableColumn id="10106" xr3:uid="{E3DB75B3-C682-47BD-9B27-DDFF9E8A30A6}" name="Columna10097"/>
    <tableColumn id="10107" xr3:uid="{DFECE493-23CB-44B5-B4C0-915BCE154D05}" name="Columna10098"/>
    <tableColumn id="10108" xr3:uid="{E58ACEE2-6BA2-42DC-835F-39A8DA2E1CC6}" name="Columna10099"/>
    <tableColumn id="10109" xr3:uid="{5B8CA6FE-F431-46C3-BE74-002FC675A803}" name="Columna10100"/>
    <tableColumn id="10110" xr3:uid="{D8788783-1DC6-4D6D-B717-58C17F226DEE}" name="Columna10101"/>
    <tableColumn id="10111" xr3:uid="{4D58F8B1-7663-4DD7-85C9-AB1C7444D92C}" name="Columna10102"/>
    <tableColumn id="10112" xr3:uid="{7A25EED5-E302-4704-805B-94C66C35044F}" name="Columna10103"/>
    <tableColumn id="10113" xr3:uid="{5490E8D8-211C-40DB-B1F8-D702FD5313B8}" name="Columna10104"/>
    <tableColumn id="10114" xr3:uid="{5E64F148-B969-47F1-9686-FB9F6B47ED60}" name="Columna10105"/>
    <tableColumn id="10115" xr3:uid="{1864823E-AA8C-4788-BDE7-6B1519595F08}" name="Columna10106"/>
    <tableColumn id="10116" xr3:uid="{27FDF147-7686-47F5-9CD7-6A31BADE418D}" name="Columna10107"/>
    <tableColumn id="10117" xr3:uid="{458821F5-7151-49E6-8B7D-9F4448FCC06D}" name="Columna10108"/>
    <tableColumn id="10118" xr3:uid="{38324C3A-852A-4EF7-99C1-551AB8899497}" name="Columna10109"/>
    <tableColumn id="10119" xr3:uid="{5490482C-FFB3-445F-9DC4-295F838D24A4}" name="Columna10110"/>
    <tableColumn id="10120" xr3:uid="{EF1A7CDD-E777-490A-99BC-41E679829A5F}" name="Columna10111"/>
    <tableColumn id="10121" xr3:uid="{0E75C7CC-C8C0-4430-92C5-2708321D0D9D}" name="Columna10112"/>
    <tableColumn id="10122" xr3:uid="{93CC05EE-A1D1-4605-BF78-11BA1D27DA63}" name="Columna10113"/>
    <tableColumn id="10123" xr3:uid="{80B63903-E8C0-4D7B-A354-7EBC1944AB08}" name="Columna10114"/>
    <tableColumn id="10124" xr3:uid="{A0A97FB6-F733-49E9-9EBD-E2B54882F9D1}" name="Columna10115"/>
    <tableColumn id="10125" xr3:uid="{9C0F1582-F8F9-4212-9330-42F9FE8089F6}" name="Columna10116"/>
    <tableColumn id="10126" xr3:uid="{99469AF4-8AC7-4ACE-8719-7173A9BB563C}" name="Columna10117"/>
    <tableColumn id="10127" xr3:uid="{FD989808-D6C9-440C-A12C-272604572D7F}" name="Columna10118"/>
    <tableColumn id="10128" xr3:uid="{23AF74CC-221E-49C0-BEC6-774B4405189B}" name="Columna10119"/>
    <tableColumn id="10129" xr3:uid="{5A8894A7-E74C-414E-A1D9-1DB26AEFF21D}" name="Columna10120"/>
    <tableColumn id="10130" xr3:uid="{955CC4AB-1EE5-4FF5-B58D-79F510FEA04B}" name="Columna10121"/>
    <tableColumn id="10131" xr3:uid="{106989FB-7130-4F45-9F9F-2237C5E37A2A}" name="Columna10122"/>
    <tableColumn id="10132" xr3:uid="{5BD6EAC7-D419-4787-A4DB-01A8155FD931}" name="Columna10123"/>
    <tableColumn id="10133" xr3:uid="{9FB49A1E-BF50-4C5E-A9B2-6D34DD42A44E}" name="Columna10124"/>
    <tableColumn id="10134" xr3:uid="{9BBFBA06-3199-4BA1-A3FD-86D67675EB27}" name="Columna10125"/>
    <tableColumn id="10135" xr3:uid="{3FEB4595-27F6-43F2-AE3E-606ACCE4C2BB}" name="Columna10126"/>
    <tableColumn id="10136" xr3:uid="{6D3DE540-30AE-44AE-B523-3FE5AC5902AC}" name="Columna10127"/>
    <tableColumn id="10137" xr3:uid="{4F08B72C-8889-4B94-BDC7-2916C5D135BD}" name="Columna10128"/>
    <tableColumn id="10138" xr3:uid="{51A0BC7B-8A0C-45AD-B2E8-EE54602F9CA1}" name="Columna10129"/>
    <tableColumn id="10139" xr3:uid="{97637920-12E1-4B30-8924-2EFA535228CF}" name="Columna10130"/>
    <tableColumn id="10140" xr3:uid="{870FE596-DDAB-4465-BEBB-74F34A49DAC1}" name="Columna10131"/>
    <tableColumn id="10141" xr3:uid="{FC7C7FC6-1D95-4664-A034-AFBB35DC950E}" name="Columna10132"/>
    <tableColumn id="10142" xr3:uid="{4A360DF4-C917-4B4B-8087-B45BE81EA290}" name="Columna10133"/>
    <tableColumn id="10143" xr3:uid="{E211B9F4-4A66-45FB-83F6-9B01E0719BE9}" name="Columna10134"/>
    <tableColumn id="10144" xr3:uid="{6FDDEC3B-9E5D-41CE-AE8D-E5FAE73069A5}" name="Columna10135"/>
    <tableColumn id="10145" xr3:uid="{0C9F8853-04F3-4E21-A8E8-FE6097E7D8E6}" name="Columna10136"/>
    <tableColumn id="10146" xr3:uid="{5DAA30A5-1C20-4C5E-8D2B-9C5FA055B402}" name="Columna10137"/>
    <tableColumn id="10147" xr3:uid="{1DF01AF4-59E8-4E8C-B1E1-8B81DFB8419A}" name="Columna10138"/>
    <tableColumn id="10148" xr3:uid="{0CFE7462-F837-40E8-9DDA-527083A97B8B}" name="Columna10139"/>
    <tableColumn id="10149" xr3:uid="{3DD71738-E2CA-4671-A41A-440AC269DA10}" name="Columna10140"/>
    <tableColumn id="10150" xr3:uid="{4939AC74-7D91-4514-A7EE-4E88903B6C11}" name="Columna10141"/>
    <tableColumn id="10151" xr3:uid="{BA205306-37AC-4B9A-A1D7-B2FA9D765FD1}" name="Columna10142"/>
    <tableColumn id="10152" xr3:uid="{F653CB27-F9A1-4293-89EA-63A7D8D4A160}" name="Columna10143"/>
    <tableColumn id="10153" xr3:uid="{5BE0015B-CE76-47FE-B8EB-A250E6AE32A9}" name="Columna10144"/>
    <tableColumn id="10154" xr3:uid="{BA72D38B-B38F-40D8-AFCF-234B9EC89F70}" name="Columna10145"/>
    <tableColumn id="10155" xr3:uid="{07258953-5481-4E43-8AE0-66AA04BC6E28}" name="Columna10146"/>
    <tableColumn id="10156" xr3:uid="{77EAD1AA-9AC0-480E-BAEA-F043A9A1A588}" name="Columna10147"/>
    <tableColumn id="10157" xr3:uid="{17810689-BEA0-46EC-BD55-D07E3D276222}" name="Columna10148"/>
    <tableColumn id="10158" xr3:uid="{6432E7FF-7777-4015-A709-56EE3FB420B5}" name="Columna10149"/>
    <tableColumn id="10159" xr3:uid="{F717F900-C348-48F3-A27A-75BC4A6ABB1E}" name="Columna10150"/>
    <tableColumn id="10160" xr3:uid="{9DEC1617-A224-49FB-9156-1C2CBC2E2337}" name="Columna10151"/>
    <tableColumn id="10161" xr3:uid="{2F00F842-EF98-4306-8F70-06557CBB428E}" name="Columna10152"/>
    <tableColumn id="10162" xr3:uid="{3EF996C4-4851-4716-9C14-E17C1CB38AFD}" name="Columna10153"/>
    <tableColumn id="10163" xr3:uid="{87693CC7-F997-43A7-885D-C94AC175C5E4}" name="Columna10154"/>
    <tableColumn id="10164" xr3:uid="{2E5A6EE3-B903-4F01-9B13-CD17E046FEA5}" name="Columna10155"/>
    <tableColumn id="10165" xr3:uid="{A6EDF6E0-1449-4792-8514-7DE5E7B2F6EA}" name="Columna10156"/>
    <tableColumn id="10166" xr3:uid="{965BC971-FE01-48C9-B4CE-09CEED45F9E9}" name="Columna10157"/>
    <tableColumn id="10167" xr3:uid="{4315595A-8F3D-4475-99FE-7C17C6A948CF}" name="Columna10158"/>
    <tableColumn id="10168" xr3:uid="{FF911736-DEF0-401B-B03E-6A5E716FD344}" name="Columna10159"/>
    <tableColumn id="10169" xr3:uid="{8079A478-5E9F-4E9E-BFC6-6915C9769D31}" name="Columna10160"/>
    <tableColumn id="10170" xr3:uid="{D432E0F2-D152-448C-ABB5-C0219F48F24D}" name="Columna10161"/>
    <tableColumn id="10171" xr3:uid="{0B118714-685B-4CA6-B7E3-AEEC836A5D88}" name="Columna10162"/>
    <tableColumn id="10172" xr3:uid="{0C69690D-233B-4116-9398-AD6CDC4062CD}" name="Columna10163"/>
    <tableColumn id="10173" xr3:uid="{3CFD3AA4-7FD0-4954-912F-189B5985198D}" name="Columna10164"/>
    <tableColumn id="10174" xr3:uid="{8C839FE0-5E72-4C49-843A-5D5113F8EB83}" name="Columna10165"/>
    <tableColumn id="10175" xr3:uid="{1C3A1B9D-1C21-4EE3-A90D-EFFD162858E4}" name="Columna10166"/>
    <tableColumn id="10176" xr3:uid="{A95421D8-2B4B-41CC-B2D6-198F88FB150D}" name="Columna10167"/>
    <tableColumn id="10177" xr3:uid="{967170E8-7F88-4A88-A950-F12026F68692}" name="Columna10168"/>
    <tableColumn id="10178" xr3:uid="{4228E9DE-E6E6-429D-A14F-69AA93DBA656}" name="Columna10169"/>
    <tableColumn id="10179" xr3:uid="{AA67BE8E-6D16-4D88-942B-3A211F5F6727}" name="Columna10170"/>
    <tableColumn id="10180" xr3:uid="{9696C6DA-9A3E-4C37-8B0E-931BF0E9B4F2}" name="Columna10171"/>
    <tableColumn id="10181" xr3:uid="{50FE9481-2408-4369-B397-A9C9BA5CF2C7}" name="Columna10172"/>
    <tableColumn id="10182" xr3:uid="{3BBEF442-A24E-4F99-B185-D03F02879ADE}" name="Columna10173"/>
    <tableColumn id="10183" xr3:uid="{F68DAFC5-7E6C-45D3-9A3C-4DD27684A26D}" name="Columna10174"/>
    <tableColumn id="10184" xr3:uid="{B431DB7B-61AE-4A25-AAC6-8E55EE8B95AF}" name="Columna10175"/>
    <tableColumn id="10185" xr3:uid="{94DB7252-07A6-4F09-ACCC-3E97181B23DB}" name="Columna10176"/>
    <tableColumn id="10186" xr3:uid="{119DA0B5-15D9-46F1-BE32-CA88682C1461}" name="Columna10177"/>
    <tableColumn id="10187" xr3:uid="{A03F2B52-D5E7-412A-AECE-77D04475C7CC}" name="Columna10178"/>
    <tableColumn id="10188" xr3:uid="{D7AE1FF9-56FA-4E60-8854-BC0E735D3EDC}" name="Columna10179"/>
    <tableColumn id="10189" xr3:uid="{7C172BCB-4971-40B5-9B12-3F3DDC875250}" name="Columna10180"/>
    <tableColumn id="10190" xr3:uid="{133ED56F-7A9C-4434-B3B1-E542AB5BB8C8}" name="Columna10181"/>
    <tableColumn id="10191" xr3:uid="{960BC8D1-39E5-4DB7-AE80-DE508EA5F657}" name="Columna10182"/>
    <tableColumn id="10192" xr3:uid="{A046ADCC-AB59-4B37-8033-001510051E90}" name="Columna10183"/>
    <tableColumn id="10193" xr3:uid="{00625763-3B19-41B9-833C-20B8E61D3606}" name="Columna10184"/>
    <tableColumn id="10194" xr3:uid="{F388F22E-9CE2-44F2-B610-F85D1604F557}" name="Columna10185"/>
    <tableColumn id="10195" xr3:uid="{F9B43642-3616-47DE-AB22-FBA9157C9384}" name="Columna10186"/>
    <tableColumn id="10196" xr3:uid="{9219285B-9F20-49F3-8410-0FD5EE7C5398}" name="Columna10187"/>
    <tableColumn id="10197" xr3:uid="{65A2AC0A-509B-495B-A17D-643C1F8897E7}" name="Columna10188"/>
    <tableColumn id="10198" xr3:uid="{8BC211AF-64F1-4947-9FE6-8C994ACF6507}" name="Columna10189"/>
    <tableColumn id="10199" xr3:uid="{E5A4D3DF-5892-4002-A8E8-8C0DA4AD0DF3}" name="Columna10190"/>
    <tableColumn id="10200" xr3:uid="{B4DFBBDF-6851-43A2-B5AE-872238493492}" name="Columna10191"/>
    <tableColumn id="10201" xr3:uid="{70BC3D03-78F2-4FD3-A8FF-A0938953CC05}" name="Columna10192"/>
    <tableColumn id="10202" xr3:uid="{9DC9A24F-0AB4-4515-A593-3CA144BFA3AC}" name="Columna10193"/>
    <tableColumn id="10203" xr3:uid="{6D8D0C73-434B-48C7-817A-788888AB1098}" name="Columna10194"/>
    <tableColumn id="10204" xr3:uid="{BF033D29-2B20-4DCB-AE58-4513A07106E2}" name="Columna10195"/>
    <tableColumn id="10205" xr3:uid="{FD640CE4-F5CF-4776-BB6F-DCC269378B46}" name="Columna10196"/>
    <tableColumn id="10206" xr3:uid="{3032DA2E-2A41-4EA6-91C9-5DBCF37ABBD7}" name="Columna10197"/>
    <tableColumn id="10207" xr3:uid="{444F16A4-8F26-4779-BF93-C343014084FB}" name="Columna10198"/>
    <tableColumn id="10208" xr3:uid="{6AD11DEE-8A91-4B82-B7FD-28711EA4CE8E}" name="Columna10199"/>
    <tableColumn id="10209" xr3:uid="{2DD09E06-CDA1-4265-B003-2511BADDA041}" name="Columna10200"/>
    <tableColumn id="10210" xr3:uid="{D45829BF-F47D-4298-B582-38A1F35773B6}" name="Columna10201"/>
    <tableColumn id="10211" xr3:uid="{AD15E86E-F92D-4F11-93F4-017E9790E53A}" name="Columna10202"/>
    <tableColumn id="10212" xr3:uid="{E0CC3880-49FF-4B1F-8488-B136B60B9627}" name="Columna10203"/>
    <tableColumn id="10213" xr3:uid="{55C887E1-F799-4173-A900-0677CB4AAB51}" name="Columna10204"/>
    <tableColumn id="10214" xr3:uid="{37A5722C-A56C-4737-8860-BBDCF6D03B71}" name="Columna10205"/>
    <tableColumn id="10215" xr3:uid="{98A451DC-1430-4EBF-B850-E85D0D8769B3}" name="Columna10206"/>
    <tableColumn id="10216" xr3:uid="{760E18DA-1BB6-415C-99C7-EE5AE542EB5B}" name="Columna10207"/>
    <tableColumn id="10217" xr3:uid="{75C7A2BD-5C1F-4CA6-8441-284D68BEA67E}" name="Columna10208"/>
    <tableColumn id="10218" xr3:uid="{44F99939-A1A1-47B1-983F-EC5E8F869E77}" name="Columna10209"/>
    <tableColumn id="10219" xr3:uid="{20937AA7-6C9D-4763-A146-9E98A7F505A9}" name="Columna10210"/>
    <tableColumn id="10220" xr3:uid="{8EACD636-50C2-401E-B5BE-825D3387D306}" name="Columna10211"/>
    <tableColumn id="10221" xr3:uid="{6FDA1D96-B873-4F42-B216-1913199654CD}" name="Columna10212"/>
    <tableColumn id="10222" xr3:uid="{9A93467C-A2F9-4C81-B5A1-A4EF5C8989F2}" name="Columna10213"/>
    <tableColumn id="10223" xr3:uid="{06032EB6-A7C8-46A2-94D1-9C65E3465C78}" name="Columna10214"/>
    <tableColumn id="10224" xr3:uid="{ABFFB7CE-F83C-43EA-ABBB-B7637FF96204}" name="Columna10215"/>
    <tableColumn id="10225" xr3:uid="{604154AC-537D-4BF2-A376-92935762A95C}" name="Columna10216"/>
    <tableColumn id="10226" xr3:uid="{70346FC1-EB36-4737-9903-AD057158FC59}" name="Columna10217"/>
    <tableColumn id="10227" xr3:uid="{125CB418-EABC-4DF6-9E19-93A8ADF4E52D}" name="Columna10218"/>
    <tableColumn id="10228" xr3:uid="{ABFAAA89-5C31-4B75-B994-5223DD9B703D}" name="Columna10219"/>
    <tableColumn id="10229" xr3:uid="{F3B27367-AEA3-4AF5-8920-3F875CAD00BB}" name="Columna10220"/>
    <tableColumn id="10230" xr3:uid="{6E0442B9-C2F8-495F-829A-955EB68A603C}" name="Columna10221"/>
    <tableColumn id="10231" xr3:uid="{59E05315-8DA7-4B75-B460-C0006C6AAE54}" name="Columna10222"/>
    <tableColumn id="10232" xr3:uid="{AB5D651E-997F-40A9-BB63-C7A87789CEE1}" name="Columna10223"/>
    <tableColumn id="10233" xr3:uid="{48672E2A-5D3F-4E30-B7EC-A8C8381F3170}" name="Columna10224"/>
    <tableColumn id="10234" xr3:uid="{BB685661-AB74-4F13-B3A7-6D2A3138148A}" name="Columna10225"/>
    <tableColumn id="10235" xr3:uid="{FA303369-D518-4D28-9906-FAAEAAFF1894}" name="Columna10226"/>
    <tableColumn id="10236" xr3:uid="{5574B14A-E5AA-4BEA-9CA2-B952A5C9E1CD}" name="Columna10227"/>
    <tableColumn id="10237" xr3:uid="{EA8A7580-F857-4500-B370-548F29AD6FCE}" name="Columna10228"/>
    <tableColumn id="10238" xr3:uid="{991B3FAD-8D08-45CB-91E0-136CD6A324B5}" name="Columna10229"/>
    <tableColumn id="10239" xr3:uid="{C8395FA0-A1E7-4F93-95F9-CFED8196C678}" name="Columna10230"/>
    <tableColumn id="10240" xr3:uid="{2840C249-3073-4B4C-9FEF-F89957C2356B}" name="Columna10231"/>
    <tableColumn id="10241" xr3:uid="{8B474C9E-4129-4DF6-B58A-91719C567372}" name="Columna10232"/>
    <tableColumn id="10242" xr3:uid="{09852419-78BD-4233-8CF6-D290C0475662}" name="Columna10233"/>
    <tableColumn id="10243" xr3:uid="{296E9834-467B-4441-9FFF-816CF3FB8A00}" name="Columna10234"/>
    <tableColumn id="10244" xr3:uid="{63FACFB6-328C-4CE8-A894-0AB5334AF291}" name="Columna10235"/>
    <tableColumn id="10245" xr3:uid="{E34AD4B0-3225-460E-A7F5-16062548014D}" name="Columna10236"/>
    <tableColumn id="10246" xr3:uid="{B46E578C-7B89-4A2E-8196-DC0D7B3B55E1}" name="Columna10237"/>
    <tableColumn id="10247" xr3:uid="{A6CF9102-F0FA-4EC9-830D-2B40A0414F14}" name="Columna10238"/>
    <tableColumn id="10248" xr3:uid="{C241336B-61DE-473D-8A17-16AC940E1F68}" name="Columna10239"/>
    <tableColumn id="10249" xr3:uid="{8409056D-27AB-452F-B9F8-1779D784EB9E}" name="Columna10240"/>
    <tableColumn id="10250" xr3:uid="{B040AB0A-E1B4-4A7E-BC3E-8CF269A20A9C}" name="Columna10241"/>
    <tableColumn id="10251" xr3:uid="{B6FE2659-C3A5-4CD7-88B5-A2B84552C50A}" name="Columna10242"/>
    <tableColumn id="10252" xr3:uid="{FCC6D22B-73A9-40A6-A047-A1F25F93E818}" name="Columna10243"/>
    <tableColumn id="10253" xr3:uid="{9E8B046F-99FB-4B2D-80F0-69D2376DD4DE}" name="Columna10244"/>
    <tableColumn id="10254" xr3:uid="{AF95AA95-2EE9-463A-8334-662E3D47679F}" name="Columna10245"/>
    <tableColumn id="10255" xr3:uid="{B915D915-45D9-493C-BAB6-91E099F922AD}" name="Columna10246"/>
    <tableColumn id="10256" xr3:uid="{04D2287D-3937-4B04-BBE2-C1CCCBFD89C2}" name="Columna10247"/>
    <tableColumn id="10257" xr3:uid="{586106B9-528D-472B-AAD2-88C5F61A4D7B}" name="Columna10248"/>
    <tableColumn id="10258" xr3:uid="{62A7FF31-4E00-40DA-BED7-578CAB29A5C4}" name="Columna10249"/>
    <tableColumn id="10259" xr3:uid="{06DADD1B-668F-428B-B19C-D368B8BC0C6A}" name="Columna10250"/>
    <tableColumn id="10260" xr3:uid="{912205AA-F4B5-40C1-8CAF-8776B2A63504}" name="Columna10251"/>
    <tableColumn id="10261" xr3:uid="{09B66893-88DA-48CB-A169-759D006C8C3E}" name="Columna10252"/>
    <tableColumn id="10262" xr3:uid="{6A6E98E1-7886-4F0C-917C-0780943CC37E}" name="Columna10253"/>
    <tableColumn id="10263" xr3:uid="{D572E42B-4B92-4030-8A0E-57AB6B804B53}" name="Columna10254"/>
    <tableColumn id="10264" xr3:uid="{7C0C576D-11C1-4AFF-BAED-D47F920D2BA5}" name="Columna10255"/>
    <tableColumn id="10265" xr3:uid="{0A7CB856-09F7-4BB0-A946-BC6CFB0D44D8}" name="Columna10256"/>
    <tableColumn id="10266" xr3:uid="{F2ABE06B-DCCB-428C-9B28-F2B9149CE58D}" name="Columna10257"/>
    <tableColumn id="10267" xr3:uid="{41B2AED0-D38D-453C-A3A1-CC7ED0381D7C}" name="Columna10258"/>
    <tableColumn id="10268" xr3:uid="{C30CF601-E2DB-4C4D-9D1A-485F9E851D5D}" name="Columna10259"/>
    <tableColumn id="10269" xr3:uid="{E2A0F61B-E4B2-48B4-ADD2-A62854839FDB}" name="Columna10260"/>
    <tableColumn id="10270" xr3:uid="{17BFC376-C391-4113-AA16-3BBFF4605E9B}" name="Columna10261"/>
    <tableColumn id="10271" xr3:uid="{D9E5E726-46D6-4316-BC9E-29652FB4D15A}" name="Columna10262"/>
    <tableColumn id="10272" xr3:uid="{A6649160-6F65-49DB-81AD-53509F121524}" name="Columna10263"/>
    <tableColumn id="10273" xr3:uid="{9B303F0E-3176-413B-B03B-0C81B78CE975}" name="Columna10264"/>
    <tableColumn id="10274" xr3:uid="{CAA17966-EABC-47BC-AAB2-FE26D9CC2D94}" name="Columna10265"/>
    <tableColumn id="10275" xr3:uid="{0EC49884-1817-4761-BE1B-3D38FE06F71F}" name="Columna10266"/>
    <tableColumn id="10276" xr3:uid="{CED1CDC0-A885-42EB-B0F1-668CA26319A9}" name="Columna10267"/>
    <tableColumn id="10277" xr3:uid="{41454838-CFE5-4F4F-83A2-6F45AC028499}" name="Columna10268"/>
    <tableColumn id="10278" xr3:uid="{3C64C1FD-1A66-45F7-9C47-9434B4237331}" name="Columna10269"/>
    <tableColumn id="10279" xr3:uid="{AB3F551A-4A69-4BB1-B978-60E646916795}" name="Columna10270"/>
    <tableColumn id="10280" xr3:uid="{00C51107-8742-46BD-A1C5-6CD4BAF1A77C}" name="Columna10271"/>
    <tableColumn id="10281" xr3:uid="{9ACF1558-4BA2-457F-97E5-591B16997946}" name="Columna10272"/>
    <tableColumn id="10282" xr3:uid="{53B479E1-0000-4C0D-B287-5546CFBC7C0D}" name="Columna10273"/>
    <tableColumn id="10283" xr3:uid="{25E0A8D1-2518-467C-9796-4F49118BA81D}" name="Columna10274"/>
    <tableColumn id="10284" xr3:uid="{B0CA0783-290B-44B0-80AA-31B46529DD6D}" name="Columna10275"/>
    <tableColumn id="10285" xr3:uid="{7EAF1DDC-01B0-496A-B248-2EB6CD00C48D}" name="Columna10276"/>
    <tableColumn id="10286" xr3:uid="{A20449C0-3C0E-4361-9AC3-1D79BAA9B76C}" name="Columna10277"/>
    <tableColumn id="10287" xr3:uid="{78361F3F-39CD-474F-9F33-A2F66A2C73D2}" name="Columna10278"/>
    <tableColumn id="10288" xr3:uid="{5735D316-0D66-4ED9-AB79-EF833B581C79}" name="Columna10279"/>
    <tableColumn id="10289" xr3:uid="{AB3026AE-D4E7-4A0A-8921-F9E2BDD6EEB7}" name="Columna10280"/>
    <tableColumn id="10290" xr3:uid="{C2499748-C5C4-402B-B0A8-4E1C7613072C}" name="Columna10281"/>
    <tableColumn id="10291" xr3:uid="{F06AB1F8-D5A2-4A49-B59F-5BE98EE719E6}" name="Columna10282"/>
    <tableColumn id="10292" xr3:uid="{839C35E7-9D78-4FC0-BE05-79235C47CDA6}" name="Columna10283"/>
    <tableColumn id="10293" xr3:uid="{66F58979-BED6-4B97-816D-61375DA83DD8}" name="Columna10284"/>
    <tableColumn id="10294" xr3:uid="{AABAEDD1-EB4D-40EA-AE3B-B3F3F63A3779}" name="Columna10285"/>
    <tableColumn id="10295" xr3:uid="{FA19394C-D645-4CDF-98B0-A84E8E8FD332}" name="Columna10286"/>
    <tableColumn id="10296" xr3:uid="{942B5B32-8A93-403A-B3F5-5B4A869D1D04}" name="Columna10287"/>
    <tableColumn id="10297" xr3:uid="{860D9460-B28E-407B-814E-A01C0FF56BD5}" name="Columna10288"/>
    <tableColumn id="10298" xr3:uid="{F7FC6B4C-4CF6-4C96-9344-F36583F38A55}" name="Columna10289"/>
    <tableColumn id="10299" xr3:uid="{A06B1588-FC43-473F-B417-64EF510F6A0E}" name="Columna10290"/>
    <tableColumn id="10300" xr3:uid="{7A5EA1CA-9CDF-486A-978C-DE5695A134A6}" name="Columna10291"/>
    <tableColumn id="10301" xr3:uid="{72A95AB7-8AC7-4036-B5AA-FDAC88E08843}" name="Columna10292"/>
    <tableColumn id="10302" xr3:uid="{BF3ED94B-F6CD-42CB-BC19-595DB993426D}" name="Columna10293"/>
    <tableColumn id="10303" xr3:uid="{89DD29E4-55FC-47FF-8C80-535750491CC4}" name="Columna10294"/>
    <tableColumn id="10304" xr3:uid="{6283CE15-4756-4CDB-A6CA-4D1F0521D781}" name="Columna10295"/>
    <tableColumn id="10305" xr3:uid="{6B3E9381-3A28-405D-BAEA-D59642A5B191}" name="Columna10296"/>
    <tableColumn id="10306" xr3:uid="{E497F75D-5477-421B-A4AA-0FE6D56D9586}" name="Columna10297"/>
    <tableColumn id="10307" xr3:uid="{224585F4-FDD8-47C5-AF0D-546800BFE07F}" name="Columna10298"/>
    <tableColumn id="10308" xr3:uid="{F56DBAEC-4129-41AF-86CB-1583BD94FC48}" name="Columna10299"/>
    <tableColumn id="10309" xr3:uid="{EA2761B6-901F-4AF1-BEDA-24EF54554BF4}" name="Columna10300"/>
    <tableColumn id="10310" xr3:uid="{F3BB1ACE-F71E-4CEE-88B9-1AB94F237E1F}" name="Columna10301"/>
    <tableColumn id="10311" xr3:uid="{F724CE03-6E01-4AF4-AACF-196601EE2F5F}" name="Columna10302"/>
    <tableColumn id="10312" xr3:uid="{9190815F-082C-4625-8BCA-263DC7EA77AF}" name="Columna10303"/>
    <tableColumn id="10313" xr3:uid="{4023365B-0779-4E44-9D92-131A5D8ECDBE}" name="Columna10304"/>
    <tableColumn id="10314" xr3:uid="{ABDC6721-5494-4BC9-B33E-4636D910BC59}" name="Columna10305"/>
    <tableColumn id="10315" xr3:uid="{0A283724-9626-4B74-B6E1-9AA6E6880DB3}" name="Columna10306"/>
    <tableColumn id="10316" xr3:uid="{ADD297C1-726B-4265-8E2C-33B58DADAF79}" name="Columna10307"/>
    <tableColumn id="10317" xr3:uid="{2845C20C-B322-4DC4-9CE2-FC89AF76B063}" name="Columna10308"/>
    <tableColumn id="10318" xr3:uid="{0DF48372-AA88-4B1C-9372-AC71E22BAD7F}" name="Columna10309"/>
    <tableColumn id="10319" xr3:uid="{44AC12D1-81BA-4A40-952B-B2A927119B20}" name="Columna10310"/>
    <tableColumn id="10320" xr3:uid="{6C87DE37-60BF-4EC8-BB3F-84484C5198E1}" name="Columna10311"/>
    <tableColumn id="10321" xr3:uid="{F7619D4D-6EB0-4105-AD63-7204E81184B4}" name="Columna10312"/>
    <tableColumn id="10322" xr3:uid="{2A5200D6-7764-44F7-A1EB-7B92815006BE}" name="Columna10313"/>
    <tableColumn id="10323" xr3:uid="{5811D3C8-609F-43D5-B2B1-8332C886E4E9}" name="Columna10314"/>
    <tableColumn id="10324" xr3:uid="{FA3AA24C-7A1F-45F8-9C99-A32A512B98F0}" name="Columna10315"/>
    <tableColumn id="10325" xr3:uid="{1A745DDB-CD49-4C10-83D2-927697FE31BB}" name="Columna10316"/>
    <tableColumn id="10326" xr3:uid="{227740EA-664B-48D6-88D0-5F6D994C2EA3}" name="Columna10317"/>
    <tableColumn id="10327" xr3:uid="{5A11AFA5-184B-4216-A1B6-E3020F6BB45C}" name="Columna10318"/>
    <tableColumn id="10328" xr3:uid="{A1FDF4D8-167D-4CA9-B95B-F3A12AF2D797}" name="Columna10319"/>
    <tableColumn id="10329" xr3:uid="{350CB377-AC3F-445C-852E-083EC52B8DCC}" name="Columna10320"/>
    <tableColumn id="10330" xr3:uid="{C118704C-4456-4BD2-9969-850A6A690B59}" name="Columna10321"/>
    <tableColumn id="10331" xr3:uid="{DEFD8786-3131-4134-96BF-60647DB8ED88}" name="Columna10322"/>
    <tableColumn id="10332" xr3:uid="{98C58CDC-0A23-43F1-88C2-88F8CDAEA113}" name="Columna10323"/>
    <tableColumn id="10333" xr3:uid="{6E0DAE66-7A6D-466B-80E7-727DCAB4E6CE}" name="Columna10324"/>
    <tableColumn id="10334" xr3:uid="{092B7869-C967-4B97-8BBF-93994AC0BD28}" name="Columna10325"/>
    <tableColumn id="10335" xr3:uid="{A8BB4166-9EB2-4A38-AF01-65F618610ED3}" name="Columna10326"/>
    <tableColumn id="10336" xr3:uid="{DBCDF8E1-8F0A-4427-98D1-EAE82275670D}" name="Columna10327"/>
    <tableColumn id="10337" xr3:uid="{570AC0F6-937A-4A25-A359-C08DC74DBD5C}" name="Columna10328"/>
    <tableColumn id="10338" xr3:uid="{07C84410-84D7-45BF-858E-497FFAAFDB30}" name="Columna10329"/>
    <tableColumn id="10339" xr3:uid="{9EBA925A-F3B4-4124-80A9-013D9954A67F}" name="Columna10330"/>
    <tableColumn id="10340" xr3:uid="{8DB2BB8B-ED8F-4370-90E9-A44E68AEF370}" name="Columna10331"/>
    <tableColumn id="10341" xr3:uid="{EFBD0739-37BC-4B50-AD74-0DC4CD0947D9}" name="Columna10332"/>
    <tableColumn id="10342" xr3:uid="{37873EDA-6B45-46E4-A3D3-E9B80F216C15}" name="Columna10333"/>
    <tableColumn id="10343" xr3:uid="{82F0DDF2-315E-4B10-80DF-67B9652730A2}" name="Columna10334"/>
    <tableColumn id="10344" xr3:uid="{58AB3577-C789-462F-9216-A0E51FC702BE}" name="Columna10335"/>
    <tableColumn id="10345" xr3:uid="{25128E63-CB77-4979-841D-1DE8EE66EF47}" name="Columna10336"/>
    <tableColumn id="10346" xr3:uid="{E5E2F342-9A04-49C2-8C22-15A35F958302}" name="Columna10337"/>
    <tableColumn id="10347" xr3:uid="{D5083947-F65A-4558-9F6A-0BFE9C17767A}" name="Columna10338"/>
    <tableColumn id="10348" xr3:uid="{D7752082-4683-4F86-8CA5-5FC7476E7716}" name="Columna10339"/>
    <tableColumn id="10349" xr3:uid="{53BFE28A-B02A-4BCE-A2EF-FA6A66C37304}" name="Columna10340"/>
    <tableColumn id="10350" xr3:uid="{C20D91AB-3D6B-4CFB-9435-CE33B62CC5AF}" name="Columna10341"/>
    <tableColumn id="10351" xr3:uid="{91C433C7-84D2-490A-AB44-0C46D4D6BBC7}" name="Columna10342"/>
    <tableColumn id="10352" xr3:uid="{29F38B13-FE65-4E65-BE69-0475D0EB4E6A}" name="Columna10343"/>
    <tableColumn id="10353" xr3:uid="{ABF448E9-8AA2-4E1A-937F-4CFAF4D02F90}" name="Columna10344"/>
    <tableColumn id="10354" xr3:uid="{6816E133-3578-47E0-8C73-3E936A3AED11}" name="Columna10345"/>
    <tableColumn id="10355" xr3:uid="{E6999B88-D6E7-41D0-8E81-F61B3BEE9F10}" name="Columna10346"/>
    <tableColumn id="10356" xr3:uid="{F0C735E7-2548-4627-A385-88AA6A45596C}" name="Columna10347"/>
    <tableColumn id="10357" xr3:uid="{47D1F958-6A2D-45F0-8C76-86D6ABAE2388}" name="Columna10348"/>
    <tableColumn id="10358" xr3:uid="{3FB475F3-F84D-4111-9830-84E1C63A6F3A}" name="Columna10349"/>
    <tableColumn id="10359" xr3:uid="{DEFFE9BC-BB7E-456D-AB11-78A4F8E0BAFE}" name="Columna10350"/>
    <tableColumn id="10360" xr3:uid="{8A43280E-7EA0-4B63-AAE8-3E4A646EB37B}" name="Columna10351"/>
    <tableColumn id="10361" xr3:uid="{AB79A3C7-0311-4D8A-9E3D-7E5BEB6E7FD5}" name="Columna10352"/>
    <tableColumn id="10362" xr3:uid="{39523719-B4AA-41DC-AE66-A0BBC53DC0B2}" name="Columna10353"/>
    <tableColumn id="10363" xr3:uid="{1E64D79D-F4E6-4E98-8EF1-63C1F9E4EDAD}" name="Columna10354"/>
    <tableColumn id="10364" xr3:uid="{349B90AB-7BF6-468B-B11A-18CD027C6794}" name="Columna10355"/>
    <tableColumn id="10365" xr3:uid="{3380FC33-8265-4C6B-83A1-8D85273E55A8}" name="Columna10356"/>
    <tableColumn id="10366" xr3:uid="{34228669-4378-49D8-B174-AD75CAF2C9C6}" name="Columna10357"/>
    <tableColumn id="10367" xr3:uid="{D12A0856-1746-4980-95D1-CE77E85C5ED8}" name="Columna10358"/>
    <tableColumn id="10368" xr3:uid="{1AA3B473-4EA0-4D44-BA00-533438AF8F5E}" name="Columna10359"/>
    <tableColumn id="10369" xr3:uid="{9D77AA54-B6E4-4F8C-9F26-A0C72A07E8B3}" name="Columna10360"/>
    <tableColumn id="10370" xr3:uid="{2B23C040-7B54-4549-8A9E-6856CC77B97B}" name="Columna10361"/>
    <tableColumn id="10371" xr3:uid="{EC58187C-A590-44EF-8D48-2C6FFB0AB767}" name="Columna10362"/>
    <tableColumn id="10372" xr3:uid="{D7FC96E4-D783-4220-8F97-216C78EA5E49}" name="Columna10363"/>
    <tableColumn id="10373" xr3:uid="{71C92E8D-5007-4C91-A9DD-98CD633E93F3}" name="Columna10364"/>
    <tableColumn id="10374" xr3:uid="{3493D7AC-DDC0-4D52-86FA-A879A29FADB4}" name="Columna10365"/>
    <tableColumn id="10375" xr3:uid="{49CB6C16-A3B1-4E41-BF3A-CEA914D323AA}" name="Columna10366"/>
    <tableColumn id="10376" xr3:uid="{334B0A2E-D8E1-4A61-9639-E4B978372D17}" name="Columna10367"/>
    <tableColumn id="10377" xr3:uid="{A1E6E4CE-3B63-41CD-9102-3681106B2DFF}" name="Columna10368"/>
    <tableColumn id="10378" xr3:uid="{0EFB9BB0-6B53-4ED0-AACD-63AD1E738813}" name="Columna10369"/>
    <tableColumn id="10379" xr3:uid="{D4ADBC8C-0408-4E94-9337-362632595D11}" name="Columna10370"/>
    <tableColumn id="10380" xr3:uid="{8AF2BC95-EEC7-496E-9DE9-40AEA4FE9756}" name="Columna10371"/>
    <tableColumn id="10381" xr3:uid="{6ADE878B-3A5D-4F9D-BB86-F98438697624}" name="Columna10372"/>
    <tableColumn id="10382" xr3:uid="{493B3D91-2AFA-4335-81BA-13D7D8E6E511}" name="Columna10373"/>
    <tableColumn id="10383" xr3:uid="{BE296041-5AA2-4ECC-8165-B68B5FF62B78}" name="Columna10374"/>
    <tableColumn id="10384" xr3:uid="{1A8C0B3C-B623-4977-8E1F-84E93E30BEFC}" name="Columna10375"/>
    <tableColumn id="10385" xr3:uid="{E7BEBB15-E278-44F5-ACD9-9BED5988EA75}" name="Columna10376"/>
    <tableColumn id="10386" xr3:uid="{5337EF6F-06B9-4CE1-8257-ACDF7CBE0F52}" name="Columna10377"/>
    <tableColumn id="10387" xr3:uid="{968B61A9-A488-4E90-A16C-5D7F89C70EF3}" name="Columna10378"/>
    <tableColumn id="10388" xr3:uid="{52075226-B954-4583-AE99-47FEC18B9E5C}" name="Columna10379"/>
    <tableColumn id="10389" xr3:uid="{519F26B8-7872-445D-9D6A-A63145E3B291}" name="Columna10380"/>
    <tableColumn id="10390" xr3:uid="{E5304BD9-1B80-416A-94FD-CB638B7FA80F}" name="Columna10381"/>
    <tableColumn id="10391" xr3:uid="{8F98CD5B-EC1B-4E8B-A40E-AFA423969E96}" name="Columna10382"/>
    <tableColumn id="10392" xr3:uid="{C7511F7F-DAB6-4281-A5F1-96E7DA171B62}" name="Columna10383"/>
    <tableColumn id="10393" xr3:uid="{E84FDEEF-5011-47F7-80E4-BCB50DD59A61}" name="Columna10384"/>
    <tableColumn id="10394" xr3:uid="{43341B42-4340-47F9-8946-CB4A0438BB09}" name="Columna10385"/>
    <tableColumn id="10395" xr3:uid="{D1CF5C4A-E599-4DF2-8396-681AEB0D5DCB}" name="Columna10386"/>
    <tableColumn id="10396" xr3:uid="{E2964DC4-4A9F-4049-A422-3186D16CFB0B}" name="Columna10387"/>
    <tableColumn id="10397" xr3:uid="{11D95A69-CBD7-4712-BCA0-CB330DC8E8DA}" name="Columna10388"/>
    <tableColumn id="10398" xr3:uid="{B08BD892-8C90-4F2A-8A04-3746BCEEF56A}" name="Columna10389"/>
    <tableColumn id="10399" xr3:uid="{9BAAC720-3654-4B5B-A9B3-57EB66E153B0}" name="Columna10390"/>
    <tableColumn id="10400" xr3:uid="{42631E9F-F6F2-4D76-BA1A-0CC535032B42}" name="Columna10391"/>
    <tableColumn id="10401" xr3:uid="{85DD51F2-4BAE-44C2-AE8A-B0C9E4A54397}" name="Columna10392"/>
    <tableColumn id="10402" xr3:uid="{E13D7D17-4B31-4013-98EF-E6B947921C6E}" name="Columna10393"/>
    <tableColumn id="10403" xr3:uid="{03C3427E-A40A-4B94-8EC8-8BE9119CBDEA}" name="Columna10394"/>
    <tableColumn id="10404" xr3:uid="{433B175E-406C-40D9-8784-5205EA9A275F}" name="Columna10395"/>
    <tableColumn id="10405" xr3:uid="{E33EAB19-DA67-4F62-82F6-1F1C53103C1C}" name="Columna10396"/>
    <tableColumn id="10406" xr3:uid="{09B443C3-4699-45F5-8C8A-020D2CF651EF}" name="Columna10397"/>
    <tableColumn id="10407" xr3:uid="{B6327122-57A8-4E15-AE7E-BB0FC7FD9AC5}" name="Columna10398"/>
    <tableColumn id="10408" xr3:uid="{510CBA06-8C4F-4F76-BC0B-C8446973F57A}" name="Columna10399"/>
    <tableColumn id="10409" xr3:uid="{FB8E6145-C896-49A1-8FE4-16B5C366CD09}" name="Columna10400"/>
    <tableColumn id="10410" xr3:uid="{2FEA43CC-0EB8-445F-A2C5-748D17A7E8E4}" name="Columna10401"/>
    <tableColumn id="10411" xr3:uid="{9F379FFA-656D-46B5-A8A5-ECE8F061755E}" name="Columna10402"/>
    <tableColumn id="10412" xr3:uid="{0AB9C2EA-7603-4941-832D-FC18C3310EFC}" name="Columna10403"/>
    <tableColumn id="10413" xr3:uid="{83ABA308-86E8-46E8-8607-3E25036934FB}" name="Columna10404"/>
    <tableColumn id="10414" xr3:uid="{AAFAA106-F297-45C8-B9AD-28B085A6BA01}" name="Columna10405"/>
    <tableColumn id="10415" xr3:uid="{818B9A2D-FA3B-4354-BB54-44ECF0EDD792}" name="Columna10406"/>
    <tableColumn id="10416" xr3:uid="{08FBBC64-CC89-45C8-94B9-2A29D4CB5DCD}" name="Columna10407"/>
    <tableColumn id="10417" xr3:uid="{534ED684-5AF8-48FD-B286-A0737C12455B}" name="Columna10408"/>
    <tableColumn id="10418" xr3:uid="{5589D2B3-E7DC-4DA2-8A50-6B1152481E39}" name="Columna10409"/>
    <tableColumn id="10419" xr3:uid="{627B4B65-3C61-4DCE-B09A-B485964A434D}" name="Columna10410"/>
    <tableColumn id="10420" xr3:uid="{6E644DC3-636B-49CD-BD55-8A24D82A9473}" name="Columna10411"/>
    <tableColumn id="10421" xr3:uid="{8070DF2D-E977-44D8-A195-E173975828DE}" name="Columna10412"/>
    <tableColumn id="10422" xr3:uid="{8B878F6A-263C-4780-BB09-C5DC12C3BB3A}" name="Columna10413"/>
    <tableColumn id="10423" xr3:uid="{33968AE1-9AB6-45B0-8600-1D2164804F51}" name="Columna10414"/>
    <tableColumn id="10424" xr3:uid="{90EE3BC5-6B14-4AA8-8782-D273FE5E3A65}" name="Columna10415"/>
    <tableColumn id="10425" xr3:uid="{AC983060-2CC7-45C4-A075-8ADCE01A8223}" name="Columna10416"/>
    <tableColumn id="10426" xr3:uid="{0C5CD8DC-95C1-4774-AB56-C319A5C42777}" name="Columna10417"/>
    <tableColumn id="10427" xr3:uid="{3392F52C-698A-4165-8C10-39E4BBB7149D}" name="Columna10418"/>
    <tableColumn id="10428" xr3:uid="{A83A8FDE-CDB1-4446-8A93-1B44D5F3DE27}" name="Columna10419"/>
    <tableColumn id="10429" xr3:uid="{42E2A66B-E194-4EDE-8E6A-B53791DECBA7}" name="Columna10420"/>
    <tableColumn id="10430" xr3:uid="{3365F5F6-A61D-45D9-8462-8100E0464281}" name="Columna10421"/>
    <tableColumn id="10431" xr3:uid="{A864FEFC-FB3B-42E8-8ABD-50B481C8D5E3}" name="Columna10422"/>
    <tableColumn id="10432" xr3:uid="{631341FD-745B-49ED-B0BB-8A5A832F25F6}" name="Columna10423"/>
    <tableColumn id="10433" xr3:uid="{E5DF56B8-8C5D-43F5-9B4B-33E3E2BC75E5}" name="Columna10424"/>
    <tableColumn id="10434" xr3:uid="{CFC5371C-1EBE-4FAA-9472-F9F26DD1D61E}" name="Columna10425"/>
    <tableColumn id="10435" xr3:uid="{2B6995EB-5AB0-4AB0-9910-F36767EC750D}" name="Columna10426"/>
    <tableColumn id="10436" xr3:uid="{2D1637CC-D469-4802-A942-234A41F92305}" name="Columna10427"/>
    <tableColumn id="10437" xr3:uid="{8AFDFB23-9E72-49D3-A127-3AC8E17D3F86}" name="Columna10428"/>
    <tableColumn id="10438" xr3:uid="{560636E5-CFA2-4600-BB3B-7B9CFC098136}" name="Columna10429"/>
    <tableColumn id="10439" xr3:uid="{5955CF04-65A6-4C9D-B049-5B73B883F517}" name="Columna10430"/>
    <tableColumn id="10440" xr3:uid="{7D0B9B77-F4A0-4ECE-A6AF-FB33A69B35E7}" name="Columna10431"/>
    <tableColumn id="10441" xr3:uid="{13E32179-7DC8-4CFE-9BD6-91E549E22D90}" name="Columna10432"/>
    <tableColumn id="10442" xr3:uid="{DFA46FCA-C284-419D-8052-6648FF830476}" name="Columna10433"/>
    <tableColumn id="10443" xr3:uid="{985ECD34-0B5F-4259-AB88-39D7CE3DF8B2}" name="Columna10434"/>
    <tableColumn id="10444" xr3:uid="{7E503389-DB14-4B78-A44B-BE6F8222BA74}" name="Columna10435"/>
    <tableColumn id="10445" xr3:uid="{20CF066E-43CF-482C-9849-4974DE73441C}" name="Columna10436"/>
    <tableColumn id="10446" xr3:uid="{3B5F8916-26CB-4FF2-9900-B82E1E20462F}" name="Columna10437"/>
    <tableColumn id="10447" xr3:uid="{B012783E-23B7-4BAB-9C05-5A7262E845B5}" name="Columna10438"/>
    <tableColumn id="10448" xr3:uid="{E3944001-4A52-423C-818C-A0417C395BBF}" name="Columna10439"/>
    <tableColumn id="10449" xr3:uid="{6CB1647E-911F-41CC-AE73-1CD652E2B937}" name="Columna10440"/>
    <tableColumn id="10450" xr3:uid="{747A8615-F1C6-4B90-91C3-41231C8A715B}" name="Columna10441"/>
    <tableColumn id="10451" xr3:uid="{E6B8558E-7C67-4344-A9DE-B81818D1D96F}" name="Columna10442"/>
    <tableColumn id="10452" xr3:uid="{ADBB8C70-01E9-4C36-BD35-15E24B87BDDF}" name="Columna10443"/>
    <tableColumn id="10453" xr3:uid="{E1E30062-BC3C-4AEE-B400-2A7CCBC066A3}" name="Columna10444"/>
    <tableColumn id="10454" xr3:uid="{EDCB19BC-D1E0-4512-9266-AA294E9B5848}" name="Columna10445"/>
    <tableColumn id="10455" xr3:uid="{BC9F5454-B55A-4198-92BA-B1463E2132BE}" name="Columna10446"/>
    <tableColumn id="10456" xr3:uid="{01935DFF-9578-472B-B765-D8478F5AC965}" name="Columna10447"/>
    <tableColumn id="10457" xr3:uid="{2293A705-7967-4980-A026-9B7690EF2111}" name="Columna10448"/>
    <tableColumn id="10458" xr3:uid="{A138E4B8-65B1-4024-9D96-FC8E0B47F0CE}" name="Columna10449"/>
    <tableColumn id="10459" xr3:uid="{46DC7402-AC52-46FE-8DCB-56691126DB06}" name="Columna10450"/>
    <tableColumn id="10460" xr3:uid="{F8DD588D-666B-4B78-8796-909C39E59287}" name="Columna10451"/>
    <tableColumn id="10461" xr3:uid="{3A922990-010A-41D0-8E09-2E867ADB081B}" name="Columna10452"/>
    <tableColumn id="10462" xr3:uid="{8BCA7506-8853-4539-8E50-C534E887FFE4}" name="Columna10453"/>
    <tableColumn id="10463" xr3:uid="{7FB3CD88-75CC-4077-89B2-812DE32CC4F7}" name="Columna10454"/>
    <tableColumn id="10464" xr3:uid="{02986EE2-719A-40E0-B6E2-3FD651F47F4A}" name="Columna10455"/>
    <tableColumn id="10465" xr3:uid="{5DF0B23D-C464-4082-BD51-84121988E739}" name="Columna10456"/>
    <tableColumn id="10466" xr3:uid="{6DDC092C-DC88-44A4-A282-AC6967B5FC48}" name="Columna10457"/>
    <tableColumn id="10467" xr3:uid="{F36C1683-0B09-4ABA-9D4E-2C7AA1764349}" name="Columna10458"/>
    <tableColumn id="10468" xr3:uid="{35C2866D-9ADC-460F-A510-0D7750903E9F}" name="Columna10459"/>
    <tableColumn id="10469" xr3:uid="{B3B69B0B-3E54-4C16-BE26-481BE413A831}" name="Columna10460"/>
    <tableColumn id="10470" xr3:uid="{D1A96721-014A-463F-B009-548B9BA5942A}" name="Columna10461"/>
    <tableColumn id="10471" xr3:uid="{E547B75B-96B0-4B52-AC10-3527F946B5AA}" name="Columna10462"/>
    <tableColumn id="10472" xr3:uid="{C2BC1B08-D970-47D1-8603-76EA3172297F}" name="Columna10463"/>
    <tableColumn id="10473" xr3:uid="{C813E985-2BA3-4C26-9F49-C42E2AC85195}" name="Columna10464"/>
    <tableColumn id="10474" xr3:uid="{B4146C67-0FBD-4662-BB0C-8F3F3E751A68}" name="Columna10465"/>
    <tableColumn id="10475" xr3:uid="{18397A23-D6DE-4571-ACF3-F7C346BE9803}" name="Columna10466"/>
    <tableColumn id="10476" xr3:uid="{8372C888-8AAA-4CEE-A281-94D66DD28328}" name="Columna10467"/>
    <tableColumn id="10477" xr3:uid="{7446B71C-3188-4870-8721-A09F6287ADF0}" name="Columna10468"/>
    <tableColumn id="10478" xr3:uid="{EB3344E9-3E76-44BB-B8EA-1E1A523AD028}" name="Columna10469"/>
    <tableColumn id="10479" xr3:uid="{46B2FEEB-87F5-4238-963F-0E67F9B6F54A}" name="Columna10470"/>
    <tableColumn id="10480" xr3:uid="{5ED4E348-5CFF-43CC-8263-C41953466FF5}" name="Columna10471"/>
    <tableColumn id="10481" xr3:uid="{5831AB54-CED0-4CF1-A4EA-84531809CEF4}" name="Columna10472"/>
    <tableColumn id="10482" xr3:uid="{0CB00803-DE21-4C6C-AEC1-4981892192AD}" name="Columna10473"/>
    <tableColumn id="10483" xr3:uid="{7F19C5EF-6FA2-488A-BB8B-A7C39A829F20}" name="Columna10474"/>
    <tableColumn id="10484" xr3:uid="{B1802641-9565-4833-AF9B-27B63D68BD0A}" name="Columna10475"/>
    <tableColumn id="10485" xr3:uid="{C698DF55-DDC4-4038-8916-911F65962870}" name="Columna10476"/>
    <tableColumn id="10486" xr3:uid="{75DAA05A-22D4-40C8-91CD-6B6A8C0A56CA}" name="Columna10477"/>
    <tableColumn id="10487" xr3:uid="{CD17AD41-1882-4B06-88BE-28FD2C78B3C4}" name="Columna10478"/>
    <tableColumn id="10488" xr3:uid="{8DB8D33A-D20D-4A9A-B5AE-1501170F7835}" name="Columna10479"/>
    <tableColumn id="10489" xr3:uid="{1E0DDAEF-B92D-4316-9AD0-1ADA1C816D9A}" name="Columna10480"/>
    <tableColumn id="10490" xr3:uid="{A2015683-470C-4931-9DC1-7810959CB759}" name="Columna10481"/>
    <tableColumn id="10491" xr3:uid="{131273A3-AF7C-402D-8473-D0928F8D4FBE}" name="Columna10482"/>
    <tableColumn id="10492" xr3:uid="{466BF5BC-621C-4C33-B5F8-9648F4E9DB22}" name="Columna10483"/>
    <tableColumn id="10493" xr3:uid="{177C2046-73AE-4B44-88E3-6BF561F82B87}" name="Columna10484"/>
    <tableColumn id="10494" xr3:uid="{3284D8BA-2E1A-4B0D-A2F6-13D17C4E4E43}" name="Columna10485"/>
    <tableColumn id="10495" xr3:uid="{766877B1-7354-4138-8706-5CBE48F63FF1}" name="Columna10486"/>
    <tableColumn id="10496" xr3:uid="{8523CC69-BE6D-4321-9419-342F115006F1}" name="Columna10487"/>
    <tableColumn id="10497" xr3:uid="{5289C57A-EF54-4E46-B3D2-16E7A42D67CD}" name="Columna10488"/>
    <tableColumn id="10498" xr3:uid="{B93A6710-5709-414D-A9E2-FE09FE34FA05}" name="Columna10489"/>
    <tableColumn id="10499" xr3:uid="{40792FD9-DE57-49D7-8156-13DFA85A26B1}" name="Columna10490"/>
    <tableColumn id="10500" xr3:uid="{1CB10CB8-AF72-4201-A165-2A586998F473}" name="Columna10491"/>
    <tableColumn id="10501" xr3:uid="{709918DB-E3F0-4B26-A350-CD3662C3BDB5}" name="Columna10492"/>
    <tableColumn id="10502" xr3:uid="{6F93838F-1A60-4ADB-9B0E-525564DD914F}" name="Columna10493"/>
    <tableColumn id="10503" xr3:uid="{6169A17A-DEAE-4CE7-8BF3-4707AD47FCA4}" name="Columna10494"/>
    <tableColumn id="10504" xr3:uid="{EF112402-D5EA-4753-A613-CCCC25AC3CB6}" name="Columna10495"/>
    <tableColumn id="10505" xr3:uid="{BE2D060A-A955-4FC6-8D42-02E9B677EBD8}" name="Columna10496"/>
    <tableColumn id="10506" xr3:uid="{69A86A72-918B-4A8F-B290-515765F52D74}" name="Columna10497"/>
    <tableColumn id="10507" xr3:uid="{8DB9620E-DDB1-4099-8F32-14500A30AB71}" name="Columna10498"/>
    <tableColumn id="10508" xr3:uid="{08EAACB9-0F7D-40C5-91A7-6369C2E0B372}" name="Columna10499"/>
    <tableColumn id="10509" xr3:uid="{C774C4AF-AFB2-4A95-8DB1-5327EA0B20C6}" name="Columna10500"/>
    <tableColumn id="10510" xr3:uid="{59D257F4-A70D-48ED-B002-603E53D77BA5}" name="Columna10501"/>
    <tableColumn id="10511" xr3:uid="{AD79DA8E-3F19-4C5B-9422-46F6B76915D2}" name="Columna10502"/>
    <tableColumn id="10512" xr3:uid="{52AB474F-8C4D-425B-9154-15C10DD72735}" name="Columna10503"/>
    <tableColumn id="10513" xr3:uid="{D0A3305A-CAF0-4CF7-B482-93F41D098A7B}" name="Columna10504"/>
    <tableColumn id="10514" xr3:uid="{27EEF29E-75C4-4361-8EAD-D79E70A01E17}" name="Columna10505"/>
    <tableColumn id="10515" xr3:uid="{3F849B2E-369C-47DE-B5A7-FDBFEB5670DD}" name="Columna10506"/>
    <tableColumn id="10516" xr3:uid="{B8CE68BA-F91E-4F7F-AF83-088B920732ED}" name="Columna10507"/>
    <tableColumn id="10517" xr3:uid="{3D4CC212-2ED2-4CE0-A25F-3A7A74D85F87}" name="Columna10508"/>
    <tableColumn id="10518" xr3:uid="{035EE179-BD84-4AA4-B111-E14FA4D5FC44}" name="Columna10509"/>
    <tableColumn id="10519" xr3:uid="{EBBF06B1-F599-47F3-B024-438497563A0B}" name="Columna10510"/>
    <tableColumn id="10520" xr3:uid="{C18D41AB-FEFD-4D0A-8C58-6DDE40E9FF5B}" name="Columna10511"/>
    <tableColumn id="10521" xr3:uid="{1E45A82C-E2A9-4046-871F-384E12C273D7}" name="Columna10512"/>
    <tableColumn id="10522" xr3:uid="{2C0CDE5C-CB57-4D56-B06F-D7E0569C7589}" name="Columna10513"/>
    <tableColumn id="10523" xr3:uid="{9B1A21E7-26C1-44AC-AF94-C7B2CF7739E3}" name="Columna10514"/>
    <tableColumn id="10524" xr3:uid="{C22E6AE7-AB02-4D06-8232-9A989ACCE70E}" name="Columna10515"/>
    <tableColumn id="10525" xr3:uid="{D52F9639-13AD-4F2A-BA51-26293FE3BBE4}" name="Columna10516"/>
    <tableColumn id="10526" xr3:uid="{87E55681-A169-4EFC-B986-F5109CCF297E}" name="Columna10517"/>
    <tableColumn id="10527" xr3:uid="{674B1B8B-58C2-473F-8A84-B7D4C91FBC79}" name="Columna10518"/>
    <tableColumn id="10528" xr3:uid="{4EB6E4E9-2597-475C-9DB5-BE85AB9264DA}" name="Columna10519"/>
    <tableColumn id="10529" xr3:uid="{2E451FC8-B27B-4AD0-A494-8F4F46FBF967}" name="Columna10520"/>
    <tableColumn id="10530" xr3:uid="{6D418A27-AA82-4AE4-BEE2-9EBFBCD5B6A9}" name="Columna10521"/>
    <tableColumn id="10531" xr3:uid="{5ABC0804-6EBB-4452-BC46-D138E78F7A33}" name="Columna10522"/>
    <tableColumn id="10532" xr3:uid="{1FA4F211-34DD-493F-A265-77951B4ED0B7}" name="Columna10523"/>
    <tableColumn id="10533" xr3:uid="{F47DF5EE-B109-4E5E-B59E-6B2400B17877}" name="Columna10524"/>
    <tableColumn id="10534" xr3:uid="{21EB8F35-7258-4BF1-92DE-AC95225E1CE1}" name="Columna10525"/>
    <tableColumn id="10535" xr3:uid="{BA62EE30-C910-4F4B-9A81-3D239F905A1B}" name="Columna10526"/>
    <tableColumn id="10536" xr3:uid="{6CB30408-9581-4D36-87E4-051B07E00CF3}" name="Columna10527"/>
    <tableColumn id="10537" xr3:uid="{35407993-3A36-4011-AFDE-36D776BEB5E5}" name="Columna10528"/>
    <tableColumn id="10538" xr3:uid="{57A6377F-03FE-4F08-9D54-A86BCEED6000}" name="Columna10529"/>
    <tableColumn id="10539" xr3:uid="{B67D8BA5-AD63-4043-8580-78EDBDC5C189}" name="Columna10530"/>
    <tableColumn id="10540" xr3:uid="{4CD96242-D2DC-4979-A2CB-6510090F96ED}" name="Columna10531"/>
    <tableColumn id="10541" xr3:uid="{26797705-246C-433D-8171-4CA4406D4C86}" name="Columna10532"/>
    <tableColumn id="10542" xr3:uid="{84F8200F-A8B5-45BA-AFA2-5378D4ABBE82}" name="Columna10533"/>
    <tableColumn id="10543" xr3:uid="{2A3F0197-3D1E-431B-AD35-133996CF8E1E}" name="Columna10534"/>
    <tableColumn id="10544" xr3:uid="{D775793E-8E30-4956-A650-C63AA8DDA63E}" name="Columna10535"/>
    <tableColumn id="10545" xr3:uid="{A13E6061-BF70-4BEC-A366-9D79C43B3C28}" name="Columna10536"/>
    <tableColumn id="10546" xr3:uid="{FB174561-C606-42F5-808A-272B6BE52C5F}" name="Columna10537"/>
    <tableColumn id="10547" xr3:uid="{068E75C0-AAE9-4B9C-8CA4-D4710F1952CE}" name="Columna10538"/>
    <tableColumn id="10548" xr3:uid="{2C97E854-27BC-4731-AD5E-86AF8B7B93E0}" name="Columna10539"/>
    <tableColumn id="10549" xr3:uid="{F73725BE-70B8-43C0-B29E-9059037CDB5F}" name="Columna10540"/>
    <tableColumn id="10550" xr3:uid="{DB050F18-1473-4389-9125-B3836A1FF4E2}" name="Columna10541"/>
    <tableColumn id="10551" xr3:uid="{81F3CCDF-4659-4679-9D90-C3F2FCEF8CFE}" name="Columna10542"/>
    <tableColumn id="10552" xr3:uid="{FA43F20F-92DC-4969-8B5A-B695A67E98FB}" name="Columna10543"/>
    <tableColumn id="10553" xr3:uid="{2270B5DC-0118-4991-A50D-930500EABC22}" name="Columna10544"/>
    <tableColumn id="10554" xr3:uid="{735E5C1C-0293-495B-B6C9-5277E5503ED0}" name="Columna10545"/>
    <tableColumn id="10555" xr3:uid="{F0287C8B-D1E5-40E1-A54C-45CEB092F1D5}" name="Columna10546"/>
    <tableColumn id="10556" xr3:uid="{19C18367-2441-41F5-9538-B8FC5F6DE012}" name="Columna10547"/>
    <tableColumn id="10557" xr3:uid="{790A0F93-DA21-46B5-B208-80BA650F1101}" name="Columna10548"/>
    <tableColumn id="10558" xr3:uid="{38D10AC7-5429-42DD-AAA8-17FDECD9ADBC}" name="Columna10549"/>
    <tableColumn id="10559" xr3:uid="{5B25F05A-D4E1-4DEE-8A8E-A904FBB27833}" name="Columna10550"/>
    <tableColumn id="10560" xr3:uid="{1DD9BB9D-5CFF-48C2-8795-8ED4562F2D0E}" name="Columna10551"/>
    <tableColumn id="10561" xr3:uid="{99B5A7F1-CE9A-4A4A-B5DA-6407572DDC1E}" name="Columna10552"/>
    <tableColumn id="10562" xr3:uid="{462BF4B4-3AAB-46C5-9003-701B74330C5F}" name="Columna10553"/>
    <tableColumn id="10563" xr3:uid="{FEBF90E5-4EAF-4068-AAD0-E6193C3882B4}" name="Columna10554"/>
    <tableColumn id="10564" xr3:uid="{3A236AFC-98B0-4A01-9CC9-ED89C51A7140}" name="Columna10555"/>
    <tableColumn id="10565" xr3:uid="{CFDD86C8-D58B-4433-ABCE-3330CA58E718}" name="Columna10556"/>
    <tableColumn id="10566" xr3:uid="{B361972C-BE07-4B4D-87F7-49FCDB2F5D03}" name="Columna10557"/>
    <tableColumn id="10567" xr3:uid="{764E021D-64BE-42E5-A9B9-A78CC43A099E}" name="Columna10558"/>
    <tableColumn id="10568" xr3:uid="{81246B93-7472-41D2-84C8-D1F8C387F00D}" name="Columna10559"/>
    <tableColumn id="10569" xr3:uid="{826692C3-A26B-4007-9DDC-7231D7CAF851}" name="Columna10560"/>
    <tableColumn id="10570" xr3:uid="{B22DEF0F-6DA1-48C3-87C4-0B011704A95B}" name="Columna10561"/>
    <tableColumn id="10571" xr3:uid="{1FA7AD13-7839-4C83-A551-6E8BD713F6B4}" name="Columna10562"/>
    <tableColumn id="10572" xr3:uid="{79D252E4-B3C2-4B97-ABBD-58F54C48D852}" name="Columna10563"/>
    <tableColumn id="10573" xr3:uid="{032440A6-AE42-49D4-B05F-7325E4A997DB}" name="Columna10564"/>
    <tableColumn id="10574" xr3:uid="{9B8EF9A0-11D9-4237-BC11-C673C989E9F5}" name="Columna10565"/>
    <tableColumn id="10575" xr3:uid="{308892CD-D8DF-4B8A-B8C9-27F6048B0698}" name="Columna10566"/>
    <tableColumn id="10576" xr3:uid="{C86B747C-8C6C-4C0D-BBF6-111844825F2E}" name="Columna10567"/>
    <tableColumn id="10577" xr3:uid="{6A900CD1-0F4D-418A-83E1-F5273110A16C}" name="Columna10568"/>
    <tableColumn id="10578" xr3:uid="{748F5454-4D88-4744-845F-605BB11B57E8}" name="Columna10569"/>
    <tableColumn id="10579" xr3:uid="{4C556AA6-432B-4F51-BD44-44573B4C5878}" name="Columna10570"/>
    <tableColumn id="10580" xr3:uid="{C91BFBDF-A932-4F9E-A46D-6389E69DA886}" name="Columna10571"/>
    <tableColumn id="10581" xr3:uid="{89A07DE3-6D72-470D-B861-F57BAB8FB7D3}" name="Columna10572"/>
    <tableColumn id="10582" xr3:uid="{320AB9E9-58AD-4728-943B-84B762416D3A}" name="Columna10573"/>
    <tableColumn id="10583" xr3:uid="{13CB5910-014C-4F23-8702-908B63253D24}" name="Columna10574"/>
    <tableColumn id="10584" xr3:uid="{E5443AB8-F716-4677-BEC1-87BD4AE40C7F}" name="Columna10575"/>
    <tableColumn id="10585" xr3:uid="{DE515B11-88B3-458E-8A8E-61568264F932}" name="Columna10576"/>
    <tableColumn id="10586" xr3:uid="{6C4CE931-84CA-4DF8-BB61-D185D429AC66}" name="Columna10577"/>
    <tableColumn id="10587" xr3:uid="{F1B8256A-1B73-47F5-9457-4FD9364C3F17}" name="Columna10578"/>
    <tableColumn id="10588" xr3:uid="{AA63AEB8-A091-4E04-A99B-42BDAAEB3D4E}" name="Columna10579"/>
    <tableColumn id="10589" xr3:uid="{6D48AD61-AF33-4C9B-BAF4-DF51FEDA640E}" name="Columna10580"/>
    <tableColumn id="10590" xr3:uid="{7137FD39-9ADB-40B8-A0F0-80DCF4357154}" name="Columna10581"/>
    <tableColumn id="10591" xr3:uid="{3D78ED4E-C29A-4BA4-B709-2E40EF924C57}" name="Columna10582"/>
    <tableColumn id="10592" xr3:uid="{9C89B6EE-9AA1-4F96-BAFB-5C2AC088442A}" name="Columna10583"/>
    <tableColumn id="10593" xr3:uid="{DA4B2779-133F-49A7-AB5B-726FDC501BF5}" name="Columna10584"/>
    <tableColumn id="10594" xr3:uid="{6BDE090B-11BD-4B49-9781-2574F1D0585D}" name="Columna10585"/>
    <tableColumn id="10595" xr3:uid="{A2A0F79A-CCF7-47BE-A8B1-FA9C135A614E}" name="Columna10586"/>
    <tableColumn id="10596" xr3:uid="{BE87F735-3EAE-4AA0-AFD0-28659B103653}" name="Columna10587"/>
    <tableColumn id="10597" xr3:uid="{DCBAFEBE-4EA7-487A-BF02-C77CC1F2BE72}" name="Columna10588"/>
    <tableColumn id="10598" xr3:uid="{BC096E2B-FA1B-4B9F-9876-58872F9D678D}" name="Columna10589"/>
    <tableColumn id="10599" xr3:uid="{74FC8917-53F5-46C2-B811-E6EFA5F0BFBC}" name="Columna10590"/>
    <tableColumn id="10600" xr3:uid="{E08C829E-B523-435A-9B5A-C9E71BB823FE}" name="Columna10591"/>
    <tableColumn id="10601" xr3:uid="{F5D2D817-7BFD-44AE-B17B-FD9AAA424293}" name="Columna10592"/>
    <tableColumn id="10602" xr3:uid="{7274BC35-3367-44F1-A3F0-A7C7E7DEE907}" name="Columna10593"/>
    <tableColumn id="10603" xr3:uid="{D41601FF-FF02-485A-827E-6FE8F2BA1BF7}" name="Columna10594"/>
    <tableColumn id="10604" xr3:uid="{0216CE0C-D398-46B0-A8E1-A45ED6C45F5A}" name="Columna10595"/>
    <tableColumn id="10605" xr3:uid="{FE962EB1-9268-4528-981B-B2E37B389275}" name="Columna10596"/>
    <tableColumn id="10606" xr3:uid="{28A51D0F-F10A-41AE-8604-6978D7BF3B04}" name="Columna10597"/>
    <tableColumn id="10607" xr3:uid="{F8149C2F-270D-4D0C-B0FC-E625A2A5ADFC}" name="Columna10598"/>
    <tableColumn id="10608" xr3:uid="{8AEF7975-7BFD-43F9-ADEB-089BAAB7EE13}" name="Columna10599"/>
    <tableColumn id="10609" xr3:uid="{275FAA6B-8507-4376-89D2-97D14014A24D}" name="Columna10600"/>
    <tableColumn id="10610" xr3:uid="{122FD378-B728-4557-B547-A0014056867E}" name="Columna10601"/>
    <tableColumn id="10611" xr3:uid="{E1E4819F-BBAC-4471-AD08-1B7F2E4AB22F}" name="Columna10602"/>
    <tableColumn id="10612" xr3:uid="{165C98B3-E99E-4FC0-BD17-D229221C0830}" name="Columna10603"/>
    <tableColumn id="10613" xr3:uid="{BD5D156A-B6D1-4A4C-BA73-3496ED46033A}" name="Columna10604"/>
    <tableColumn id="10614" xr3:uid="{E89D2ACB-1EBE-491E-8FC7-43057CC0D0B8}" name="Columna10605"/>
    <tableColumn id="10615" xr3:uid="{1F460AEE-A615-4D86-9F20-254A39BD2B86}" name="Columna10606"/>
    <tableColumn id="10616" xr3:uid="{E0567EB0-CF8F-4990-BB48-3494A374CC50}" name="Columna10607"/>
    <tableColumn id="10617" xr3:uid="{65850A4E-A8F2-4C2C-B1D7-C3ABA7C6219B}" name="Columna10608"/>
    <tableColumn id="10618" xr3:uid="{D4964C5F-AD02-4331-B484-410CCA554170}" name="Columna10609"/>
    <tableColumn id="10619" xr3:uid="{B5E5032C-CFDE-4102-A629-196F2E5D9362}" name="Columna10610"/>
    <tableColumn id="10620" xr3:uid="{7B31A5AF-98BC-43D9-89D7-52AA34C7AEE1}" name="Columna10611"/>
    <tableColumn id="10621" xr3:uid="{FE9773D2-E9CB-421E-A8F7-86E7BE73F81D}" name="Columna10612"/>
    <tableColumn id="10622" xr3:uid="{25DC868A-87A4-44CD-88E6-07B165B01366}" name="Columna10613"/>
    <tableColumn id="10623" xr3:uid="{563023FA-2822-4876-8182-9ABD0AD6CD33}" name="Columna10614"/>
    <tableColumn id="10624" xr3:uid="{63EAEDBF-D667-4153-B795-DC7F7667824D}" name="Columna10615"/>
    <tableColumn id="10625" xr3:uid="{2CF12988-7AE4-43F5-AB4F-83AF95CBDCD8}" name="Columna10616"/>
    <tableColumn id="10626" xr3:uid="{4D6809D8-F1D1-4C8D-9B15-73CB60F4D299}" name="Columna10617"/>
    <tableColumn id="10627" xr3:uid="{1BE8505D-3118-4676-ACF0-7B8247DFF07F}" name="Columna10618"/>
    <tableColumn id="10628" xr3:uid="{DC4AE095-4983-41B8-9CDF-4413E3A32E7E}" name="Columna10619"/>
    <tableColumn id="10629" xr3:uid="{9D754DDF-CC6D-417E-92FD-6152A9CBD650}" name="Columna10620"/>
    <tableColumn id="10630" xr3:uid="{3AE57F04-D8C3-48CF-BB25-DBD8039FD78E}" name="Columna10621"/>
    <tableColumn id="10631" xr3:uid="{BC6756AE-8EB6-4A0F-971F-970DDAFD3A68}" name="Columna10622"/>
    <tableColumn id="10632" xr3:uid="{9CCA3425-449D-4491-BB3E-131F7A6685D4}" name="Columna10623"/>
    <tableColumn id="10633" xr3:uid="{6531FD23-BDE2-45A9-89C3-4E7933186FFE}" name="Columna10624"/>
    <tableColumn id="10634" xr3:uid="{5F9C106C-A44B-4857-B6C0-BE3F3D267EF8}" name="Columna10625"/>
    <tableColumn id="10635" xr3:uid="{B18CD035-8B75-42A8-98AC-C08400A68B88}" name="Columna10626"/>
    <tableColumn id="10636" xr3:uid="{F2C363B5-993A-4F55-BAB1-4421AB776B82}" name="Columna10627"/>
    <tableColumn id="10637" xr3:uid="{6EA44B2C-A6D3-4C10-9FDC-8BBBE97837D4}" name="Columna10628"/>
    <tableColumn id="10638" xr3:uid="{50BCF860-93A0-45C1-B587-823D32619F5A}" name="Columna10629"/>
    <tableColumn id="10639" xr3:uid="{1A63E863-46D7-4229-9B56-EC3CBDDC25FE}" name="Columna10630"/>
    <tableColumn id="10640" xr3:uid="{0A09FC01-540E-418F-86B2-24F5094849F3}" name="Columna10631"/>
    <tableColumn id="10641" xr3:uid="{8CB33011-84B9-4109-86FD-8361665EED22}" name="Columna10632"/>
    <tableColumn id="10642" xr3:uid="{ECF98729-4EF0-4B1A-A2AE-63D402643590}" name="Columna10633"/>
    <tableColumn id="10643" xr3:uid="{3620E1E6-1DA6-4A0A-9104-F801103D9CBB}" name="Columna10634"/>
    <tableColumn id="10644" xr3:uid="{ACCFCCB4-B0D5-4135-BDB6-E8479CFCE57E}" name="Columna10635"/>
    <tableColumn id="10645" xr3:uid="{6EE0827C-1D66-4148-B48F-00F5856B784F}" name="Columna10636"/>
    <tableColumn id="10646" xr3:uid="{2F487C73-351A-4064-8634-38DC8FF60957}" name="Columna10637"/>
    <tableColumn id="10647" xr3:uid="{E90DC2EC-D3CB-4E20-AE40-21D82347FC0E}" name="Columna10638"/>
    <tableColumn id="10648" xr3:uid="{036AEA9A-CB13-43D0-8EE5-0DF9DCDF3FF8}" name="Columna10639"/>
    <tableColumn id="10649" xr3:uid="{F673E235-D18B-4181-B057-71D1317BA8F3}" name="Columna10640"/>
    <tableColumn id="10650" xr3:uid="{9FBC7BFE-4C00-4889-8873-F31C1C55F719}" name="Columna10641"/>
    <tableColumn id="10651" xr3:uid="{991BA6D6-5349-48B5-AFEC-EDB475B37264}" name="Columna10642"/>
    <tableColumn id="10652" xr3:uid="{9AF24EAE-E05D-4D06-AA4F-6D7945FD48E1}" name="Columna10643"/>
    <tableColumn id="10653" xr3:uid="{92FD42DC-24A5-4122-86D7-1646F2FCA24F}" name="Columna10644"/>
    <tableColumn id="10654" xr3:uid="{79B3E78A-0F6E-4B54-ABF1-932C12907EE3}" name="Columna10645"/>
    <tableColumn id="10655" xr3:uid="{E5CEB67B-E028-42AA-BBCB-054FC838237A}" name="Columna10646"/>
    <tableColumn id="10656" xr3:uid="{39A93FED-9034-4DCF-AE07-FEB0CB6FEDC3}" name="Columna10647"/>
    <tableColumn id="10657" xr3:uid="{02260C2A-8073-48EE-8D8C-F490C7973097}" name="Columna10648"/>
    <tableColumn id="10658" xr3:uid="{B3EFA44A-25C3-49AF-8675-ED9F2C238792}" name="Columna10649"/>
    <tableColumn id="10659" xr3:uid="{1E1FF5B8-9C34-4B96-83B8-4DC1439FDBE8}" name="Columna10650"/>
    <tableColumn id="10660" xr3:uid="{6E6DE014-BB27-4069-9538-A0F8389AE56D}" name="Columna10651"/>
    <tableColumn id="10661" xr3:uid="{C13E3231-8C1C-4052-9680-FD4A6080FA42}" name="Columna10652"/>
    <tableColumn id="10662" xr3:uid="{7D2C5DA1-5E3C-4E58-B4D2-224773329C6E}" name="Columna10653"/>
    <tableColumn id="10663" xr3:uid="{C723BECE-78D7-4B3B-A036-125032D6F189}" name="Columna10654"/>
    <tableColumn id="10664" xr3:uid="{E2F96382-6D19-4029-A9B1-A3D9AE880DE3}" name="Columna10655"/>
    <tableColumn id="10665" xr3:uid="{0A39B28B-41BC-4930-8215-F32D37C3A6E9}" name="Columna10656"/>
    <tableColumn id="10666" xr3:uid="{C01E1D70-9FF2-45F8-99E5-6479CB46EE36}" name="Columna10657"/>
    <tableColumn id="10667" xr3:uid="{88BE9F18-2C67-4464-A327-2738582B3827}" name="Columna10658"/>
    <tableColumn id="10668" xr3:uid="{BF148C0E-1DAB-4C9C-B739-93D2727FF435}" name="Columna10659"/>
    <tableColumn id="10669" xr3:uid="{BC82A597-0046-4BC0-9CC5-B4F91711319F}" name="Columna10660"/>
    <tableColumn id="10670" xr3:uid="{DEFAAC11-C85F-455B-A9EC-98A767C30D07}" name="Columna10661"/>
    <tableColumn id="10671" xr3:uid="{D0B1E108-4B88-4925-808C-95AB624E0591}" name="Columna10662"/>
    <tableColumn id="10672" xr3:uid="{38D91A4E-0C10-4D9E-A628-8785B0C82608}" name="Columna10663"/>
    <tableColumn id="10673" xr3:uid="{46A8092A-8867-4768-A150-094806155049}" name="Columna10664"/>
    <tableColumn id="10674" xr3:uid="{8E578EF9-1248-4727-B483-CB8C7C027F26}" name="Columna10665"/>
    <tableColumn id="10675" xr3:uid="{29DC36E9-4B73-43D5-94D8-F3507EDBB2FE}" name="Columna10666"/>
    <tableColumn id="10676" xr3:uid="{1285C84A-B1AD-4AE4-9CF8-38A1F5B1DE86}" name="Columna10667"/>
    <tableColumn id="10677" xr3:uid="{AB1E1017-C8E4-4422-8DAC-66234767A888}" name="Columna10668"/>
    <tableColumn id="10678" xr3:uid="{FBD6C249-D0E9-47FC-9860-D8BE5BFB06DD}" name="Columna10669"/>
    <tableColumn id="10679" xr3:uid="{DCAF8E76-539A-49EB-AE8F-70A3AC7DBE68}" name="Columna10670"/>
    <tableColumn id="10680" xr3:uid="{51C4C653-160A-4D6B-95D9-CD4D535EB9A7}" name="Columna10671"/>
    <tableColumn id="10681" xr3:uid="{A8C91D76-1B6D-4FEC-A0F6-53B04940FF7C}" name="Columna10672"/>
    <tableColumn id="10682" xr3:uid="{ADD88029-F125-4381-A2A0-20B47355E938}" name="Columna10673"/>
    <tableColumn id="10683" xr3:uid="{84FFC31D-D586-4C75-A32D-ED932037A575}" name="Columna10674"/>
    <tableColumn id="10684" xr3:uid="{3B29259D-7572-409E-8616-427962F131FD}" name="Columna10675"/>
    <tableColumn id="10685" xr3:uid="{0659BA71-9E92-4F8D-AAF6-F41CB43A862F}" name="Columna10676"/>
    <tableColumn id="10686" xr3:uid="{4DFF8493-D3DF-49B5-BE73-D6EE05D81445}" name="Columna10677"/>
    <tableColumn id="10687" xr3:uid="{38E12D5E-1F1B-4E00-9691-66F5182A4C65}" name="Columna10678"/>
    <tableColumn id="10688" xr3:uid="{9545B0C2-4803-4954-A8DF-2DBB73A5DCE8}" name="Columna10679"/>
    <tableColumn id="10689" xr3:uid="{99EC7227-EDA0-4E06-A236-0AFE0ED9EE9A}" name="Columna10680"/>
    <tableColumn id="10690" xr3:uid="{0130116C-7E72-41F8-88DA-825FCB21CD97}" name="Columna10681"/>
    <tableColumn id="10691" xr3:uid="{A3F16BF0-71B7-4BBB-90A3-88985E0FAE4E}" name="Columna10682"/>
    <tableColumn id="10692" xr3:uid="{03060CCA-8FDD-46BE-979B-6EC50CB6263B}" name="Columna10683"/>
    <tableColumn id="10693" xr3:uid="{32402121-2C55-41DA-9A86-137950960F54}" name="Columna10684"/>
    <tableColumn id="10694" xr3:uid="{11BD427F-E03F-4EC7-979F-EB233ABA9B47}" name="Columna10685"/>
    <tableColumn id="10695" xr3:uid="{6B008ECF-862E-4621-8D39-C175C3905A3F}" name="Columna10686"/>
    <tableColumn id="10696" xr3:uid="{1B11946A-D947-4C68-9D57-9B2B5FA5D459}" name="Columna10687"/>
    <tableColumn id="10697" xr3:uid="{E965370E-F236-4737-9674-3C841F7F6924}" name="Columna10688"/>
    <tableColumn id="10698" xr3:uid="{A7A03AE2-F61F-4079-B89E-442641ED9566}" name="Columna10689"/>
    <tableColumn id="10699" xr3:uid="{C33BC5A8-00F7-47C6-888E-AA737CBB2152}" name="Columna10690"/>
    <tableColumn id="10700" xr3:uid="{3A89B444-AE43-4DF0-BFE2-A766079E31A1}" name="Columna10691"/>
    <tableColumn id="10701" xr3:uid="{B1923415-7375-4144-B49D-5373004F9BE0}" name="Columna10692"/>
    <tableColumn id="10702" xr3:uid="{3A3F932B-73CF-478B-8DB9-D4B35FC0FB6A}" name="Columna10693"/>
    <tableColumn id="10703" xr3:uid="{05BD2F37-A46A-446B-8105-D69F9EEC03EE}" name="Columna10694"/>
    <tableColumn id="10704" xr3:uid="{DC6FB3F4-DFF9-46C2-B30E-6E0AFBC4977B}" name="Columna10695"/>
    <tableColumn id="10705" xr3:uid="{75409CEF-1B3A-4EBE-97FE-2B965BDFD979}" name="Columna10696"/>
    <tableColumn id="10706" xr3:uid="{4A691040-91CE-4A31-B86D-91A60C41FEEA}" name="Columna10697"/>
    <tableColumn id="10707" xr3:uid="{BB8DE8FC-14D7-4666-8991-5740CB9A6647}" name="Columna10698"/>
    <tableColumn id="10708" xr3:uid="{FAA62867-DBDF-4D6F-81CA-6097F52D2133}" name="Columna10699"/>
    <tableColumn id="10709" xr3:uid="{F8A7E4AB-F62F-4EE1-8B2D-C56D40AA607F}" name="Columna10700"/>
    <tableColumn id="10710" xr3:uid="{E0D34D9E-46E2-4F5A-A9D7-0E054D521CBD}" name="Columna10701"/>
    <tableColumn id="10711" xr3:uid="{85E627D4-59E2-4FD7-8307-C46FD11CD86B}" name="Columna10702"/>
    <tableColumn id="10712" xr3:uid="{9B4459E2-9E44-499B-A1DC-B403381B982F}" name="Columna10703"/>
    <tableColumn id="10713" xr3:uid="{FB939ED2-3D46-4804-B1B0-C552CA744064}" name="Columna10704"/>
    <tableColumn id="10714" xr3:uid="{85A11FFD-8B32-4D64-A173-FB1029D1EB04}" name="Columna10705"/>
    <tableColumn id="10715" xr3:uid="{86C9BF20-F3A9-4C5C-B5A3-D35A973E6A4D}" name="Columna10706"/>
    <tableColumn id="10716" xr3:uid="{EAEBE614-E3B2-442E-B3CE-45B691836A61}" name="Columna10707"/>
    <tableColumn id="10717" xr3:uid="{4DABC205-34C6-40D5-8F5D-FF0B69D721A7}" name="Columna10708"/>
    <tableColumn id="10718" xr3:uid="{C6666A88-31FE-448F-BFF4-46F43608914D}" name="Columna10709"/>
    <tableColumn id="10719" xr3:uid="{0728C26E-14AC-453E-A4AF-F2C762F295D2}" name="Columna10710"/>
    <tableColumn id="10720" xr3:uid="{FCAA291C-3932-485B-9D12-ADEFA30D1116}" name="Columna10711"/>
    <tableColumn id="10721" xr3:uid="{CA81EE09-E99E-40A9-AEB7-8AFF15E5A903}" name="Columna10712"/>
    <tableColumn id="10722" xr3:uid="{36FDBF81-6A24-4B82-8866-9872B16618F1}" name="Columna10713"/>
    <tableColumn id="10723" xr3:uid="{8166F596-41CC-4478-8F26-0FE47F9B0C95}" name="Columna10714"/>
    <tableColumn id="10724" xr3:uid="{3811066C-DB66-4456-B4DC-E0685E156C0B}" name="Columna10715"/>
    <tableColumn id="10725" xr3:uid="{396EA0A6-9D6C-4812-8313-C9CC10BDD991}" name="Columna10716"/>
    <tableColumn id="10726" xr3:uid="{D5A73CCE-6914-468A-911D-3C3334FC7CE7}" name="Columna10717"/>
    <tableColumn id="10727" xr3:uid="{A7DA9F10-F64F-438E-9CAE-2E2BFB82F234}" name="Columna10718"/>
    <tableColumn id="10728" xr3:uid="{9AC048E7-7BD0-42CE-85A1-5D757F42D6FC}" name="Columna10719"/>
    <tableColumn id="10729" xr3:uid="{C2750AA7-C16A-4869-A6CF-9C80ED7DB5DD}" name="Columna10720"/>
    <tableColumn id="10730" xr3:uid="{C2CC2410-E863-4813-BA5B-2C1FE619BC36}" name="Columna10721"/>
    <tableColumn id="10731" xr3:uid="{3D84C23D-2157-4490-AAF1-4B10F9A03AA2}" name="Columna10722"/>
    <tableColumn id="10732" xr3:uid="{97BD70D0-DE60-43AD-80E2-28B3ABFB10D1}" name="Columna10723"/>
    <tableColumn id="10733" xr3:uid="{B33537C5-E2BA-4B79-935B-8E7F238761E9}" name="Columna10724"/>
    <tableColumn id="10734" xr3:uid="{064B7520-12F8-4E8B-8792-A039491EE524}" name="Columna10725"/>
    <tableColumn id="10735" xr3:uid="{69598F10-5E5F-4220-9475-1674EC97F213}" name="Columna10726"/>
    <tableColumn id="10736" xr3:uid="{687DC734-2A5A-4505-884F-2923FB9EA747}" name="Columna10727"/>
    <tableColumn id="10737" xr3:uid="{0D649311-1F78-4535-A6EE-E209F9A3EE5D}" name="Columna10728"/>
    <tableColumn id="10738" xr3:uid="{E2DCA5D2-198A-432D-8B68-FA64ACC01FE3}" name="Columna10729"/>
    <tableColumn id="10739" xr3:uid="{C71EE0F5-83C6-4889-8128-4D469FFACEA3}" name="Columna10730"/>
    <tableColumn id="10740" xr3:uid="{3E25154E-9E87-47B6-905A-640CC8849F4F}" name="Columna10731"/>
    <tableColumn id="10741" xr3:uid="{C3C32152-3055-429E-BC50-39F322AAC41B}" name="Columna10732"/>
    <tableColumn id="10742" xr3:uid="{7ECABCA4-4FE1-4FC7-83FE-B03DDD025BBB}" name="Columna10733"/>
    <tableColumn id="10743" xr3:uid="{4A5A4603-ADAE-466E-9020-7EB36E9EBA14}" name="Columna10734"/>
    <tableColumn id="10744" xr3:uid="{A3B1E549-00E8-4882-B0D6-47C2D7E5ABB9}" name="Columna10735"/>
    <tableColumn id="10745" xr3:uid="{0D091726-933E-4FC6-A7F4-6A20A205056E}" name="Columna10736"/>
    <tableColumn id="10746" xr3:uid="{2E2BC790-CFD5-47CC-9881-1D5371508EEA}" name="Columna10737"/>
    <tableColumn id="10747" xr3:uid="{D31D78EC-4C4F-411D-B369-3491B20F7B45}" name="Columna10738"/>
    <tableColumn id="10748" xr3:uid="{5B32FC38-4B08-4B20-AC75-E105DCF9AD84}" name="Columna10739"/>
    <tableColumn id="10749" xr3:uid="{4AC8B573-9156-4B1D-9A65-5EC28C4F652D}" name="Columna10740"/>
    <tableColumn id="10750" xr3:uid="{C4B85AE7-B85D-4F62-BFD3-3D72C9763FA4}" name="Columna10741"/>
    <tableColumn id="10751" xr3:uid="{DDCB4757-9C9D-4020-AF67-A8CE5ED7B260}" name="Columna10742"/>
    <tableColumn id="10752" xr3:uid="{7B45F88C-4C64-4952-BEA6-8B76383AEF11}" name="Columna10743"/>
    <tableColumn id="10753" xr3:uid="{FAA6B85C-AF07-4D21-A573-086066CBF117}" name="Columna10744"/>
    <tableColumn id="10754" xr3:uid="{2BFDA84B-A825-40BA-831B-35D5AAB9736B}" name="Columna10745"/>
    <tableColumn id="10755" xr3:uid="{D7663B8D-44D1-41F4-B8CC-1F5C17728187}" name="Columna10746"/>
    <tableColumn id="10756" xr3:uid="{1B5167E9-A3D1-43F3-A77E-B4D7073A6332}" name="Columna10747"/>
    <tableColumn id="10757" xr3:uid="{1734BB91-9E3D-4018-B1A4-A74AA5F00B70}" name="Columna10748"/>
    <tableColumn id="10758" xr3:uid="{3AB68018-C646-4E56-97F5-3E28C59E295D}" name="Columna10749"/>
    <tableColumn id="10759" xr3:uid="{E5811B23-E562-4E11-89BE-B2B3234ED008}" name="Columna10750"/>
    <tableColumn id="10760" xr3:uid="{87F0D3DB-4D8C-487A-BB4D-D4E2AF9A9699}" name="Columna10751"/>
    <tableColumn id="10761" xr3:uid="{39CA6612-0406-41F6-B4D3-027DFA57B160}" name="Columna10752"/>
    <tableColumn id="10762" xr3:uid="{09E17D0C-4031-40B3-AD48-4CE416F182BE}" name="Columna10753"/>
    <tableColumn id="10763" xr3:uid="{888616B3-8ACD-4198-B160-20E54D941072}" name="Columna10754"/>
    <tableColumn id="10764" xr3:uid="{82A344F0-5164-4025-AB3A-EB4F9732821E}" name="Columna10755"/>
    <tableColumn id="10765" xr3:uid="{70311699-24EB-4261-8902-801B439A1BCF}" name="Columna10756"/>
    <tableColumn id="10766" xr3:uid="{4DE99351-E6B3-4AFF-B00E-6B5BC961FEF3}" name="Columna10757"/>
    <tableColumn id="10767" xr3:uid="{2B28ED79-F192-499C-9E4B-F90B966DC62E}" name="Columna10758"/>
    <tableColumn id="10768" xr3:uid="{C45790FE-CC08-489D-B08D-B20435F2EEB1}" name="Columna10759"/>
    <tableColumn id="10769" xr3:uid="{10B233C4-F08E-4CD2-8A5E-CAF190C21357}" name="Columna10760"/>
    <tableColumn id="10770" xr3:uid="{85F05CCA-D80D-4E25-915A-B60A76E4A215}" name="Columna10761"/>
    <tableColumn id="10771" xr3:uid="{1B42980B-8B0D-4A13-996E-279D8B86930B}" name="Columna10762"/>
    <tableColumn id="10772" xr3:uid="{C69767DB-5BA6-4F2A-AB9F-9A4C33FCDF2C}" name="Columna10763"/>
    <tableColumn id="10773" xr3:uid="{2D7A5157-31DD-43F5-924B-D3D813535A99}" name="Columna10764"/>
    <tableColumn id="10774" xr3:uid="{7AB1E910-5921-41CE-A55B-08D4F59BBF2E}" name="Columna10765"/>
    <tableColumn id="10775" xr3:uid="{C96E05B1-A285-48FA-A92D-B67EF64C288D}" name="Columna10766"/>
    <tableColumn id="10776" xr3:uid="{89A164A4-52F3-40D2-87BA-C0556DCDC2FE}" name="Columna10767"/>
    <tableColumn id="10777" xr3:uid="{C8BF04CD-221E-42AB-A209-0707941BB6D7}" name="Columna10768"/>
    <tableColumn id="10778" xr3:uid="{5F3B5BFF-1D68-4772-A95C-8D0E09E918C7}" name="Columna10769"/>
    <tableColumn id="10779" xr3:uid="{AD0B285E-4C9F-4E28-85B1-BD5328DAEB42}" name="Columna10770"/>
    <tableColumn id="10780" xr3:uid="{82BE9983-EE42-4E93-A48F-0EB945CD3E45}" name="Columna10771"/>
    <tableColumn id="10781" xr3:uid="{97907B79-6224-4612-A5B0-A838562F44B6}" name="Columna10772"/>
    <tableColumn id="10782" xr3:uid="{C6EAEE08-7E5C-4107-8291-667C7B99BC7E}" name="Columna10773"/>
    <tableColumn id="10783" xr3:uid="{8F859392-065A-4AD8-9A21-BC1E907DB662}" name="Columna10774"/>
    <tableColumn id="10784" xr3:uid="{7345F8DF-4D9F-4176-9C56-6D5C26DB38E1}" name="Columna10775"/>
    <tableColumn id="10785" xr3:uid="{B4ED9C08-08AD-49DB-9CC7-585EF9AAB4B1}" name="Columna10776"/>
    <tableColumn id="10786" xr3:uid="{1906A7D1-36D7-48F5-9981-FF1CF58B6C78}" name="Columna10777"/>
    <tableColumn id="10787" xr3:uid="{74DDCA64-9F23-4900-9E4C-2644814ABCF8}" name="Columna10778"/>
    <tableColumn id="10788" xr3:uid="{EABCF5B9-36A7-42D9-9382-80BB77EC7116}" name="Columna10779"/>
    <tableColumn id="10789" xr3:uid="{338CFFFA-499B-45DE-AC40-34455DD5EE34}" name="Columna10780"/>
    <tableColumn id="10790" xr3:uid="{A0E4F857-351A-4F65-A022-673DD3A48DCA}" name="Columna10781"/>
    <tableColumn id="10791" xr3:uid="{A816E0C3-8072-40AF-B488-F30AF460A1B8}" name="Columna10782"/>
    <tableColumn id="10792" xr3:uid="{A5B6E6ED-4069-426D-BF82-3E06FD717282}" name="Columna10783"/>
    <tableColumn id="10793" xr3:uid="{FE58DF0E-1334-4515-91B6-6D0A70D86A53}" name="Columna10784"/>
    <tableColumn id="10794" xr3:uid="{AE2D4158-7DB1-4BB1-B74D-72462023555D}" name="Columna10785"/>
    <tableColumn id="10795" xr3:uid="{0845A990-B2EA-444B-A250-D1D1F09EEB08}" name="Columna10786"/>
    <tableColumn id="10796" xr3:uid="{C56825C5-12D3-47F5-9C94-F8FA691C0959}" name="Columna10787"/>
    <tableColumn id="10797" xr3:uid="{6F0A4EC2-AADA-4C2B-B441-6FFFE231BFE9}" name="Columna10788"/>
    <tableColumn id="10798" xr3:uid="{FA63ADB4-183E-429D-A265-BFFA256A7877}" name="Columna10789"/>
    <tableColumn id="10799" xr3:uid="{99805875-E952-41F7-AB5D-B7DE9999AAC1}" name="Columna10790"/>
    <tableColumn id="10800" xr3:uid="{6A19CD1E-B1A6-4FCA-A1B0-2DACE200127C}" name="Columna10791"/>
    <tableColumn id="10801" xr3:uid="{B94CA5AD-DEFE-4A2E-AF1E-19AAC4C3E82E}" name="Columna10792"/>
    <tableColumn id="10802" xr3:uid="{24597BBE-E0DD-418E-BC98-CF901EE30BA3}" name="Columna10793"/>
    <tableColumn id="10803" xr3:uid="{57E0F968-D063-4864-A61E-85FFABEBF4FD}" name="Columna10794"/>
    <tableColumn id="10804" xr3:uid="{06EE0A7C-E660-43FB-88FE-A97D1F64C33F}" name="Columna10795"/>
    <tableColumn id="10805" xr3:uid="{98E0EE93-0D8B-4A5A-A4E9-EB0E026445D8}" name="Columna10796"/>
    <tableColumn id="10806" xr3:uid="{1820CD1D-FDC2-4BFF-8D03-56BF28A04111}" name="Columna10797"/>
    <tableColumn id="10807" xr3:uid="{8CB7CCE3-C514-45D2-95AC-C50977AB1344}" name="Columna10798"/>
    <tableColumn id="10808" xr3:uid="{1C9E4E8A-FAC3-4461-AB80-D4484D33987D}" name="Columna10799"/>
    <tableColumn id="10809" xr3:uid="{56ABE820-CC9D-45FD-98AE-F11370DE4981}" name="Columna10800"/>
    <tableColumn id="10810" xr3:uid="{ADFF890E-33DA-4CE9-908A-830B4371692E}" name="Columna10801"/>
    <tableColumn id="10811" xr3:uid="{93B72869-7DEE-4386-90E3-75ED978B51A5}" name="Columna10802"/>
    <tableColumn id="10812" xr3:uid="{1BFF9009-E7A2-42E4-9A32-F060A3D5CF5E}" name="Columna10803"/>
    <tableColumn id="10813" xr3:uid="{FB6F7218-7278-4AE8-8D43-3F3543280AA3}" name="Columna10804"/>
    <tableColumn id="10814" xr3:uid="{51D8E22B-972A-4905-8D5E-A8B884ABCB0A}" name="Columna10805"/>
    <tableColumn id="10815" xr3:uid="{DD344399-61B7-45CC-926C-A052D6F9C2FE}" name="Columna10806"/>
    <tableColumn id="10816" xr3:uid="{66B9E0A7-79CE-4065-9650-A12D46184728}" name="Columna10807"/>
    <tableColumn id="10817" xr3:uid="{76293F2B-6189-40B0-B5D6-DD3FD3A134E9}" name="Columna10808"/>
    <tableColumn id="10818" xr3:uid="{12E7B785-1DEF-4A33-A3F4-5F8977DE22FB}" name="Columna10809"/>
    <tableColumn id="10819" xr3:uid="{1179EE12-3822-4F03-91EA-9721452563A4}" name="Columna10810"/>
    <tableColumn id="10820" xr3:uid="{66BEE733-7FB1-4F6C-BA56-78816C986CD6}" name="Columna10811"/>
    <tableColumn id="10821" xr3:uid="{E05CD3DB-EABA-42AF-894B-B86E38FA2CA1}" name="Columna10812"/>
    <tableColumn id="10822" xr3:uid="{EF756BE6-0CAB-4224-ACA2-76F2EE96C732}" name="Columna10813"/>
    <tableColumn id="10823" xr3:uid="{A2CC4B04-A420-40F0-8C72-16FD13251AE5}" name="Columna10814"/>
    <tableColumn id="10824" xr3:uid="{C4444780-7182-43FF-9B6D-D9FAAF460214}" name="Columna10815"/>
    <tableColumn id="10825" xr3:uid="{E0DF9BB4-60A6-4A77-8DD8-853E987F5189}" name="Columna10816"/>
    <tableColumn id="10826" xr3:uid="{3D1D22E7-37C7-47AC-ABDA-4B0CBC46767C}" name="Columna10817"/>
    <tableColumn id="10827" xr3:uid="{5E430258-3960-4EB5-876F-32C426D527AD}" name="Columna10818"/>
    <tableColumn id="10828" xr3:uid="{EF25FC45-18A1-4EB8-9AA7-20D51C62526C}" name="Columna10819"/>
    <tableColumn id="10829" xr3:uid="{06627699-6E3B-4558-906C-9C82EAC8ED80}" name="Columna10820"/>
    <tableColumn id="10830" xr3:uid="{7DB69E6A-1802-4A19-8FC5-02EBCEFCB3DD}" name="Columna10821"/>
    <tableColumn id="10831" xr3:uid="{B4001386-BB95-4135-B1DA-E989F6EE095B}" name="Columna10822"/>
    <tableColumn id="10832" xr3:uid="{12F7A7C9-1986-44CD-B56C-C5388002E08D}" name="Columna10823"/>
    <tableColumn id="10833" xr3:uid="{9C4D205E-520B-4FB2-992E-ECDA52E72F58}" name="Columna10824"/>
    <tableColumn id="10834" xr3:uid="{EDDFFD90-C1FA-4BE3-8C71-BBEDC1867ADB}" name="Columna10825"/>
    <tableColumn id="10835" xr3:uid="{78A782A1-9B5C-4D72-9444-D04007B53068}" name="Columna10826"/>
    <tableColumn id="10836" xr3:uid="{527A6512-29A1-4E87-94BB-402106A353CF}" name="Columna10827"/>
    <tableColumn id="10837" xr3:uid="{1F3256AB-D881-4493-BCA2-6DC15BCDDB8A}" name="Columna10828"/>
    <tableColumn id="10838" xr3:uid="{C4940984-F9F2-4CD2-80C0-D5FC738F7F55}" name="Columna10829"/>
    <tableColumn id="10839" xr3:uid="{41DFEE0A-08D8-48CA-B70D-3D15EAC2AEDD}" name="Columna10830"/>
    <tableColumn id="10840" xr3:uid="{6B9551FF-866C-417B-83F0-68BE87B3CDC1}" name="Columna10831"/>
    <tableColumn id="10841" xr3:uid="{9DFE66CB-1B40-47D0-87CB-131ABF4C8CBE}" name="Columna10832"/>
    <tableColumn id="10842" xr3:uid="{37B08490-85A5-4D66-994F-7A31EE7FD43D}" name="Columna10833"/>
    <tableColumn id="10843" xr3:uid="{2ECE4295-2950-4B98-A5B9-28179CB79596}" name="Columna10834"/>
    <tableColumn id="10844" xr3:uid="{D11F3E4F-5FCA-4DFF-9C1E-C31D970614D6}" name="Columna10835"/>
    <tableColumn id="10845" xr3:uid="{4DA52CBC-C6D9-4D80-8882-89FC73F97138}" name="Columna10836"/>
    <tableColumn id="10846" xr3:uid="{8BFC1EC4-329B-4036-A657-372435A54B80}" name="Columna10837"/>
    <tableColumn id="10847" xr3:uid="{308ABF98-7814-461B-B7C7-87F7F263FB53}" name="Columna10838"/>
    <tableColumn id="10848" xr3:uid="{C11080DC-1741-40F8-A93C-7885E989F641}" name="Columna10839"/>
    <tableColumn id="10849" xr3:uid="{86C2A8B7-A1BF-4716-BFF1-ACD7157E5893}" name="Columna10840"/>
    <tableColumn id="10850" xr3:uid="{E6407BBA-00BC-489C-BD22-8D54EE5C8AB9}" name="Columna10841"/>
    <tableColumn id="10851" xr3:uid="{9E0B0BCA-226D-4EC2-8C1D-6B8261A85F78}" name="Columna10842"/>
    <tableColumn id="10852" xr3:uid="{5E8A6C74-9AEA-4CC0-9F72-56A81B2EA9AD}" name="Columna10843"/>
    <tableColumn id="10853" xr3:uid="{32F514C5-CC67-43CF-B4A0-AA8ECB85074F}" name="Columna10844"/>
    <tableColumn id="10854" xr3:uid="{69392484-1A6E-4848-B9AF-AE90A7EABE68}" name="Columna10845"/>
    <tableColumn id="10855" xr3:uid="{AAEC54BC-C255-451A-81C6-82E7A7B692A4}" name="Columna10846"/>
    <tableColumn id="10856" xr3:uid="{0B9763E8-1069-4CF9-8534-3DF0B4FF7B38}" name="Columna10847"/>
    <tableColumn id="10857" xr3:uid="{DD935537-4E1A-4538-8E03-45335CF7E14D}" name="Columna10848"/>
    <tableColumn id="10858" xr3:uid="{48F7A773-B440-4C0C-B74E-BD4C16811771}" name="Columna10849"/>
    <tableColumn id="10859" xr3:uid="{A54C058B-1BAD-4498-A6DB-D872FE1CD4CD}" name="Columna10850"/>
    <tableColumn id="10860" xr3:uid="{69AD7FA7-1292-4B7A-96C3-3DBB04812480}" name="Columna10851"/>
    <tableColumn id="10861" xr3:uid="{4973D0AD-5272-4E5B-A0FF-A695CC20C6F8}" name="Columna10852"/>
    <tableColumn id="10862" xr3:uid="{8666E844-FCC8-4E60-B89D-FE2C8F7BB190}" name="Columna10853"/>
    <tableColumn id="10863" xr3:uid="{933E28A5-67A3-4C9C-8AF2-9306F6C03ACA}" name="Columna10854"/>
    <tableColumn id="10864" xr3:uid="{C7BD37FC-32EF-47BE-A3B1-2D8E8B16607C}" name="Columna10855"/>
    <tableColumn id="10865" xr3:uid="{B3843B9B-6413-40BA-A464-8709C6E60D91}" name="Columna10856"/>
    <tableColumn id="10866" xr3:uid="{86EC754A-3722-4A39-81E6-7682A6FCA796}" name="Columna10857"/>
    <tableColumn id="10867" xr3:uid="{DEE66C1E-8FD9-4FAD-93E2-B991217368F0}" name="Columna10858"/>
    <tableColumn id="10868" xr3:uid="{3ABCD7E7-0DFB-41CC-83FD-E08053DFAF64}" name="Columna10859"/>
    <tableColumn id="10869" xr3:uid="{045C0EA3-59A9-4B34-B963-726F02E4C2D0}" name="Columna10860"/>
    <tableColumn id="10870" xr3:uid="{0509E4BE-C8E4-4010-80AC-8EF4825BA475}" name="Columna10861"/>
    <tableColumn id="10871" xr3:uid="{44838A4C-FEF8-4AFA-B704-EA7F9E88C86F}" name="Columna10862"/>
    <tableColumn id="10872" xr3:uid="{281D31E3-B108-403C-97EF-D8174129F323}" name="Columna10863"/>
    <tableColumn id="10873" xr3:uid="{06703586-4903-40A7-ACAE-591ED55E7EB3}" name="Columna10864"/>
    <tableColumn id="10874" xr3:uid="{B630205C-57E0-48E1-997E-CFF545C8617B}" name="Columna10865"/>
    <tableColumn id="10875" xr3:uid="{F6A3E054-4F05-4594-8C5B-F189D118E087}" name="Columna10866"/>
    <tableColumn id="10876" xr3:uid="{2ECBD854-EA21-4880-BA1B-A1670099D892}" name="Columna10867"/>
    <tableColumn id="10877" xr3:uid="{A2533027-1288-4CDE-B04D-570EA613657E}" name="Columna10868"/>
    <tableColumn id="10878" xr3:uid="{7CE0CF7B-FE40-4A2A-9232-89340BEEE499}" name="Columna10869"/>
    <tableColumn id="10879" xr3:uid="{DACA595A-5A64-404F-9695-BBF9B8EFC26B}" name="Columna10870"/>
    <tableColumn id="10880" xr3:uid="{6DCA18F1-8978-431C-AFA0-701C54D219C1}" name="Columna10871"/>
    <tableColumn id="10881" xr3:uid="{2D254CAD-AE40-414E-9CC6-C5BDCA69FE34}" name="Columna10872"/>
    <tableColumn id="10882" xr3:uid="{DD606BC5-297E-41C2-B364-826633514DF7}" name="Columna10873"/>
    <tableColumn id="10883" xr3:uid="{652A28FE-844E-4188-B7A3-8E1CEF7219E2}" name="Columna10874"/>
    <tableColumn id="10884" xr3:uid="{11E33F8B-8749-46B4-BD56-4445C6C6EC01}" name="Columna10875"/>
    <tableColumn id="10885" xr3:uid="{227E0DBA-C89B-4405-A3C4-71F0BB82CFC4}" name="Columna10876"/>
    <tableColumn id="10886" xr3:uid="{6CF9AED5-D22A-409E-9C86-B6AE621C4B18}" name="Columna10877"/>
    <tableColumn id="10887" xr3:uid="{3CD22875-00CB-4B47-9BDD-BBE10E10C458}" name="Columna10878"/>
    <tableColumn id="10888" xr3:uid="{531E950F-E4FE-4F27-AB9C-BDE90B2824AE}" name="Columna10879"/>
    <tableColumn id="10889" xr3:uid="{C916B7C5-D22F-44C0-B276-512E02405B4D}" name="Columna10880"/>
    <tableColumn id="10890" xr3:uid="{40560257-C727-4C4A-9C4B-838A26385B0B}" name="Columna10881"/>
    <tableColumn id="10891" xr3:uid="{F7022428-699B-45A5-8715-0325B0F476B2}" name="Columna10882"/>
    <tableColumn id="10892" xr3:uid="{D0D8D293-A2AB-4194-9A66-B585502CB03D}" name="Columna10883"/>
    <tableColumn id="10893" xr3:uid="{5C1E76A6-86A2-41BB-ABCB-D44A26C518EE}" name="Columna10884"/>
    <tableColumn id="10894" xr3:uid="{0D94B0E1-997B-4C35-825C-D54FDC88AE62}" name="Columna10885"/>
    <tableColumn id="10895" xr3:uid="{64682F2A-E61C-4FC7-B6C7-FE95CC28B4A5}" name="Columna10886"/>
    <tableColumn id="10896" xr3:uid="{FEDC2E5D-92E9-4054-9111-6E4CCF9130A7}" name="Columna10887"/>
    <tableColumn id="10897" xr3:uid="{80B61941-196C-41C1-A7B7-52A638591A48}" name="Columna10888"/>
    <tableColumn id="10898" xr3:uid="{D1622F34-19A3-4A89-88F3-7889C96C3F2E}" name="Columna10889"/>
    <tableColumn id="10899" xr3:uid="{CB478402-0D1D-49C3-A4EB-6D5B6CE628CB}" name="Columna10890"/>
    <tableColumn id="10900" xr3:uid="{DA4EF9C1-BBA2-4EE5-B461-E66F146EA141}" name="Columna10891"/>
    <tableColumn id="10901" xr3:uid="{70EECDE4-E9C4-44B7-8DA2-14D8FA67F838}" name="Columna10892"/>
    <tableColumn id="10902" xr3:uid="{1DAB01E7-B7B1-44B2-B9EB-AC871191C640}" name="Columna10893"/>
    <tableColumn id="10903" xr3:uid="{4DAF2E3B-F3FC-4DCB-AED1-8A4FD6DA3581}" name="Columna10894"/>
    <tableColumn id="10904" xr3:uid="{878FFAB4-8D5F-4EEE-A5A8-978CE5549C47}" name="Columna10895"/>
    <tableColumn id="10905" xr3:uid="{5F6DAF83-A9D3-4E35-8C16-A1D229F70E49}" name="Columna10896"/>
    <tableColumn id="10906" xr3:uid="{DCC1B143-D4B2-498C-8101-F72D1094A311}" name="Columna10897"/>
    <tableColumn id="10907" xr3:uid="{5C11FD04-0EE3-48F2-BCB2-4582EDDF50A3}" name="Columna10898"/>
    <tableColumn id="10908" xr3:uid="{50355E6B-7652-4C94-8E81-F580F952B070}" name="Columna10899"/>
    <tableColumn id="10909" xr3:uid="{9D5E843F-5A57-4F4E-BE06-F3CDBCD1F59A}" name="Columna10900"/>
    <tableColumn id="10910" xr3:uid="{E668F9A4-860C-49E8-B564-FAAAFA31CC04}" name="Columna10901"/>
    <tableColumn id="10911" xr3:uid="{251E24D9-4BE3-4622-BC0F-A0C2FFE99C29}" name="Columna10902"/>
    <tableColumn id="10912" xr3:uid="{F7A694D7-765A-45D9-B4C0-C5B1F202BE28}" name="Columna10903"/>
    <tableColumn id="10913" xr3:uid="{4515EBB8-56C5-4703-AE18-E3ACEC8A8DBF}" name="Columna10904"/>
    <tableColumn id="10914" xr3:uid="{C23C0517-8ECB-4EC4-82BE-18B9EB44A9C8}" name="Columna10905"/>
    <tableColumn id="10915" xr3:uid="{07A9CEE4-44E4-4826-8ADB-DD90D3992C45}" name="Columna10906"/>
    <tableColumn id="10916" xr3:uid="{985BE3C7-6FF1-4CC3-8743-D3B32DF50AB5}" name="Columna10907"/>
    <tableColumn id="10917" xr3:uid="{640A0F27-B493-4B54-A066-42AD9A95C623}" name="Columna10908"/>
    <tableColumn id="10918" xr3:uid="{3BDD7AFC-52CB-43F4-A107-DEE6C5D435FC}" name="Columna10909"/>
    <tableColumn id="10919" xr3:uid="{D0BE2C21-E686-4C9D-B05F-08D14189B645}" name="Columna10910"/>
    <tableColumn id="10920" xr3:uid="{4E74A958-AD3A-4DBB-AEB9-D69AB546F416}" name="Columna10911"/>
    <tableColumn id="10921" xr3:uid="{517B8981-850A-46F1-BBAF-6D5687638FDA}" name="Columna10912"/>
    <tableColumn id="10922" xr3:uid="{F0AA59D3-6F51-4F11-B9FB-8274D923E923}" name="Columna10913"/>
    <tableColumn id="10923" xr3:uid="{87474629-8554-4055-9B9B-36C99F3E2AC0}" name="Columna10914"/>
    <tableColumn id="10924" xr3:uid="{173550FB-0FDD-4070-93E7-87A5969B18B9}" name="Columna10915"/>
    <tableColumn id="10925" xr3:uid="{2293F8C4-39EA-496A-A075-5CAF75CE8111}" name="Columna10916"/>
    <tableColumn id="10926" xr3:uid="{71DA0E3F-4356-497F-B66C-779821C4886B}" name="Columna10917"/>
    <tableColumn id="10927" xr3:uid="{1053BAA5-02F1-4468-BD7E-64DC69243B3A}" name="Columna10918"/>
    <tableColumn id="10928" xr3:uid="{7E48E589-32F1-441B-9AF1-A119B31E3873}" name="Columna10919"/>
    <tableColumn id="10929" xr3:uid="{06927747-B076-485B-82C7-FF7816F3227C}" name="Columna10920"/>
    <tableColumn id="10930" xr3:uid="{66E9FA9E-E1DF-4A7F-9DD0-5E4A3D13E16A}" name="Columna10921"/>
    <tableColumn id="10931" xr3:uid="{7FF5FC2D-F20D-424D-AB0C-E108F7CB5674}" name="Columna10922"/>
    <tableColumn id="10932" xr3:uid="{5EB728CB-4F4B-4C9E-B19A-809FE9B00479}" name="Columna10923"/>
    <tableColumn id="10933" xr3:uid="{A9455A7F-3820-4AB6-B608-C73A1E0C3699}" name="Columna10924"/>
    <tableColumn id="10934" xr3:uid="{EA1DDDA7-4AD5-42EF-9D7F-238B371ABD7E}" name="Columna10925"/>
    <tableColumn id="10935" xr3:uid="{EC8F2B9D-717D-4CFD-81F1-03A45F3935E3}" name="Columna10926"/>
    <tableColumn id="10936" xr3:uid="{71FAF989-D152-4008-8DD6-8D938D54DAEA}" name="Columna10927"/>
    <tableColumn id="10937" xr3:uid="{903283AB-870E-4B4D-8431-6754572C0B3D}" name="Columna10928"/>
    <tableColumn id="10938" xr3:uid="{55630B55-63D2-4F62-86E5-3DC15A8633A9}" name="Columna10929"/>
    <tableColumn id="10939" xr3:uid="{AFC8E8FB-E05D-4F16-87CC-B74A5E1965A1}" name="Columna10930"/>
    <tableColumn id="10940" xr3:uid="{9D3D9C9D-A239-4387-8514-50382C7C95C8}" name="Columna10931"/>
    <tableColumn id="10941" xr3:uid="{78FB3563-16E7-42EC-B883-E88756C102FE}" name="Columna10932"/>
    <tableColumn id="10942" xr3:uid="{FEBD1F23-CED0-490B-A6A2-FCB6CC1B82AE}" name="Columna10933"/>
    <tableColumn id="10943" xr3:uid="{DEBD4357-0E9B-4C60-B001-3046FE98CCDB}" name="Columna10934"/>
    <tableColumn id="10944" xr3:uid="{AACB7211-5576-47EA-911E-1D371D3A22DA}" name="Columna10935"/>
    <tableColumn id="10945" xr3:uid="{B32FCA9D-4C18-4ACF-8D05-0A29994F1151}" name="Columna10936"/>
    <tableColumn id="10946" xr3:uid="{472BFC42-A775-4906-BA45-C6B48712F89C}" name="Columna10937"/>
    <tableColumn id="10947" xr3:uid="{AC06D52A-01CA-4BE8-8E7A-6AC58149564A}" name="Columna10938"/>
    <tableColumn id="10948" xr3:uid="{94129A9C-2FE5-4919-829E-AD5AD285C653}" name="Columna10939"/>
    <tableColumn id="10949" xr3:uid="{0BB8551B-390B-43BD-B5E7-65925AEC7678}" name="Columna10940"/>
    <tableColumn id="10950" xr3:uid="{39BE55DD-94A1-4F70-AD3D-EEC6F7FBFDFA}" name="Columna10941"/>
    <tableColumn id="10951" xr3:uid="{445483A9-C555-4707-B655-BEA203D3E8AA}" name="Columna10942"/>
    <tableColumn id="10952" xr3:uid="{43803B30-6719-4631-8A3E-8388D3FDF870}" name="Columna10943"/>
    <tableColumn id="10953" xr3:uid="{BD1EE872-0EEC-4966-8454-2FAC60B2B129}" name="Columna10944"/>
    <tableColumn id="10954" xr3:uid="{E9E1B917-2E0C-40B3-9FC3-5A9D41E669A5}" name="Columna10945"/>
    <tableColumn id="10955" xr3:uid="{7295C39D-59FD-40AA-8D58-E11E10F87D0E}" name="Columna10946"/>
    <tableColumn id="10956" xr3:uid="{3E7233B7-2681-4CD8-9CD3-CFEDCFD84E85}" name="Columna10947"/>
    <tableColumn id="10957" xr3:uid="{0E95C36B-12FD-4334-91C9-48D81D1D9AB2}" name="Columna10948"/>
    <tableColumn id="10958" xr3:uid="{E6E6587D-0CBB-4936-A147-FC4C076F2CFC}" name="Columna10949"/>
    <tableColumn id="10959" xr3:uid="{EE22075D-C1AA-403E-819F-696600ACF6DA}" name="Columna10950"/>
    <tableColumn id="10960" xr3:uid="{646F5458-3B36-48D1-A219-6418F6C7D860}" name="Columna10951"/>
    <tableColumn id="10961" xr3:uid="{E7F8A081-4BE7-4B79-AD54-8895F2E64314}" name="Columna10952"/>
    <tableColumn id="10962" xr3:uid="{34235565-CCB7-41DD-90E2-A243DCBB618E}" name="Columna10953"/>
    <tableColumn id="10963" xr3:uid="{21EFE3CE-AA9B-4DF7-81AF-901446B6AAC8}" name="Columna10954"/>
    <tableColumn id="10964" xr3:uid="{24C0176C-D740-405E-B018-71601518E2FD}" name="Columna10955"/>
    <tableColumn id="10965" xr3:uid="{F6E1F450-0861-40FF-A4A0-5B46AA684C7B}" name="Columna10956"/>
    <tableColumn id="10966" xr3:uid="{8CE8F466-8420-4E54-8824-CC305D1B02A2}" name="Columna10957"/>
    <tableColumn id="10967" xr3:uid="{E73DCA75-F98B-480F-9C03-13531DB560C5}" name="Columna10958"/>
    <tableColumn id="10968" xr3:uid="{94DF75C6-5DB5-49A6-940C-924D9E8F42B6}" name="Columna10959"/>
    <tableColumn id="10969" xr3:uid="{5391B687-148B-4AFB-B00D-EF34BAE0A47C}" name="Columna10960"/>
    <tableColumn id="10970" xr3:uid="{CD462DE0-E3D4-4BCC-B7EB-D0409CBFBA77}" name="Columna10961"/>
    <tableColumn id="10971" xr3:uid="{CEF4B581-2B3E-4157-BDCB-46ECFCC72911}" name="Columna10962"/>
    <tableColumn id="10972" xr3:uid="{672F8FB1-8492-4142-A0F6-AA261F9FAB9D}" name="Columna10963"/>
    <tableColumn id="10973" xr3:uid="{3FC5FF95-8BD0-4DDA-A907-2E784362DF15}" name="Columna10964"/>
    <tableColumn id="10974" xr3:uid="{B2FC170F-C99B-4EA2-A488-A6C7919D54A8}" name="Columna10965"/>
    <tableColumn id="10975" xr3:uid="{1A864C04-03AC-422D-8DF5-F939D64E2091}" name="Columna10966"/>
    <tableColumn id="10976" xr3:uid="{4AEA4883-9CC6-4049-8ADF-4D60DC56DDFF}" name="Columna10967"/>
    <tableColumn id="10977" xr3:uid="{82E92D1D-80CB-48A4-BDBD-C36CEB670848}" name="Columna10968"/>
    <tableColumn id="10978" xr3:uid="{2A376FC4-DD54-4DD3-9A63-285724FD2B4D}" name="Columna10969"/>
    <tableColumn id="10979" xr3:uid="{7ED1557F-3E29-4DCA-9604-2C1CC6E2562F}" name="Columna10970"/>
    <tableColumn id="10980" xr3:uid="{BCD8A6ED-828E-4D6A-B4E3-0FBC9A820AA2}" name="Columna10971"/>
    <tableColumn id="10981" xr3:uid="{452C87C6-7D24-4AAA-8EC6-9BC8879272FF}" name="Columna10972"/>
    <tableColumn id="10982" xr3:uid="{C91026B9-941F-486A-9DA3-17888DE7B8CE}" name="Columna10973"/>
    <tableColumn id="10983" xr3:uid="{F26724F7-D3B2-4133-9EFC-3ED767158857}" name="Columna10974"/>
    <tableColumn id="10984" xr3:uid="{EBC1D630-9952-4208-AF46-79DB46138D60}" name="Columna10975"/>
    <tableColumn id="10985" xr3:uid="{0D5AEE27-B513-4CFF-A2DB-1AF85120088C}" name="Columna10976"/>
    <tableColumn id="10986" xr3:uid="{6BDA1670-DF41-423E-9B0D-8FAA1C79FCAF}" name="Columna10977"/>
    <tableColumn id="10987" xr3:uid="{4E80103B-7DC2-4E56-A0F6-0B462F059523}" name="Columna10978"/>
    <tableColumn id="10988" xr3:uid="{0F49372E-8E7A-422A-9B61-B499E5BDDDE2}" name="Columna10979"/>
    <tableColumn id="10989" xr3:uid="{7E9019DA-837D-454E-B82D-F5C2DD1C96A0}" name="Columna10980"/>
    <tableColumn id="10990" xr3:uid="{BDCB468A-8A2D-4189-8C95-6D5C60FF03EF}" name="Columna10981"/>
    <tableColumn id="10991" xr3:uid="{A00D627B-B0F0-4070-9632-35835BB2DFB4}" name="Columna10982"/>
    <tableColumn id="10992" xr3:uid="{D65834DE-43E1-42E3-B6FB-ECE9C97579A5}" name="Columna10983"/>
    <tableColumn id="10993" xr3:uid="{FD6FF5E1-0A19-4A6E-B5EC-A69386ED3CF6}" name="Columna10984"/>
    <tableColumn id="10994" xr3:uid="{A7960D17-3795-4057-A6E6-E8C834B34DC8}" name="Columna10985"/>
    <tableColumn id="10995" xr3:uid="{672344A9-5AF9-428C-9693-09C5A5DFD4AB}" name="Columna10986"/>
    <tableColumn id="10996" xr3:uid="{5238D18D-75E5-4DF6-9417-9E71DAD1D6AD}" name="Columna10987"/>
    <tableColumn id="10997" xr3:uid="{C3486528-2A0B-428F-B76D-582C341F8C3F}" name="Columna10988"/>
    <tableColumn id="10998" xr3:uid="{C7F16406-33D6-4E85-AC62-4B2D2D0085C8}" name="Columna10989"/>
    <tableColumn id="10999" xr3:uid="{8FB5479C-25C1-4568-92FB-91C5A2C06324}" name="Columna10990"/>
    <tableColumn id="11000" xr3:uid="{0731389D-8EF6-4353-8EA5-350C2CB0813A}" name="Columna10991"/>
    <tableColumn id="11001" xr3:uid="{0C193CE2-655A-45BC-95F6-D37E56710EEE}" name="Columna10992"/>
    <tableColumn id="11002" xr3:uid="{FC215004-C71F-42DC-9A58-CD17BF727156}" name="Columna10993"/>
    <tableColumn id="11003" xr3:uid="{7D5E2BC0-8BCD-4B66-8867-32124FB8186C}" name="Columna10994"/>
    <tableColumn id="11004" xr3:uid="{A697CA63-2DEE-47BC-8CB4-24E1E433F48D}" name="Columna10995"/>
    <tableColumn id="11005" xr3:uid="{C33A0455-3154-486F-8E7E-B044F15FE5B1}" name="Columna10996"/>
    <tableColumn id="11006" xr3:uid="{8B7E17AB-4C6D-443C-A633-261EC137A727}" name="Columna10997"/>
    <tableColumn id="11007" xr3:uid="{102FA4CD-E9D4-44F3-9AFF-E96CBE4DA3FE}" name="Columna10998"/>
    <tableColumn id="11008" xr3:uid="{63E419B8-2CA9-433A-B472-541599E8B3B8}" name="Columna10999"/>
    <tableColumn id="11009" xr3:uid="{58A533CE-DC7D-4F9C-A2B0-C24189FCB677}" name="Columna11000"/>
    <tableColumn id="11010" xr3:uid="{E3E52983-9910-4213-B548-E3A640E0D71D}" name="Columna11001"/>
    <tableColumn id="11011" xr3:uid="{3D6308C0-2F75-48ED-8CF0-8AFAFFEB3C09}" name="Columna11002"/>
    <tableColumn id="11012" xr3:uid="{B0C6A59D-B547-4001-A947-A6DC7BD96CE2}" name="Columna11003"/>
    <tableColumn id="11013" xr3:uid="{7BCB7BFA-0951-4401-8299-EC68CADD0AD4}" name="Columna11004"/>
    <tableColumn id="11014" xr3:uid="{B60398DB-A98A-4BCA-AB93-161975B8B539}" name="Columna11005"/>
    <tableColumn id="11015" xr3:uid="{791A4B71-73A6-41E5-96D1-C4060323A563}" name="Columna11006"/>
    <tableColumn id="11016" xr3:uid="{A8FCE447-D129-4F27-A165-5A39CD1DB22E}" name="Columna11007"/>
    <tableColumn id="11017" xr3:uid="{1615C3F5-3439-494A-A5C5-7DEEF4006748}" name="Columna11008"/>
    <tableColumn id="11018" xr3:uid="{68287265-55C7-4B55-ADC3-CC51706335C6}" name="Columna11009"/>
    <tableColumn id="11019" xr3:uid="{BA784B06-222A-4837-9097-134F1CA693D2}" name="Columna11010"/>
    <tableColumn id="11020" xr3:uid="{6B0147E2-F300-457E-8DA5-772CC57D1616}" name="Columna11011"/>
    <tableColumn id="11021" xr3:uid="{2D7B6581-80A0-4836-AAA3-84E9424B9B0C}" name="Columna11012"/>
    <tableColumn id="11022" xr3:uid="{4BE0D0F1-4267-4A10-9795-2637958ADC8D}" name="Columna11013"/>
    <tableColumn id="11023" xr3:uid="{0D466E33-EF98-4269-BE37-101DA4B5989A}" name="Columna11014"/>
    <tableColumn id="11024" xr3:uid="{6E4ED6C6-FEE4-49FC-80C5-B9E9287D0BEB}" name="Columna11015"/>
    <tableColumn id="11025" xr3:uid="{B0991DD3-3006-490F-A5E5-106BBE248686}" name="Columna11016"/>
    <tableColumn id="11026" xr3:uid="{A7705F64-1F7B-43DD-937B-545E5969B747}" name="Columna11017"/>
    <tableColumn id="11027" xr3:uid="{152A91AB-1727-4728-B23E-A23DD96ABE16}" name="Columna11018"/>
    <tableColumn id="11028" xr3:uid="{02DBCD99-B3A5-4E80-A048-89F7AD9A3848}" name="Columna11019"/>
    <tableColumn id="11029" xr3:uid="{851D92E6-A9AA-40DD-A68D-B5763F13BB3F}" name="Columna11020"/>
    <tableColumn id="11030" xr3:uid="{AF7172DC-B804-446E-85DC-F9C6BC5C2883}" name="Columna11021"/>
    <tableColumn id="11031" xr3:uid="{1038BE9B-03C9-414C-A33B-1A31DCEADE4F}" name="Columna11022"/>
    <tableColumn id="11032" xr3:uid="{12D82B97-8A3C-4201-9107-BB2ADC602501}" name="Columna11023"/>
    <tableColumn id="11033" xr3:uid="{1BA83FE8-F5BE-4F2B-A218-92F6F6C7A040}" name="Columna11024"/>
    <tableColumn id="11034" xr3:uid="{8B9559DE-2795-48C0-9871-F159E527900A}" name="Columna11025"/>
    <tableColumn id="11035" xr3:uid="{C7884DEA-F4B4-4D7C-BC3D-D70D0E2E1A8D}" name="Columna11026"/>
    <tableColumn id="11036" xr3:uid="{AE6D0F95-8206-4C99-B992-6CCAA50C4D54}" name="Columna11027"/>
    <tableColumn id="11037" xr3:uid="{26D28C1D-6A1A-4D7D-BA32-A45BA6B39A12}" name="Columna11028"/>
    <tableColumn id="11038" xr3:uid="{84E7AF0B-8BB2-479B-8A44-8FEFD3B95F97}" name="Columna11029"/>
    <tableColumn id="11039" xr3:uid="{8374DBDE-DB9D-4F52-B70C-FF766A22B3CB}" name="Columna11030"/>
    <tableColumn id="11040" xr3:uid="{7B578533-0828-4D79-A46B-721821E19703}" name="Columna11031"/>
    <tableColumn id="11041" xr3:uid="{42FB2897-7B91-40CC-BE90-6010052B3018}" name="Columna11032"/>
    <tableColumn id="11042" xr3:uid="{7954273A-6929-40F8-B67F-0ACF0FE17C1E}" name="Columna11033"/>
    <tableColumn id="11043" xr3:uid="{D89EFA45-5681-4DC6-8058-D400E1381164}" name="Columna11034"/>
    <tableColumn id="11044" xr3:uid="{A258C0C6-BE0D-4115-99B3-4294B9C318A1}" name="Columna11035"/>
    <tableColumn id="11045" xr3:uid="{5564D0B6-65CD-45A1-8973-EBC3C5C79EC0}" name="Columna11036"/>
    <tableColumn id="11046" xr3:uid="{E7F97BC4-B7C2-4941-B3D0-64143A773107}" name="Columna11037"/>
    <tableColumn id="11047" xr3:uid="{2E1C1E36-38AB-4A52-B213-A93D847F335A}" name="Columna11038"/>
    <tableColumn id="11048" xr3:uid="{7DF97C7A-1E42-4E80-8F0F-3C403AA3E035}" name="Columna11039"/>
    <tableColumn id="11049" xr3:uid="{A326BC44-C475-4ED5-BB84-E005800A14C2}" name="Columna11040"/>
    <tableColumn id="11050" xr3:uid="{41257B56-204F-4364-B813-911C51CB0D96}" name="Columna11041"/>
    <tableColumn id="11051" xr3:uid="{3B605B6D-F8FE-466C-B89A-A02CB4702B3B}" name="Columna11042"/>
    <tableColumn id="11052" xr3:uid="{B9AE96E1-A1BC-4C00-8987-60E7C562D007}" name="Columna11043"/>
    <tableColumn id="11053" xr3:uid="{AA2907CB-49F6-4B73-B820-CDEA3B0C75F6}" name="Columna11044"/>
    <tableColumn id="11054" xr3:uid="{713840B5-4E1B-4269-972E-63300B353450}" name="Columna11045"/>
    <tableColumn id="11055" xr3:uid="{8865E5A1-BA2E-41F2-B0A7-2C1122DB249D}" name="Columna11046"/>
    <tableColumn id="11056" xr3:uid="{7965EF35-5583-45C8-8F2D-03CFD701ED43}" name="Columna11047"/>
    <tableColumn id="11057" xr3:uid="{98A46C36-8581-4D12-A17C-D158069558BC}" name="Columna11048"/>
    <tableColumn id="11058" xr3:uid="{AF4716DA-958B-446F-A147-EFC6DBD1751E}" name="Columna11049"/>
    <tableColumn id="11059" xr3:uid="{9EAFCF1A-2020-4EF9-9DFD-C2E9C1D852C1}" name="Columna11050"/>
    <tableColumn id="11060" xr3:uid="{BA7E9352-5378-4B33-96CB-B0B46EB06F3E}" name="Columna11051"/>
    <tableColumn id="11061" xr3:uid="{259551D0-4CB4-40AD-A623-96CD934EA856}" name="Columna11052"/>
    <tableColumn id="11062" xr3:uid="{A70AE265-5F1B-411F-B6CC-AAF34C5DB52A}" name="Columna11053"/>
    <tableColumn id="11063" xr3:uid="{4C2CF9E1-7AB8-4DDF-B4FF-BF3A383F3C4E}" name="Columna11054"/>
    <tableColumn id="11064" xr3:uid="{AD0006FC-3D36-4DCA-AE0E-18BF9EF24344}" name="Columna11055"/>
    <tableColumn id="11065" xr3:uid="{550D1D27-4B7F-4237-839E-EE8151275C68}" name="Columna11056"/>
    <tableColumn id="11066" xr3:uid="{6089E3FD-6718-44BA-95F5-33579406DD70}" name="Columna11057"/>
    <tableColumn id="11067" xr3:uid="{CEAB0316-77A7-4385-83F7-BCCBFB507E70}" name="Columna11058"/>
    <tableColumn id="11068" xr3:uid="{396AA183-C443-45AD-BAD2-95A0CE8CB3F4}" name="Columna11059"/>
    <tableColumn id="11069" xr3:uid="{0A3819B6-6988-4303-9517-743DE4EB8EDA}" name="Columna11060"/>
    <tableColumn id="11070" xr3:uid="{DD1E61DF-5975-4F55-A21B-65DCA662B7FF}" name="Columna11061"/>
    <tableColumn id="11071" xr3:uid="{B8ACF84F-1E4E-408E-8DC2-95727CD8E0DE}" name="Columna11062"/>
    <tableColumn id="11072" xr3:uid="{94AD8746-E5BD-47B0-B80E-1088E8E3BEEC}" name="Columna11063"/>
    <tableColumn id="11073" xr3:uid="{5E06107E-B071-461C-9225-3EF3ACD95458}" name="Columna11064"/>
    <tableColumn id="11074" xr3:uid="{60E38AA2-4F63-4126-8A3B-D8F1B6018AF4}" name="Columna11065"/>
    <tableColumn id="11075" xr3:uid="{E1062B8F-EFBC-4403-9A12-20F07C857D97}" name="Columna11066"/>
    <tableColumn id="11076" xr3:uid="{D7725BA8-2EED-4009-A3B1-4CD3164076F0}" name="Columna11067"/>
    <tableColumn id="11077" xr3:uid="{0829BE65-CD56-4287-BCC4-F80F796D9720}" name="Columna11068"/>
    <tableColumn id="11078" xr3:uid="{4C3FCC3F-18BE-4837-86EE-5E2C0C8787E7}" name="Columna11069"/>
    <tableColumn id="11079" xr3:uid="{9697382E-AE49-45F6-9744-B2D30BC49C6E}" name="Columna11070"/>
    <tableColumn id="11080" xr3:uid="{46F1ACDB-95A6-4F51-A006-28992B75665D}" name="Columna11071"/>
    <tableColumn id="11081" xr3:uid="{7C169F38-5433-444D-AC80-D4EADCE3D3A4}" name="Columna11072"/>
    <tableColumn id="11082" xr3:uid="{A1CC51B3-470D-4768-984D-011D35A981BD}" name="Columna11073"/>
    <tableColumn id="11083" xr3:uid="{4A0A35A6-742C-464B-96F8-C2786252047F}" name="Columna11074"/>
    <tableColumn id="11084" xr3:uid="{1D0A9082-6E6B-4B28-8907-879E013F8CAB}" name="Columna11075"/>
    <tableColumn id="11085" xr3:uid="{3803DB16-4A89-4F43-B86B-D1B6E781DBA6}" name="Columna11076"/>
    <tableColumn id="11086" xr3:uid="{5070BA42-56B4-4574-838B-0D1A53325DA1}" name="Columna11077"/>
    <tableColumn id="11087" xr3:uid="{DE9A0FDB-0A68-4B9D-AB4E-F0AFF8161944}" name="Columna11078"/>
    <tableColumn id="11088" xr3:uid="{884D90D9-9AEB-4239-AE4D-BF0B7E5ACA2F}" name="Columna11079"/>
    <tableColumn id="11089" xr3:uid="{C189A7A6-B173-419D-B7B6-367B46890165}" name="Columna11080"/>
    <tableColumn id="11090" xr3:uid="{1C173514-FE20-46C8-BC24-17A2DA4A5E9C}" name="Columna11081"/>
    <tableColumn id="11091" xr3:uid="{404CDD94-3AA5-4598-928E-0F0BABB5E90B}" name="Columna11082"/>
    <tableColumn id="11092" xr3:uid="{1A5EBC29-6A19-4C13-AF3E-74FE0384A6F2}" name="Columna11083"/>
    <tableColumn id="11093" xr3:uid="{00D99621-22B4-49C5-A03D-59E894674655}" name="Columna11084"/>
    <tableColumn id="11094" xr3:uid="{9BEEEBE8-1C6D-4FEB-98A5-2229D20330CC}" name="Columna11085"/>
    <tableColumn id="11095" xr3:uid="{62C93F95-2459-46F4-98C0-7566C1702A4B}" name="Columna11086"/>
    <tableColumn id="11096" xr3:uid="{A30FC1BD-0072-4D7E-95CB-FCCABB30FD2C}" name="Columna11087"/>
    <tableColumn id="11097" xr3:uid="{4F615DEA-4998-4BC3-BD3D-C56F07BD6DEF}" name="Columna11088"/>
    <tableColumn id="11098" xr3:uid="{8C991909-E4B9-4674-8BCC-56110E0B66E8}" name="Columna11089"/>
    <tableColumn id="11099" xr3:uid="{BBC4D485-7305-4283-9F1B-8D984532EF86}" name="Columna11090"/>
    <tableColumn id="11100" xr3:uid="{D43A0CD8-FF8F-494C-8E7E-F4403B2A497B}" name="Columna11091"/>
    <tableColumn id="11101" xr3:uid="{9274E4F0-F0D3-42C8-90BD-60D9CBB4AFCC}" name="Columna11092"/>
    <tableColumn id="11102" xr3:uid="{5279474E-7EC6-4D0B-B63E-E00159CFCE97}" name="Columna11093"/>
    <tableColumn id="11103" xr3:uid="{20865C67-9EBA-4F0F-AFF2-81FD78038FD2}" name="Columna11094"/>
    <tableColumn id="11104" xr3:uid="{85CD31DD-06AE-4770-9C6A-23BA764871BA}" name="Columna11095"/>
    <tableColumn id="11105" xr3:uid="{D414CD59-4F4F-47E9-B848-A0A85E34571D}" name="Columna11096"/>
    <tableColumn id="11106" xr3:uid="{A823A50C-6E69-4244-B469-D738CFA6D761}" name="Columna11097"/>
    <tableColumn id="11107" xr3:uid="{EC894799-A61D-4DA6-911A-90A5769F667B}" name="Columna11098"/>
    <tableColumn id="11108" xr3:uid="{7F865C5E-44A0-48D0-AB7D-DDAD560FF6F7}" name="Columna11099"/>
    <tableColumn id="11109" xr3:uid="{AE04A481-B8B9-45D1-BC71-8740A799B7D6}" name="Columna11100"/>
    <tableColumn id="11110" xr3:uid="{0ADE653E-67B4-461F-99F3-A73FCD723CCE}" name="Columna11101"/>
    <tableColumn id="11111" xr3:uid="{731278A0-FDDD-456B-B42D-A854839BB7EF}" name="Columna11102"/>
    <tableColumn id="11112" xr3:uid="{95E34A35-3541-456B-ABE8-5F059C3F52D5}" name="Columna11103"/>
    <tableColumn id="11113" xr3:uid="{FFE290C0-7EF2-4232-8D74-3918396F096F}" name="Columna11104"/>
    <tableColumn id="11114" xr3:uid="{22F4BB41-D97C-4BCB-8454-F7C8034A0F49}" name="Columna11105"/>
    <tableColumn id="11115" xr3:uid="{A87FB8CE-2637-4C4D-B506-1E01F3DA5B79}" name="Columna11106"/>
    <tableColumn id="11116" xr3:uid="{EE041DA9-0328-4AA9-B74F-D2DE17DC9F3E}" name="Columna11107"/>
    <tableColumn id="11117" xr3:uid="{D40975D8-02C5-4907-BA7D-76499959352D}" name="Columna11108"/>
    <tableColumn id="11118" xr3:uid="{59E976B3-F664-4286-9637-A9EBAB1E7D99}" name="Columna11109"/>
    <tableColumn id="11119" xr3:uid="{4DA51F0A-74CD-4FCF-8485-A267216775A7}" name="Columna11110"/>
    <tableColumn id="11120" xr3:uid="{5C7AD4BD-F72C-468B-9827-59878E961084}" name="Columna11111"/>
    <tableColumn id="11121" xr3:uid="{5BB7E8DD-D5A4-4947-9F1F-B8C203666BD6}" name="Columna11112"/>
    <tableColumn id="11122" xr3:uid="{6040849F-EB70-44E5-9841-87EA00006861}" name="Columna11113"/>
    <tableColumn id="11123" xr3:uid="{90387CD8-CCFA-487B-B4CF-33267F0E4D17}" name="Columna11114"/>
    <tableColumn id="11124" xr3:uid="{8A4DEAAC-F40E-4A23-BA78-F7C590CB5782}" name="Columna11115"/>
    <tableColumn id="11125" xr3:uid="{3B92E6F2-7727-42E1-BC0D-34EB5E42AF4A}" name="Columna11116"/>
    <tableColumn id="11126" xr3:uid="{2E2D9D58-E0FD-4873-BE98-E9A0F1C9F54B}" name="Columna11117"/>
    <tableColumn id="11127" xr3:uid="{14A9EA9C-02D3-4026-A1C0-17E678BAB939}" name="Columna11118"/>
    <tableColumn id="11128" xr3:uid="{497AE328-6D34-43B8-B314-0312C50B2D04}" name="Columna11119"/>
    <tableColumn id="11129" xr3:uid="{851F9879-723D-4A65-82E3-8C7090423F09}" name="Columna11120"/>
    <tableColumn id="11130" xr3:uid="{6E8B02F9-32CB-47A6-8311-CA43C891D275}" name="Columna11121"/>
    <tableColumn id="11131" xr3:uid="{2CBB8A14-5D54-4F7F-B147-FCC4B6362764}" name="Columna11122"/>
    <tableColumn id="11132" xr3:uid="{92B3E04D-DC6D-433E-A685-D6F2AA67B5D6}" name="Columna11123"/>
    <tableColumn id="11133" xr3:uid="{31667647-AA0F-4A85-B48D-B4E0EF6087CD}" name="Columna11124"/>
    <tableColumn id="11134" xr3:uid="{FF6EA5F3-90A6-487D-9E1B-8E9D10A41350}" name="Columna11125"/>
    <tableColumn id="11135" xr3:uid="{BB9C1725-2A93-4CC5-9E99-1D265F60535C}" name="Columna11126"/>
    <tableColumn id="11136" xr3:uid="{BDC73138-83D3-45AC-9704-F1D25939B300}" name="Columna11127"/>
    <tableColumn id="11137" xr3:uid="{31936860-E237-4942-912D-16D2C5518E2D}" name="Columna11128"/>
    <tableColumn id="11138" xr3:uid="{897AC2C2-00AA-4190-855D-B140121E1CC3}" name="Columna11129"/>
    <tableColumn id="11139" xr3:uid="{867AEF43-BD3F-43E4-8A31-AEE289D1DEBB}" name="Columna11130"/>
    <tableColumn id="11140" xr3:uid="{6A3062A0-2AF9-454C-8198-E52DFF781531}" name="Columna11131"/>
    <tableColumn id="11141" xr3:uid="{5BCE1BE3-F878-4B4E-A44A-189553B45605}" name="Columna11132"/>
    <tableColumn id="11142" xr3:uid="{F42C9782-AB46-4CB3-9E03-1BC6A6163C38}" name="Columna11133"/>
    <tableColumn id="11143" xr3:uid="{0924D9DA-0A31-43B4-9679-D82CB1DA54C1}" name="Columna11134"/>
    <tableColumn id="11144" xr3:uid="{E2D10532-1813-4ABC-B445-6BEAD9872128}" name="Columna11135"/>
    <tableColumn id="11145" xr3:uid="{3245DD70-18CA-4263-889D-13C2382A7BB9}" name="Columna11136"/>
    <tableColumn id="11146" xr3:uid="{764BB157-692A-4A26-8914-BBBBC03EABDC}" name="Columna11137"/>
    <tableColumn id="11147" xr3:uid="{45A1359E-0487-4F7E-BC1A-826AA4E65863}" name="Columna11138"/>
    <tableColumn id="11148" xr3:uid="{A80FA61B-550A-4611-BB47-02CF032799A1}" name="Columna11139"/>
    <tableColumn id="11149" xr3:uid="{B49E11AF-5183-4DFB-ADE9-F72D3432BFBD}" name="Columna11140"/>
    <tableColumn id="11150" xr3:uid="{507EE207-0B84-4F0F-9024-0E3D874E826F}" name="Columna11141"/>
    <tableColumn id="11151" xr3:uid="{7D3ECFB4-1AB0-4B68-A568-252D9F8F11C6}" name="Columna11142"/>
    <tableColumn id="11152" xr3:uid="{7EA7F0FD-8D23-433E-B065-A78885D80D03}" name="Columna11143"/>
    <tableColumn id="11153" xr3:uid="{BD96395A-469F-48A3-BAA5-9F2EAA50B1CD}" name="Columna11144"/>
    <tableColumn id="11154" xr3:uid="{C4E22669-35D9-4773-B3B9-0ACFCE944022}" name="Columna11145"/>
    <tableColumn id="11155" xr3:uid="{5D3B8B12-79C7-4668-8B4A-2F3ED8CB5C3E}" name="Columna11146"/>
    <tableColumn id="11156" xr3:uid="{50D85D4A-FA1E-4F4D-818E-647321244009}" name="Columna11147"/>
    <tableColumn id="11157" xr3:uid="{B234A692-6180-400A-BD2D-33ABFFB6DF12}" name="Columna11148"/>
    <tableColumn id="11158" xr3:uid="{7BC50A12-969F-428A-AF8D-180812A0A9E8}" name="Columna11149"/>
    <tableColumn id="11159" xr3:uid="{85C5C08F-CC0B-4D91-8EA0-7F35F1095B5B}" name="Columna11150"/>
    <tableColumn id="11160" xr3:uid="{70725B1D-3BF9-4E83-9701-CB9C73D59124}" name="Columna11151"/>
    <tableColumn id="11161" xr3:uid="{563F228E-2A43-4BED-987C-E9949D7A7EBC}" name="Columna11152"/>
    <tableColumn id="11162" xr3:uid="{82332A5C-6269-4169-A6AF-314EB017AC31}" name="Columna11153"/>
    <tableColumn id="11163" xr3:uid="{46D9DDA7-1EA9-4A62-A377-37588F2B694E}" name="Columna11154"/>
    <tableColumn id="11164" xr3:uid="{0EE5D467-5D34-4AE3-9707-E47965746923}" name="Columna11155"/>
    <tableColumn id="11165" xr3:uid="{5D11749E-BC1B-47BB-8D2E-7F71910CC4D9}" name="Columna11156"/>
    <tableColumn id="11166" xr3:uid="{B312729D-81B8-456D-B13A-4F4DC235E0DA}" name="Columna11157"/>
    <tableColumn id="11167" xr3:uid="{472E9911-6F1A-4E0D-836F-580A33F73276}" name="Columna11158"/>
    <tableColumn id="11168" xr3:uid="{8F9DD821-C2B7-48F0-B62A-03D7C098903A}" name="Columna11159"/>
    <tableColumn id="11169" xr3:uid="{6D96D533-A531-4E0C-A3C7-3598FF83FE24}" name="Columna11160"/>
    <tableColumn id="11170" xr3:uid="{D73BBC50-81DE-49B8-BBA7-BC923A1039F0}" name="Columna11161"/>
    <tableColumn id="11171" xr3:uid="{9706588A-FDFB-4E19-955F-F8394748B8D5}" name="Columna11162"/>
    <tableColumn id="11172" xr3:uid="{2CE9D714-5130-4BCB-AD6D-B414176FAD56}" name="Columna11163"/>
    <tableColumn id="11173" xr3:uid="{4083B8BC-AF5C-4B5E-A003-321B34A63B27}" name="Columna11164"/>
    <tableColumn id="11174" xr3:uid="{9965CEC0-45EF-4B47-9628-9D1A0DE83D2A}" name="Columna11165"/>
    <tableColumn id="11175" xr3:uid="{8CAC0274-4D92-49E5-A6ED-8C8F42F70CF2}" name="Columna11166"/>
    <tableColumn id="11176" xr3:uid="{249BE556-94A7-4131-B48D-94BDA2125919}" name="Columna11167"/>
    <tableColumn id="11177" xr3:uid="{DB54C91C-56EB-41FF-AA70-55B0C0C07094}" name="Columna11168"/>
    <tableColumn id="11178" xr3:uid="{D4CB37F0-EECF-4928-81D7-5E3073A8663F}" name="Columna11169"/>
    <tableColumn id="11179" xr3:uid="{1D22C7E3-3748-401A-B547-2FB325CC4D2F}" name="Columna11170"/>
    <tableColumn id="11180" xr3:uid="{CE9DBEA9-21AC-446F-B071-FBBB667700F0}" name="Columna11171"/>
    <tableColumn id="11181" xr3:uid="{AE7694A6-81AE-499E-A17E-B8BB76CB2CB1}" name="Columna11172"/>
    <tableColumn id="11182" xr3:uid="{E921E03F-BB9A-4183-9B2F-C8B35EC36F81}" name="Columna11173"/>
    <tableColumn id="11183" xr3:uid="{065A6907-344E-4D29-9955-0CA524FD6032}" name="Columna11174"/>
    <tableColumn id="11184" xr3:uid="{A5D409B9-170B-4CB8-9C57-81E14518B182}" name="Columna11175"/>
    <tableColumn id="11185" xr3:uid="{B40AFB69-00CF-4FC5-8E4C-9597FFB61A4F}" name="Columna11176"/>
    <tableColumn id="11186" xr3:uid="{2DB1010E-D379-4FF6-B593-979DFE6C9647}" name="Columna11177"/>
    <tableColumn id="11187" xr3:uid="{B6133803-3987-4019-9E0B-8E0379532ECF}" name="Columna11178"/>
    <tableColumn id="11188" xr3:uid="{D65AF3EE-D3E2-4A37-8091-58AA25576420}" name="Columna11179"/>
    <tableColumn id="11189" xr3:uid="{BC50F594-E15F-43E9-ABD1-96F54DB29A3C}" name="Columna11180"/>
    <tableColumn id="11190" xr3:uid="{CBECE114-4DF0-4CCA-8CD7-00A571750221}" name="Columna11181"/>
    <tableColumn id="11191" xr3:uid="{B6AA40F9-C41A-4D6F-9AFD-0C02158B2B88}" name="Columna11182"/>
    <tableColumn id="11192" xr3:uid="{A4491FB3-7E6C-4088-9455-F53EAC65FC4B}" name="Columna11183"/>
    <tableColumn id="11193" xr3:uid="{B25F4498-C017-4700-B39C-F4C785F22D69}" name="Columna11184"/>
    <tableColumn id="11194" xr3:uid="{87B0B7E7-0BAD-4607-9A55-349B5F76580B}" name="Columna11185"/>
    <tableColumn id="11195" xr3:uid="{770E3002-25F4-412B-ACFA-F716856CCE64}" name="Columna11186"/>
    <tableColumn id="11196" xr3:uid="{F8C6E94A-FF02-41DD-BBF2-7712EC9E0D7A}" name="Columna11187"/>
    <tableColumn id="11197" xr3:uid="{7A2E17B3-AC1B-4DBC-A2F9-966B355E4C69}" name="Columna11188"/>
    <tableColumn id="11198" xr3:uid="{4472400C-27EF-44CE-A06E-DACEA0A43693}" name="Columna11189"/>
    <tableColumn id="11199" xr3:uid="{9B37F43F-D91D-413C-AB5F-5466A9C5898F}" name="Columna11190"/>
    <tableColumn id="11200" xr3:uid="{B380E9CE-5E01-4AB1-98B3-581F1800B68A}" name="Columna11191"/>
    <tableColumn id="11201" xr3:uid="{AB462D12-A766-4B0C-859E-F07A8F64AD3C}" name="Columna11192"/>
    <tableColumn id="11202" xr3:uid="{76A820A9-4059-490C-887E-B7933F7A194A}" name="Columna11193"/>
    <tableColumn id="11203" xr3:uid="{56609498-0D1D-4CF1-B74F-1BFB01F49658}" name="Columna11194"/>
    <tableColumn id="11204" xr3:uid="{A0F563CE-7F2F-416B-97DF-476406746A79}" name="Columna11195"/>
    <tableColumn id="11205" xr3:uid="{F49094E4-EA84-4579-932C-4CE1B1C2D5E3}" name="Columna11196"/>
    <tableColumn id="11206" xr3:uid="{700E9BB7-4FD3-42E0-B0B9-F43CC2A74B98}" name="Columna11197"/>
    <tableColumn id="11207" xr3:uid="{78B48934-1F51-4FB7-9405-2FD748E6B586}" name="Columna11198"/>
    <tableColumn id="11208" xr3:uid="{6E2B99C5-8AD9-41B6-BF74-EFB2DCB30EE4}" name="Columna11199"/>
    <tableColumn id="11209" xr3:uid="{BD4E3DB8-CADA-4365-A72D-843CC1E25A36}" name="Columna11200"/>
    <tableColumn id="11210" xr3:uid="{D920248F-C981-427D-9770-DD51259DF526}" name="Columna11201"/>
    <tableColumn id="11211" xr3:uid="{42673455-B9C3-497C-B3B1-CBF42BCDE604}" name="Columna11202"/>
    <tableColumn id="11212" xr3:uid="{AC6B7F9D-ABA6-4A39-A2AB-74BA727D5BFD}" name="Columna11203"/>
    <tableColumn id="11213" xr3:uid="{58D065D0-D159-4A46-9D99-173B9284C65E}" name="Columna11204"/>
    <tableColumn id="11214" xr3:uid="{989821CA-DC85-4696-86CC-584DEF60533E}" name="Columna11205"/>
    <tableColumn id="11215" xr3:uid="{EFF0DAFE-2199-4F70-ACBD-2582280E2C0C}" name="Columna11206"/>
    <tableColumn id="11216" xr3:uid="{EB7A4262-F3BB-468E-9C85-BF1A11191CE5}" name="Columna11207"/>
    <tableColumn id="11217" xr3:uid="{166E5B06-DA22-4B35-BAA5-C484A5FE1DD7}" name="Columna11208"/>
    <tableColumn id="11218" xr3:uid="{CF442EA0-3AD4-4B70-B159-2FEE33EB9E43}" name="Columna11209"/>
    <tableColumn id="11219" xr3:uid="{72CD267A-9E75-41BF-B82E-7771033B2DB8}" name="Columna11210"/>
    <tableColumn id="11220" xr3:uid="{680EB03A-969A-4900-8545-E30B86F69BD1}" name="Columna11211"/>
    <tableColumn id="11221" xr3:uid="{14193321-B14F-4099-8414-D48A56BD9BF5}" name="Columna11212"/>
    <tableColumn id="11222" xr3:uid="{9DBBF2F2-BA45-41C3-867D-2BE671CCA77E}" name="Columna11213"/>
    <tableColumn id="11223" xr3:uid="{AE73E84B-ED6D-4F6D-A000-8D96419EDDCA}" name="Columna11214"/>
    <tableColumn id="11224" xr3:uid="{1030F68A-2AA8-408D-A968-7918B3304A26}" name="Columna11215"/>
    <tableColumn id="11225" xr3:uid="{65FAE9C7-0F03-4FB4-A5D7-36838085E8BE}" name="Columna11216"/>
    <tableColumn id="11226" xr3:uid="{E46ACC71-D31D-43E5-9C27-6E8F0F40BCC6}" name="Columna11217"/>
    <tableColumn id="11227" xr3:uid="{C7DAE53B-82F5-4598-A583-C5ECD7552DF1}" name="Columna11218"/>
    <tableColumn id="11228" xr3:uid="{B057788A-D997-4FD4-B583-5ADD3FDF6AB1}" name="Columna11219"/>
    <tableColumn id="11229" xr3:uid="{666A66BD-2E14-468A-BF98-E065E33755D0}" name="Columna11220"/>
    <tableColumn id="11230" xr3:uid="{C05DD7EB-43F4-440F-8E73-CBCD87262E15}" name="Columna11221"/>
    <tableColumn id="11231" xr3:uid="{83538705-6D5B-40D5-ABC2-12DC28F33309}" name="Columna11222"/>
    <tableColumn id="11232" xr3:uid="{292DA8F9-F67B-4014-AA76-5026D1D7CE23}" name="Columna11223"/>
    <tableColumn id="11233" xr3:uid="{738DED9F-C176-4C53-8A47-1ADBFF3EDC7A}" name="Columna11224"/>
    <tableColumn id="11234" xr3:uid="{E64198FE-C7F7-4A7C-AFCB-4FF9617BA11D}" name="Columna11225"/>
    <tableColumn id="11235" xr3:uid="{65B75C25-8EB3-4D2D-A324-0C4E91305766}" name="Columna11226"/>
    <tableColumn id="11236" xr3:uid="{8F2E86C7-B10E-4C0A-BAA7-B6EE73553D94}" name="Columna11227"/>
    <tableColumn id="11237" xr3:uid="{D78D5B41-6C8B-4BF5-8B0F-A00329639DE3}" name="Columna11228"/>
    <tableColumn id="11238" xr3:uid="{F56D0481-34CE-4F1B-BDFF-34B2E2791F61}" name="Columna11229"/>
    <tableColumn id="11239" xr3:uid="{C5E97856-5EA9-4AEC-9454-F8DBE67C38B2}" name="Columna11230"/>
    <tableColumn id="11240" xr3:uid="{9037E9FA-E1C9-47A4-9DF8-9C020C3601BC}" name="Columna11231"/>
    <tableColumn id="11241" xr3:uid="{3D86BD00-75BD-4B01-A58C-53939588BD71}" name="Columna11232"/>
    <tableColumn id="11242" xr3:uid="{2CDE8BB1-3C0E-4D72-9EDC-69BCF977A6C2}" name="Columna11233"/>
    <tableColumn id="11243" xr3:uid="{984AD530-5D80-4236-AFC6-DAD98C6FCDCB}" name="Columna11234"/>
    <tableColumn id="11244" xr3:uid="{197DAE0C-7C15-4636-84D3-F6D9168A193E}" name="Columna11235"/>
    <tableColumn id="11245" xr3:uid="{8FFAABBD-4167-446C-92BD-CA7F86943E87}" name="Columna11236"/>
    <tableColumn id="11246" xr3:uid="{7F1F8182-A4BE-49E2-A388-EE3C2D8F1898}" name="Columna11237"/>
    <tableColumn id="11247" xr3:uid="{556546BA-CD56-4391-B4C6-545BF543B3C9}" name="Columna11238"/>
    <tableColumn id="11248" xr3:uid="{A06AEC7A-A9F2-415D-8A75-FB2BAB44E5DC}" name="Columna11239"/>
    <tableColumn id="11249" xr3:uid="{FC8251E1-CC8B-48FA-B92F-E5F860B589DA}" name="Columna11240"/>
    <tableColumn id="11250" xr3:uid="{CB98252B-8982-41E3-A0C2-102613C831E0}" name="Columna11241"/>
    <tableColumn id="11251" xr3:uid="{01161C96-BC77-4B10-B966-C3397F210CF2}" name="Columna11242"/>
    <tableColumn id="11252" xr3:uid="{9E9ECD87-F334-405B-84C0-20C5C0C62518}" name="Columna11243"/>
    <tableColumn id="11253" xr3:uid="{E605ECA2-A205-48B6-80A9-75DA60B80302}" name="Columna11244"/>
    <tableColumn id="11254" xr3:uid="{2A1250BD-E4E2-4E18-B221-DDC8FE4FFA1D}" name="Columna11245"/>
    <tableColumn id="11255" xr3:uid="{1EC70BFF-F764-4639-9CB8-A4018B1CF112}" name="Columna11246"/>
    <tableColumn id="11256" xr3:uid="{5D6C7E0F-32B1-46DB-8C03-BC28DFB8D700}" name="Columna11247"/>
    <tableColumn id="11257" xr3:uid="{7FDBE89A-FCAB-484D-8221-24A7447C948C}" name="Columna11248"/>
    <tableColumn id="11258" xr3:uid="{6A0B2657-7FE3-4913-9DB3-712478312856}" name="Columna11249"/>
    <tableColumn id="11259" xr3:uid="{19DD0F98-30DA-4B2A-91B2-CDB24190CFCB}" name="Columna11250"/>
    <tableColumn id="11260" xr3:uid="{D73E7F79-612B-4643-8281-043E80DA8A25}" name="Columna11251"/>
    <tableColumn id="11261" xr3:uid="{87C5E189-4BE0-493A-BCE7-6683F7CFE3DD}" name="Columna11252"/>
    <tableColumn id="11262" xr3:uid="{C81F5478-5FAA-41D6-A655-C4A2005E7872}" name="Columna11253"/>
    <tableColumn id="11263" xr3:uid="{6C3D25FD-9688-453B-AAEC-787C3A982D6B}" name="Columna11254"/>
    <tableColumn id="11264" xr3:uid="{10D79EC5-063E-4DE1-B668-A370AB9B8266}" name="Columna11255"/>
    <tableColumn id="11265" xr3:uid="{72B58292-26A4-4163-BEE7-5BC74BFF4031}" name="Columna11256"/>
    <tableColumn id="11266" xr3:uid="{9AA74C7D-20F9-4D32-B379-D706945A7D81}" name="Columna11257"/>
    <tableColumn id="11267" xr3:uid="{F8051058-8DF4-4F8B-BB70-CC17ADB85736}" name="Columna11258"/>
    <tableColumn id="11268" xr3:uid="{76C4E700-D2A6-4ED0-B498-580B3172584D}" name="Columna11259"/>
    <tableColumn id="11269" xr3:uid="{1C5131A7-0EC4-4279-B5C1-E4FB076E0B48}" name="Columna11260"/>
    <tableColumn id="11270" xr3:uid="{2BA472A1-0BEB-4F66-BF4B-D8B42B3FDACA}" name="Columna11261"/>
    <tableColumn id="11271" xr3:uid="{7EB7D5FA-FE94-4285-9102-1739B3CB14F8}" name="Columna11262"/>
    <tableColumn id="11272" xr3:uid="{7C8C3035-06DB-45FA-ADA3-93957DAD2EAC}" name="Columna11263"/>
    <tableColumn id="11273" xr3:uid="{DAB7801E-5227-4978-A68D-2359640688D5}" name="Columna11264"/>
    <tableColumn id="11274" xr3:uid="{D9B3F8D6-713B-435F-AEBB-72F0B6FB906C}" name="Columna11265"/>
    <tableColumn id="11275" xr3:uid="{66A81347-B3B2-47CA-BAD4-5A36733A268C}" name="Columna11266"/>
    <tableColumn id="11276" xr3:uid="{FB1D9165-E9B3-4EA9-B6C0-E91BF89ED3CB}" name="Columna11267"/>
    <tableColumn id="11277" xr3:uid="{BAE3076A-EF05-434B-89A2-3992A4D91BBC}" name="Columna11268"/>
    <tableColumn id="11278" xr3:uid="{3C86F13D-31E2-4320-BC6C-7AE0E0A074FA}" name="Columna11269"/>
    <tableColumn id="11279" xr3:uid="{DE773029-F605-46C2-98F7-6D66A470AE65}" name="Columna11270"/>
    <tableColumn id="11280" xr3:uid="{2A84E2D2-0BCA-41F6-A0E3-1D3201319CFC}" name="Columna11271"/>
    <tableColumn id="11281" xr3:uid="{4B0CB63E-AD21-4B12-8784-80468AD8B389}" name="Columna11272"/>
    <tableColumn id="11282" xr3:uid="{C5DFC284-830B-45C9-AC46-7F7D1870C943}" name="Columna11273"/>
    <tableColumn id="11283" xr3:uid="{E1D7F1D3-5A4B-4113-BFA7-FDA38AF88A8E}" name="Columna11274"/>
    <tableColumn id="11284" xr3:uid="{DCB47F2B-BAB2-4FE3-AF49-B92DF6104EB0}" name="Columna11275"/>
    <tableColumn id="11285" xr3:uid="{2AE7C825-525C-4763-8C01-F334101BC209}" name="Columna11276"/>
    <tableColumn id="11286" xr3:uid="{7EA14F54-BBDF-442D-B568-4AA801F44696}" name="Columna11277"/>
    <tableColumn id="11287" xr3:uid="{2B98B048-0456-4A76-B4F1-0F5443242DB2}" name="Columna11278"/>
    <tableColumn id="11288" xr3:uid="{B2705181-F005-451B-84C7-D67C527A127F}" name="Columna11279"/>
    <tableColumn id="11289" xr3:uid="{1972064B-E52A-416A-9469-059F53FD63C1}" name="Columna11280"/>
    <tableColumn id="11290" xr3:uid="{87BFFE79-18F4-4790-838D-131BF468A14A}" name="Columna11281"/>
    <tableColumn id="11291" xr3:uid="{F534C7DF-30E5-4B9B-8BE7-D955C130AB8E}" name="Columna11282"/>
    <tableColumn id="11292" xr3:uid="{C187E920-AC4A-4A0F-A53D-EFEED2D07261}" name="Columna11283"/>
    <tableColumn id="11293" xr3:uid="{949B4EEB-AC75-41D7-858A-CB93EBB4C760}" name="Columna11284"/>
    <tableColumn id="11294" xr3:uid="{D8CCF1DF-4AD7-4A98-A41A-49FB56010F1A}" name="Columna11285"/>
    <tableColumn id="11295" xr3:uid="{7864F253-59DF-4B23-A5E1-AB7EA6D827C0}" name="Columna11286"/>
    <tableColumn id="11296" xr3:uid="{EC7DAE35-FB6A-4E94-9CCF-172001BFFE67}" name="Columna11287"/>
    <tableColumn id="11297" xr3:uid="{238EEBF3-E319-4A50-ADAE-C4F7C462DF0E}" name="Columna11288"/>
    <tableColumn id="11298" xr3:uid="{D051371B-D715-4374-8512-09DF509EC4D7}" name="Columna11289"/>
    <tableColumn id="11299" xr3:uid="{E1D79E30-462C-41A2-B160-DBEBB5097780}" name="Columna11290"/>
    <tableColumn id="11300" xr3:uid="{2D84FA26-9121-4AD6-99B3-456D346337FF}" name="Columna11291"/>
    <tableColumn id="11301" xr3:uid="{2126E436-BEE3-4478-A4D7-F05DC7E05696}" name="Columna11292"/>
    <tableColumn id="11302" xr3:uid="{52CA7DC1-3E02-47F6-A768-802599FF07DB}" name="Columna11293"/>
    <tableColumn id="11303" xr3:uid="{6482B4AF-CAFB-455E-9A1B-DC8EB87386E2}" name="Columna11294"/>
    <tableColumn id="11304" xr3:uid="{B46AA2D8-B3F8-4E95-8C38-493478525E02}" name="Columna11295"/>
    <tableColumn id="11305" xr3:uid="{1FDBBDF6-6DB0-44C4-9CEE-1FEBF3E8884C}" name="Columna11296"/>
    <tableColumn id="11306" xr3:uid="{DDAB3DD8-109B-468D-94C0-EF63B32684FB}" name="Columna11297"/>
    <tableColumn id="11307" xr3:uid="{9F116E06-2A14-42A2-B5BB-6B31237B75BB}" name="Columna11298"/>
    <tableColumn id="11308" xr3:uid="{BA01730F-BADF-45AC-85A7-4F48FD9CE073}" name="Columna11299"/>
    <tableColumn id="11309" xr3:uid="{7D78F615-D9A9-43EE-9723-7F5531CB0D3D}" name="Columna11300"/>
    <tableColumn id="11310" xr3:uid="{6F266D9A-7033-4F30-96EC-167833C434A1}" name="Columna11301"/>
    <tableColumn id="11311" xr3:uid="{171CD828-ABE0-467C-A847-92E8BD837FBD}" name="Columna11302"/>
    <tableColumn id="11312" xr3:uid="{035C9368-54FA-408B-9410-2462ABB0FD1A}" name="Columna11303"/>
    <tableColumn id="11313" xr3:uid="{520BD43E-B76C-455D-9605-FF3DDAE1E144}" name="Columna11304"/>
    <tableColumn id="11314" xr3:uid="{28741812-0B3A-4789-8663-53F38A4C03E1}" name="Columna11305"/>
    <tableColumn id="11315" xr3:uid="{996492E6-036B-4132-AA0B-14364613D0F5}" name="Columna11306"/>
    <tableColumn id="11316" xr3:uid="{6529F3A1-F3E5-49C1-A0C3-62D7ED5ACA49}" name="Columna11307"/>
    <tableColumn id="11317" xr3:uid="{68F0C991-CEB7-4EDD-8680-35FCBE39B1B9}" name="Columna11308"/>
    <tableColumn id="11318" xr3:uid="{92E8DDAF-DF80-410E-A082-BE8E93C5DA86}" name="Columna11309"/>
    <tableColumn id="11319" xr3:uid="{A1F79A29-27DC-4A15-B561-47E6EBABE04C}" name="Columna11310"/>
    <tableColumn id="11320" xr3:uid="{823C50E0-F6BF-4F41-B89D-8DAEDF8B33F6}" name="Columna11311"/>
    <tableColumn id="11321" xr3:uid="{269A71AB-3ACB-4747-BC72-BF302BBD8876}" name="Columna11312"/>
    <tableColumn id="11322" xr3:uid="{252449FC-B3E3-4BAC-83B7-2D2FB44D14C2}" name="Columna11313"/>
    <tableColumn id="11323" xr3:uid="{7AD27A92-7D36-441B-AFEC-1CEA1E0698EF}" name="Columna11314"/>
    <tableColumn id="11324" xr3:uid="{72CDF167-3C66-4633-A294-5C70C3B0B984}" name="Columna11315"/>
    <tableColumn id="11325" xr3:uid="{08A99F02-B61D-4855-9444-86A691DE4079}" name="Columna11316"/>
    <tableColumn id="11326" xr3:uid="{11503485-2885-41A0-92E7-3FD264FDA3D5}" name="Columna11317"/>
    <tableColumn id="11327" xr3:uid="{EBC51BE6-249C-4F2C-A8B1-B0AD051F4E06}" name="Columna11318"/>
    <tableColumn id="11328" xr3:uid="{927E8B3B-B4D9-4C06-B9E6-7F71FB3909A3}" name="Columna11319"/>
    <tableColumn id="11329" xr3:uid="{F67974DC-CDDA-44CC-B52E-08A6A21AF749}" name="Columna11320"/>
    <tableColumn id="11330" xr3:uid="{219F508E-B35D-4C4D-B543-F79F8D530C57}" name="Columna11321"/>
    <tableColumn id="11331" xr3:uid="{48842A8A-37C5-470A-93D0-E910527B23A5}" name="Columna11322"/>
    <tableColumn id="11332" xr3:uid="{D8CADA87-8E30-4968-847F-2914D311418A}" name="Columna11323"/>
    <tableColumn id="11333" xr3:uid="{43B55099-3FEF-4E09-AD69-779031BCD22E}" name="Columna11324"/>
    <tableColumn id="11334" xr3:uid="{340D3F43-774D-4354-9D52-E577BE5B352A}" name="Columna11325"/>
    <tableColumn id="11335" xr3:uid="{AF571AF9-B79D-442A-993A-F6A99383A982}" name="Columna11326"/>
    <tableColumn id="11336" xr3:uid="{BFCF2F87-4433-4700-8791-107DA4754D81}" name="Columna11327"/>
    <tableColumn id="11337" xr3:uid="{20D8E58E-7B35-45B8-872B-5B94D4DCDECE}" name="Columna11328"/>
    <tableColumn id="11338" xr3:uid="{E8897FEC-1413-477B-A7DC-B59695FD6B0F}" name="Columna11329"/>
    <tableColumn id="11339" xr3:uid="{21334412-6233-4718-AEB1-640F182DCC97}" name="Columna11330"/>
    <tableColumn id="11340" xr3:uid="{D340330A-0819-4E9A-B4FB-233080542B20}" name="Columna11331"/>
    <tableColumn id="11341" xr3:uid="{4F1FDF73-0B0D-4019-973A-71B5E0DA4FFE}" name="Columna11332"/>
    <tableColumn id="11342" xr3:uid="{E11E563E-29AA-464F-BA20-69E6A7B25FAE}" name="Columna11333"/>
    <tableColumn id="11343" xr3:uid="{CCDA0411-D495-46C6-9975-9098D36F1641}" name="Columna11334"/>
    <tableColumn id="11344" xr3:uid="{3EBECFD9-DA30-47CA-AB01-7EC4E3C6C8C4}" name="Columna11335"/>
    <tableColumn id="11345" xr3:uid="{D010FB1F-AD79-493E-AF9A-E11552489CEA}" name="Columna11336"/>
    <tableColumn id="11346" xr3:uid="{060C9CD4-59F8-43D8-A929-3137E1AE39EB}" name="Columna11337"/>
    <tableColumn id="11347" xr3:uid="{9038A56C-45E5-41D6-8799-8BCAA65B99CD}" name="Columna11338"/>
    <tableColumn id="11348" xr3:uid="{F573FED4-5CB7-4F0C-AAA1-6CEE436E476B}" name="Columna11339"/>
    <tableColumn id="11349" xr3:uid="{05842AED-E7CD-471D-B4E6-CAAEC03CA0A0}" name="Columna11340"/>
    <tableColumn id="11350" xr3:uid="{90EC7E1C-AD43-48EC-BB91-369DB28BF0C1}" name="Columna11341"/>
    <tableColumn id="11351" xr3:uid="{A4B45CDD-B515-49A4-BED8-78DA4071DDA7}" name="Columna11342"/>
    <tableColumn id="11352" xr3:uid="{D9D876A7-59D9-4313-ADD2-3CC21490D59A}" name="Columna11343"/>
    <tableColumn id="11353" xr3:uid="{FBBC6B7E-D727-4252-B29D-0230563E0260}" name="Columna11344"/>
    <tableColumn id="11354" xr3:uid="{6344A5EA-6EA7-4788-8802-FB06CD41C4D1}" name="Columna11345"/>
    <tableColumn id="11355" xr3:uid="{43A6C708-2B36-4D91-A7B9-84E5FBC27C5F}" name="Columna11346"/>
    <tableColumn id="11356" xr3:uid="{BB68CD43-4F57-446F-BE58-DF5CACEC2F29}" name="Columna11347"/>
    <tableColumn id="11357" xr3:uid="{7B71EFF0-C790-41C2-B1E6-8F1B51D30DA7}" name="Columna11348"/>
    <tableColumn id="11358" xr3:uid="{9F610B80-C9EA-445E-8F7F-2AC7BFA41602}" name="Columna11349"/>
    <tableColumn id="11359" xr3:uid="{73C2AFA9-9B24-4699-977C-96479AC8AE18}" name="Columna11350"/>
    <tableColumn id="11360" xr3:uid="{7E821428-9E57-4C48-BB54-076C02A686ED}" name="Columna11351"/>
    <tableColumn id="11361" xr3:uid="{BEB1EAE5-C980-4983-B906-BCF65483D3EC}" name="Columna11352"/>
    <tableColumn id="11362" xr3:uid="{902DFD3C-07EA-4349-909C-AD038306530B}" name="Columna11353"/>
    <tableColumn id="11363" xr3:uid="{7329DD18-079D-493A-90CE-1655F0CC7737}" name="Columna11354"/>
    <tableColumn id="11364" xr3:uid="{87B63766-7CBA-4680-B2FB-ACD7C1B3C67D}" name="Columna11355"/>
    <tableColumn id="11365" xr3:uid="{2CE58A41-2AE1-4B99-8463-30B22FFA422C}" name="Columna11356"/>
    <tableColumn id="11366" xr3:uid="{15629EBA-96BB-4699-9FE1-47FD58F6443E}" name="Columna11357"/>
    <tableColumn id="11367" xr3:uid="{681C4960-8ADD-480D-8BDD-D0B824F36982}" name="Columna11358"/>
    <tableColumn id="11368" xr3:uid="{FB0EC1CE-A479-4BC5-AD64-88551D7FCF51}" name="Columna11359"/>
    <tableColumn id="11369" xr3:uid="{5D7E66AE-1642-4ABD-95D3-71519177BD64}" name="Columna11360"/>
    <tableColumn id="11370" xr3:uid="{6214CC15-66E7-48CB-992D-DE009ABE523D}" name="Columna11361"/>
    <tableColumn id="11371" xr3:uid="{6E646709-1CC5-42E4-BC07-7BDEF31B1B0B}" name="Columna11362"/>
    <tableColumn id="11372" xr3:uid="{9FF47A84-B3AF-4DDE-88B9-EB7C3898891B}" name="Columna11363"/>
    <tableColumn id="11373" xr3:uid="{7B328D97-3388-4D89-8382-D6E7FD7FA2CF}" name="Columna11364"/>
    <tableColumn id="11374" xr3:uid="{8A520E91-716D-4F8F-A675-D3A900F068EA}" name="Columna11365"/>
    <tableColumn id="11375" xr3:uid="{B8593FCE-CB75-4D45-8BDB-7758DDA69A75}" name="Columna11366"/>
    <tableColumn id="11376" xr3:uid="{4D872465-5DE9-41AB-9049-44A7FCC82327}" name="Columna11367"/>
    <tableColumn id="11377" xr3:uid="{7F9B83AE-05E8-4469-824E-EF84C1A1A002}" name="Columna11368"/>
    <tableColumn id="11378" xr3:uid="{54E4A38C-3208-4B67-A499-B9A943A4D646}" name="Columna11369"/>
    <tableColumn id="11379" xr3:uid="{84919878-AB18-42E1-A8FD-C6155CFFBEF7}" name="Columna11370"/>
    <tableColumn id="11380" xr3:uid="{A30D14E2-6E7D-4F6E-B72A-5319674018DC}" name="Columna11371"/>
    <tableColumn id="11381" xr3:uid="{48AAB7E4-5735-4C75-A11C-9E33A4055111}" name="Columna11372"/>
    <tableColumn id="11382" xr3:uid="{8F919128-DB86-4861-9777-CD7D5C0F3195}" name="Columna11373"/>
    <tableColumn id="11383" xr3:uid="{B323A0BB-44E9-4E8A-8DDD-F84E8045F0F1}" name="Columna11374"/>
    <tableColumn id="11384" xr3:uid="{CCE939AE-1A83-4D95-8279-52E0C043DCDA}" name="Columna11375"/>
    <tableColumn id="11385" xr3:uid="{F99F95BE-D6CD-4373-A265-367C9E5904A4}" name="Columna11376"/>
    <tableColumn id="11386" xr3:uid="{7A5088BD-7D48-40CA-B63B-39E769F3C9F6}" name="Columna11377"/>
    <tableColumn id="11387" xr3:uid="{08CDB971-5FA1-4694-A929-C16E6CF0C780}" name="Columna11378"/>
    <tableColumn id="11388" xr3:uid="{E46EDAD8-F731-4B1B-AD04-EC82ADBEDC4E}" name="Columna11379"/>
    <tableColumn id="11389" xr3:uid="{7B7BF38D-7244-494C-AEA6-5CF256F504E6}" name="Columna11380"/>
    <tableColumn id="11390" xr3:uid="{58B04651-8AB2-47DD-B3A9-E55DC26C7D12}" name="Columna11381"/>
    <tableColumn id="11391" xr3:uid="{A8F6741C-7752-4FD8-AA5B-E94AB663802E}" name="Columna11382"/>
    <tableColumn id="11392" xr3:uid="{69AEE239-CF5B-4BCA-B876-D0EB6481E1C9}" name="Columna11383"/>
    <tableColumn id="11393" xr3:uid="{AB823AFA-8888-43DF-9A4E-EE77ADA61C05}" name="Columna11384"/>
    <tableColumn id="11394" xr3:uid="{9BBAF056-6B2D-4D6A-A843-3F42B9A9FD40}" name="Columna11385"/>
    <tableColumn id="11395" xr3:uid="{C1FB0676-9A6F-49BB-B0B2-F2755EDF0180}" name="Columna11386"/>
    <tableColumn id="11396" xr3:uid="{E6B8AF25-47C7-4AD4-958A-9800591BB28C}" name="Columna11387"/>
    <tableColumn id="11397" xr3:uid="{350A83B9-EE98-488D-A517-A4D8D877CD3D}" name="Columna11388"/>
    <tableColumn id="11398" xr3:uid="{BEB45452-14C6-4330-8D5F-13A045BB3638}" name="Columna11389"/>
    <tableColumn id="11399" xr3:uid="{6C197FE7-6691-4B94-B066-C58264AB0144}" name="Columna11390"/>
    <tableColumn id="11400" xr3:uid="{7B378869-3C77-42ED-BA6C-BC8BE73D5B7B}" name="Columna11391"/>
    <tableColumn id="11401" xr3:uid="{B2F7B69F-8FCB-47EB-8DFD-2ABD9000F6DA}" name="Columna11392"/>
    <tableColumn id="11402" xr3:uid="{D65C1356-65F3-4768-9B80-01B7FDAF969E}" name="Columna11393"/>
    <tableColumn id="11403" xr3:uid="{EC788824-0C55-48CD-8E89-C4A66EF4F891}" name="Columna11394"/>
    <tableColumn id="11404" xr3:uid="{4767F689-E93F-40EF-9334-B496888D2486}" name="Columna11395"/>
    <tableColumn id="11405" xr3:uid="{6729567A-796F-4D61-B58D-FDAA8F6AD093}" name="Columna11396"/>
    <tableColumn id="11406" xr3:uid="{F0E58155-0DF9-462D-8F1C-38DB40DA46D5}" name="Columna11397"/>
    <tableColumn id="11407" xr3:uid="{B94A1731-AD29-4E16-9A76-430CCFCE6C83}" name="Columna11398"/>
    <tableColumn id="11408" xr3:uid="{8DFEF06F-28BE-4262-9958-580E55949AD7}" name="Columna11399"/>
    <tableColumn id="11409" xr3:uid="{95E58620-9145-4E11-A59D-4C97BD7EBDA5}" name="Columna11400"/>
    <tableColumn id="11410" xr3:uid="{167C6DE6-7450-4186-9964-7D1CF359990E}" name="Columna11401"/>
    <tableColumn id="11411" xr3:uid="{69BB43F4-DDAF-434B-AEE6-D7597D6B5FB7}" name="Columna11402"/>
    <tableColumn id="11412" xr3:uid="{0B133437-6C68-45FB-A72E-29C3BEAA2C1F}" name="Columna11403"/>
    <tableColumn id="11413" xr3:uid="{611BF952-A088-4AA1-828C-C2774FAD71DD}" name="Columna11404"/>
    <tableColumn id="11414" xr3:uid="{4B2A76D0-B70D-4AD1-8434-B81B3088423E}" name="Columna11405"/>
    <tableColumn id="11415" xr3:uid="{C48294A7-22B3-4860-9E8D-A90CD9160A08}" name="Columna11406"/>
    <tableColumn id="11416" xr3:uid="{75D85475-62EC-4AE4-9476-6B3F48FEFB38}" name="Columna11407"/>
    <tableColumn id="11417" xr3:uid="{42AAEA9B-87F6-4573-B56D-B87D70310060}" name="Columna11408"/>
    <tableColumn id="11418" xr3:uid="{692B4968-0245-45CE-A6E6-4FF15D98874C}" name="Columna11409"/>
    <tableColumn id="11419" xr3:uid="{83E9723E-E72F-4298-AF2E-276427ACAA8E}" name="Columna11410"/>
    <tableColumn id="11420" xr3:uid="{F8782EB0-60F3-4BBE-8CF1-52E9BEB7787F}" name="Columna11411"/>
    <tableColumn id="11421" xr3:uid="{191F6681-F26A-4C92-873F-2BBFD0DC3196}" name="Columna11412"/>
    <tableColumn id="11422" xr3:uid="{28BD08F5-E8DB-4B29-8A02-32A0A37EC87F}" name="Columna11413"/>
    <tableColumn id="11423" xr3:uid="{72F6A78C-2946-4217-A074-6FDDACF8561C}" name="Columna11414"/>
    <tableColumn id="11424" xr3:uid="{2A75FEBF-C7D6-4500-8DA5-A0E0A0039E3D}" name="Columna11415"/>
    <tableColumn id="11425" xr3:uid="{4CC111AA-F91C-4B6C-B523-470065CEE62E}" name="Columna11416"/>
    <tableColumn id="11426" xr3:uid="{246884A8-8389-4DA0-ADC4-F8E5FB76AD83}" name="Columna11417"/>
    <tableColumn id="11427" xr3:uid="{B20E818D-F481-41EC-B352-DD9D4A8B7064}" name="Columna11418"/>
    <tableColumn id="11428" xr3:uid="{79E67F30-F505-41DB-8F71-CE6465A020C3}" name="Columna11419"/>
    <tableColumn id="11429" xr3:uid="{EE8E51A4-D62D-41CA-A35B-877C4044F685}" name="Columna11420"/>
    <tableColumn id="11430" xr3:uid="{EFE0303D-54CB-4E9C-A556-775EAF6D5694}" name="Columna11421"/>
    <tableColumn id="11431" xr3:uid="{AB355F08-89DF-40A0-A045-709B8B5F09C4}" name="Columna11422"/>
    <tableColumn id="11432" xr3:uid="{265C5F9A-3DAD-499F-A5F6-9F277F2A545E}" name="Columna11423"/>
    <tableColumn id="11433" xr3:uid="{4224AFAE-F4BA-4F62-94A4-AB87CD1E706A}" name="Columna11424"/>
    <tableColumn id="11434" xr3:uid="{80D1C9F2-49AF-46CE-A450-10FF0DCBEBC2}" name="Columna11425"/>
    <tableColumn id="11435" xr3:uid="{4528F846-EEF9-4D37-AFE5-030656F78021}" name="Columna11426"/>
    <tableColumn id="11436" xr3:uid="{4C8C50B2-A6CE-447B-82D2-0489899BBB27}" name="Columna11427"/>
    <tableColumn id="11437" xr3:uid="{AD5BA709-7129-4D7A-884D-D10A74B40AC0}" name="Columna11428"/>
    <tableColumn id="11438" xr3:uid="{38653727-3957-4615-BCD0-968DB6F306F5}" name="Columna11429"/>
    <tableColumn id="11439" xr3:uid="{D2BDF67F-4E3C-4A40-85B2-088410935F50}" name="Columna11430"/>
    <tableColumn id="11440" xr3:uid="{2AE735E7-A763-4B38-BD58-754D7385985B}" name="Columna11431"/>
    <tableColumn id="11441" xr3:uid="{41DD4E0E-C09C-4EA7-987D-2647E3D14B25}" name="Columna11432"/>
    <tableColumn id="11442" xr3:uid="{4E7EAAE9-20F7-4B05-97FC-73C882CD2E3D}" name="Columna11433"/>
    <tableColumn id="11443" xr3:uid="{2D8C9A8D-D872-451F-9093-E7419162391B}" name="Columna11434"/>
    <tableColumn id="11444" xr3:uid="{4087EDF4-AC8C-46F6-831C-0DBF18E14862}" name="Columna11435"/>
    <tableColumn id="11445" xr3:uid="{EC58989F-4801-45B3-8F82-283351F04582}" name="Columna11436"/>
    <tableColumn id="11446" xr3:uid="{C95328B1-1812-4BBA-843F-20BA3A70A280}" name="Columna11437"/>
    <tableColumn id="11447" xr3:uid="{54510962-895D-4AD8-AC24-B0B459B76C7F}" name="Columna11438"/>
    <tableColumn id="11448" xr3:uid="{9DC67496-2997-4B36-BAE7-9FFE6B4A3771}" name="Columna11439"/>
    <tableColumn id="11449" xr3:uid="{22300EC4-804F-40D2-A978-F55C89375133}" name="Columna11440"/>
    <tableColumn id="11450" xr3:uid="{7327E06E-170C-4152-8F0D-457F5974A404}" name="Columna11441"/>
    <tableColumn id="11451" xr3:uid="{29148D4E-1D02-4D5D-878B-36B3CAB7DBC3}" name="Columna11442"/>
    <tableColumn id="11452" xr3:uid="{732D5FAB-26B0-41E0-89A8-1BB7AD74ADC3}" name="Columna11443"/>
    <tableColumn id="11453" xr3:uid="{AFE2AA77-824D-4004-B3FE-8F73D36B4CF9}" name="Columna11444"/>
    <tableColumn id="11454" xr3:uid="{32075E03-9559-42F2-87E8-DD1BF53D6D21}" name="Columna11445"/>
    <tableColumn id="11455" xr3:uid="{528F778D-940A-4DC8-B455-C69629619516}" name="Columna11446"/>
    <tableColumn id="11456" xr3:uid="{1DBF5DB3-F43F-461B-AA61-8A63573C99AF}" name="Columna11447"/>
    <tableColumn id="11457" xr3:uid="{D40864B3-6A1E-4755-B398-852692992E6F}" name="Columna11448"/>
    <tableColumn id="11458" xr3:uid="{10A67E8F-C370-4EF3-993C-56A5D87A37A3}" name="Columna11449"/>
    <tableColumn id="11459" xr3:uid="{18999B8D-7267-4958-A9F8-1D83CB84A2DD}" name="Columna11450"/>
    <tableColumn id="11460" xr3:uid="{3CBC555D-93A0-4CB9-9015-D4A7C3ECB7C1}" name="Columna11451"/>
    <tableColumn id="11461" xr3:uid="{23B663C3-9328-4B36-8878-3B8BF5045BB9}" name="Columna11452"/>
    <tableColumn id="11462" xr3:uid="{C3952F13-B80E-4982-A6BB-40AC823F4BEB}" name="Columna11453"/>
    <tableColumn id="11463" xr3:uid="{611146C5-78B4-4793-8412-55C4535AFDEE}" name="Columna11454"/>
    <tableColumn id="11464" xr3:uid="{AE5D364B-BAE5-46F5-9CB2-29902FB2866A}" name="Columna11455"/>
    <tableColumn id="11465" xr3:uid="{1AAEDD78-88EA-4F61-B80B-5C1BC8C42E25}" name="Columna11456"/>
    <tableColumn id="11466" xr3:uid="{09C2C48C-BB7A-40DB-8E66-A2F0815BBE65}" name="Columna11457"/>
    <tableColumn id="11467" xr3:uid="{F0760696-965B-4676-8BD5-DD3BBC3608B1}" name="Columna11458"/>
    <tableColumn id="11468" xr3:uid="{3547B960-9B54-44AF-A8DC-5B11FB1C6B5D}" name="Columna11459"/>
    <tableColumn id="11469" xr3:uid="{202C388D-5CC4-4D9A-83DB-28488004AFA9}" name="Columna11460"/>
    <tableColumn id="11470" xr3:uid="{3C8DF338-B4E1-44F7-B999-5D9DDBEAEE1C}" name="Columna11461"/>
    <tableColumn id="11471" xr3:uid="{79107183-1BE1-4230-94B0-71C1D160214A}" name="Columna11462"/>
    <tableColumn id="11472" xr3:uid="{9A4FCDE9-7F1E-4BA6-8EDA-EF2529BD807A}" name="Columna11463"/>
    <tableColumn id="11473" xr3:uid="{6C5AFCF6-9D9A-46EB-ADA8-021D33B44263}" name="Columna11464"/>
    <tableColumn id="11474" xr3:uid="{72D32FD8-4F31-4829-87B2-9BA5CF54BE5C}" name="Columna11465"/>
    <tableColumn id="11475" xr3:uid="{42B0DD0F-F666-47FA-8D37-702CFC69E84E}" name="Columna11466"/>
    <tableColumn id="11476" xr3:uid="{93DC3E24-E740-4A66-A80B-FBB7A6CEE0D9}" name="Columna11467"/>
    <tableColumn id="11477" xr3:uid="{2C8702F0-0F3C-433E-B803-F391BF9470BE}" name="Columna11468"/>
    <tableColumn id="11478" xr3:uid="{31FB14A6-F06F-4998-A63F-10C974888097}" name="Columna11469"/>
    <tableColumn id="11479" xr3:uid="{748D3FFF-25C3-4EB6-BA44-788FC03B7FD5}" name="Columna11470"/>
    <tableColumn id="11480" xr3:uid="{0A8F8B88-1E29-45F3-8238-94E2495D262B}" name="Columna11471"/>
    <tableColumn id="11481" xr3:uid="{1D38EF20-AB74-48BC-B2F7-7C540933D9ED}" name="Columna11472"/>
    <tableColumn id="11482" xr3:uid="{7C3F2D33-43D3-4E53-B6E1-BB6E45DA59A9}" name="Columna11473"/>
    <tableColumn id="11483" xr3:uid="{29BAAA5B-BE23-471F-9628-5CB4ADF625A4}" name="Columna11474"/>
    <tableColumn id="11484" xr3:uid="{6EC21DA1-577A-4B13-9073-53F2B2213830}" name="Columna11475"/>
    <tableColumn id="11485" xr3:uid="{B55C4EF8-6C05-4471-8FF7-50084F1AEAF6}" name="Columna11476"/>
    <tableColumn id="11486" xr3:uid="{C7D01145-63A9-48A7-9D1F-AC58DDD194E9}" name="Columna11477"/>
    <tableColumn id="11487" xr3:uid="{D31F2828-1EFE-4AB9-AF1E-8FFBF68E1E71}" name="Columna11478"/>
    <tableColumn id="11488" xr3:uid="{7A6AEC0E-9BB3-4635-B681-5601DD9865FB}" name="Columna11479"/>
    <tableColumn id="11489" xr3:uid="{E4186498-3D24-4499-BC5D-CD607F55BB4E}" name="Columna11480"/>
    <tableColumn id="11490" xr3:uid="{57CF916A-C8D4-4A97-BE21-AD313101F7DA}" name="Columna11481"/>
    <tableColumn id="11491" xr3:uid="{956EDED1-1BDD-493C-A71D-706ECFC88FDE}" name="Columna11482"/>
    <tableColumn id="11492" xr3:uid="{381E55DD-CEBC-47C3-985B-43EE5B521966}" name="Columna11483"/>
    <tableColumn id="11493" xr3:uid="{FF76FC44-F345-4F57-8304-8E31DFA9DFF3}" name="Columna11484"/>
    <tableColumn id="11494" xr3:uid="{52C356C8-E1CF-4911-9A6C-04F1D9398F34}" name="Columna11485"/>
    <tableColumn id="11495" xr3:uid="{EEBB0691-A37A-4182-AD85-341E39DA893B}" name="Columna11486"/>
    <tableColumn id="11496" xr3:uid="{4D4C532A-3CE2-4D7C-A2C7-F3149ECA5D92}" name="Columna11487"/>
    <tableColumn id="11497" xr3:uid="{73F2AB1C-E3DD-43F0-99CA-CA7FF1048B5B}" name="Columna11488"/>
    <tableColumn id="11498" xr3:uid="{8899265B-FB6C-426A-AC9B-0512EFAAD36E}" name="Columna11489"/>
    <tableColumn id="11499" xr3:uid="{84F6C61A-5818-4B23-B5B8-CE151C0660E8}" name="Columna11490"/>
    <tableColumn id="11500" xr3:uid="{DFBA14FA-FA48-40F1-941D-C94BB2C53CD5}" name="Columna11491"/>
    <tableColumn id="11501" xr3:uid="{39DEF556-C093-4F8A-98CD-95EC0E38B93B}" name="Columna11492"/>
    <tableColumn id="11502" xr3:uid="{D438FC1E-CC65-4142-857A-05A98FF252B0}" name="Columna11493"/>
    <tableColumn id="11503" xr3:uid="{23B7D316-9BE7-4E07-9BAE-451B94545092}" name="Columna11494"/>
    <tableColumn id="11504" xr3:uid="{FBFF7CEA-5595-4023-B2A2-94E00F072DB2}" name="Columna11495"/>
    <tableColumn id="11505" xr3:uid="{ACF08B07-A212-4EDD-922F-3F133A26CC8F}" name="Columna11496"/>
    <tableColumn id="11506" xr3:uid="{875FA9D1-90AB-4093-B4D0-38BF5720F51C}" name="Columna11497"/>
    <tableColumn id="11507" xr3:uid="{55EF9223-CB9B-4538-8A87-1A38FB5DCFA7}" name="Columna11498"/>
    <tableColumn id="11508" xr3:uid="{C3E4E3F9-D3BE-4A87-86D6-2EC1B1AC6493}" name="Columna11499"/>
    <tableColumn id="11509" xr3:uid="{2997F472-C5D3-4B46-8AC9-B621D339078D}" name="Columna11500"/>
    <tableColumn id="11510" xr3:uid="{F8788B9F-805A-4215-B956-C03890A2DAA6}" name="Columna11501"/>
    <tableColumn id="11511" xr3:uid="{39C91E84-D20D-4233-8AEB-303231EA51BC}" name="Columna11502"/>
    <tableColumn id="11512" xr3:uid="{06BD22E6-2084-487F-B3A6-ABA24743E37E}" name="Columna11503"/>
    <tableColumn id="11513" xr3:uid="{E03574DA-23BB-4D05-AC4F-A90315E95844}" name="Columna11504"/>
    <tableColumn id="11514" xr3:uid="{8F9BFA50-5CA9-48F0-B970-16457658EDBF}" name="Columna11505"/>
    <tableColumn id="11515" xr3:uid="{E519A4B0-98F7-4C51-B013-AD638528C960}" name="Columna11506"/>
    <tableColumn id="11516" xr3:uid="{3D23A50F-4D0D-4FB7-8740-40A7FD46F939}" name="Columna11507"/>
    <tableColumn id="11517" xr3:uid="{63872FEE-287C-40C9-A719-8D83BD5D917C}" name="Columna11508"/>
    <tableColumn id="11518" xr3:uid="{B4C171B6-9B01-4B06-B9A6-602B8073E01E}" name="Columna11509"/>
    <tableColumn id="11519" xr3:uid="{AC730039-8897-4C3D-827A-9FF916E3D000}" name="Columna11510"/>
    <tableColumn id="11520" xr3:uid="{B5B796EB-E4F1-4B22-876F-2B06D2FD5738}" name="Columna11511"/>
    <tableColumn id="11521" xr3:uid="{CF68BB63-7046-4FE0-B7DE-B183F5D3FBAA}" name="Columna11512"/>
    <tableColumn id="11522" xr3:uid="{47F66184-DC54-4372-B31B-E34B79E996F3}" name="Columna11513"/>
    <tableColumn id="11523" xr3:uid="{A306C7B7-B94C-448F-9D41-0C3A62C2DE17}" name="Columna11514"/>
    <tableColumn id="11524" xr3:uid="{6ED5EA1F-D7CD-4236-9853-55BBF0855E53}" name="Columna11515"/>
    <tableColumn id="11525" xr3:uid="{3058B4A1-0B0D-4A36-A5F3-212ABA5C831D}" name="Columna11516"/>
    <tableColumn id="11526" xr3:uid="{8E7D2570-5421-429C-9D4D-F9AABF767F59}" name="Columna11517"/>
    <tableColumn id="11527" xr3:uid="{7DAEC9A3-848A-4B2E-BD70-DFCFFAB07D33}" name="Columna11518"/>
    <tableColumn id="11528" xr3:uid="{28B9A9BE-4448-4614-B0D9-921F92F62BF7}" name="Columna11519"/>
    <tableColumn id="11529" xr3:uid="{7F7D32F0-FF29-420B-BEDB-37221C5108E4}" name="Columna11520"/>
    <tableColumn id="11530" xr3:uid="{1C47BEB9-0D5B-468C-9141-52096AE949B8}" name="Columna11521"/>
    <tableColumn id="11531" xr3:uid="{75027CE9-E6D5-485F-A8D2-C9AA4B523488}" name="Columna11522"/>
    <tableColumn id="11532" xr3:uid="{DA78639D-5332-4EC9-8D56-A67BAFEDEEA9}" name="Columna11523"/>
    <tableColumn id="11533" xr3:uid="{1524740C-78E1-4C68-A282-2338253A6914}" name="Columna11524"/>
    <tableColumn id="11534" xr3:uid="{B5397AC6-100E-4B44-B863-D789D323A2B4}" name="Columna11525"/>
    <tableColumn id="11535" xr3:uid="{67979FE0-BAC2-473D-806A-5363686DB184}" name="Columna11526"/>
    <tableColumn id="11536" xr3:uid="{4165A9B8-ED76-4890-8898-16EE7635C6AC}" name="Columna11527"/>
    <tableColumn id="11537" xr3:uid="{E334C8C1-8063-4F72-81DD-6B79B4A3B788}" name="Columna11528"/>
    <tableColumn id="11538" xr3:uid="{856CB9E9-7633-4F00-81C7-C6889F426362}" name="Columna11529"/>
    <tableColumn id="11539" xr3:uid="{E112440C-9B33-4994-93DA-E7E6BD9C2F94}" name="Columna11530"/>
    <tableColumn id="11540" xr3:uid="{45769A5A-3F69-416C-BE12-B9A49F480E78}" name="Columna11531"/>
    <tableColumn id="11541" xr3:uid="{F3C5D6C2-CCCD-4226-BE7F-3385E56DF201}" name="Columna11532"/>
    <tableColumn id="11542" xr3:uid="{D49C6E75-3B60-463C-9360-966118CED847}" name="Columna11533"/>
    <tableColumn id="11543" xr3:uid="{67F3B723-A267-4482-8C24-742F72842C06}" name="Columna11534"/>
    <tableColumn id="11544" xr3:uid="{05859EE2-8F14-425F-9B48-89FD577374A1}" name="Columna11535"/>
    <tableColumn id="11545" xr3:uid="{483AD64E-4C90-47CF-AF9E-05A50D160A44}" name="Columna11536"/>
    <tableColumn id="11546" xr3:uid="{4180EA59-7A05-44E8-B198-376DF181E91C}" name="Columna11537"/>
    <tableColumn id="11547" xr3:uid="{C00FF457-1188-44B5-833B-D6509839FB5E}" name="Columna11538"/>
    <tableColumn id="11548" xr3:uid="{66511D5B-1E15-495F-B629-F2E2A41B15CB}" name="Columna11539"/>
    <tableColumn id="11549" xr3:uid="{51164D78-CEC6-4B8B-BDE8-FA18A32A1A4B}" name="Columna11540"/>
    <tableColumn id="11550" xr3:uid="{89D2A639-EF83-4390-894B-328E1D442636}" name="Columna11541"/>
    <tableColumn id="11551" xr3:uid="{E4063592-444C-4F40-94F9-3400070A8279}" name="Columna11542"/>
    <tableColumn id="11552" xr3:uid="{D9514298-FF0A-4735-818C-069BA2EEDFC2}" name="Columna11543"/>
    <tableColumn id="11553" xr3:uid="{D5C13334-F892-4DD2-826F-B4EB41AA51DE}" name="Columna11544"/>
    <tableColumn id="11554" xr3:uid="{9369DFB2-3F05-430B-B259-B5976C2D5936}" name="Columna11545"/>
    <tableColumn id="11555" xr3:uid="{58ABA2FD-A99F-48F8-A093-A5D363E1EF00}" name="Columna11546"/>
    <tableColumn id="11556" xr3:uid="{B89BBE0E-458B-42A5-851B-8A3491755B53}" name="Columna11547"/>
    <tableColumn id="11557" xr3:uid="{CD81F9F5-7CA0-46B7-9279-C7DBC45E3771}" name="Columna11548"/>
    <tableColumn id="11558" xr3:uid="{9D20D45B-6DF0-41B3-8358-84A14FFCCBE4}" name="Columna11549"/>
    <tableColumn id="11559" xr3:uid="{B5FCE897-23A8-4938-A826-72BAE249656C}" name="Columna11550"/>
    <tableColumn id="11560" xr3:uid="{E27A01EE-E708-411C-ABF6-AB963D533561}" name="Columna11551"/>
    <tableColumn id="11561" xr3:uid="{8264DB81-D4B7-4941-A0F0-AB5FE8A23702}" name="Columna11552"/>
    <tableColumn id="11562" xr3:uid="{91F6DC5C-9E70-4343-879C-44D44D957521}" name="Columna11553"/>
    <tableColumn id="11563" xr3:uid="{CEB03CD5-085A-44CC-AAC0-CDACC7BABF50}" name="Columna11554"/>
    <tableColumn id="11564" xr3:uid="{D2E0DB97-E87E-41C3-B5AE-E0F7A8D01C19}" name="Columna11555"/>
    <tableColumn id="11565" xr3:uid="{9FC50DF6-C056-475A-973B-2C5161F0E791}" name="Columna11556"/>
    <tableColumn id="11566" xr3:uid="{A67F7F12-04B1-42D0-8B27-DB34A940E7AE}" name="Columna11557"/>
    <tableColumn id="11567" xr3:uid="{5F725530-DCDC-4730-8C3D-2EC7AFE0EC2E}" name="Columna11558"/>
    <tableColumn id="11568" xr3:uid="{80C291E5-9C3A-4305-86A5-833D882ABBA4}" name="Columna11559"/>
    <tableColumn id="11569" xr3:uid="{592BEC6F-CAFE-4264-836C-2A4BDB1A4F55}" name="Columna11560"/>
    <tableColumn id="11570" xr3:uid="{15E2D664-CD48-455F-A004-994B1A288B9E}" name="Columna11561"/>
    <tableColumn id="11571" xr3:uid="{11654951-31D1-4D35-A42F-2FE6166658FD}" name="Columna11562"/>
    <tableColumn id="11572" xr3:uid="{E00FFE23-2595-4D8D-9C21-C0AE2D2EE72A}" name="Columna11563"/>
    <tableColumn id="11573" xr3:uid="{DAFBAE65-BDF0-446E-8E4E-7ED0AADEA759}" name="Columna11564"/>
    <tableColumn id="11574" xr3:uid="{94C35A60-CD27-4038-BF7E-0AED479F76A1}" name="Columna11565"/>
    <tableColumn id="11575" xr3:uid="{5E5FA197-87FF-4E95-B7CD-519050C1634F}" name="Columna11566"/>
    <tableColumn id="11576" xr3:uid="{EA63F3BD-BBEF-4F1A-B096-E43B7659BA66}" name="Columna11567"/>
    <tableColumn id="11577" xr3:uid="{33F84971-5A4F-4A31-94DC-00B9FC7D2E23}" name="Columna11568"/>
    <tableColumn id="11578" xr3:uid="{5AD5580D-7382-4102-AA54-7EC366749319}" name="Columna11569"/>
    <tableColumn id="11579" xr3:uid="{C844FDFD-C11C-4787-BBD4-7BA0546B08F6}" name="Columna11570"/>
    <tableColumn id="11580" xr3:uid="{8004AE33-F904-44D3-8687-33B81B40F3CD}" name="Columna11571"/>
    <tableColumn id="11581" xr3:uid="{C5EA1188-6A03-49DF-8396-CAAA9DE7274F}" name="Columna11572"/>
    <tableColumn id="11582" xr3:uid="{AAC1D54C-7A43-423A-B7A3-287CF788DB17}" name="Columna11573"/>
    <tableColumn id="11583" xr3:uid="{18CE6781-4C34-4C7B-9903-B09E47822C33}" name="Columna11574"/>
    <tableColumn id="11584" xr3:uid="{72210630-8F7C-491F-8631-E45002AAF048}" name="Columna11575"/>
    <tableColumn id="11585" xr3:uid="{C46D8456-F227-47A8-80BC-9EE51204686E}" name="Columna11576"/>
    <tableColumn id="11586" xr3:uid="{CEFD6D13-FBCA-4676-A3B7-F84597D874A1}" name="Columna11577"/>
    <tableColumn id="11587" xr3:uid="{A8E25258-9BC3-4B6D-96A7-99B244FC55EB}" name="Columna11578"/>
    <tableColumn id="11588" xr3:uid="{18F1F51B-16B0-4E58-AA50-C4159DDF0FC1}" name="Columna11579"/>
    <tableColumn id="11589" xr3:uid="{7E662D21-1E43-43C8-989F-80D8AD21F5F0}" name="Columna11580"/>
    <tableColumn id="11590" xr3:uid="{EECBED89-94B4-4BB6-87EA-0743499CCCC4}" name="Columna11581"/>
    <tableColumn id="11591" xr3:uid="{36508BC3-06B1-42B5-AD61-151CCE5D0E99}" name="Columna11582"/>
    <tableColumn id="11592" xr3:uid="{51D5BC63-9AF1-4DFB-A10D-3C8A6DC808DC}" name="Columna11583"/>
    <tableColumn id="11593" xr3:uid="{5CD1C876-3327-4CE6-9DEE-B0A7FD6D96F6}" name="Columna11584"/>
    <tableColumn id="11594" xr3:uid="{CDD25C61-C78A-44D8-A500-0168FA57E41E}" name="Columna11585"/>
    <tableColumn id="11595" xr3:uid="{084787EE-7594-4940-AA43-7E33392ED7D4}" name="Columna11586"/>
    <tableColumn id="11596" xr3:uid="{DB74F7B4-A4B2-4F85-9AAE-ED6F50F05F43}" name="Columna11587"/>
    <tableColumn id="11597" xr3:uid="{955C9635-A1BD-4C39-8DC3-AFC5B28E3693}" name="Columna11588"/>
    <tableColumn id="11598" xr3:uid="{648D6637-F02C-4AFF-8839-819445F12557}" name="Columna11589"/>
    <tableColumn id="11599" xr3:uid="{E8C419BD-73D3-407E-8511-C78041D5DCDB}" name="Columna11590"/>
    <tableColumn id="11600" xr3:uid="{C19ED084-4FD1-48B3-BE41-85B0D907A976}" name="Columna11591"/>
    <tableColumn id="11601" xr3:uid="{3AA4D936-499D-4499-B948-0D75DF0F3E63}" name="Columna11592"/>
    <tableColumn id="11602" xr3:uid="{85092051-7A4D-4172-A4AC-3B2B9CCECE85}" name="Columna11593"/>
    <tableColumn id="11603" xr3:uid="{DCF336FE-130B-4E58-86F9-E76CA9DBD7E3}" name="Columna11594"/>
    <tableColumn id="11604" xr3:uid="{E6E1B47C-04E5-495C-872D-EE0B4FFF821E}" name="Columna11595"/>
    <tableColumn id="11605" xr3:uid="{91AEF572-AE67-446A-8145-606CAA385707}" name="Columna11596"/>
    <tableColumn id="11606" xr3:uid="{50AE502D-F5FF-45AB-943B-435AA24610B8}" name="Columna11597"/>
    <tableColumn id="11607" xr3:uid="{AD9F2119-A80B-4CFC-8C80-5B9D1A38F71D}" name="Columna11598"/>
    <tableColumn id="11608" xr3:uid="{79C16480-AF7B-4429-AF92-4DB5538F1710}" name="Columna11599"/>
    <tableColumn id="11609" xr3:uid="{1B69DE55-423A-43D6-81D2-ADC122D8D5E7}" name="Columna11600"/>
    <tableColumn id="11610" xr3:uid="{B78DB8AC-AF95-4CE0-8F07-CCB29ED6DC63}" name="Columna11601"/>
    <tableColumn id="11611" xr3:uid="{7C9A0409-AD85-485A-AEF6-A645FB27A219}" name="Columna11602"/>
    <tableColumn id="11612" xr3:uid="{41F7662D-391D-4432-A2AE-7A1158A3015F}" name="Columna11603"/>
    <tableColumn id="11613" xr3:uid="{FE3E0BA8-087E-4192-B3E1-29D6F54A8C6A}" name="Columna11604"/>
    <tableColumn id="11614" xr3:uid="{96C6A97F-DBB6-448E-BE51-8C9A7E9745EB}" name="Columna11605"/>
    <tableColumn id="11615" xr3:uid="{72A9604C-ACAC-4ACB-AD9C-A1BC2FC13D22}" name="Columna11606"/>
    <tableColumn id="11616" xr3:uid="{421DB7AB-895F-48BA-A068-55E610B37CFB}" name="Columna11607"/>
    <tableColumn id="11617" xr3:uid="{194B797C-80CE-4FD3-8A30-897947DB4BC6}" name="Columna11608"/>
    <tableColumn id="11618" xr3:uid="{8870824E-06EF-4814-A41B-3B133EED55E9}" name="Columna11609"/>
    <tableColumn id="11619" xr3:uid="{E4841B7A-3327-4FBE-B67F-A2A6B89B7EF5}" name="Columna11610"/>
    <tableColumn id="11620" xr3:uid="{316C970A-D9C7-444B-BBBE-43F287C9C059}" name="Columna11611"/>
    <tableColumn id="11621" xr3:uid="{B6206D10-A47B-4D78-A0F1-FC2E2C7BCE6E}" name="Columna11612"/>
    <tableColumn id="11622" xr3:uid="{389F1C92-AD57-485C-9AB7-EFBF3BD90FCF}" name="Columna11613"/>
    <tableColumn id="11623" xr3:uid="{49AD348E-81E2-4FBC-AC17-EF1171D06604}" name="Columna11614"/>
    <tableColumn id="11624" xr3:uid="{155152B0-B4B1-4F7A-ACAF-77F2B92FDBE7}" name="Columna11615"/>
    <tableColumn id="11625" xr3:uid="{E39AA0DD-B4C3-41B9-A80A-3E879BF68342}" name="Columna11616"/>
    <tableColumn id="11626" xr3:uid="{C49511F5-628E-4AB4-94B2-5FA65140E9F2}" name="Columna11617"/>
    <tableColumn id="11627" xr3:uid="{2F446A36-39EB-4D63-B5EE-D49F187F4046}" name="Columna11618"/>
    <tableColumn id="11628" xr3:uid="{784F7E95-B48E-47BF-997D-C057D5436978}" name="Columna11619"/>
    <tableColumn id="11629" xr3:uid="{8FDB80A3-272F-4E09-9D17-B59DF1E6A243}" name="Columna11620"/>
    <tableColumn id="11630" xr3:uid="{290F8F7A-3FE5-414D-8491-5139A58E92F7}" name="Columna11621"/>
    <tableColumn id="11631" xr3:uid="{65EDA460-CCED-4CBF-B429-029E400FDC2B}" name="Columna11622"/>
    <tableColumn id="11632" xr3:uid="{9E6C279C-0545-49AA-813A-80B56B675616}" name="Columna11623"/>
    <tableColumn id="11633" xr3:uid="{68ABD0E2-3DD9-4384-AEB5-10F58D47E70F}" name="Columna11624"/>
    <tableColumn id="11634" xr3:uid="{CEE27E7D-1DF9-4ECB-AB6C-C4121BE808AC}" name="Columna11625"/>
    <tableColumn id="11635" xr3:uid="{7C504454-004B-4FC3-94EE-13DB232B5E98}" name="Columna11626"/>
    <tableColumn id="11636" xr3:uid="{8B7250C3-8059-4727-9B55-02C3D5E0C7C2}" name="Columna11627"/>
    <tableColumn id="11637" xr3:uid="{89E3F113-5DD7-4D36-BF54-A4FE203DF719}" name="Columna11628"/>
    <tableColumn id="11638" xr3:uid="{49191419-9BAF-45D5-AE31-476C70ACCFDC}" name="Columna11629"/>
    <tableColumn id="11639" xr3:uid="{5C81A694-3232-486E-9075-CEBD9992DCAB}" name="Columna11630"/>
    <tableColumn id="11640" xr3:uid="{07A16579-EB11-4B1B-B1AA-D904A8534D71}" name="Columna11631"/>
    <tableColumn id="11641" xr3:uid="{0A977082-8925-400D-BE20-0AE40287C30D}" name="Columna11632"/>
    <tableColumn id="11642" xr3:uid="{0099A877-8A10-4169-9A30-D30377AA5DFC}" name="Columna11633"/>
    <tableColumn id="11643" xr3:uid="{FFA1DBFD-6962-499C-BEEB-504D5E83FBB2}" name="Columna11634"/>
    <tableColumn id="11644" xr3:uid="{0C8B1D8D-9993-49FC-9721-88B76946BD30}" name="Columna11635"/>
    <tableColumn id="11645" xr3:uid="{9555E223-FCF5-4C78-90F1-CC24E2A32BAD}" name="Columna11636"/>
    <tableColumn id="11646" xr3:uid="{F9270119-A480-4645-BF01-D1D06C139597}" name="Columna11637"/>
    <tableColumn id="11647" xr3:uid="{6FF88406-9AEC-4A53-894A-287E9561904B}" name="Columna11638"/>
    <tableColumn id="11648" xr3:uid="{E4B86106-CE73-4203-93EE-B1BEBDC325CD}" name="Columna11639"/>
    <tableColumn id="11649" xr3:uid="{853D57B4-870F-43F7-A9C0-FE07A30DA1F5}" name="Columna11640"/>
    <tableColumn id="11650" xr3:uid="{CD525737-C399-4F50-A934-8BAB1B9406CF}" name="Columna11641"/>
    <tableColumn id="11651" xr3:uid="{CC0CED6C-AD9D-40B3-8DBB-5B296676D7E9}" name="Columna11642"/>
    <tableColumn id="11652" xr3:uid="{239FF6A2-95D5-4E93-9616-0F9E6BC4CFAC}" name="Columna11643"/>
    <tableColumn id="11653" xr3:uid="{3A8E02A9-8A3A-4E8D-8598-A86FCF1AD82D}" name="Columna11644"/>
    <tableColumn id="11654" xr3:uid="{DB9817DB-0E8B-4174-8920-88A931B3A432}" name="Columna11645"/>
    <tableColumn id="11655" xr3:uid="{4FDE253A-8310-4C5D-9D71-324A171E0C84}" name="Columna11646"/>
    <tableColumn id="11656" xr3:uid="{50803D3C-D6F8-4063-9AF5-2E29A9268469}" name="Columna11647"/>
    <tableColumn id="11657" xr3:uid="{D183280F-DAE7-40D8-B49D-4C156BD14710}" name="Columna11648"/>
    <tableColumn id="11658" xr3:uid="{3A2D69C0-1E84-4798-92A0-D8178652ACFF}" name="Columna11649"/>
    <tableColumn id="11659" xr3:uid="{C2D77FD0-46B3-493C-B22B-DC3EE05AFA9B}" name="Columna11650"/>
    <tableColumn id="11660" xr3:uid="{306CD87C-6C6D-4CF6-BF5C-DDD01452F92A}" name="Columna11651"/>
    <tableColumn id="11661" xr3:uid="{DC8F4B26-3F0F-4DA7-8DB7-59C86A8D7E5A}" name="Columna11652"/>
    <tableColumn id="11662" xr3:uid="{A0CB47ED-25AB-43D0-8D0C-4F362C355B6A}" name="Columna11653"/>
    <tableColumn id="11663" xr3:uid="{446F1F15-F6FD-4031-A620-AF4BCCDADA02}" name="Columna11654"/>
    <tableColumn id="11664" xr3:uid="{0D9A7C1B-AF9B-47C9-BE88-09A8DF754BDE}" name="Columna11655"/>
    <tableColumn id="11665" xr3:uid="{8F12835A-5198-4786-900B-861D76C771A6}" name="Columna11656"/>
    <tableColumn id="11666" xr3:uid="{007CB27E-C532-44FA-8558-FBF9B4F67AB3}" name="Columna11657"/>
    <tableColumn id="11667" xr3:uid="{BC0BAED3-A7E4-4FA1-B2E6-8CA8061DBE97}" name="Columna11658"/>
    <tableColumn id="11668" xr3:uid="{18D3568E-36B8-4341-AC93-B67A9CA192BF}" name="Columna11659"/>
    <tableColumn id="11669" xr3:uid="{15C44AC0-2387-4AEB-9A4E-E7F734985A14}" name="Columna11660"/>
    <tableColumn id="11670" xr3:uid="{E5FD6898-B36C-4BFA-8F94-F844FA24F678}" name="Columna11661"/>
    <tableColumn id="11671" xr3:uid="{8B9F305B-BC6D-423F-8709-4574EE9FEF2F}" name="Columna11662"/>
    <tableColumn id="11672" xr3:uid="{834CD37D-169A-4FFF-8979-0E6CD12BF147}" name="Columna11663"/>
    <tableColumn id="11673" xr3:uid="{457DEFA5-5EB1-4BE9-A280-65B57F1EF9A8}" name="Columna11664"/>
    <tableColumn id="11674" xr3:uid="{4FFFDB2E-CB6A-4C57-BE1A-D5527AF45A46}" name="Columna11665"/>
    <tableColumn id="11675" xr3:uid="{859864DA-532E-485D-9606-6F1BA3069E22}" name="Columna11666"/>
    <tableColumn id="11676" xr3:uid="{ED8F5641-1DB6-42BD-86AE-E198202B7D1D}" name="Columna11667"/>
    <tableColumn id="11677" xr3:uid="{03F10E81-2811-45D9-B2FB-ECB659529217}" name="Columna11668"/>
    <tableColumn id="11678" xr3:uid="{A3823A34-5326-49FE-A904-BCD1B53FB839}" name="Columna11669"/>
    <tableColumn id="11679" xr3:uid="{E8A3D7C4-6731-4A5D-AED3-279F0CD0F47B}" name="Columna11670"/>
    <tableColumn id="11680" xr3:uid="{507ED657-58AC-49E0-9512-1AA6DB923A0A}" name="Columna11671"/>
    <tableColumn id="11681" xr3:uid="{193D2283-E84A-42CD-8DA7-2330C319F1EA}" name="Columna11672"/>
    <tableColumn id="11682" xr3:uid="{23CC55E3-09CB-41A2-ABB8-20B3095F36CD}" name="Columna11673"/>
    <tableColumn id="11683" xr3:uid="{43F540C8-AD6C-46F7-B5AC-6D879DA60EB4}" name="Columna11674"/>
    <tableColumn id="11684" xr3:uid="{DCE9562C-4FD2-4A66-9698-4B16FDD1FAE8}" name="Columna11675"/>
    <tableColumn id="11685" xr3:uid="{173F4E55-2A13-4C19-B24E-7E27FE1D02BC}" name="Columna11676"/>
    <tableColumn id="11686" xr3:uid="{AFC1A584-9036-4649-AEF9-F9FF68E627FB}" name="Columna11677"/>
    <tableColumn id="11687" xr3:uid="{0E75B60E-9F29-4CB8-BD39-251B4F901B6E}" name="Columna11678"/>
    <tableColumn id="11688" xr3:uid="{6930FF79-FAB2-49AC-B489-1456BECDDB18}" name="Columna11679"/>
    <tableColumn id="11689" xr3:uid="{31920CF0-73C0-4695-BD20-9ECC573CF0D6}" name="Columna11680"/>
    <tableColumn id="11690" xr3:uid="{0A7EAEA4-9A0F-477E-A92F-4CE6FF6D2F46}" name="Columna11681"/>
    <tableColumn id="11691" xr3:uid="{600FE80E-5B79-4D9B-B1C3-C85C9F202A86}" name="Columna11682"/>
    <tableColumn id="11692" xr3:uid="{DA6E2E82-31A8-4DBC-B799-5EC37E829657}" name="Columna11683"/>
    <tableColumn id="11693" xr3:uid="{62089C59-3CFC-43C2-959D-FB864A7BC6D0}" name="Columna11684"/>
    <tableColumn id="11694" xr3:uid="{6CD16662-3893-4A25-92E7-7048E8541EFF}" name="Columna11685"/>
    <tableColumn id="11695" xr3:uid="{B21E99F6-DB4E-4394-A547-4DCC01791CE0}" name="Columna11686"/>
    <tableColumn id="11696" xr3:uid="{CB5CCB79-87CD-46F3-9C85-05F456C89DF0}" name="Columna11687"/>
    <tableColumn id="11697" xr3:uid="{7F8B17CD-D1FC-4A9D-82A4-6DBCAED1A0E5}" name="Columna11688"/>
    <tableColumn id="11698" xr3:uid="{5867F0AE-490F-4209-8FBC-40EFF44B780D}" name="Columna11689"/>
    <tableColumn id="11699" xr3:uid="{F09096CD-E40A-4078-998F-B54E239EE5CE}" name="Columna11690"/>
    <tableColumn id="11700" xr3:uid="{D57E53BD-F58E-4D16-9F58-EC8957DF3DB1}" name="Columna11691"/>
    <tableColumn id="11701" xr3:uid="{640EBF35-5EB0-4FAD-AEBC-E007EC349276}" name="Columna11692"/>
    <tableColumn id="11702" xr3:uid="{7F93807C-B86F-4C07-B8D8-D62A87EBF863}" name="Columna11693"/>
    <tableColumn id="11703" xr3:uid="{A8255046-0BC9-456F-8703-5452DED674EA}" name="Columna11694"/>
    <tableColumn id="11704" xr3:uid="{6AE090E2-32A8-405B-B7DD-700D24ED715E}" name="Columna11695"/>
    <tableColumn id="11705" xr3:uid="{43F3C875-9CDA-4C24-9A5C-B2CCA713C335}" name="Columna11696"/>
    <tableColumn id="11706" xr3:uid="{34F3631E-0771-44C4-9B16-4D9ABC201945}" name="Columna11697"/>
    <tableColumn id="11707" xr3:uid="{62AB05BF-A75C-416D-BA16-652C13AA7884}" name="Columna11698"/>
    <tableColumn id="11708" xr3:uid="{4E5B1FDC-09FF-4C72-A7A9-0DC164FE1563}" name="Columna11699"/>
    <tableColumn id="11709" xr3:uid="{8B1C2F8F-A28A-4E7E-8C0D-73D8755B4B4E}" name="Columna11700"/>
    <tableColumn id="11710" xr3:uid="{F615FA6F-E5EF-4A6D-8234-ABEB6FE839FF}" name="Columna11701"/>
    <tableColumn id="11711" xr3:uid="{D079D1FE-13F8-41E0-948B-F2137A40C41C}" name="Columna11702"/>
    <tableColumn id="11712" xr3:uid="{8B4F9FD4-7679-4FC4-A6C8-701C30146A57}" name="Columna11703"/>
    <tableColumn id="11713" xr3:uid="{257251D8-8A44-42AF-977B-B2C947966D44}" name="Columna11704"/>
    <tableColumn id="11714" xr3:uid="{19907A1B-F6FA-4458-83D7-97AFC5C6B241}" name="Columna11705"/>
    <tableColumn id="11715" xr3:uid="{014CD57E-F453-4770-9271-873B32939802}" name="Columna11706"/>
    <tableColumn id="11716" xr3:uid="{5594A03E-A8C3-4B2A-9CB1-BA708B370706}" name="Columna11707"/>
    <tableColumn id="11717" xr3:uid="{30D44E2C-E9AA-4EB5-9680-5D80FC2F6E18}" name="Columna11708"/>
    <tableColumn id="11718" xr3:uid="{B68FED2F-0DDF-4A40-8847-97AB8D252635}" name="Columna11709"/>
    <tableColumn id="11719" xr3:uid="{37506C67-ECBA-430A-B7C8-1C52C6648973}" name="Columna11710"/>
    <tableColumn id="11720" xr3:uid="{AC7A4C41-E3F0-4ECC-A879-24EDA7AD96A3}" name="Columna11711"/>
    <tableColumn id="11721" xr3:uid="{CD0E661E-D930-4E9A-AD7F-BC72389A9582}" name="Columna11712"/>
    <tableColumn id="11722" xr3:uid="{8B482DBF-14F4-4234-B80E-C14A4F36968A}" name="Columna11713"/>
    <tableColumn id="11723" xr3:uid="{3895AEC2-0D2C-4269-B853-E556FE4AD8A1}" name="Columna11714"/>
    <tableColumn id="11724" xr3:uid="{F88EC070-258C-4DDE-97C8-AB5168DDB594}" name="Columna11715"/>
    <tableColumn id="11725" xr3:uid="{E6C34ED9-091F-4091-89A9-494F1569F1D5}" name="Columna11716"/>
    <tableColumn id="11726" xr3:uid="{FB1EF3D5-45F3-4F0C-9A89-D1B5F9006505}" name="Columna11717"/>
    <tableColumn id="11727" xr3:uid="{F2B8DC69-5BBC-42D7-97D9-DD32585ED8EB}" name="Columna11718"/>
    <tableColumn id="11728" xr3:uid="{80819064-8E47-426A-8AF3-1711D5B49938}" name="Columna11719"/>
    <tableColumn id="11729" xr3:uid="{80E4A94C-9550-4BAC-8BB2-4D8A044B72D5}" name="Columna11720"/>
    <tableColumn id="11730" xr3:uid="{DAC1B45D-FB8A-4882-B5F7-2320F6906F15}" name="Columna11721"/>
    <tableColumn id="11731" xr3:uid="{0BCBD452-0C9D-4C00-8C9A-021EBAECEA49}" name="Columna11722"/>
    <tableColumn id="11732" xr3:uid="{FA39E5F8-6520-4672-8CA9-AAF2ACD7B409}" name="Columna11723"/>
    <tableColumn id="11733" xr3:uid="{CE5B479D-03D1-4BB5-A43D-C8DA4F4FC19C}" name="Columna11724"/>
    <tableColumn id="11734" xr3:uid="{F8812452-39FB-448C-87D5-F43330DF86D2}" name="Columna11725"/>
    <tableColumn id="11735" xr3:uid="{BC16AA92-7B55-4FCC-AF64-19583B816A2E}" name="Columna11726"/>
    <tableColumn id="11736" xr3:uid="{4B3F2C45-37A8-4207-A85B-F054333A07A6}" name="Columna11727"/>
    <tableColumn id="11737" xr3:uid="{893BD780-E489-4005-A2BD-6AB95AF4E981}" name="Columna11728"/>
    <tableColumn id="11738" xr3:uid="{D852B3B0-D818-4762-BE27-BEAA32091274}" name="Columna11729"/>
    <tableColumn id="11739" xr3:uid="{7395284B-EF7D-4E38-89E7-5F627E51A050}" name="Columna11730"/>
    <tableColumn id="11740" xr3:uid="{FE155BD9-270A-4684-AFCF-34022AE260B0}" name="Columna11731"/>
    <tableColumn id="11741" xr3:uid="{397B59E3-DEBF-4B46-9B95-D1E5867C2714}" name="Columna11732"/>
    <tableColumn id="11742" xr3:uid="{4784C132-E854-47C3-B8E7-96149F48F4C5}" name="Columna11733"/>
    <tableColumn id="11743" xr3:uid="{965F2951-2770-4208-B0EC-975F3477BE6C}" name="Columna11734"/>
    <tableColumn id="11744" xr3:uid="{F01E0D29-42DF-409A-9923-BDC6823ABC9D}" name="Columna11735"/>
    <tableColumn id="11745" xr3:uid="{E842BE30-4565-4FAC-8AFD-E4A9FD1B2C53}" name="Columna11736"/>
    <tableColumn id="11746" xr3:uid="{54671697-5F80-4E7F-85B0-1338DFF0A68D}" name="Columna11737"/>
    <tableColumn id="11747" xr3:uid="{0C1759EE-19C9-48D0-9F48-0BFDA2874A7B}" name="Columna11738"/>
    <tableColumn id="11748" xr3:uid="{39416584-32DC-4664-986B-C9A50285B484}" name="Columna11739"/>
    <tableColumn id="11749" xr3:uid="{69CADEEC-D0F5-4EF4-A04A-6177033EDE88}" name="Columna11740"/>
    <tableColumn id="11750" xr3:uid="{F2AB4CF7-B9FC-4203-A70F-7E286F23EDCE}" name="Columna11741"/>
    <tableColumn id="11751" xr3:uid="{09E5D0D3-F3DD-4167-8F42-99A8578D0A90}" name="Columna11742"/>
    <tableColumn id="11752" xr3:uid="{64F92618-9D89-4533-945F-889D601DC2E6}" name="Columna11743"/>
    <tableColumn id="11753" xr3:uid="{7053D274-ADBD-4255-8F87-1FA05832B138}" name="Columna11744"/>
    <tableColumn id="11754" xr3:uid="{19F039E3-CC88-4CC3-9005-3774B6A8D7C1}" name="Columna11745"/>
    <tableColumn id="11755" xr3:uid="{4B2D4642-7F0C-45F4-BD67-A9D213BDC1FC}" name="Columna11746"/>
    <tableColumn id="11756" xr3:uid="{3CC60C05-CE85-451B-9519-92E72B3D7C2F}" name="Columna11747"/>
    <tableColumn id="11757" xr3:uid="{0B11487D-15D5-4ADB-87B1-9A0561356E34}" name="Columna11748"/>
    <tableColumn id="11758" xr3:uid="{7BEE32F9-9538-4EE2-B3BE-9DF7B96C2ACD}" name="Columna11749"/>
    <tableColumn id="11759" xr3:uid="{0F6671CC-3F57-4025-B390-457671BDA03C}" name="Columna11750"/>
    <tableColumn id="11760" xr3:uid="{FEDE81CC-A1D8-4ED0-BDF5-BD300BD608A7}" name="Columna11751"/>
    <tableColumn id="11761" xr3:uid="{70AD0818-AF1B-413B-8335-BCEF0A5CA921}" name="Columna11752"/>
    <tableColumn id="11762" xr3:uid="{529AD66C-E585-48A0-B6E6-7941413CF347}" name="Columna11753"/>
    <tableColumn id="11763" xr3:uid="{C6249E3E-A766-4F3A-98C3-C9F760198DF4}" name="Columna11754"/>
    <tableColumn id="11764" xr3:uid="{7F3D6D21-A97A-493B-8898-254B9EC564A3}" name="Columna11755"/>
    <tableColumn id="11765" xr3:uid="{79BB4B1D-8A27-46AC-816D-EDD1D04E4CAF}" name="Columna11756"/>
    <tableColumn id="11766" xr3:uid="{0D63D7D1-7AA4-4806-AD95-791A623847E5}" name="Columna11757"/>
    <tableColumn id="11767" xr3:uid="{184A159E-5E21-42B9-9F1F-D9CC954C7F8E}" name="Columna11758"/>
    <tableColumn id="11768" xr3:uid="{CE056B78-A3D2-4B36-ACD3-2AED7C47C39A}" name="Columna11759"/>
    <tableColumn id="11769" xr3:uid="{48851782-3A95-414F-944B-8B75FE785727}" name="Columna11760"/>
    <tableColumn id="11770" xr3:uid="{309CB69C-E222-4EB6-8E1D-D131E77E65E3}" name="Columna11761"/>
    <tableColumn id="11771" xr3:uid="{DFDC03B2-092A-433B-8607-C56779DEE87F}" name="Columna11762"/>
    <tableColumn id="11772" xr3:uid="{5CAB1491-795C-46EB-B83C-53F406EB3942}" name="Columna11763"/>
    <tableColumn id="11773" xr3:uid="{DFB13A30-2AB8-462F-9452-D9F99F907D74}" name="Columna11764"/>
    <tableColumn id="11774" xr3:uid="{BFC3ECEC-B4C7-4D89-89A0-719278FD3426}" name="Columna11765"/>
    <tableColumn id="11775" xr3:uid="{4C314F19-3228-41AE-B095-EA087F07470F}" name="Columna11766"/>
    <tableColumn id="11776" xr3:uid="{A8C440F2-5AD7-45AB-9F6B-B0CD7CAA7377}" name="Columna11767"/>
    <tableColumn id="11777" xr3:uid="{E4591C97-FD12-4E7A-A287-FFC2046B8653}" name="Columna11768"/>
    <tableColumn id="11778" xr3:uid="{272A1735-DA25-4296-8461-82041B193864}" name="Columna11769"/>
    <tableColumn id="11779" xr3:uid="{B3183261-791C-4FD1-8901-F51EF479F2B8}" name="Columna11770"/>
    <tableColumn id="11780" xr3:uid="{1B2007DC-F93F-485A-AF2E-B3CBC725E695}" name="Columna11771"/>
    <tableColumn id="11781" xr3:uid="{10F569CD-EC63-4B94-9013-2385C1409B83}" name="Columna11772"/>
    <tableColumn id="11782" xr3:uid="{91B6DC3F-8A6C-4C9A-B88E-CF478CB1190A}" name="Columna11773"/>
    <tableColumn id="11783" xr3:uid="{A4532537-2104-47F2-8C6C-C10A84B35D67}" name="Columna11774"/>
    <tableColumn id="11784" xr3:uid="{661F503E-763C-4915-AF8D-359466C322C2}" name="Columna11775"/>
    <tableColumn id="11785" xr3:uid="{3F6DAAB1-92CD-43E5-99AF-914BBB0D9C37}" name="Columna11776"/>
    <tableColumn id="11786" xr3:uid="{AB7AB1CE-5DE3-4D8B-8F4B-9B7D33AA36A9}" name="Columna11777"/>
    <tableColumn id="11787" xr3:uid="{8A1FCDC5-02BB-47D7-AD1F-0B544D5920F9}" name="Columna11778"/>
    <tableColumn id="11788" xr3:uid="{72DEFF2D-BB28-4E89-8613-22DF1BDE7C75}" name="Columna11779"/>
    <tableColumn id="11789" xr3:uid="{C6A4F4E4-8045-4BE4-AD4E-9E3239C23198}" name="Columna11780"/>
    <tableColumn id="11790" xr3:uid="{026CF2F2-9F61-444E-872F-E850878243FB}" name="Columna11781"/>
    <tableColumn id="11791" xr3:uid="{4AB6BFE6-73EB-4DDF-8B24-B704D493026F}" name="Columna11782"/>
    <tableColumn id="11792" xr3:uid="{8AC70A47-50C7-44CD-BAE8-7FACE5F0A315}" name="Columna11783"/>
    <tableColumn id="11793" xr3:uid="{0B2CE639-785C-4DFC-B9B6-5018894D4BBA}" name="Columna11784"/>
    <tableColumn id="11794" xr3:uid="{FFF6506D-6241-43EF-8DEC-E171CD49F9D1}" name="Columna11785"/>
    <tableColumn id="11795" xr3:uid="{F98AD826-3745-46DC-B1B6-945339D67874}" name="Columna11786"/>
    <tableColumn id="11796" xr3:uid="{212DF3DB-C830-4A8E-917D-9143CA716D97}" name="Columna11787"/>
    <tableColumn id="11797" xr3:uid="{0E169FDF-1DAF-4290-8DF8-6DB95738A9E1}" name="Columna11788"/>
    <tableColumn id="11798" xr3:uid="{507B62E7-BD91-4B89-B051-E40807F4FDF4}" name="Columna11789"/>
    <tableColumn id="11799" xr3:uid="{2002A974-1441-40A0-B61C-317EE97DBDB7}" name="Columna11790"/>
    <tableColumn id="11800" xr3:uid="{06A687EB-A079-4DE9-87C6-4DA744401D76}" name="Columna11791"/>
    <tableColumn id="11801" xr3:uid="{0BDAE04E-F958-4769-ACEC-96E21642F984}" name="Columna11792"/>
    <tableColumn id="11802" xr3:uid="{40EF10DE-FE54-474E-8135-85550ED9E165}" name="Columna11793"/>
    <tableColumn id="11803" xr3:uid="{C4E42601-20E0-494B-BB5D-BEFBDB980430}" name="Columna11794"/>
    <tableColumn id="11804" xr3:uid="{8655E77B-AF1A-4EAB-AC2A-F302D851943A}" name="Columna11795"/>
    <tableColumn id="11805" xr3:uid="{CBEF9B85-61C0-479C-B844-A6298EDCA31D}" name="Columna11796"/>
    <tableColumn id="11806" xr3:uid="{E998E2C8-C86E-4472-9C35-33576F958857}" name="Columna11797"/>
    <tableColumn id="11807" xr3:uid="{645C96A7-B03A-46D4-86B9-A7CEE4085E37}" name="Columna11798"/>
    <tableColumn id="11808" xr3:uid="{F0068CE4-2FBB-4A29-B838-948C843C1C5B}" name="Columna11799"/>
    <tableColumn id="11809" xr3:uid="{E5604C44-ADAA-46F5-9C72-69DDB8BE0BD9}" name="Columna11800"/>
    <tableColumn id="11810" xr3:uid="{2D05B8C8-55A6-4012-AEF5-E2BE61B799A2}" name="Columna11801"/>
    <tableColumn id="11811" xr3:uid="{0E90499A-4284-40E6-8E9F-B32EA77D32BC}" name="Columna11802"/>
    <tableColumn id="11812" xr3:uid="{9FE2F7D5-FDCB-4101-8F7D-E4CF4654DD61}" name="Columna11803"/>
    <tableColumn id="11813" xr3:uid="{E858BAAA-58AD-496C-892B-3B9067938FAC}" name="Columna11804"/>
    <tableColumn id="11814" xr3:uid="{B494497C-31B8-448C-B38B-08C452C5CFFF}" name="Columna11805"/>
    <tableColumn id="11815" xr3:uid="{950B7CCF-9DA6-4CA9-B150-3C45C58BDF89}" name="Columna11806"/>
    <tableColumn id="11816" xr3:uid="{5306B247-EAC0-47C4-8C67-D05C8773FF6B}" name="Columna11807"/>
    <tableColumn id="11817" xr3:uid="{A2F26E1C-587F-4B57-BBA9-07F4F1A28CC8}" name="Columna11808"/>
    <tableColumn id="11818" xr3:uid="{4FF68992-6886-4931-8D50-7A3E719D683D}" name="Columna11809"/>
    <tableColumn id="11819" xr3:uid="{6AC0E6CA-47CB-46C6-81FC-B2F674488C0D}" name="Columna11810"/>
    <tableColumn id="11820" xr3:uid="{90AEE3A2-00BA-4808-A3A5-7467C1DC2328}" name="Columna11811"/>
    <tableColumn id="11821" xr3:uid="{64A29D59-E0F9-42CD-B313-28CAB9EF1B27}" name="Columna11812"/>
    <tableColumn id="11822" xr3:uid="{4147B4E7-154A-449A-A5FC-C6C846A9F005}" name="Columna11813"/>
    <tableColumn id="11823" xr3:uid="{2099BC3F-7136-42C3-8B9C-39A41CEB9B2F}" name="Columna11814"/>
    <tableColumn id="11824" xr3:uid="{9ABB3F3B-0469-41C4-88EA-07C4A8916538}" name="Columna11815"/>
    <tableColumn id="11825" xr3:uid="{F3DC4F0A-A4AD-4C34-803A-4EBD191E621D}" name="Columna11816"/>
    <tableColumn id="11826" xr3:uid="{2323D96F-EA1E-47DA-9016-1F16B783B3D6}" name="Columna11817"/>
    <tableColumn id="11827" xr3:uid="{ABEE6BD6-512D-43FE-B006-073B6B24171E}" name="Columna11818"/>
    <tableColumn id="11828" xr3:uid="{DFA05D60-0013-40F4-8C8B-DEB03D9CF342}" name="Columna11819"/>
    <tableColumn id="11829" xr3:uid="{915048FF-9F98-466A-A450-2D0D3CB2093D}" name="Columna11820"/>
    <tableColumn id="11830" xr3:uid="{B0600BA1-725A-4D66-B0B4-16BABCFB12D2}" name="Columna11821"/>
    <tableColumn id="11831" xr3:uid="{41F85CFF-A650-41C9-8602-BF6E1DC484FC}" name="Columna11822"/>
    <tableColumn id="11832" xr3:uid="{38D0C607-DDCC-48F0-AAB7-61E52A76FCA0}" name="Columna11823"/>
    <tableColumn id="11833" xr3:uid="{C3B5507B-6746-43BD-A113-10F1813ABB5C}" name="Columna11824"/>
    <tableColumn id="11834" xr3:uid="{15027334-530D-4FBD-AB6A-14B5566699C4}" name="Columna11825"/>
    <tableColumn id="11835" xr3:uid="{0F1A21D8-F139-49A8-AFD0-7BADEEE61A84}" name="Columna11826"/>
    <tableColumn id="11836" xr3:uid="{8903BA92-4D90-497D-AB61-078996FDB6C0}" name="Columna11827"/>
    <tableColumn id="11837" xr3:uid="{A93B2E01-5784-4E9E-9522-E39AF3D769DE}" name="Columna11828"/>
    <tableColumn id="11838" xr3:uid="{25B87B4C-4B62-4EC5-8403-9915FD87F54F}" name="Columna11829"/>
    <tableColumn id="11839" xr3:uid="{0542941C-1D24-4B17-B82B-B6B6B69BE6E4}" name="Columna11830"/>
    <tableColumn id="11840" xr3:uid="{D135EFB4-3DD4-4D37-B0D0-87FC757AE527}" name="Columna11831"/>
    <tableColumn id="11841" xr3:uid="{F19D17DF-755D-4480-9527-50CE64A7A7B9}" name="Columna11832"/>
    <tableColumn id="11842" xr3:uid="{DCE6C5E9-52CC-45E9-AC37-F415788CA16D}" name="Columna11833"/>
    <tableColumn id="11843" xr3:uid="{037B8402-F1BE-41F4-A60C-93A33A62947A}" name="Columna11834"/>
    <tableColumn id="11844" xr3:uid="{6ECB14EB-9DE6-4956-8517-A2D3CB46FE4F}" name="Columna11835"/>
    <tableColumn id="11845" xr3:uid="{BE5F07FF-3B16-4D1B-B505-54EDF6E6157A}" name="Columna11836"/>
    <tableColumn id="11846" xr3:uid="{E2CAAD66-7847-4409-9393-2D0A6F2B7988}" name="Columna11837"/>
    <tableColumn id="11847" xr3:uid="{F1472441-CB01-479A-90D1-7843582C65BC}" name="Columna11838"/>
    <tableColumn id="11848" xr3:uid="{FCABFB87-243D-4EAE-95D8-B2C8241D15A0}" name="Columna11839"/>
    <tableColumn id="11849" xr3:uid="{39E0720D-1B9E-4AC6-A09C-831916DF1A62}" name="Columna11840"/>
    <tableColumn id="11850" xr3:uid="{3D0EC35C-93B1-4E09-9D25-5DCAA07B7F73}" name="Columna11841"/>
    <tableColumn id="11851" xr3:uid="{123EE436-8FA4-46E6-BF9F-D4CC9A0B4600}" name="Columna11842"/>
    <tableColumn id="11852" xr3:uid="{BCB88249-B872-4358-99EC-9CC2C7382F17}" name="Columna11843"/>
    <tableColumn id="11853" xr3:uid="{CA208A0D-69EE-4235-AE58-0AC3EFABE6FE}" name="Columna11844"/>
    <tableColumn id="11854" xr3:uid="{2B134A69-888E-4BE3-99BE-A0057A72FD68}" name="Columna11845"/>
    <tableColumn id="11855" xr3:uid="{6E6C1EE1-5B84-4714-80A5-196F8EFEC90B}" name="Columna11846"/>
    <tableColumn id="11856" xr3:uid="{1C95E46E-2429-4D34-82A9-501A0B18BE86}" name="Columna11847"/>
    <tableColumn id="11857" xr3:uid="{02A5D359-7281-4441-89C2-71BE4D477C11}" name="Columna11848"/>
    <tableColumn id="11858" xr3:uid="{75367AA0-112B-4ED1-A808-DFF7BA6F766F}" name="Columna11849"/>
    <tableColumn id="11859" xr3:uid="{0C6C910D-F682-4CFF-BCA4-14BA74B60BD9}" name="Columna11850"/>
    <tableColumn id="11860" xr3:uid="{87A4D688-FD50-4D08-84B0-737770214045}" name="Columna11851"/>
    <tableColumn id="11861" xr3:uid="{867CBF54-2C05-4C05-91BC-DB19E332009A}" name="Columna11852"/>
    <tableColumn id="11862" xr3:uid="{5837E7DA-149F-425F-A088-A1ADF59AE65A}" name="Columna11853"/>
    <tableColumn id="11863" xr3:uid="{9F34EBD1-4ECB-4436-A32A-EBAB150FF8F2}" name="Columna11854"/>
    <tableColumn id="11864" xr3:uid="{CD60DA9C-F8F7-437D-BFA9-54E1675362F4}" name="Columna11855"/>
    <tableColumn id="11865" xr3:uid="{77BCAC8E-96AD-4DA2-BC2B-80B92E8A57CD}" name="Columna11856"/>
    <tableColumn id="11866" xr3:uid="{6CF7F4BC-1081-4019-8385-AA0B24AA75B3}" name="Columna11857"/>
    <tableColumn id="11867" xr3:uid="{26FAF0B1-1CD7-4BBF-9E67-4D3880AC3767}" name="Columna11858"/>
    <tableColumn id="11868" xr3:uid="{59E9F2E2-0E34-4933-A1B1-F976C79D67B8}" name="Columna11859"/>
    <tableColumn id="11869" xr3:uid="{05384D6D-F339-4364-8506-0828C8B5C2ED}" name="Columna11860"/>
    <tableColumn id="11870" xr3:uid="{0B07B787-E32C-4AFA-9F8F-F86C894C374F}" name="Columna11861"/>
    <tableColumn id="11871" xr3:uid="{56B6D0D0-A17C-4549-84B8-1335A44B341F}" name="Columna11862"/>
    <tableColumn id="11872" xr3:uid="{3E279F20-B21F-438A-A235-463018BD276D}" name="Columna11863"/>
    <tableColumn id="11873" xr3:uid="{8775482D-F815-4A5D-A218-F9CFF0C540F3}" name="Columna11864"/>
    <tableColumn id="11874" xr3:uid="{E36560C6-E49C-4F03-8749-BA57E4446171}" name="Columna11865"/>
    <tableColumn id="11875" xr3:uid="{579EE3D9-2D58-40BA-8FB0-AE5A90439EA5}" name="Columna11866"/>
    <tableColumn id="11876" xr3:uid="{7CDC5706-4DB1-4410-A819-0A593E9FDD7D}" name="Columna11867"/>
    <tableColumn id="11877" xr3:uid="{FA21C71C-79CC-426D-88F6-EF70BAE514A5}" name="Columna11868"/>
    <tableColumn id="11878" xr3:uid="{74104BC4-6BB9-4397-87EC-F2743D327BA3}" name="Columna11869"/>
    <tableColumn id="11879" xr3:uid="{E601836E-914E-4937-98CE-39064E90C912}" name="Columna11870"/>
    <tableColumn id="11880" xr3:uid="{F094BF23-697F-43A5-9914-1BE70B29B760}" name="Columna11871"/>
    <tableColumn id="11881" xr3:uid="{F81BE7F4-9E71-4C17-923C-A226A86C9B26}" name="Columna11872"/>
    <tableColumn id="11882" xr3:uid="{20BAB3D1-D6B7-48A6-A020-81F5D1A25980}" name="Columna11873"/>
    <tableColumn id="11883" xr3:uid="{792223D6-742A-4EF5-BD09-316A7534A50C}" name="Columna11874"/>
    <tableColumn id="11884" xr3:uid="{AE9DC21C-8766-4200-AAEC-A3E72E32466E}" name="Columna11875"/>
    <tableColumn id="11885" xr3:uid="{1E0EC340-C4A7-473E-8DA9-488109620812}" name="Columna11876"/>
    <tableColumn id="11886" xr3:uid="{F6C58C8A-976A-45B1-A447-B3B261F14AAF}" name="Columna11877"/>
    <tableColumn id="11887" xr3:uid="{7719A8E3-228C-4DE5-AA38-548C81847E9A}" name="Columna11878"/>
    <tableColumn id="11888" xr3:uid="{17B502B7-5A94-4F43-8BA3-4743144237D1}" name="Columna11879"/>
    <tableColumn id="11889" xr3:uid="{8ECAFE0C-6893-4D96-84E4-180B572C28E3}" name="Columna11880"/>
    <tableColumn id="11890" xr3:uid="{8AD9309C-485D-4585-A671-3737FBA06083}" name="Columna11881"/>
    <tableColumn id="11891" xr3:uid="{4017FEF0-3668-4BED-B5E6-CB8479B28CEC}" name="Columna11882"/>
    <tableColumn id="11892" xr3:uid="{B48122CB-FB34-4468-9F7F-57295F3DE68B}" name="Columna11883"/>
    <tableColumn id="11893" xr3:uid="{49D82495-6D96-40E7-81D5-01DD19B9AD22}" name="Columna11884"/>
    <tableColumn id="11894" xr3:uid="{40DB2140-F257-42C8-A9CC-2E927C45BD64}" name="Columna11885"/>
    <tableColumn id="11895" xr3:uid="{3C55323B-7932-40A0-B5AE-4F2DCAFF2446}" name="Columna11886"/>
    <tableColumn id="11896" xr3:uid="{03448946-8B10-4653-B82A-6A113BDD0CC5}" name="Columna11887"/>
    <tableColumn id="11897" xr3:uid="{1D06E988-F18A-47D1-AB21-2FC03639C34D}" name="Columna11888"/>
    <tableColumn id="11898" xr3:uid="{8A55A8AE-DDA5-4AB7-91EA-EC514FBDDCDC}" name="Columna11889"/>
    <tableColumn id="11899" xr3:uid="{5586CD48-A7E6-4AB5-A371-FB1CEFC7D2A6}" name="Columna11890"/>
    <tableColumn id="11900" xr3:uid="{2C2C2901-08FD-42B6-8746-4984DEF3E34E}" name="Columna11891"/>
    <tableColumn id="11901" xr3:uid="{652CE4AA-A5A0-48E3-A7CA-7DD24B45EAC6}" name="Columna11892"/>
    <tableColumn id="11902" xr3:uid="{8E3D87F7-67B0-44E2-99E9-D527A5C44658}" name="Columna11893"/>
    <tableColumn id="11903" xr3:uid="{65E6CD21-3E98-4EC0-A1C8-EC64CB0D4355}" name="Columna11894"/>
    <tableColumn id="11904" xr3:uid="{CA2C3EAB-E3C2-4AC1-AF8A-B00FE907BBB2}" name="Columna11895"/>
    <tableColumn id="11905" xr3:uid="{006592B5-0185-40D3-9707-041A4545A65F}" name="Columna11896"/>
    <tableColumn id="11906" xr3:uid="{1B093FE4-8BF2-43EC-BCB7-C66B18217E4B}" name="Columna11897"/>
    <tableColumn id="11907" xr3:uid="{B1C4C4F9-E254-4C4F-AECA-D47AF2F498C5}" name="Columna11898"/>
    <tableColumn id="11908" xr3:uid="{7CB5B00A-5467-4755-A47E-7FD5F5BC21BA}" name="Columna11899"/>
    <tableColumn id="11909" xr3:uid="{C4C95902-6298-4F85-A1FC-AE04F615872B}" name="Columna11900"/>
    <tableColumn id="11910" xr3:uid="{581789EA-E887-45A4-BA43-08C089DC27BD}" name="Columna11901"/>
    <tableColumn id="11911" xr3:uid="{AC31BA04-7F40-4BDC-A379-0AA7997F829B}" name="Columna11902"/>
    <tableColumn id="11912" xr3:uid="{C0F44B0C-3A6C-4E6F-BC7D-24A93B4B252D}" name="Columna11903"/>
    <tableColumn id="11913" xr3:uid="{4241A88A-93EF-46D2-9B85-335CDDE1E152}" name="Columna11904"/>
    <tableColumn id="11914" xr3:uid="{228CBF9E-DA6A-4D4E-A87C-F06999C4D1D2}" name="Columna11905"/>
    <tableColumn id="11915" xr3:uid="{81057FBC-EF59-42F5-B728-95F05BE3E685}" name="Columna11906"/>
    <tableColumn id="11916" xr3:uid="{CD501DED-7105-4E17-8899-F36C6BB7708A}" name="Columna11907"/>
    <tableColumn id="11917" xr3:uid="{1C58E53D-FADA-47CB-AADF-29119C0CB303}" name="Columna11908"/>
    <tableColumn id="11918" xr3:uid="{4968512F-7C16-4104-891D-21C12F30CF33}" name="Columna11909"/>
    <tableColumn id="11919" xr3:uid="{6C56E506-B000-437E-BF65-F347B0BEFEEA}" name="Columna11910"/>
    <tableColumn id="11920" xr3:uid="{DBC135B6-7776-49EB-9B27-07A4CA23CE57}" name="Columna11911"/>
    <tableColumn id="11921" xr3:uid="{81E68BB3-F3BB-4158-8066-45CF1FC2034D}" name="Columna11912"/>
    <tableColumn id="11922" xr3:uid="{5F57AA24-AEE2-40F2-BE72-2E59CA5728EE}" name="Columna11913"/>
    <tableColumn id="11923" xr3:uid="{5874FAF2-0780-4CEE-98F2-30D9DD922248}" name="Columna11914"/>
    <tableColumn id="11924" xr3:uid="{C7153F16-A14E-4397-A5ED-8F73E2C266F4}" name="Columna11915"/>
    <tableColumn id="11925" xr3:uid="{29269F86-E533-4124-A5F6-0097E00BDEFE}" name="Columna11916"/>
    <tableColumn id="11926" xr3:uid="{AD9E573C-A9AC-44E6-84AF-5808F8B552DE}" name="Columna11917"/>
    <tableColumn id="11927" xr3:uid="{D86B8B33-4A54-456C-AF1F-797A0894EEF3}" name="Columna11918"/>
    <tableColumn id="11928" xr3:uid="{2F8AE3C0-C0E9-4CC0-8E64-4DE6681AB3DC}" name="Columna11919"/>
    <tableColumn id="11929" xr3:uid="{617D88A7-CA62-47D7-8FFE-CF3C6351FD19}" name="Columna11920"/>
    <tableColumn id="11930" xr3:uid="{E6107B99-2AB9-4CA9-A15B-EB2C45AD6F4E}" name="Columna11921"/>
    <tableColumn id="11931" xr3:uid="{79503913-628F-4754-AAD7-A8F67A1DE51A}" name="Columna11922"/>
    <tableColumn id="11932" xr3:uid="{526E23B7-D3F5-434E-B44E-321958B8C42D}" name="Columna11923"/>
    <tableColumn id="11933" xr3:uid="{B6DCBE62-AAE3-4ED0-B886-AF65259D51A1}" name="Columna11924"/>
    <tableColumn id="11934" xr3:uid="{CD6D2AB0-F9CA-4E91-8E65-F09EB3D1A7AA}" name="Columna11925"/>
    <tableColumn id="11935" xr3:uid="{CBC940A9-50BE-442F-9393-575B52C92053}" name="Columna11926"/>
    <tableColumn id="11936" xr3:uid="{40351728-B794-423F-9787-06DD5557AFD7}" name="Columna11927"/>
    <tableColumn id="11937" xr3:uid="{B76E46DF-814D-4975-9960-B526116EFEE6}" name="Columna11928"/>
    <tableColumn id="11938" xr3:uid="{2B778E7B-26DF-4E5A-9A45-07AF6CF2174F}" name="Columna11929"/>
    <tableColumn id="11939" xr3:uid="{FAB904AE-6B24-4B7D-8C58-CEE178D30877}" name="Columna11930"/>
    <tableColumn id="11940" xr3:uid="{495992F9-62FE-4B6E-BCC0-1BA46E3C2967}" name="Columna11931"/>
    <tableColumn id="11941" xr3:uid="{5241EF2A-2FEB-4C99-8387-B8FC87789EF5}" name="Columna11932"/>
    <tableColumn id="11942" xr3:uid="{C844ACFD-4510-480A-B38F-B707E2D49E8C}" name="Columna11933"/>
    <tableColumn id="11943" xr3:uid="{6FCD601D-1E17-4C3E-9020-196F51B7C458}" name="Columna11934"/>
    <tableColumn id="11944" xr3:uid="{87644C65-F6C6-4021-8DCE-46984885F8BF}" name="Columna11935"/>
    <tableColumn id="11945" xr3:uid="{90F6D175-62E7-4C2A-BD0F-113DB6528ED3}" name="Columna11936"/>
    <tableColumn id="11946" xr3:uid="{A177DF8F-F2A5-4F79-89D8-0178184E6804}" name="Columna11937"/>
    <tableColumn id="11947" xr3:uid="{49B63913-C2AD-419A-B775-F5327D3ACE54}" name="Columna11938"/>
    <tableColumn id="11948" xr3:uid="{C5B4055D-CC50-486E-BDBA-62DF9924BB9B}" name="Columna11939"/>
    <tableColumn id="11949" xr3:uid="{DE22AC86-5213-462B-8378-649E6FA1D118}" name="Columna11940"/>
    <tableColumn id="11950" xr3:uid="{96E36DF6-2CF0-4437-8CDD-3303B57C73A9}" name="Columna11941"/>
    <tableColumn id="11951" xr3:uid="{154D54D5-36DD-4035-860A-148F406BD765}" name="Columna11942"/>
    <tableColumn id="11952" xr3:uid="{7B1EA3C4-CB84-4961-9989-4CF208EA82A7}" name="Columna11943"/>
    <tableColumn id="11953" xr3:uid="{095EB1CA-BB88-47F4-9768-1CD513918A96}" name="Columna11944"/>
    <tableColumn id="11954" xr3:uid="{A01B18AA-7D02-467C-B3DB-53D1A9AB403B}" name="Columna11945"/>
    <tableColumn id="11955" xr3:uid="{175E8746-4AA2-46F1-8AB2-6E67CD074DDD}" name="Columna11946"/>
    <tableColumn id="11956" xr3:uid="{1A29EFAD-C3A7-4047-93D4-95706D4D0EEF}" name="Columna11947"/>
    <tableColumn id="11957" xr3:uid="{CF04ED81-EFC7-4D37-B40E-AB65D16F0CC9}" name="Columna11948"/>
    <tableColumn id="11958" xr3:uid="{77C33F69-6FD2-40AA-A9F7-F2662A148E7C}" name="Columna11949"/>
    <tableColumn id="11959" xr3:uid="{7133162C-AADB-42C4-AA13-72911437EC47}" name="Columna11950"/>
    <tableColumn id="11960" xr3:uid="{7813D9AF-BB2E-44AE-8C72-59E92D09D87F}" name="Columna11951"/>
    <tableColumn id="11961" xr3:uid="{94EAEF41-556A-43FB-817E-DE2E90E0B78C}" name="Columna11952"/>
    <tableColumn id="11962" xr3:uid="{0C550562-BB2F-42E2-BD4A-E1E9B680DCC2}" name="Columna11953"/>
    <tableColumn id="11963" xr3:uid="{CF0BED1B-260B-4A98-8010-447BBD585D54}" name="Columna11954"/>
    <tableColumn id="11964" xr3:uid="{E2320843-BF23-43BC-B9DB-530EDAD9301F}" name="Columna11955"/>
    <tableColumn id="11965" xr3:uid="{E7C76143-B4A6-4F5D-9922-ED95DF977F6A}" name="Columna11956"/>
    <tableColumn id="11966" xr3:uid="{2A9844A9-37A5-45E3-A041-5C89FFF3D6B8}" name="Columna11957"/>
    <tableColumn id="11967" xr3:uid="{2EEA6F19-3B54-4480-B773-1365789C1D66}" name="Columna11958"/>
    <tableColumn id="11968" xr3:uid="{664162CE-D434-4C62-BFB9-9D5358122AFC}" name="Columna11959"/>
    <tableColumn id="11969" xr3:uid="{BBD1F73C-186B-46F2-AEBD-7EC8928AFFCC}" name="Columna11960"/>
    <tableColumn id="11970" xr3:uid="{04947E37-C0C7-4F14-8986-5E67C8D4E0B8}" name="Columna11961"/>
    <tableColumn id="11971" xr3:uid="{A1511EBE-262A-4911-BD43-F96DA313D5FF}" name="Columna11962"/>
    <tableColumn id="11972" xr3:uid="{BEC43746-192D-4B8F-A5CB-3024FDDC06D2}" name="Columna11963"/>
    <tableColumn id="11973" xr3:uid="{BF21B8AA-646E-4992-B619-2A0A26126916}" name="Columna11964"/>
    <tableColumn id="11974" xr3:uid="{8FB68290-2FD8-4281-AF99-2C53694E8106}" name="Columna11965"/>
    <tableColumn id="11975" xr3:uid="{87C9C3C8-BC7E-4FA5-ADD2-F7756A5CA304}" name="Columna11966"/>
    <tableColumn id="11976" xr3:uid="{E3E6B3A3-1B2F-411B-B973-1E662E62093A}" name="Columna11967"/>
    <tableColumn id="11977" xr3:uid="{64E3F36C-828D-4B83-BFE7-4314EE329EDE}" name="Columna11968"/>
    <tableColumn id="11978" xr3:uid="{823560B5-9C1B-4735-B792-4DAA8C25DF2F}" name="Columna11969"/>
    <tableColumn id="11979" xr3:uid="{9402EE0F-7CF8-471E-B9EB-B1015C51A9C3}" name="Columna11970"/>
    <tableColumn id="11980" xr3:uid="{664546C1-6E8B-487C-A389-21C12FF2A6DA}" name="Columna11971"/>
    <tableColumn id="11981" xr3:uid="{06CECE2D-F58C-4EA1-AD09-285D75EC853F}" name="Columna11972"/>
    <tableColumn id="11982" xr3:uid="{CFA093E9-F53F-4910-BBD7-D6A1CDB56769}" name="Columna11973"/>
    <tableColumn id="11983" xr3:uid="{EDBAFC7B-AEAF-4678-967F-B3DF61594B28}" name="Columna11974"/>
    <tableColumn id="11984" xr3:uid="{DF61D051-A630-4939-9EC5-C5F70645A6F9}" name="Columna11975"/>
    <tableColumn id="11985" xr3:uid="{91B0B181-4626-483F-AA51-4CA6A5F574F8}" name="Columna11976"/>
    <tableColumn id="11986" xr3:uid="{8C1641EA-3161-4B65-A3B4-E385F8A13B36}" name="Columna11977"/>
    <tableColumn id="11987" xr3:uid="{BEF6A45A-342B-4B06-86C3-B9D0A6174710}" name="Columna11978"/>
    <tableColumn id="11988" xr3:uid="{AFA407B1-3D75-4384-88C0-FA4E3B69CD7A}" name="Columna11979"/>
    <tableColumn id="11989" xr3:uid="{0B28276B-13FD-4F84-83B1-61EA75F2BEFB}" name="Columna11980"/>
    <tableColumn id="11990" xr3:uid="{E58FEF2F-6951-4570-AAF9-0CB37D2EAB04}" name="Columna11981"/>
    <tableColumn id="11991" xr3:uid="{A964C0C6-4275-47BC-B67B-97A54EA701BB}" name="Columna11982"/>
    <tableColumn id="11992" xr3:uid="{5C1EE125-7A20-4253-AD44-3551925B17F4}" name="Columna11983"/>
    <tableColumn id="11993" xr3:uid="{4C1B3F58-A8B1-4CCF-9461-A3FDC7DA0A97}" name="Columna11984"/>
    <tableColumn id="11994" xr3:uid="{30142EDA-D6F7-4072-8E0A-4B780028225C}" name="Columna11985"/>
    <tableColumn id="11995" xr3:uid="{670047D3-12E8-41F2-B38D-36968518FEBD}" name="Columna11986"/>
    <tableColumn id="11996" xr3:uid="{6EF1B608-84F8-45E0-9B96-D3E9FDA909D1}" name="Columna11987"/>
    <tableColumn id="11997" xr3:uid="{8D7459EE-D844-4BA8-9476-8CA6B40F9D0F}" name="Columna11988"/>
    <tableColumn id="11998" xr3:uid="{2A2299F7-913B-42F5-9F5F-6205C0045038}" name="Columna11989"/>
    <tableColumn id="11999" xr3:uid="{5B5199CA-1953-43E8-B845-4DBB24F9FFB4}" name="Columna11990"/>
    <tableColumn id="12000" xr3:uid="{7D0DF9DF-87E7-4392-B953-36854FCFE734}" name="Columna11991"/>
    <tableColumn id="12001" xr3:uid="{82D86972-57C6-404D-8D83-BAAFE83B5753}" name="Columna11992"/>
    <tableColumn id="12002" xr3:uid="{3AE8877C-7377-4D27-BD3A-321713E568CE}" name="Columna11993"/>
    <tableColumn id="12003" xr3:uid="{290BDA36-5C39-4976-95EF-892799FBDA65}" name="Columna11994"/>
    <tableColumn id="12004" xr3:uid="{79E45D0D-3791-43A4-8FCE-851F13DAA327}" name="Columna11995"/>
    <tableColumn id="12005" xr3:uid="{380AE856-4390-4F8B-AA73-F1CFB5C688C6}" name="Columna11996"/>
    <tableColumn id="12006" xr3:uid="{10AC3A98-9FA0-4969-A0F7-C6EE8897A6D5}" name="Columna11997"/>
    <tableColumn id="12007" xr3:uid="{DC800826-A594-4A52-A939-C6B33025223D}" name="Columna11998"/>
    <tableColumn id="12008" xr3:uid="{ACEB32B4-1655-4200-BEE4-D0F48A219BFD}" name="Columna11999"/>
    <tableColumn id="12009" xr3:uid="{8489C8DE-9035-487E-8CD1-45FA37939D97}" name="Columna12000"/>
    <tableColumn id="12010" xr3:uid="{93063C98-5F52-4DDC-BFA1-BD0F0A48AACB}" name="Columna12001"/>
    <tableColumn id="12011" xr3:uid="{7098E228-A025-4B4D-9864-86EB7AF6FF4E}" name="Columna12002"/>
    <tableColumn id="12012" xr3:uid="{630F391A-291F-40C4-999E-D48B7AF16DE2}" name="Columna12003"/>
    <tableColumn id="12013" xr3:uid="{CC6B23F2-FCEA-435E-8E3E-22D3C5E23327}" name="Columna12004"/>
    <tableColumn id="12014" xr3:uid="{BDCA8BD6-EC39-49D3-A93D-10372D125FF7}" name="Columna12005"/>
    <tableColumn id="12015" xr3:uid="{0D7607E5-F8FE-4B8D-923F-6340AD97D7FA}" name="Columna12006"/>
    <tableColumn id="12016" xr3:uid="{01A44246-A87F-4441-9548-2832FFD621AE}" name="Columna12007"/>
    <tableColumn id="12017" xr3:uid="{F70761F2-325F-43EA-B746-606645645C0B}" name="Columna12008"/>
    <tableColumn id="12018" xr3:uid="{A04A90CC-FA65-4247-82D0-E50A6D387FDC}" name="Columna12009"/>
    <tableColumn id="12019" xr3:uid="{9AD35AD9-1D8F-49A4-9D11-D63860E49609}" name="Columna12010"/>
    <tableColumn id="12020" xr3:uid="{7F7F13FC-A713-4257-985E-9A16D67C059B}" name="Columna12011"/>
    <tableColumn id="12021" xr3:uid="{886D4655-1B92-4613-8236-D8683E72E263}" name="Columna12012"/>
    <tableColumn id="12022" xr3:uid="{EF42EF1A-B2A3-4A04-AE3C-1EB012DB4117}" name="Columna12013"/>
    <tableColumn id="12023" xr3:uid="{D7B55EA0-CCCE-4CD5-9DB2-6420659D9E01}" name="Columna12014"/>
    <tableColumn id="12024" xr3:uid="{35380009-B769-49DD-8263-D1E6F19734B5}" name="Columna12015"/>
    <tableColumn id="12025" xr3:uid="{A3C19D18-A001-4C7D-A381-4F551E07A758}" name="Columna12016"/>
    <tableColumn id="12026" xr3:uid="{9ED95DD3-9897-4B1F-AB2D-36BEBF3A291C}" name="Columna12017"/>
    <tableColumn id="12027" xr3:uid="{52E8C76E-90FC-4AB8-A110-7ECA10C51384}" name="Columna12018"/>
    <tableColumn id="12028" xr3:uid="{1C339440-941E-4187-B6BE-8FC69D692028}" name="Columna12019"/>
    <tableColumn id="12029" xr3:uid="{0853B401-0657-4533-ACFB-9250CB0D55D4}" name="Columna12020"/>
    <tableColumn id="12030" xr3:uid="{26364D80-644F-4E1F-8925-37675525969F}" name="Columna12021"/>
    <tableColumn id="12031" xr3:uid="{2A6CF457-D258-41DA-A911-963935CFECED}" name="Columna12022"/>
    <tableColumn id="12032" xr3:uid="{F9CBC358-D2A1-45DF-B925-78026974CDBC}" name="Columna12023"/>
    <tableColumn id="12033" xr3:uid="{9A5EA296-BE1F-4A74-9C6D-598A3ABB3310}" name="Columna12024"/>
    <tableColumn id="12034" xr3:uid="{3F8395FD-1BC7-4F67-8952-6451CC05A7EC}" name="Columna12025"/>
    <tableColumn id="12035" xr3:uid="{C4C59CB4-2800-4AF5-BAD9-F42766A5B0EC}" name="Columna12026"/>
    <tableColumn id="12036" xr3:uid="{D72BEBB1-F305-4F79-BE92-1DD8D85C3A98}" name="Columna12027"/>
    <tableColumn id="12037" xr3:uid="{457C0BE9-9136-4072-9B6C-E601C0C7CD0A}" name="Columna12028"/>
    <tableColumn id="12038" xr3:uid="{3A7ED425-342C-46AE-88E5-FA1F2F2BBD0F}" name="Columna12029"/>
    <tableColumn id="12039" xr3:uid="{49A05FCF-DFAE-4B37-BE5A-ADAE57AC0E74}" name="Columna12030"/>
    <tableColumn id="12040" xr3:uid="{D518BE35-2657-48FB-8D35-0B280396712F}" name="Columna12031"/>
    <tableColumn id="12041" xr3:uid="{E3666667-D4FF-4A18-A9E5-981D0F2EC46F}" name="Columna12032"/>
    <tableColumn id="12042" xr3:uid="{EA50DC35-33B6-40B3-A071-C2CC7C2DA841}" name="Columna12033"/>
    <tableColumn id="12043" xr3:uid="{4CFFAE46-9CB5-4A2A-9199-6D607D93AD2F}" name="Columna12034"/>
    <tableColumn id="12044" xr3:uid="{0432277A-0EE3-4E47-A28D-168C24C76171}" name="Columna12035"/>
    <tableColumn id="12045" xr3:uid="{EB94816C-DB6D-4A7F-9FD2-6137CFD90EE0}" name="Columna12036"/>
    <tableColumn id="12046" xr3:uid="{3DD3607A-4555-4460-9481-F8B36397DD50}" name="Columna12037"/>
    <tableColumn id="12047" xr3:uid="{962B4113-E5A4-4D2B-A29D-C017BFBBB1C5}" name="Columna12038"/>
    <tableColumn id="12048" xr3:uid="{A2624B11-F01A-4E08-B1A4-636B7C8FAA53}" name="Columna12039"/>
    <tableColumn id="12049" xr3:uid="{B8BB4F4C-2E86-4EAB-A306-8D1306C567FD}" name="Columna12040"/>
    <tableColumn id="12050" xr3:uid="{42629719-1A09-447B-A260-6358C186502F}" name="Columna12041"/>
    <tableColumn id="12051" xr3:uid="{653BF281-7782-4627-9ACE-85D77F7AAF07}" name="Columna12042"/>
    <tableColumn id="12052" xr3:uid="{6729047D-F121-4ADA-88F1-E8F7808FC084}" name="Columna12043"/>
    <tableColumn id="12053" xr3:uid="{DB447ACE-CACA-41CA-B849-E822A94810BF}" name="Columna12044"/>
    <tableColumn id="12054" xr3:uid="{C71F70D2-5BFC-4EFD-AD2B-562066326800}" name="Columna12045"/>
    <tableColumn id="12055" xr3:uid="{EA428E9B-FD24-4C90-974E-FDD9250B767D}" name="Columna12046"/>
    <tableColumn id="12056" xr3:uid="{D71B2338-3A68-4A48-A116-1BB926D76E96}" name="Columna12047"/>
    <tableColumn id="12057" xr3:uid="{F04820A2-7F40-4D91-87F7-210553C79105}" name="Columna12048"/>
    <tableColumn id="12058" xr3:uid="{A01D6859-CB2A-4EF4-B12C-943CE8ED723C}" name="Columna12049"/>
    <tableColumn id="12059" xr3:uid="{F5822E88-C967-4757-8BCF-13272BC626D8}" name="Columna12050"/>
    <tableColumn id="12060" xr3:uid="{C5F0E395-A86E-4E82-8376-BA624E956EE5}" name="Columna12051"/>
    <tableColumn id="12061" xr3:uid="{4CC1C159-E7D2-406C-B125-C4FEDEF7A934}" name="Columna12052"/>
    <tableColumn id="12062" xr3:uid="{E34C9839-26B0-4472-B336-60C1B933BE4A}" name="Columna12053"/>
    <tableColumn id="12063" xr3:uid="{899A031C-F37C-4E37-8983-EA35F70B0016}" name="Columna12054"/>
    <tableColumn id="12064" xr3:uid="{0CEA695B-157B-4513-81F2-FB9183FB73BB}" name="Columna12055"/>
    <tableColumn id="12065" xr3:uid="{154897FB-5343-43FD-9C8E-5B320176E497}" name="Columna12056"/>
    <tableColumn id="12066" xr3:uid="{840B543D-4998-47F2-8EC4-BDB9909B243C}" name="Columna12057"/>
    <tableColumn id="12067" xr3:uid="{1B542F96-C65A-4EAA-BD2E-6E735623A752}" name="Columna12058"/>
    <tableColumn id="12068" xr3:uid="{0033F366-670E-4E2F-A850-B2B742023B48}" name="Columna12059"/>
    <tableColumn id="12069" xr3:uid="{0A1C4E62-5D74-4DF6-B8B3-0A0EB9EFEAC2}" name="Columna12060"/>
    <tableColumn id="12070" xr3:uid="{284376B7-3C6E-47FA-8A6A-DE64418F7754}" name="Columna12061"/>
    <tableColumn id="12071" xr3:uid="{83FB1882-FFC7-4FB4-93E2-710C3110A6CA}" name="Columna12062"/>
    <tableColumn id="12072" xr3:uid="{C7C574A3-F72E-48DE-8260-988B8A02D0C7}" name="Columna12063"/>
    <tableColumn id="12073" xr3:uid="{2D2CC6E7-1CE4-479B-BEE0-9E83B6A746F4}" name="Columna12064"/>
    <tableColumn id="12074" xr3:uid="{A796B752-E5C6-4B6D-8359-9A00E11C35E6}" name="Columna12065"/>
    <tableColumn id="12075" xr3:uid="{85F2378A-F04B-4BC2-89FF-EF10F41A52EB}" name="Columna12066"/>
    <tableColumn id="12076" xr3:uid="{EBB8C900-E207-4AF3-B982-34AD503B25E1}" name="Columna12067"/>
    <tableColumn id="12077" xr3:uid="{9F0749D8-22C5-4F80-AE5B-CF5D66744A14}" name="Columna12068"/>
    <tableColumn id="12078" xr3:uid="{95D949B2-E2E2-470E-B671-A18647E4120A}" name="Columna12069"/>
    <tableColumn id="12079" xr3:uid="{9B0853BF-67E3-49D3-BEC9-AFA3CD2C05C5}" name="Columna12070"/>
    <tableColumn id="12080" xr3:uid="{B7A3A8BE-567E-4CE4-817E-35F9F5A58885}" name="Columna12071"/>
    <tableColumn id="12081" xr3:uid="{0E4BC525-A108-4FA4-A040-E4694A9F6E43}" name="Columna12072"/>
    <tableColumn id="12082" xr3:uid="{789DF2EC-190C-4792-96B4-362AD1A21F99}" name="Columna12073"/>
    <tableColumn id="12083" xr3:uid="{1EC1EB28-D595-40F2-98F4-6216585B6548}" name="Columna12074"/>
    <tableColumn id="12084" xr3:uid="{D1FAE63F-A445-429C-9519-3F6164A3805A}" name="Columna12075"/>
    <tableColumn id="12085" xr3:uid="{2C2D42AD-ABEB-4774-8CD9-1C3539F47670}" name="Columna12076"/>
    <tableColumn id="12086" xr3:uid="{FCC79815-A683-4D1B-ADB1-9FDCD2A2EEB3}" name="Columna12077"/>
    <tableColumn id="12087" xr3:uid="{5D8DF069-0B46-4741-96AC-01BD0E0A4512}" name="Columna12078"/>
    <tableColumn id="12088" xr3:uid="{61A28776-D98E-4540-872E-72BF16224C48}" name="Columna12079"/>
    <tableColumn id="12089" xr3:uid="{43EC6407-0337-40F8-A1DE-2774247E55FB}" name="Columna12080"/>
    <tableColumn id="12090" xr3:uid="{807C48BE-034D-4A53-80D7-BA6D72412415}" name="Columna12081"/>
    <tableColumn id="12091" xr3:uid="{32BFA2D1-445F-40B4-A2CF-F678DBB8A362}" name="Columna12082"/>
    <tableColumn id="12092" xr3:uid="{94D8AFA9-FCB6-4E0B-B3E0-B16C2F51FCC1}" name="Columna12083"/>
    <tableColumn id="12093" xr3:uid="{863EF534-68A2-47C4-8F17-9DCBFCC83877}" name="Columna12084"/>
    <tableColumn id="12094" xr3:uid="{E0291BE6-9E52-4627-90E4-4986715B6F30}" name="Columna12085"/>
    <tableColumn id="12095" xr3:uid="{4AA295BC-E201-4D88-ABA9-6008740CF54C}" name="Columna12086"/>
    <tableColumn id="12096" xr3:uid="{02EA5179-7854-4D0C-84C2-9B02347AFCFA}" name="Columna12087"/>
    <tableColumn id="12097" xr3:uid="{541A7372-B855-41D9-801B-A0E80714CC39}" name="Columna12088"/>
    <tableColumn id="12098" xr3:uid="{5A1AA8FF-5456-4FDB-B68C-487AD2157662}" name="Columna12089"/>
    <tableColumn id="12099" xr3:uid="{0044F5A5-B789-4EA7-BD0D-E30CF3AF6D00}" name="Columna12090"/>
    <tableColumn id="12100" xr3:uid="{D2600273-2992-49B7-9A17-512C0696902E}" name="Columna12091"/>
    <tableColumn id="12101" xr3:uid="{6FF0CF26-97B4-46A5-987F-E6FFE593919B}" name="Columna12092"/>
    <tableColumn id="12102" xr3:uid="{B03D7678-4F09-40EA-AF6A-0D2BC636C1A7}" name="Columna12093"/>
    <tableColumn id="12103" xr3:uid="{DC70E00B-EC28-497C-A218-F2BD4C8FF937}" name="Columna12094"/>
    <tableColumn id="12104" xr3:uid="{EF4FD497-617E-434B-9C0E-7DBEFE146050}" name="Columna12095"/>
    <tableColumn id="12105" xr3:uid="{CB05E48B-E2B0-46E2-92FD-4DC16598632B}" name="Columna12096"/>
    <tableColumn id="12106" xr3:uid="{88F781BA-11BE-42E5-AB34-70170CE2B277}" name="Columna12097"/>
    <tableColumn id="12107" xr3:uid="{8B6A6DEE-9E4D-4580-A17A-43825E53A5D4}" name="Columna12098"/>
    <tableColumn id="12108" xr3:uid="{E03FCA3F-43CA-4A2D-80B1-7B992ADED9FF}" name="Columna12099"/>
    <tableColumn id="12109" xr3:uid="{978D1369-3556-45E5-9969-D1845BAAFD8F}" name="Columna12100"/>
    <tableColumn id="12110" xr3:uid="{60B06D69-F30A-4577-A859-EFAD70974E29}" name="Columna12101"/>
    <tableColumn id="12111" xr3:uid="{270E2485-098F-4C6F-9B21-B4B605DC6E9B}" name="Columna12102"/>
    <tableColumn id="12112" xr3:uid="{824200A3-4195-4D39-835A-7AB5EF42E0C7}" name="Columna12103"/>
    <tableColumn id="12113" xr3:uid="{A5B08EA2-70A7-43B2-ADB8-A39404766D10}" name="Columna12104"/>
    <tableColumn id="12114" xr3:uid="{E59B2E0F-D57C-4A57-838C-9454D2350B9F}" name="Columna12105"/>
    <tableColumn id="12115" xr3:uid="{0507ADB5-EA12-45FE-92B5-D1609D25859D}" name="Columna12106"/>
    <tableColumn id="12116" xr3:uid="{98AB3D1D-D84D-4053-BA39-82AB97D34762}" name="Columna12107"/>
    <tableColumn id="12117" xr3:uid="{F9B750DA-23DB-4E0B-84A7-25634DF2B1B8}" name="Columna12108"/>
    <tableColumn id="12118" xr3:uid="{7002C02C-37FC-49E4-8E10-E873CD2A71EB}" name="Columna12109"/>
    <tableColumn id="12119" xr3:uid="{5B5B044D-7C2E-4D0A-9376-E40192238CBA}" name="Columna12110"/>
    <tableColumn id="12120" xr3:uid="{491907C7-B912-4444-B898-CE60439E1B82}" name="Columna12111"/>
    <tableColumn id="12121" xr3:uid="{CB841444-FB46-4D4A-B162-A74A5C010C0B}" name="Columna12112"/>
    <tableColumn id="12122" xr3:uid="{59A9DD18-12B2-4FA5-A3C2-8AC4441F9E34}" name="Columna12113"/>
    <tableColumn id="12123" xr3:uid="{AC964E10-79B7-4C0E-B2FD-EAAA8D3BD933}" name="Columna12114"/>
    <tableColumn id="12124" xr3:uid="{64A02BC0-395D-47EA-ACB7-53503838B304}" name="Columna12115"/>
    <tableColumn id="12125" xr3:uid="{DDFD5229-8D73-4D37-85B7-07B5E3FC7B9E}" name="Columna12116"/>
    <tableColumn id="12126" xr3:uid="{902CB4E2-FD29-4DBC-9698-41C08EA55C35}" name="Columna12117"/>
    <tableColumn id="12127" xr3:uid="{0A0269D8-4E12-467B-8B67-06DC3C3C10D3}" name="Columna12118"/>
    <tableColumn id="12128" xr3:uid="{14531906-AB9B-4DFB-B319-2A6AA6E3B7E1}" name="Columna12119"/>
    <tableColumn id="12129" xr3:uid="{9683FA12-0D22-4870-86E3-DE52788D1752}" name="Columna12120"/>
    <tableColumn id="12130" xr3:uid="{6D10580D-524C-4793-B0EA-8DE9732724DD}" name="Columna12121"/>
    <tableColumn id="12131" xr3:uid="{C296271D-D56B-4D37-A216-1B4B3A7D7994}" name="Columna12122"/>
    <tableColumn id="12132" xr3:uid="{5B956FF3-2875-475F-A9C4-1EDCC4C6DEFE}" name="Columna12123"/>
    <tableColumn id="12133" xr3:uid="{2E9C3146-19A6-4FB9-93F9-5AE6A05C8C98}" name="Columna12124"/>
    <tableColumn id="12134" xr3:uid="{71D5E0B8-0D09-435D-8F7B-1840AD0005C8}" name="Columna12125"/>
    <tableColumn id="12135" xr3:uid="{F84FC8ED-7EA0-41C1-9A13-D667BB06E25C}" name="Columna12126"/>
    <tableColumn id="12136" xr3:uid="{3172B0A4-3189-4CE4-B020-F92ED6160EAF}" name="Columna12127"/>
    <tableColumn id="12137" xr3:uid="{EB280E7F-B539-4C36-8B92-EB34AAAEBAC3}" name="Columna12128"/>
    <tableColumn id="12138" xr3:uid="{3EDDE702-4965-4C97-8A19-F86119A83495}" name="Columna12129"/>
    <tableColumn id="12139" xr3:uid="{B52D5A8C-EAA3-447C-9D03-5634937348D3}" name="Columna12130"/>
    <tableColumn id="12140" xr3:uid="{8A6F76F1-141D-41DB-B24A-5EE0BFA61C5F}" name="Columna12131"/>
    <tableColumn id="12141" xr3:uid="{50EE4170-1B4A-404B-B0A8-A18160B391E0}" name="Columna12132"/>
    <tableColumn id="12142" xr3:uid="{AFC633D6-8327-48C3-B59A-2FE8F06A1826}" name="Columna12133"/>
    <tableColumn id="12143" xr3:uid="{7D147F4B-5F94-407B-A236-5AD3522F8CED}" name="Columna12134"/>
    <tableColumn id="12144" xr3:uid="{93EAB303-0639-479C-A880-AF02B0D6FC17}" name="Columna12135"/>
    <tableColumn id="12145" xr3:uid="{ADCD1CBB-B237-4E9D-98B2-F2867E4C8F11}" name="Columna12136"/>
    <tableColumn id="12146" xr3:uid="{4DA8ED54-D5B1-484D-8478-115342CC1480}" name="Columna12137"/>
    <tableColumn id="12147" xr3:uid="{E049FDB3-2A28-4318-8A63-FB2655F26BDA}" name="Columna12138"/>
    <tableColumn id="12148" xr3:uid="{09E1BCF1-6A72-4A16-903E-A34A33640302}" name="Columna12139"/>
    <tableColumn id="12149" xr3:uid="{2232C2AD-4CE3-4373-B938-EB555CB1B3BE}" name="Columna12140"/>
    <tableColumn id="12150" xr3:uid="{70B6CD6F-FDB9-4098-B874-F3D0DD89C494}" name="Columna12141"/>
    <tableColumn id="12151" xr3:uid="{5D650FE8-4FC6-47FA-B457-84B2AD226E11}" name="Columna12142"/>
    <tableColumn id="12152" xr3:uid="{13C2D69C-E2BF-41D4-9D6D-9D18F5F3F00A}" name="Columna12143"/>
    <tableColumn id="12153" xr3:uid="{DA6E00B1-55EF-4C72-8853-0A4B55B5C6AC}" name="Columna12144"/>
    <tableColumn id="12154" xr3:uid="{F2882BA8-DFCE-4529-AA28-E426493EBBBC}" name="Columna12145"/>
    <tableColumn id="12155" xr3:uid="{E09B5D65-A636-48FC-9C12-DD565DC6178E}" name="Columna12146"/>
    <tableColumn id="12156" xr3:uid="{54FF2A92-F7CF-4BA3-8154-ACD4F95FC4BC}" name="Columna12147"/>
    <tableColumn id="12157" xr3:uid="{F7FE9346-6040-4426-A056-D6660AC4D6C0}" name="Columna12148"/>
    <tableColumn id="12158" xr3:uid="{7EEAF28E-143B-4894-8039-C41B66EC3BBA}" name="Columna12149"/>
    <tableColumn id="12159" xr3:uid="{9F9B33A5-8550-4F89-AF29-816A9B6CA815}" name="Columna12150"/>
    <tableColumn id="12160" xr3:uid="{8ADB16FD-EA28-44BF-99FD-6C3C3D17FDDC}" name="Columna12151"/>
    <tableColumn id="12161" xr3:uid="{F776F36A-2FCD-4031-A84F-288FC9A7AA03}" name="Columna12152"/>
    <tableColumn id="12162" xr3:uid="{90713CD4-D8AA-490E-BDEF-F3231705C2EB}" name="Columna12153"/>
    <tableColumn id="12163" xr3:uid="{6FB050B9-DAF1-4844-B8D2-181F1F7DAACB}" name="Columna12154"/>
    <tableColumn id="12164" xr3:uid="{7775EC54-272F-456D-B523-36B7894A56FC}" name="Columna12155"/>
    <tableColumn id="12165" xr3:uid="{DEC57F29-8D42-49B0-8367-FAEDA880B483}" name="Columna12156"/>
    <tableColumn id="12166" xr3:uid="{74988087-815F-4611-94EB-B209BCDBB0A8}" name="Columna12157"/>
    <tableColumn id="12167" xr3:uid="{DD7B3E8C-8546-4729-B715-B4E7098AEC29}" name="Columna12158"/>
    <tableColumn id="12168" xr3:uid="{E2D4FA21-5B1E-4548-B595-958E4310AC03}" name="Columna12159"/>
    <tableColumn id="12169" xr3:uid="{6713E85B-B164-47CB-9911-5105E455CD23}" name="Columna12160"/>
    <tableColumn id="12170" xr3:uid="{8E099AD6-6D9F-4879-A2A8-593A6A80884E}" name="Columna12161"/>
    <tableColumn id="12171" xr3:uid="{81A422EE-107A-48B4-90E7-37109DBE914A}" name="Columna12162"/>
    <tableColumn id="12172" xr3:uid="{B04E2025-4807-49C6-8E27-204E2FCDAA69}" name="Columna12163"/>
    <tableColumn id="12173" xr3:uid="{2DA3AC1C-B417-4166-98A9-672B6866ACA1}" name="Columna12164"/>
    <tableColumn id="12174" xr3:uid="{A34E6F53-F9C8-419C-8165-B9894C247EA3}" name="Columna12165"/>
    <tableColumn id="12175" xr3:uid="{53685E40-C3D5-4056-8277-837FC46BE061}" name="Columna12166"/>
    <tableColumn id="12176" xr3:uid="{AB77C6B4-106E-463D-AB83-8D60E922C340}" name="Columna12167"/>
    <tableColumn id="12177" xr3:uid="{B0217DBF-659D-4824-A0BF-9B87E99E8699}" name="Columna12168"/>
    <tableColumn id="12178" xr3:uid="{1210194F-011D-45F2-84DD-6B1811123FB9}" name="Columna12169"/>
    <tableColumn id="12179" xr3:uid="{FD38AF71-15D2-408E-8B1C-4249553003CA}" name="Columna12170"/>
    <tableColumn id="12180" xr3:uid="{4D322309-E223-450B-AA22-BA3941BE81D5}" name="Columna12171"/>
    <tableColumn id="12181" xr3:uid="{CC6FAA0C-9068-42B5-BCB6-74AA41907D57}" name="Columna12172"/>
    <tableColumn id="12182" xr3:uid="{1AB6C8B1-C9D1-48ED-8102-1C2C88004835}" name="Columna12173"/>
    <tableColumn id="12183" xr3:uid="{22C0C816-0CA8-4BD4-82D8-6DBFA48A7963}" name="Columna12174"/>
    <tableColumn id="12184" xr3:uid="{BB6DC9A6-61DA-4FCB-97D5-E6611AD3E65E}" name="Columna12175"/>
    <tableColumn id="12185" xr3:uid="{2B30E60C-D9FA-47EA-A230-C90D2FA6046D}" name="Columna12176"/>
    <tableColumn id="12186" xr3:uid="{2DC5AC4C-74B6-4D43-B89B-17D1E538FAFA}" name="Columna12177"/>
    <tableColumn id="12187" xr3:uid="{50E8B84B-BD51-4E16-8339-1027603A4FF5}" name="Columna12178"/>
    <tableColumn id="12188" xr3:uid="{8E671EB7-A65C-43A9-AB34-40F88358B7AF}" name="Columna12179"/>
    <tableColumn id="12189" xr3:uid="{A1772D5D-82B8-464D-874B-2D188A3BE792}" name="Columna12180"/>
    <tableColumn id="12190" xr3:uid="{A26D2980-FF62-44C6-B082-C46268600A10}" name="Columna12181"/>
    <tableColumn id="12191" xr3:uid="{1C89EF2F-2461-4BC1-B72C-67F9972C61D7}" name="Columna12182"/>
    <tableColumn id="12192" xr3:uid="{27919B05-ECB9-43FA-8C03-718164AB0C26}" name="Columna12183"/>
    <tableColumn id="12193" xr3:uid="{A7F99440-408F-44FF-94AF-8753D63FA750}" name="Columna12184"/>
    <tableColumn id="12194" xr3:uid="{82EDD09B-F96C-4027-85B1-A3E17BF2649F}" name="Columna12185"/>
    <tableColumn id="12195" xr3:uid="{0DC15416-5A55-492E-8132-8D5152A158A3}" name="Columna12186"/>
    <tableColumn id="12196" xr3:uid="{70C11125-1AAD-4A84-98A5-D0BAD6AA65CE}" name="Columna12187"/>
    <tableColumn id="12197" xr3:uid="{D4D80BBF-FC67-42E9-B182-08105B1AC908}" name="Columna12188"/>
    <tableColumn id="12198" xr3:uid="{A64297D3-7A78-437D-8E73-25C32A348FCC}" name="Columna12189"/>
    <tableColumn id="12199" xr3:uid="{EB8B830F-0A55-4788-BDE0-F290B5D709AE}" name="Columna12190"/>
    <tableColumn id="12200" xr3:uid="{28CE7971-72DB-4949-87D7-5EDA9509554F}" name="Columna12191"/>
    <tableColumn id="12201" xr3:uid="{0BD48D1B-09D6-4EB1-9FC8-6F8C10EE725D}" name="Columna12192"/>
    <tableColumn id="12202" xr3:uid="{5B16F072-0570-4E29-AFCC-A27AA06893C9}" name="Columna12193"/>
    <tableColumn id="12203" xr3:uid="{0A40E168-3937-438F-ACFF-ABBD7D9B5CBB}" name="Columna12194"/>
    <tableColumn id="12204" xr3:uid="{A66599E3-0DDB-4482-8753-2104C8D72209}" name="Columna12195"/>
    <tableColumn id="12205" xr3:uid="{A12E409E-7C1F-4D51-A9D4-C1FBEE29DCC3}" name="Columna12196"/>
    <tableColumn id="12206" xr3:uid="{B775F9F6-E8EF-4CD8-92D5-C54A8E3738BE}" name="Columna12197"/>
    <tableColumn id="12207" xr3:uid="{62BFE9F5-89E3-45AC-94FE-4E7BD56A0D70}" name="Columna12198"/>
    <tableColumn id="12208" xr3:uid="{FC7FD18E-A824-4561-A606-72B50148D90C}" name="Columna12199"/>
    <tableColumn id="12209" xr3:uid="{AA20DB02-EF37-40AC-8E17-67DC8F8FBCBE}" name="Columna12200"/>
    <tableColumn id="12210" xr3:uid="{24592101-7254-4D5F-8E8D-3A9B31694915}" name="Columna12201"/>
    <tableColumn id="12211" xr3:uid="{F6D45C1D-7F8B-494A-9E9A-2655C3A4C82B}" name="Columna12202"/>
    <tableColumn id="12212" xr3:uid="{A7794388-9902-42CF-986F-B93E60244F0C}" name="Columna12203"/>
    <tableColumn id="12213" xr3:uid="{503F8659-69F7-48EA-A00A-A5FBCB0F4F71}" name="Columna12204"/>
    <tableColumn id="12214" xr3:uid="{F4E49DA5-32AE-424A-B4C1-A1711D16B21B}" name="Columna12205"/>
    <tableColumn id="12215" xr3:uid="{40CF8B57-0C72-43FF-BE85-A05E9EB455F1}" name="Columna12206"/>
    <tableColumn id="12216" xr3:uid="{DC74B829-94E0-44C4-A480-63AC6B543615}" name="Columna12207"/>
    <tableColumn id="12217" xr3:uid="{9DFA1B15-BC90-499A-8CAE-8BE2EB99EDBC}" name="Columna12208"/>
    <tableColumn id="12218" xr3:uid="{64BC50D2-9117-44E7-8712-EA60F52977AA}" name="Columna12209"/>
    <tableColumn id="12219" xr3:uid="{160F57EB-FDE8-4789-8C8B-336B4FA04A80}" name="Columna12210"/>
    <tableColumn id="12220" xr3:uid="{C4EF036C-A4B8-4B6C-8509-07E11647CDBB}" name="Columna12211"/>
    <tableColumn id="12221" xr3:uid="{D9C5498E-93B0-4FEA-B810-C39FC418D95B}" name="Columna12212"/>
    <tableColumn id="12222" xr3:uid="{31C6C6FA-5104-408F-8210-8DCAB21F71E4}" name="Columna12213"/>
    <tableColumn id="12223" xr3:uid="{A9F97EC2-4332-48B1-B628-D8CBB46643A7}" name="Columna12214"/>
    <tableColumn id="12224" xr3:uid="{F892CAEC-635C-46A0-90E7-E30A449BAEB1}" name="Columna12215"/>
    <tableColumn id="12225" xr3:uid="{D7EBD7DF-51A2-4530-9186-DE9509B6C74B}" name="Columna12216"/>
    <tableColumn id="12226" xr3:uid="{6D82D9C5-B637-4450-8B32-3DF06717BA85}" name="Columna12217"/>
    <tableColumn id="12227" xr3:uid="{F4195E61-112D-4AE1-A953-DA99AE198FD7}" name="Columna12218"/>
    <tableColumn id="12228" xr3:uid="{8DAE14E7-C43C-4C8A-854E-292F0007539F}" name="Columna12219"/>
    <tableColumn id="12229" xr3:uid="{FA4B6BA1-0B6B-45BF-9BFC-8D5E8A350A58}" name="Columna12220"/>
    <tableColumn id="12230" xr3:uid="{E1079B7D-2B1B-4E84-9369-AFFB5122FF54}" name="Columna12221"/>
    <tableColumn id="12231" xr3:uid="{A39FC515-462A-45C6-B3F3-7CBE6795DED3}" name="Columna12222"/>
    <tableColumn id="12232" xr3:uid="{D1C902F8-B0F4-4D51-9428-1FAA840788F8}" name="Columna12223"/>
    <tableColumn id="12233" xr3:uid="{A4021988-667A-4F2C-997B-B821DCDC07CD}" name="Columna12224"/>
    <tableColumn id="12234" xr3:uid="{F7FE4561-CA5C-4E21-9B99-2623EDB274F9}" name="Columna12225"/>
    <tableColumn id="12235" xr3:uid="{658D9C85-D983-42E4-A3FE-145B28A0EF64}" name="Columna12226"/>
    <tableColumn id="12236" xr3:uid="{7FCDFE61-52C3-498F-B088-155F55BFA7D8}" name="Columna12227"/>
    <tableColumn id="12237" xr3:uid="{128F4EAD-21FD-4814-B75A-80B1922894A7}" name="Columna12228"/>
    <tableColumn id="12238" xr3:uid="{47DBBD03-0692-4C58-863B-D5C4856A02E1}" name="Columna12229"/>
    <tableColumn id="12239" xr3:uid="{46056212-C3AA-4657-BE9B-7C4E645BAE22}" name="Columna12230"/>
    <tableColumn id="12240" xr3:uid="{A762F34A-69C9-4357-B300-5642A827EACA}" name="Columna12231"/>
    <tableColumn id="12241" xr3:uid="{27E1724E-F14A-4F97-9D85-6676386593B2}" name="Columna12232"/>
    <tableColumn id="12242" xr3:uid="{BB662E92-DF61-4A96-B6E3-B1BD1EDB1669}" name="Columna12233"/>
    <tableColumn id="12243" xr3:uid="{E45690FB-ADDC-4E3E-B6AF-54E782BFB843}" name="Columna12234"/>
    <tableColumn id="12244" xr3:uid="{4D26F573-2BBC-4C76-AFF2-A460DE269547}" name="Columna12235"/>
    <tableColumn id="12245" xr3:uid="{521699FF-D1E6-45D2-9CB5-6194F95FAB3E}" name="Columna12236"/>
    <tableColumn id="12246" xr3:uid="{56B0BEE5-5CAD-4012-BC02-36A243893326}" name="Columna12237"/>
    <tableColumn id="12247" xr3:uid="{8A352CE2-692C-4AE5-B116-A3E99929A087}" name="Columna12238"/>
    <tableColumn id="12248" xr3:uid="{2E5776BA-6077-43EE-B102-7996665097AF}" name="Columna12239"/>
    <tableColumn id="12249" xr3:uid="{6A1AFAEC-8FFC-448E-9CFA-24BC8AF3A7DE}" name="Columna12240"/>
    <tableColumn id="12250" xr3:uid="{3BCA3A6E-4F77-4579-A232-EA22870E063D}" name="Columna12241"/>
    <tableColumn id="12251" xr3:uid="{F0A37824-A5AF-499E-878D-853B3E15E49B}" name="Columna12242"/>
    <tableColumn id="12252" xr3:uid="{F2E3C88D-9F42-49B8-8474-CE6C90F45FEE}" name="Columna12243"/>
    <tableColumn id="12253" xr3:uid="{B50D703E-9EAD-45EF-BA04-FBF47537BC46}" name="Columna12244"/>
    <tableColumn id="12254" xr3:uid="{2CEE3B90-89D4-46FD-826D-E38F1514E623}" name="Columna12245"/>
    <tableColumn id="12255" xr3:uid="{95EDB69D-88C7-4CF6-A251-D171B9FA1EEA}" name="Columna12246"/>
    <tableColumn id="12256" xr3:uid="{BA10AD3B-7340-4C96-92AB-5B1865941F5D}" name="Columna12247"/>
    <tableColumn id="12257" xr3:uid="{629B3DAF-EDC9-4843-A220-8467CB5326DF}" name="Columna12248"/>
    <tableColumn id="12258" xr3:uid="{3DA14A5F-EF6D-4CBB-A396-FC33BD166426}" name="Columna12249"/>
    <tableColumn id="12259" xr3:uid="{3C774F29-E273-43A0-8AD4-3CE23C2BA0DD}" name="Columna12250"/>
    <tableColumn id="12260" xr3:uid="{829BF9B4-7DAD-43E4-B941-C79730DF3B8A}" name="Columna12251"/>
    <tableColumn id="12261" xr3:uid="{2842D6C0-DD61-4050-AD3F-391976D3685D}" name="Columna12252"/>
    <tableColumn id="12262" xr3:uid="{9E1D3A21-86D1-4BAE-A5A1-3AA54282BAE0}" name="Columna12253"/>
    <tableColumn id="12263" xr3:uid="{E614B698-2804-4769-9DC1-4279A91A059E}" name="Columna12254"/>
    <tableColumn id="12264" xr3:uid="{29406A25-9490-421E-A91A-0EE5DC40E943}" name="Columna12255"/>
    <tableColumn id="12265" xr3:uid="{EAFE8991-F28E-4319-83E4-B1E89D76DF80}" name="Columna12256"/>
    <tableColumn id="12266" xr3:uid="{DCE49E3B-6D8B-4BC9-9CDF-A5277882E561}" name="Columna12257"/>
    <tableColumn id="12267" xr3:uid="{BA5EEDD0-9E3D-490F-A6CA-669A0AE68898}" name="Columna12258"/>
    <tableColumn id="12268" xr3:uid="{73BDF69A-78E4-4BE2-BE8B-C357B730C3BF}" name="Columna12259"/>
    <tableColumn id="12269" xr3:uid="{4DC21DFF-84DD-4C9B-B146-9CBA4119F457}" name="Columna12260"/>
    <tableColumn id="12270" xr3:uid="{9E2AD2E8-58A8-4B37-9842-C711DDBB1F32}" name="Columna12261"/>
    <tableColumn id="12271" xr3:uid="{ED4EA70C-5F10-442B-8D8D-8E8AFF4CCDF4}" name="Columna12262"/>
    <tableColumn id="12272" xr3:uid="{85177EED-318C-40CB-AEE0-88D4D97B7A28}" name="Columna12263"/>
    <tableColumn id="12273" xr3:uid="{C5EF5372-2850-49E5-B945-79E502ED36F1}" name="Columna12264"/>
    <tableColumn id="12274" xr3:uid="{B0CBC4B0-574A-4FA9-97F1-D9352F49D416}" name="Columna12265"/>
    <tableColumn id="12275" xr3:uid="{FE4DE5EF-8A96-45F7-A3EB-0E855F70F67B}" name="Columna12266"/>
    <tableColumn id="12276" xr3:uid="{6E0D5CA1-EE8B-4B81-B18F-78280C25F62C}" name="Columna12267"/>
    <tableColumn id="12277" xr3:uid="{A9EBC4F4-1960-487E-AFB6-0E7D25B22397}" name="Columna12268"/>
    <tableColumn id="12278" xr3:uid="{F9509566-D545-43D0-AB8D-65589089BE51}" name="Columna12269"/>
    <tableColumn id="12279" xr3:uid="{BB882DE1-2D30-4310-80A8-3972D1B48F8B}" name="Columna12270"/>
    <tableColumn id="12280" xr3:uid="{3B3CA808-9347-4078-915E-76423B943A8F}" name="Columna12271"/>
    <tableColumn id="12281" xr3:uid="{77993038-752A-4E31-AD8F-3BAC55410CD7}" name="Columna12272"/>
    <tableColumn id="12282" xr3:uid="{0989A981-A326-4473-B23C-A3D6EEA16B24}" name="Columna12273"/>
    <tableColumn id="12283" xr3:uid="{1658CBB4-8325-4925-9881-E650D41BE01F}" name="Columna12274"/>
    <tableColumn id="12284" xr3:uid="{2CA34DF6-8B79-43C2-A037-5D45F31AA0ED}" name="Columna12275"/>
    <tableColumn id="12285" xr3:uid="{68194543-9FD4-4622-979B-1E5A28614E2E}" name="Columna12276"/>
    <tableColumn id="12286" xr3:uid="{346DF1A9-6D52-4C5B-9A38-F6336A0BABBC}" name="Columna12277"/>
    <tableColumn id="12287" xr3:uid="{49F0D5C3-3EC0-473C-BC7E-07F2A5DCC432}" name="Columna12278"/>
    <tableColumn id="12288" xr3:uid="{9E05C727-9F81-42C7-BFC8-FB351BCE8E6A}" name="Columna12279"/>
    <tableColumn id="12289" xr3:uid="{FE13D261-3C46-42F2-A02A-A55FF42470DD}" name="Columna12280"/>
    <tableColumn id="12290" xr3:uid="{8247D045-17F5-4DC1-9249-225DA90129D8}" name="Columna12281"/>
    <tableColumn id="12291" xr3:uid="{CAC74C3A-F137-46E5-81B9-B5508D041D75}" name="Columna12282"/>
    <tableColumn id="12292" xr3:uid="{54E5E0DE-2D77-442A-A805-F65EC2A12B09}" name="Columna12283"/>
    <tableColumn id="12293" xr3:uid="{32F3F086-9D1F-48BB-8111-EDBED33C3737}" name="Columna12284"/>
    <tableColumn id="12294" xr3:uid="{A5165CCB-1A48-4587-85C4-31D19A21866B}" name="Columna12285"/>
    <tableColumn id="12295" xr3:uid="{3809660A-116C-47C2-9286-25B3CD2961A3}" name="Columna12286"/>
    <tableColumn id="12296" xr3:uid="{C44F9B27-D71D-470C-BC9E-5D2AC3B97D75}" name="Columna12287"/>
    <tableColumn id="12297" xr3:uid="{B084532D-8B20-45A2-9F61-DCDC68D0D19C}" name="Columna12288"/>
    <tableColumn id="12298" xr3:uid="{ABA44B1D-50CE-4A88-B359-34B900CFFE61}" name="Columna12289"/>
    <tableColumn id="12299" xr3:uid="{B1627735-753A-4677-A13A-0F7A75B18532}" name="Columna12290"/>
    <tableColumn id="12300" xr3:uid="{52CF4B72-4419-4BE3-9F73-842D0BC59F4D}" name="Columna12291"/>
    <tableColumn id="12301" xr3:uid="{20039184-4CED-4ACA-B3EB-9CECEEDA7510}" name="Columna12292"/>
    <tableColumn id="12302" xr3:uid="{77586CD3-83DB-4126-91FE-8336E7E0141D}" name="Columna12293"/>
    <tableColumn id="12303" xr3:uid="{BEC2D0FC-AF27-4FB7-921E-F92268DA9FA2}" name="Columna12294"/>
    <tableColumn id="12304" xr3:uid="{6EB3B980-DAE2-4B3F-B030-DB0944BD9DF5}" name="Columna12295"/>
    <tableColumn id="12305" xr3:uid="{940FE437-AE31-4F79-BE61-BE33D13612ED}" name="Columna12296"/>
    <tableColumn id="12306" xr3:uid="{44DE46D6-4695-4834-B09A-9223DB8A5E47}" name="Columna12297"/>
    <tableColumn id="12307" xr3:uid="{CAB78A36-5115-430E-A681-697A5847C5AE}" name="Columna12298"/>
    <tableColumn id="12308" xr3:uid="{187315CC-E626-4843-9899-61D804EDE827}" name="Columna12299"/>
    <tableColumn id="12309" xr3:uid="{2D0F63BF-B0EB-43DF-B693-EED76B5CE8AD}" name="Columna12300"/>
    <tableColumn id="12310" xr3:uid="{32FD10C3-EC79-46EC-8385-3CE58C5CBAEA}" name="Columna12301"/>
    <tableColumn id="12311" xr3:uid="{0CC1B6A9-37A3-4027-8E50-65423EFC3ACC}" name="Columna12302"/>
    <tableColumn id="12312" xr3:uid="{957CBCDF-8630-46C7-BC36-B3D3E3DA1AAD}" name="Columna12303"/>
    <tableColumn id="12313" xr3:uid="{75F42524-470B-43AF-A5FB-36740E9AF71C}" name="Columna12304"/>
    <tableColumn id="12314" xr3:uid="{92D9D1C3-67F3-4B88-B3C3-2D4D101B78F7}" name="Columna12305"/>
    <tableColumn id="12315" xr3:uid="{07386CAD-ED52-45FB-B9DC-9553185F976D}" name="Columna12306"/>
    <tableColumn id="12316" xr3:uid="{414EE29B-2978-4B84-B319-3F0F0268CFA2}" name="Columna12307"/>
    <tableColumn id="12317" xr3:uid="{4D15CAD3-99D3-41C6-80BD-4E846539EAF6}" name="Columna12308"/>
    <tableColumn id="12318" xr3:uid="{DC37F4F6-E851-4EEA-925D-55F9D94589E7}" name="Columna12309"/>
    <tableColumn id="12319" xr3:uid="{42DC1084-90F1-4332-919F-E2FD49F20A87}" name="Columna12310"/>
    <tableColumn id="12320" xr3:uid="{7C7AAB12-5CC4-4686-8A58-A7612893CB9B}" name="Columna12311"/>
    <tableColumn id="12321" xr3:uid="{4B7C683B-F136-4045-BCD1-B783D90C2CFF}" name="Columna12312"/>
    <tableColumn id="12322" xr3:uid="{3BC69635-5B71-4F2C-AAB3-099ECB312CB5}" name="Columna12313"/>
    <tableColumn id="12323" xr3:uid="{B8824A2B-D55A-4AAC-99AB-59E2C6800B9B}" name="Columna12314"/>
    <tableColumn id="12324" xr3:uid="{53B5A2CA-4451-4E34-B420-CA05FE3A93CF}" name="Columna12315"/>
    <tableColumn id="12325" xr3:uid="{D75829ED-5BE8-4490-A810-135EE3871065}" name="Columna12316"/>
    <tableColumn id="12326" xr3:uid="{20B5B52E-ADB9-4DD6-9760-F5C9A18EAC5B}" name="Columna12317"/>
    <tableColumn id="12327" xr3:uid="{634A0F8A-08BC-48D8-BE5A-A9F7B85109AE}" name="Columna12318"/>
    <tableColumn id="12328" xr3:uid="{BBDC0714-8BF5-41CD-9BBD-9D4CBAD9BF64}" name="Columna12319"/>
    <tableColumn id="12329" xr3:uid="{467439AF-3531-4C26-9CEA-69FD461B500D}" name="Columna12320"/>
    <tableColumn id="12330" xr3:uid="{A742F233-18C2-4EA6-B200-721B201AFF23}" name="Columna12321"/>
    <tableColumn id="12331" xr3:uid="{40BBCA5D-874D-4D8C-AD62-629F2EFDF3E1}" name="Columna12322"/>
    <tableColumn id="12332" xr3:uid="{B197E8C1-E215-48B1-ACB2-E4E1CE0D3DB8}" name="Columna12323"/>
    <tableColumn id="12333" xr3:uid="{2C503EBB-1033-4418-BF0C-3FC5B7B3F649}" name="Columna12324"/>
    <tableColumn id="12334" xr3:uid="{0EB1F572-6F96-4658-933B-F2F02C3EBD0F}" name="Columna12325"/>
    <tableColumn id="12335" xr3:uid="{E6D5B01D-716D-465E-B147-29E78AB71A34}" name="Columna12326"/>
    <tableColumn id="12336" xr3:uid="{8AD985A3-D2DE-4025-8B73-D4F99A04DD80}" name="Columna12327"/>
    <tableColumn id="12337" xr3:uid="{15810D93-27DB-4F89-91BD-E7DB2A622A44}" name="Columna12328"/>
    <tableColumn id="12338" xr3:uid="{8CEA93D1-1ED4-4798-A4B2-ABC03D5BA132}" name="Columna12329"/>
    <tableColumn id="12339" xr3:uid="{85C3384D-BEA6-43D1-93FE-0134409262C3}" name="Columna12330"/>
    <tableColumn id="12340" xr3:uid="{A81B8F47-F162-44FE-B69D-D159647B6AD4}" name="Columna12331"/>
    <tableColumn id="12341" xr3:uid="{0AE33971-4F32-43F1-A3E0-6E41464636E8}" name="Columna12332"/>
    <tableColumn id="12342" xr3:uid="{8D16D66C-42AC-44EF-8D49-14744C1A5BB2}" name="Columna12333"/>
    <tableColumn id="12343" xr3:uid="{7EDE9D43-095D-48EF-AA8D-C0A092F57C09}" name="Columna12334"/>
    <tableColumn id="12344" xr3:uid="{70905517-F178-477E-A651-78F56D777F45}" name="Columna12335"/>
    <tableColumn id="12345" xr3:uid="{D8F548E8-A21B-4A82-93F3-1EE0CEA65BDA}" name="Columna12336"/>
    <tableColumn id="12346" xr3:uid="{6B54A33F-6B6F-4491-BEC6-3FAAE1165E31}" name="Columna12337"/>
    <tableColumn id="12347" xr3:uid="{C131A9A6-E701-4CE9-9B9C-8A1119063437}" name="Columna12338"/>
    <tableColumn id="12348" xr3:uid="{0E273400-D583-4E5D-B401-ED23AC4E7433}" name="Columna12339"/>
    <tableColumn id="12349" xr3:uid="{05DF1414-8CF6-485C-91CA-5C73A40D3299}" name="Columna12340"/>
    <tableColumn id="12350" xr3:uid="{8CF38074-178D-4231-B25B-47D213870127}" name="Columna12341"/>
    <tableColumn id="12351" xr3:uid="{70EA2C46-FDE2-4489-A69D-48EFFDD96F4A}" name="Columna12342"/>
    <tableColumn id="12352" xr3:uid="{1C4D8398-2F57-46D0-900B-DE0BE1C4ED52}" name="Columna12343"/>
    <tableColumn id="12353" xr3:uid="{CAA581C2-D934-418E-B5E6-A699C9B30C34}" name="Columna12344"/>
    <tableColumn id="12354" xr3:uid="{020B33B7-E11C-4098-868E-700E9FF220A2}" name="Columna12345"/>
    <tableColumn id="12355" xr3:uid="{BAD277C9-0AD1-4D5C-81F3-0E4D12F29940}" name="Columna12346"/>
    <tableColumn id="12356" xr3:uid="{43D9BCFE-08E2-4E2F-A699-B135574E3D10}" name="Columna12347"/>
    <tableColumn id="12357" xr3:uid="{376C99FC-6B0A-4E9E-9CC1-0FDE419ABC03}" name="Columna12348"/>
    <tableColumn id="12358" xr3:uid="{4BA8925E-6FF5-4A85-8367-0903708D04A7}" name="Columna12349"/>
    <tableColumn id="12359" xr3:uid="{897330A4-682E-4051-9BC9-65A604454CC5}" name="Columna12350"/>
    <tableColumn id="12360" xr3:uid="{1DFB9933-CCAE-4270-AE67-102786B75AC5}" name="Columna12351"/>
    <tableColumn id="12361" xr3:uid="{73310625-551D-4C72-A4E5-CCCE5A7690B7}" name="Columna12352"/>
    <tableColumn id="12362" xr3:uid="{58347DD6-EA1C-409E-96AB-E8158B8C8ABD}" name="Columna12353"/>
    <tableColumn id="12363" xr3:uid="{0F50C0F3-B966-4081-B6A0-0B172356C624}" name="Columna12354"/>
    <tableColumn id="12364" xr3:uid="{6FD5456A-DCC7-41A2-B558-E510D9324F37}" name="Columna12355"/>
    <tableColumn id="12365" xr3:uid="{0BA4DFA7-FB33-4483-AAD7-6DCF2D074C66}" name="Columna12356"/>
    <tableColumn id="12366" xr3:uid="{E31F7B6B-ED5D-41AD-8CD6-9F078B4EA182}" name="Columna12357"/>
    <tableColumn id="12367" xr3:uid="{F5558405-CD59-46E8-A5A1-70807CFA1CBA}" name="Columna12358"/>
    <tableColumn id="12368" xr3:uid="{D1718121-FA52-4385-9BF3-EDD4908842B6}" name="Columna12359"/>
    <tableColumn id="12369" xr3:uid="{365CB714-910D-4189-BC41-CCCA30D76B58}" name="Columna12360"/>
    <tableColumn id="12370" xr3:uid="{9C48B784-9D7E-4FB5-A74A-0120903676E7}" name="Columna12361"/>
    <tableColumn id="12371" xr3:uid="{20336BD9-CF8A-4CE8-A2D9-77C8DDB7F285}" name="Columna12362"/>
    <tableColumn id="12372" xr3:uid="{989E577E-22F9-4353-9527-CB8CDF8A7CE2}" name="Columna12363"/>
    <tableColumn id="12373" xr3:uid="{EE3B5B0C-1DDD-4AE2-A66E-FE8D4E529525}" name="Columna12364"/>
    <tableColumn id="12374" xr3:uid="{06C6C8B1-A6AE-4135-8119-F8EE963B8599}" name="Columna12365"/>
    <tableColumn id="12375" xr3:uid="{44E979AB-5246-4181-AA6A-1E416D5743B7}" name="Columna12366"/>
    <tableColumn id="12376" xr3:uid="{3DB6AC03-FC55-421A-A709-D45A764BC646}" name="Columna12367"/>
    <tableColumn id="12377" xr3:uid="{D9C8A2BF-ADB2-42CF-B0B7-16C10C9DEDA7}" name="Columna12368"/>
    <tableColumn id="12378" xr3:uid="{01909658-1DC1-4BF1-BD54-6598EA77E753}" name="Columna12369"/>
    <tableColumn id="12379" xr3:uid="{9B540BEB-B8DA-49EB-9A4F-42EE562B0695}" name="Columna12370"/>
    <tableColumn id="12380" xr3:uid="{B20908E9-AF9F-4214-A93C-C715D424340F}" name="Columna12371"/>
    <tableColumn id="12381" xr3:uid="{9287C25A-2C51-45D0-B11B-99C18D29726C}" name="Columna12372"/>
    <tableColumn id="12382" xr3:uid="{E2B3E96D-A6E7-4829-82E1-2357787E8C8F}" name="Columna12373"/>
    <tableColumn id="12383" xr3:uid="{782A0265-D793-4FD1-BF3A-BA1381082F44}" name="Columna12374"/>
    <tableColumn id="12384" xr3:uid="{0B66668F-4C3A-451E-B098-69940062FA40}" name="Columna12375"/>
    <tableColumn id="12385" xr3:uid="{DEBE4D0F-F4AB-4298-A2CA-295663404FFB}" name="Columna12376"/>
    <tableColumn id="12386" xr3:uid="{5725DD53-037B-4E9C-97A6-C0F8B4FCA323}" name="Columna12377"/>
    <tableColumn id="12387" xr3:uid="{8E233BAC-4E6C-4F1B-9A2C-3D970F786EDD}" name="Columna12378"/>
    <tableColumn id="12388" xr3:uid="{C0EC226E-7F97-4FED-B07A-40978E1D2196}" name="Columna12379"/>
    <tableColumn id="12389" xr3:uid="{BBCD20EC-5076-4309-9801-1F1390DFDECA}" name="Columna12380"/>
    <tableColumn id="12390" xr3:uid="{D8A7D9A9-4B74-45C6-AC37-0C79B2482025}" name="Columna12381"/>
    <tableColumn id="12391" xr3:uid="{6E2FBCDC-D1D9-42E5-937A-E24062DDAFF2}" name="Columna12382"/>
    <tableColumn id="12392" xr3:uid="{6510B9DC-8A06-4656-9A06-13F8E6251B3C}" name="Columna12383"/>
    <tableColumn id="12393" xr3:uid="{70E98A9E-16F6-4F99-9E8D-4165104639EC}" name="Columna12384"/>
    <tableColumn id="12394" xr3:uid="{60C5515F-8323-469D-AA2D-83AF7AF4F517}" name="Columna12385"/>
    <tableColumn id="12395" xr3:uid="{AB697FE7-6AD0-4670-BA61-9C387283BC96}" name="Columna12386"/>
    <tableColumn id="12396" xr3:uid="{CC4CF5D5-3272-45A9-9AB3-FE3AF8CE15E0}" name="Columna12387"/>
    <tableColumn id="12397" xr3:uid="{F7A69826-7C5B-4461-AC9F-085B1B37DF00}" name="Columna12388"/>
    <tableColumn id="12398" xr3:uid="{F56B0D17-CEA0-47AC-9654-7B58DC38BC28}" name="Columna12389"/>
    <tableColumn id="12399" xr3:uid="{74FE1AEA-DC55-4938-B56D-71DC02DBCD1C}" name="Columna12390"/>
    <tableColumn id="12400" xr3:uid="{D9B67FED-6034-4047-B897-8298D432DAE2}" name="Columna12391"/>
    <tableColumn id="12401" xr3:uid="{7FE7E60A-F5B7-40D0-8E2B-43359C65A4A9}" name="Columna12392"/>
    <tableColumn id="12402" xr3:uid="{B5336885-81B2-4E61-8AB3-6BF58A30F1E4}" name="Columna12393"/>
    <tableColumn id="12403" xr3:uid="{10E823AE-F6F6-4C41-B7B5-E8C28DC23EDF}" name="Columna12394"/>
    <tableColumn id="12404" xr3:uid="{FEB56561-8332-43C5-A50E-6CF0A0F4CF7B}" name="Columna12395"/>
    <tableColumn id="12405" xr3:uid="{4CAE3A61-58A7-4B2C-BA76-9820F0A4106C}" name="Columna12396"/>
    <tableColumn id="12406" xr3:uid="{03876480-F0C4-4CD8-84D0-336F642D74B1}" name="Columna12397"/>
    <tableColumn id="12407" xr3:uid="{C3E0887B-692B-4E76-9870-74F463E1EB5F}" name="Columna12398"/>
    <tableColumn id="12408" xr3:uid="{CBF8FD0E-13E6-479C-9D4B-2D139D16B6AB}" name="Columna12399"/>
    <tableColumn id="12409" xr3:uid="{47BE8C9E-5B62-45A5-9DFB-8941F1B038A9}" name="Columna12400"/>
    <tableColumn id="12410" xr3:uid="{2D4BFFFF-2CE0-4678-A32C-330301E7078F}" name="Columna12401"/>
    <tableColumn id="12411" xr3:uid="{9C447F77-B9C2-45CF-B696-393C236B4A61}" name="Columna12402"/>
    <tableColumn id="12412" xr3:uid="{8A5845FB-5DBC-40CD-A274-F51880EF1969}" name="Columna12403"/>
    <tableColumn id="12413" xr3:uid="{CBEE9FA0-F9B8-4CC9-9387-DFC8EB53BDEC}" name="Columna12404"/>
    <tableColumn id="12414" xr3:uid="{E470EC04-509F-4866-9FB5-E7F0912239EA}" name="Columna12405"/>
    <tableColumn id="12415" xr3:uid="{8E849C7E-43A3-4088-B14F-352912E3ED57}" name="Columna12406"/>
    <tableColumn id="12416" xr3:uid="{6591CB7E-FA9F-4986-8B32-27B7379A7ED2}" name="Columna12407"/>
    <tableColumn id="12417" xr3:uid="{13B43DD2-83B0-4AC7-886F-A2D794619029}" name="Columna12408"/>
    <tableColumn id="12418" xr3:uid="{441DD200-FA92-4B0A-98A8-2DE8DC1705CB}" name="Columna12409"/>
    <tableColumn id="12419" xr3:uid="{8F65F24D-C4F9-4D68-8387-E4640E490BB0}" name="Columna12410"/>
    <tableColumn id="12420" xr3:uid="{20C2C243-8CF2-47B8-999A-4CF63C050052}" name="Columna12411"/>
    <tableColumn id="12421" xr3:uid="{C8326E3D-EDB1-47E4-8EC0-58CAE14AF1BA}" name="Columna12412"/>
    <tableColumn id="12422" xr3:uid="{448B582F-99B8-49AF-9D39-128AB43BB1A1}" name="Columna12413"/>
    <tableColumn id="12423" xr3:uid="{AF2E99E8-0229-438B-A1FA-C6FBE2A8682C}" name="Columna12414"/>
    <tableColumn id="12424" xr3:uid="{11F25EAE-1493-4D6A-8842-F5F271E909EE}" name="Columna12415"/>
    <tableColumn id="12425" xr3:uid="{81A13543-2873-44EF-B93D-2B0856B252F3}" name="Columna12416"/>
    <tableColumn id="12426" xr3:uid="{5A1059AF-75B1-494E-BC73-C6C6B5A3D259}" name="Columna12417"/>
    <tableColumn id="12427" xr3:uid="{32ED1194-2CCC-4048-A271-0C74256D6965}" name="Columna12418"/>
    <tableColumn id="12428" xr3:uid="{82615584-BB61-4B26-B7C3-CCEEC2BA1949}" name="Columna12419"/>
    <tableColumn id="12429" xr3:uid="{96AD9B64-E8E3-4290-ACD0-C83BA16DCA72}" name="Columna12420"/>
    <tableColumn id="12430" xr3:uid="{2E50A1A8-3376-415A-BF37-35A2C045FE72}" name="Columna12421"/>
    <tableColumn id="12431" xr3:uid="{3388D574-1F3D-45D4-91BA-1508BB345BA2}" name="Columna12422"/>
    <tableColumn id="12432" xr3:uid="{893A8899-6611-4E9F-A6F2-EC7ECF9D60DF}" name="Columna12423"/>
    <tableColumn id="12433" xr3:uid="{237BAEC4-E8DA-4CC5-A146-3812C77D2617}" name="Columna12424"/>
    <tableColumn id="12434" xr3:uid="{D6A7AC90-337D-4158-A52E-50252FEC3DA8}" name="Columna12425"/>
    <tableColumn id="12435" xr3:uid="{8E417AD8-074C-4051-B53A-8537B75D73C8}" name="Columna12426"/>
    <tableColumn id="12436" xr3:uid="{B0CBF5D8-7FC0-492F-B940-59E8259FD948}" name="Columna12427"/>
    <tableColumn id="12437" xr3:uid="{9700E91A-1535-4A1E-8624-9FEAFDCD9623}" name="Columna12428"/>
    <tableColumn id="12438" xr3:uid="{8BD9F044-E855-4B0C-9F94-08757B835A84}" name="Columna12429"/>
    <tableColumn id="12439" xr3:uid="{F45DFCD4-3B30-49BE-AC16-864C9E23D206}" name="Columna12430"/>
    <tableColumn id="12440" xr3:uid="{2AFDF8A1-6783-4D40-AFDC-689E5FD33452}" name="Columna12431"/>
    <tableColumn id="12441" xr3:uid="{4EA3AC9B-E40A-4A19-86AC-6E44FD31DA06}" name="Columna12432"/>
    <tableColumn id="12442" xr3:uid="{2C8D0D83-208E-4FC7-ABA9-7E11D40D4374}" name="Columna12433"/>
    <tableColumn id="12443" xr3:uid="{97B71343-1866-4644-B773-B0B209737B3F}" name="Columna12434"/>
    <tableColumn id="12444" xr3:uid="{38E3B856-00F3-42A9-AC81-187E4CA815C8}" name="Columna12435"/>
    <tableColumn id="12445" xr3:uid="{AFE3870D-B61E-415A-9136-A47E4A8DD90A}" name="Columna12436"/>
    <tableColumn id="12446" xr3:uid="{D9DAD98D-CA8F-41FD-95C6-D2187EBEDC1A}" name="Columna12437"/>
    <tableColumn id="12447" xr3:uid="{5E2906F8-3CB7-4EE0-A1BE-291606501913}" name="Columna12438"/>
    <tableColumn id="12448" xr3:uid="{59C26129-2F9E-4704-8B1C-49B2F4249F89}" name="Columna12439"/>
    <tableColumn id="12449" xr3:uid="{3885F98A-7C89-4805-A420-10250F552ABF}" name="Columna12440"/>
    <tableColumn id="12450" xr3:uid="{0C6B8677-01B0-4368-A644-1007B1E7A76A}" name="Columna12441"/>
    <tableColumn id="12451" xr3:uid="{D2BE0652-B787-422F-838F-0371CA0C091F}" name="Columna12442"/>
    <tableColumn id="12452" xr3:uid="{ADA52D76-C5E4-4059-ACF3-A7CC3F5C7E37}" name="Columna12443"/>
    <tableColumn id="12453" xr3:uid="{E797B635-7683-4C60-90D2-FE3C7F9B9734}" name="Columna12444"/>
    <tableColumn id="12454" xr3:uid="{C46D18A5-9B32-48CB-9D33-2F4082237D18}" name="Columna12445"/>
    <tableColumn id="12455" xr3:uid="{E292DA0B-7C8F-418B-BFC0-3ACB2F4349AE}" name="Columna12446"/>
    <tableColumn id="12456" xr3:uid="{9B1CD916-0644-43FB-A94B-D9EB91E86F99}" name="Columna12447"/>
    <tableColumn id="12457" xr3:uid="{7B66693C-61C2-4BE4-B289-9DBA346036FF}" name="Columna12448"/>
    <tableColumn id="12458" xr3:uid="{1016A4B9-FE26-45DB-890B-173E53FA31A1}" name="Columna12449"/>
    <tableColumn id="12459" xr3:uid="{C6938906-D5C3-4A4D-9A4D-FB0D25CF3CEE}" name="Columna12450"/>
    <tableColumn id="12460" xr3:uid="{6D95828C-7EE4-4B4D-A691-11F1607B23B3}" name="Columna12451"/>
    <tableColumn id="12461" xr3:uid="{9263A553-39A2-41D9-83B5-6E7D7E4BCF36}" name="Columna12452"/>
    <tableColumn id="12462" xr3:uid="{F1814270-45AB-4EA7-94D0-AF78D16E31B9}" name="Columna12453"/>
    <tableColumn id="12463" xr3:uid="{404FCC01-8DF2-46F0-822D-6B5528C9E023}" name="Columna12454"/>
    <tableColumn id="12464" xr3:uid="{E0F7E6B6-3488-4041-BFC0-9B951A389505}" name="Columna12455"/>
    <tableColumn id="12465" xr3:uid="{F3F2771E-1348-4927-A6D8-CCA40B4999C0}" name="Columna12456"/>
    <tableColumn id="12466" xr3:uid="{56D2B147-CB65-497D-8A2E-DDB9608C2730}" name="Columna12457"/>
    <tableColumn id="12467" xr3:uid="{15DA6CB5-0316-4654-83F2-C10485CB6D33}" name="Columna12458"/>
    <tableColumn id="12468" xr3:uid="{62F251A1-942B-4BE8-A7CC-41646426F38A}" name="Columna12459"/>
    <tableColumn id="12469" xr3:uid="{61E595C2-BA07-45A8-BF21-F2D78B4E398F}" name="Columna12460"/>
    <tableColumn id="12470" xr3:uid="{B1674F67-43C3-43A9-8BC2-E7EA8E6FFFE8}" name="Columna12461"/>
    <tableColumn id="12471" xr3:uid="{A48936B9-6EA1-4F40-90D1-47798AE9D9DD}" name="Columna12462"/>
    <tableColumn id="12472" xr3:uid="{94B60C62-1F3A-4B3D-B60B-9CD2EA3A4BC5}" name="Columna12463"/>
    <tableColumn id="12473" xr3:uid="{2F9AA170-C1C8-4AC4-9F60-E2FB20027644}" name="Columna12464"/>
    <tableColumn id="12474" xr3:uid="{4819ADEA-5FC5-4F7A-9879-6EC07D22B0BC}" name="Columna12465"/>
    <tableColumn id="12475" xr3:uid="{3375B901-A74D-45A7-95DF-A4892764D829}" name="Columna12466"/>
    <tableColumn id="12476" xr3:uid="{FACAE1F0-1B63-4443-ABAF-B79A050193EB}" name="Columna12467"/>
    <tableColumn id="12477" xr3:uid="{63A19B6E-57EF-4D5F-AC8F-33970B9AA2DE}" name="Columna12468"/>
    <tableColumn id="12478" xr3:uid="{B703B807-F7C1-4E0C-830C-225F1B886D4D}" name="Columna12469"/>
    <tableColumn id="12479" xr3:uid="{C50A9FBE-C2FD-4069-ABC0-817EFF76A5A0}" name="Columna12470"/>
    <tableColumn id="12480" xr3:uid="{A5CDAA82-3D88-4D33-AAE1-0B03E6B07D80}" name="Columna12471"/>
    <tableColumn id="12481" xr3:uid="{5FB050DC-5A42-4C13-A639-71E34C36BE6A}" name="Columna12472"/>
    <tableColumn id="12482" xr3:uid="{78A3EE1F-2271-4CCE-A26D-C80AD3CFA7DE}" name="Columna12473"/>
    <tableColumn id="12483" xr3:uid="{966938E1-DDAD-4CAA-8EDB-4DF204D67A18}" name="Columna12474"/>
    <tableColumn id="12484" xr3:uid="{3EB93947-E016-4B78-8EA3-E38902347B15}" name="Columna12475"/>
    <tableColumn id="12485" xr3:uid="{DED56DEE-0AF5-4FA9-8892-35FFF0FBDEF1}" name="Columna12476"/>
    <tableColumn id="12486" xr3:uid="{3F1E5C3C-D6F2-42B3-81A4-5144E1901D71}" name="Columna12477"/>
    <tableColumn id="12487" xr3:uid="{5F269FD8-5874-4463-9260-BC451CFF94B0}" name="Columna12478"/>
    <tableColumn id="12488" xr3:uid="{9F3EDA55-6994-47F3-840E-CD5ABF156070}" name="Columna12479"/>
    <tableColumn id="12489" xr3:uid="{CF4B8510-3326-4717-9FCC-2795D6F47207}" name="Columna12480"/>
    <tableColumn id="12490" xr3:uid="{6F75E625-FBF8-45EA-BC4A-12ED05EE0855}" name="Columna12481"/>
    <tableColumn id="12491" xr3:uid="{7E22CC68-2A06-4727-87F0-0E27C7E3C129}" name="Columna12482"/>
    <tableColumn id="12492" xr3:uid="{295C344C-6C66-4170-B7B2-8F31546D2CCC}" name="Columna12483"/>
    <tableColumn id="12493" xr3:uid="{811B215B-3C15-423A-B731-4A7504737217}" name="Columna12484"/>
    <tableColumn id="12494" xr3:uid="{536DA088-78E1-4A57-9AE2-CBAF41D83B41}" name="Columna12485"/>
    <tableColumn id="12495" xr3:uid="{2E6E505C-EB0E-4E4A-BF82-CC03C2FCBEAC}" name="Columna12486"/>
    <tableColumn id="12496" xr3:uid="{7CB76A39-B571-4DA7-A715-A01030472DD4}" name="Columna12487"/>
    <tableColumn id="12497" xr3:uid="{5584FA27-86BC-4C4D-8B36-58F4854107F6}" name="Columna12488"/>
    <tableColumn id="12498" xr3:uid="{C5CC004A-43EB-4C2B-97FC-00AE70C26329}" name="Columna12489"/>
    <tableColumn id="12499" xr3:uid="{F3F1B419-80A0-405D-8CC9-1A4817B39DE1}" name="Columna12490"/>
    <tableColumn id="12500" xr3:uid="{9C0987C1-F426-493E-A64B-EE56E36CF07A}" name="Columna12491"/>
    <tableColumn id="12501" xr3:uid="{891B8D87-AF5F-4515-8A91-BCFC59A4602D}" name="Columna12492"/>
    <tableColumn id="12502" xr3:uid="{FE1D5A9E-0883-4590-80E6-4C7899E096D2}" name="Columna12493"/>
    <tableColumn id="12503" xr3:uid="{19C55F06-980B-4539-8BBE-8E5B0DA1B54C}" name="Columna12494"/>
    <tableColumn id="12504" xr3:uid="{A03F0BAC-E616-4BAC-A180-040E32526D2D}" name="Columna12495"/>
    <tableColumn id="12505" xr3:uid="{35B72128-8055-43B2-BDAA-E1C612F2362B}" name="Columna12496"/>
    <tableColumn id="12506" xr3:uid="{EFCAB489-8511-4F14-AAAB-D88467ADDDB4}" name="Columna12497"/>
    <tableColumn id="12507" xr3:uid="{BD42EC8D-5FCC-42B2-B50D-2DE24D344AC7}" name="Columna12498"/>
    <tableColumn id="12508" xr3:uid="{0B05A446-FEAC-4657-AED7-AF57AD13B8E4}" name="Columna12499"/>
    <tableColumn id="12509" xr3:uid="{FA30F666-55B3-429A-B829-B0FF71F1E103}" name="Columna12500"/>
    <tableColumn id="12510" xr3:uid="{3685395B-09B9-417E-87A4-F85C810B9794}" name="Columna12501"/>
    <tableColumn id="12511" xr3:uid="{F2DEAD16-290C-47C5-9CD4-AFE315E32207}" name="Columna12502"/>
    <tableColumn id="12512" xr3:uid="{F598C47B-68B7-47A1-9E84-E03569AF8674}" name="Columna12503"/>
    <tableColumn id="12513" xr3:uid="{17A42BF2-AB5F-42C3-9726-2234200F6D77}" name="Columna12504"/>
    <tableColumn id="12514" xr3:uid="{F673C1EB-4E4E-498D-8A31-7630FCF277C3}" name="Columna12505"/>
    <tableColumn id="12515" xr3:uid="{71AC6CC7-630D-4C23-BD24-C3561CF77479}" name="Columna12506"/>
    <tableColumn id="12516" xr3:uid="{D5E6AEF1-8EF5-494C-B694-5BE7C4E7DF16}" name="Columna12507"/>
    <tableColumn id="12517" xr3:uid="{1BBF0E9A-B503-40EC-A0BB-888AC21C4224}" name="Columna12508"/>
    <tableColumn id="12518" xr3:uid="{0DA33AE2-19D8-4FA6-834E-8981F351442D}" name="Columna12509"/>
    <tableColumn id="12519" xr3:uid="{1ADF0C85-CE45-46A5-B2C4-CB06D8D76511}" name="Columna12510"/>
    <tableColumn id="12520" xr3:uid="{887F8499-B7B4-4B7C-84E0-54147E2B44B7}" name="Columna12511"/>
    <tableColumn id="12521" xr3:uid="{863EE297-CE99-4D10-BA04-9A84DFCCEB48}" name="Columna12512"/>
    <tableColumn id="12522" xr3:uid="{0A7B77C3-9125-423B-85A6-14A47C710204}" name="Columna12513"/>
    <tableColumn id="12523" xr3:uid="{F6163E09-189A-4B24-9255-13B0B6A8AF19}" name="Columna12514"/>
    <tableColumn id="12524" xr3:uid="{DF42251E-E25D-456F-B70D-094603BFB11E}" name="Columna12515"/>
    <tableColumn id="12525" xr3:uid="{1E9391C1-DEDF-4E9C-A231-D8DAE79067DD}" name="Columna12516"/>
    <tableColumn id="12526" xr3:uid="{50018D55-DFF2-4B3C-B2F3-20B8693B3FC3}" name="Columna12517"/>
    <tableColumn id="12527" xr3:uid="{D479D191-BA4A-4831-A9A4-17CD9308FE14}" name="Columna12518"/>
    <tableColumn id="12528" xr3:uid="{E5FC7AC7-3154-4967-894C-C4CF50846ED7}" name="Columna12519"/>
    <tableColumn id="12529" xr3:uid="{72AA44C0-CE3D-49E3-96FC-FB1137D37951}" name="Columna12520"/>
    <tableColumn id="12530" xr3:uid="{2C46526E-BC82-4D5E-953B-6F5A11A0D60E}" name="Columna12521"/>
    <tableColumn id="12531" xr3:uid="{34A881F9-FD99-498E-BD9D-1FF11427BEA0}" name="Columna12522"/>
    <tableColumn id="12532" xr3:uid="{A3DA7BD4-A9F8-44B5-8FB0-23D9440F8223}" name="Columna12523"/>
    <tableColumn id="12533" xr3:uid="{E9141302-6E67-4DE6-B6C1-DED45494050A}" name="Columna12524"/>
    <tableColumn id="12534" xr3:uid="{EFD1F7A4-616A-42A0-9979-76DCAB42700D}" name="Columna12525"/>
    <tableColumn id="12535" xr3:uid="{B5DADFE2-BBC9-4325-AF75-E2B183B435D8}" name="Columna12526"/>
    <tableColumn id="12536" xr3:uid="{827C77BF-8E6B-4182-A141-BE482D86F57B}" name="Columna12527"/>
    <tableColumn id="12537" xr3:uid="{37E66CD1-B107-4000-8C13-41C0BECD4B40}" name="Columna12528"/>
    <tableColumn id="12538" xr3:uid="{F88EF928-4E6E-4A8E-8B0C-8B229A42C00F}" name="Columna12529"/>
    <tableColumn id="12539" xr3:uid="{680ADB48-D79A-4C67-9CDD-6CE8F7F423D3}" name="Columna12530"/>
    <tableColumn id="12540" xr3:uid="{E82D9FF0-39F3-4898-ACF7-A69320B88F04}" name="Columna12531"/>
    <tableColumn id="12541" xr3:uid="{8F43B266-A143-4B44-963D-499ABFB4ABDD}" name="Columna12532"/>
    <tableColumn id="12542" xr3:uid="{2B20B5C1-590E-43E7-9CE2-EE95F66B8A93}" name="Columna12533"/>
    <tableColumn id="12543" xr3:uid="{A1A6B296-BB8B-4C7B-ACBE-0ACB13AA2D62}" name="Columna12534"/>
    <tableColumn id="12544" xr3:uid="{8D82A8E6-518B-4F3B-9ED8-30FA09E302F1}" name="Columna12535"/>
    <tableColumn id="12545" xr3:uid="{095D8AAB-07A5-42A9-B172-D9BB44558230}" name="Columna12536"/>
    <tableColumn id="12546" xr3:uid="{B6C5F8D5-CEF0-4C9F-897C-9ACAEE60FDD1}" name="Columna12537"/>
    <tableColumn id="12547" xr3:uid="{B27797A6-FDFF-47C8-989F-22CF3BD36DA9}" name="Columna12538"/>
    <tableColumn id="12548" xr3:uid="{EA0C2C2B-C6FE-4665-9459-A03992BAB116}" name="Columna12539"/>
    <tableColumn id="12549" xr3:uid="{CFAA75EE-F817-4B54-AF51-074FDBD0935F}" name="Columna12540"/>
    <tableColumn id="12550" xr3:uid="{550AB422-16B5-4ABB-9C0B-C6FB830E9E0B}" name="Columna12541"/>
    <tableColumn id="12551" xr3:uid="{CEC1A8D3-2F8C-4A14-9C79-EDAB61882A5A}" name="Columna12542"/>
    <tableColumn id="12552" xr3:uid="{42B5AC6F-FEDE-4BD3-8393-014F752BBD17}" name="Columna12543"/>
    <tableColumn id="12553" xr3:uid="{95422DF3-A9A6-403E-92CD-A18612F59666}" name="Columna12544"/>
    <tableColumn id="12554" xr3:uid="{886115AD-10E4-48D1-A9F1-0C1E4A13C964}" name="Columna12545"/>
    <tableColumn id="12555" xr3:uid="{90E80304-C4D4-4AC4-B88A-E2D799DEDE61}" name="Columna12546"/>
    <tableColumn id="12556" xr3:uid="{8ABE4B0F-B23C-4C20-9A04-D410ECC0201A}" name="Columna12547"/>
    <tableColumn id="12557" xr3:uid="{BD337989-F1E9-4B44-816E-5BB52C9E805D}" name="Columna12548"/>
    <tableColumn id="12558" xr3:uid="{FF8DE53F-019C-4A56-9F40-3BE3E649069D}" name="Columna12549"/>
    <tableColumn id="12559" xr3:uid="{EFAED6E1-A4C5-49A8-958B-78DB2FC2FBAF}" name="Columna12550"/>
    <tableColumn id="12560" xr3:uid="{01706011-71AC-4A7A-B23A-A174FA6D8ADC}" name="Columna12551"/>
    <tableColumn id="12561" xr3:uid="{27AB9C03-3996-4714-980F-1EE1FE5DECFF}" name="Columna12552"/>
    <tableColumn id="12562" xr3:uid="{4EC4EA9C-59CE-4F57-B45A-AE775BDF2C0B}" name="Columna12553"/>
    <tableColumn id="12563" xr3:uid="{BC7847C1-C99C-469A-976A-C8CB560342C1}" name="Columna12554"/>
    <tableColumn id="12564" xr3:uid="{FCD04E26-D379-4B3C-BB9A-F60371B70FD5}" name="Columna12555"/>
    <tableColumn id="12565" xr3:uid="{835FA5FE-D814-4D38-A568-22139238083D}" name="Columna12556"/>
    <tableColumn id="12566" xr3:uid="{D8042295-1D89-45B3-AF4D-B8798F2FA6A0}" name="Columna12557"/>
    <tableColumn id="12567" xr3:uid="{50DD0BFD-AED5-4DB2-BFEE-F29BD4651434}" name="Columna12558"/>
    <tableColumn id="12568" xr3:uid="{47E790B0-6BE8-444E-A258-537E401627DD}" name="Columna12559"/>
    <tableColumn id="12569" xr3:uid="{D5F6BBBB-E866-43FC-BEFA-C90F7254F766}" name="Columna12560"/>
    <tableColumn id="12570" xr3:uid="{B2A30ED2-5AFB-47C3-866F-8D8132C67DA6}" name="Columna12561"/>
    <tableColumn id="12571" xr3:uid="{EE74B02D-A310-420A-B618-AA0D5929F95D}" name="Columna12562"/>
    <tableColumn id="12572" xr3:uid="{A1E32305-709A-42D6-8B2B-58DD5895FCCE}" name="Columna12563"/>
    <tableColumn id="12573" xr3:uid="{BE347102-E511-44A0-A747-BA57349824DC}" name="Columna12564"/>
    <tableColumn id="12574" xr3:uid="{2CEC6090-A803-40E4-A0EB-361862F80F88}" name="Columna12565"/>
    <tableColumn id="12575" xr3:uid="{01461DC0-0E35-4476-9D33-1A976AC5DCAA}" name="Columna12566"/>
    <tableColumn id="12576" xr3:uid="{FBDC6F3A-6424-49D2-A21E-0D87BDCE2162}" name="Columna12567"/>
    <tableColumn id="12577" xr3:uid="{57D8F0BB-AE57-45B8-8B11-F22859ACEDCC}" name="Columna12568"/>
    <tableColumn id="12578" xr3:uid="{7E114481-E563-42EA-BD03-2602ACD7B6A9}" name="Columna12569"/>
    <tableColumn id="12579" xr3:uid="{7AF4B7B4-918A-48F7-A1AE-29B1B9F95D4E}" name="Columna12570"/>
    <tableColumn id="12580" xr3:uid="{01F06477-C952-4C14-AEC7-D03014E8FA01}" name="Columna12571"/>
    <tableColumn id="12581" xr3:uid="{3C98B783-0EEB-4F8D-8C2A-29036492F14C}" name="Columna12572"/>
    <tableColumn id="12582" xr3:uid="{FEBC7C0E-0253-4533-8A33-B44123D92F72}" name="Columna12573"/>
    <tableColumn id="12583" xr3:uid="{C8432A5C-E061-4B9F-A652-A705C76E1DA5}" name="Columna12574"/>
    <tableColumn id="12584" xr3:uid="{A7A9402E-DD3D-4D76-BAE5-8828C7376482}" name="Columna12575"/>
    <tableColumn id="12585" xr3:uid="{E8E6FD64-63F2-4FAB-BE71-8F6EEFDC75DE}" name="Columna12576"/>
    <tableColumn id="12586" xr3:uid="{5D6AED9D-E896-49A1-93E3-23386CAB2F6D}" name="Columna12577"/>
    <tableColumn id="12587" xr3:uid="{6E564423-5084-44CD-BF0C-3B0D9ADB7B6A}" name="Columna12578"/>
    <tableColumn id="12588" xr3:uid="{3A9AEFC0-E309-4B8C-8B8F-972813BCEC23}" name="Columna12579"/>
    <tableColumn id="12589" xr3:uid="{6E1C3F02-4E48-489C-9C9A-C0743BC1EAD5}" name="Columna12580"/>
    <tableColumn id="12590" xr3:uid="{722E487D-1072-437B-9C4F-6C787EBDBF6A}" name="Columna12581"/>
    <tableColumn id="12591" xr3:uid="{4827E2B0-64F6-429D-9C54-4E3451DDCA05}" name="Columna12582"/>
    <tableColumn id="12592" xr3:uid="{672B4373-99BE-4739-BDC4-CF2230E63BED}" name="Columna12583"/>
    <tableColumn id="12593" xr3:uid="{10C582AC-39D8-4864-BA0D-B3C50B52704F}" name="Columna12584"/>
    <tableColumn id="12594" xr3:uid="{E228FFBB-6CF9-4FCB-9C04-A6638A0EAB12}" name="Columna12585"/>
    <tableColumn id="12595" xr3:uid="{953E0C38-F145-43F1-84AD-E635BCA7F2E6}" name="Columna12586"/>
    <tableColumn id="12596" xr3:uid="{2C887922-0E87-49A5-95BA-D6F5CF1C8B0D}" name="Columna12587"/>
    <tableColumn id="12597" xr3:uid="{432ADEC7-197F-43B9-AED1-1000B05E622A}" name="Columna12588"/>
    <tableColumn id="12598" xr3:uid="{E6AB26A9-720F-4672-A87E-408FF39633DF}" name="Columna12589"/>
    <tableColumn id="12599" xr3:uid="{F38B1D6A-C102-4CD6-A653-C6AF6C4CDD29}" name="Columna12590"/>
    <tableColumn id="12600" xr3:uid="{42AB27AE-4CF1-4A52-B791-6E62D9AE5AB6}" name="Columna12591"/>
    <tableColumn id="12601" xr3:uid="{05AFFB7B-2D82-4902-A8E3-860A4F6A88BE}" name="Columna12592"/>
    <tableColumn id="12602" xr3:uid="{1B387209-1081-4562-934C-9F08368203A9}" name="Columna12593"/>
    <tableColumn id="12603" xr3:uid="{7770EF18-5BFB-4805-9894-909C067F57B3}" name="Columna12594"/>
    <tableColumn id="12604" xr3:uid="{3BC1E336-DC7B-4745-9F58-C104449039AC}" name="Columna12595"/>
    <tableColumn id="12605" xr3:uid="{FF24B7B1-CD18-40CF-9AD1-943F3CDF79B9}" name="Columna12596"/>
    <tableColumn id="12606" xr3:uid="{17D4E5C0-461B-41AA-A146-BF8A7492E4F8}" name="Columna12597"/>
    <tableColumn id="12607" xr3:uid="{EA086993-44A9-4B3D-990A-9225DAB11BF6}" name="Columna12598"/>
    <tableColumn id="12608" xr3:uid="{2EABF3D7-9295-428E-A3DB-4B56136E5744}" name="Columna12599"/>
    <tableColumn id="12609" xr3:uid="{BF488ACA-BA43-4906-B25B-3F831DC537DE}" name="Columna12600"/>
    <tableColumn id="12610" xr3:uid="{FD4AC873-B857-490B-BA68-AA26F8558A2E}" name="Columna12601"/>
    <tableColumn id="12611" xr3:uid="{2E0AB2C6-27F2-4B95-9AC7-6C41B42E8FE2}" name="Columna12602"/>
    <tableColumn id="12612" xr3:uid="{1BB26FB5-BB94-459C-BD6C-84F6D86E6AEF}" name="Columna12603"/>
    <tableColumn id="12613" xr3:uid="{AF3062C3-164A-4BD1-BA10-9F30C7EB1C99}" name="Columna12604"/>
    <tableColumn id="12614" xr3:uid="{D1FAED5C-76F3-4D21-9ABB-2C52EC69AFD8}" name="Columna12605"/>
    <tableColumn id="12615" xr3:uid="{D17E70C2-214B-41A6-A027-2B40BD6B33CE}" name="Columna12606"/>
    <tableColumn id="12616" xr3:uid="{98B004D3-4107-4F04-82E2-3BA94CE407AF}" name="Columna12607"/>
    <tableColumn id="12617" xr3:uid="{9397378E-4D6F-4F5C-8AA9-6A1DDA690EC8}" name="Columna12608"/>
    <tableColumn id="12618" xr3:uid="{75D52931-4BA4-4985-AA9B-2B6F9FDA18C9}" name="Columna12609"/>
    <tableColumn id="12619" xr3:uid="{B7D60461-4007-4418-BDA2-1BA65849A1C7}" name="Columna12610"/>
    <tableColumn id="12620" xr3:uid="{3BA46393-C6B5-4BF3-9C53-A6CBD42AA83B}" name="Columna12611"/>
    <tableColumn id="12621" xr3:uid="{3616B82B-7546-439C-A4F9-830AD6481A02}" name="Columna12612"/>
    <tableColumn id="12622" xr3:uid="{97FBA8BE-7153-4669-AA51-67C530BAD93C}" name="Columna12613"/>
    <tableColumn id="12623" xr3:uid="{B77709BD-2D84-4F44-ACDB-A3C6440EBB65}" name="Columna12614"/>
    <tableColumn id="12624" xr3:uid="{C5299B78-FCFD-4496-B88F-A3314CF3EE50}" name="Columna12615"/>
    <tableColumn id="12625" xr3:uid="{058AD5E0-CA30-4A91-8749-A7FB6633BC3F}" name="Columna12616"/>
    <tableColumn id="12626" xr3:uid="{2AAD8FA9-9255-4B37-9B00-73EFC84D4198}" name="Columna12617"/>
    <tableColumn id="12627" xr3:uid="{01EB668D-CA04-487B-BF7B-2BE89DECDD35}" name="Columna12618"/>
    <tableColumn id="12628" xr3:uid="{D0FCEAF1-B8E9-4BBE-B3C0-B50C4467689B}" name="Columna12619"/>
    <tableColumn id="12629" xr3:uid="{A7673609-7CC9-400B-9857-892C22DC9821}" name="Columna12620"/>
    <tableColumn id="12630" xr3:uid="{D609D32A-0519-49D3-88AB-30BC05176926}" name="Columna12621"/>
    <tableColumn id="12631" xr3:uid="{BF575E02-9CBC-4FB2-A4E2-8340D2A2F645}" name="Columna12622"/>
    <tableColumn id="12632" xr3:uid="{C2F4C9CA-C974-4C20-BE21-3226114D868E}" name="Columna12623"/>
    <tableColumn id="12633" xr3:uid="{0E591D7D-86A5-475B-B834-054CF809CA86}" name="Columna12624"/>
    <tableColumn id="12634" xr3:uid="{67DD4042-3AC1-4EC1-87B3-F393C54BCBE3}" name="Columna12625"/>
    <tableColumn id="12635" xr3:uid="{6B4538E5-80F2-4472-9E1F-FEE6AC72F5FF}" name="Columna12626"/>
    <tableColumn id="12636" xr3:uid="{C47F19C6-A824-4153-8276-2DB38178BCA0}" name="Columna12627"/>
    <tableColumn id="12637" xr3:uid="{77E5B4AF-F0C4-48B6-B2F0-D799AA56F378}" name="Columna12628"/>
    <tableColumn id="12638" xr3:uid="{FCBD7AA0-2504-4B6A-A34A-FF78FF38C034}" name="Columna12629"/>
    <tableColumn id="12639" xr3:uid="{8547A564-5DA4-4B8E-AAEB-7EFA0C59BD51}" name="Columna12630"/>
    <tableColumn id="12640" xr3:uid="{0F96C4DF-1044-4411-9449-ED93374FF87A}" name="Columna12631"/>
    <tableColumn id="12641" xr3:uid="{AEF5AA49-6C43-4345-A2E0-B5E4F4A0F32F}" name="Columna12632"/>
    <tableColumn id="12642" xr3:uid="{E81F5FAC-18D7-4C2D-97F6-4B0BABC0F8ED}" name="Columna12633"/>
    <tableColumn id="12643" xr3:uid="{0001EFD0-3CFB-4664-AAC0-BC7AE3126EFB}" name="Columna12634"/>
    <tableColumn id="12644" xr3:uid="{991DE961-D0C1-4133-8C5C-817ED6FE3D7F}" name="Columna12635"/>
    <tableColumn id="12645" xr3:uid="{39E18F49-CFFA-4466-95F2-51864FFD9116}" name="Columna12636"/>
    <tableColumn id="12646" xr3:uid="{3014D12E-3083-4B22-8A75-0C54E021D027}" name="Columna12637"/>
    <tableColumn id="12647" xr3:uid="{EAFD592E-B077-427F-8774-147395B41DEB}" name="Columna12638"/>
    <tableColumn id="12648" xr3:uid="{168FBB8E-AA99-4269-B819-77113778FFBD}" name="Columna12639"/>
    <tableColumn id="12649" xr3:uid="{CEF1C8D7-3B44-4E23-B4BE-7A94BAC15B8C}" name="Columna12640"/>
    <tableColumn id="12650" xr3:uid="{EECF1BF4-4033-4EEA-A89F-77DBFDF84752}" name="Columna12641"/>
    <tableColumn id="12651" xr3:uid="{4F34C5FF-FBC6-47D3-89B8-B058F71360A0}" name="Columna12642"/>
    <tableColumn id="12652" xr3:uid="{B399BCAB-EF7A-434D-A0EC-8C622FB35F55}" name="Columna12643"/>
    <tableColumn id="12653" xr3:uid="{BC85D050-4C8E-4D2A-9774-D4CFB8C49703}" name="Columna12644"/>
    <tableColumn id="12654" xr3:uid="{A44C3CAB-1C3C-4E35-9FA2-3609EBC4A8BD}" name="Columna12645"/>
    <tableColumn id="12655" xr3:uid="{F5808FC8-2123-4EE7-BFD9-BD60555F90E5}" name="Columna12646"/>
    <tableColumn id="12656" xr3:uid="{B8905DAC-50FC-418A-95C6-5385C6DCCC74}" name="Columna12647"/>
    <tableColumn id="12657" xr3:uid="{D30A2564-A9D9-4A24-9F77-ACC183254A31}" name="Columna12648"/>
    <tableColumn id="12658" xr3:uid="{01E8146B-BFCF-4966-8425-103F3A2EBFEC}" name="Columna12649"/>
    <tableColumn id="12659" xr3:uid="{1AAB64D6-7FBE-4DB5-9EFC-3BAD9A962D83}" name="Columna12650"/>
    <tableColumn id="12660" xr3:uid="{6CD1BD26-93BC-4EF4-B6E2-4F74DC395BF6}" name="Columna12651"/>
    <tableColumn id="12661" xr3:uid="{0121AE02-C800-4C83-B532-BCB38A3289F2}" name="Columna12652"/>
    <tableColumn id="12662" xr3:uid="{5FAF370D-B99B-4939-951D-2638CB68ECAD}" name="Columna12653"/>
    <tableColumn id="12663" xr3:uid="{CADDE9E5-E78E-4265-ACFB-1854E53A5A5D}" name="Columna12654"/>
    <tableColumn id="12664" xr3:uid="{257C52C3-4ECA-4496-A3EA-E311C1CBCEAE}" name="Columna12655"/>
    <tableColumn id="12665" xr3:uid="{F0A5639D-9862-4DAA-8954-6C744E10DB19}" name="Columna12656"/>
    <tableColumn id="12666" xr3:uid="{E2621E2A-F7EE-46D0-80F6-F9523038C070}" name="Columna12657"/>
    <tableColumn id="12667" xr3:uid="{5F75F311-2316-4B8D-BEFE-42D993F8424A}" name="Columna12658"/>
    <tableColumn id="12668" xr3:uid="{59832F15-C8F3-496B-8046-D9A70F3CD6CC}" name="Columna12659"/>
    <tableColumn id="12669" xr3:uid="{9459A780-8514-4C3F-8444-095EFD8D2494}" name="Columna12660"/>
    <tableColumn id="12670" xr3:uid="{42DFAAB9-3233-4C71-8C7A-8CAA95217B2E}" name="Columna12661"/>
    <tableColumn id="12671" xr3:uid="{201D5A85-B469-48F9-9CB9-D7C553263821}" name="Columna12662"/>
    <tableColumn id="12672" xr3:uid="{E034D92F-015F-4CDA-9394-01EA82992C80}" name="Columna12663"/>
    <tableColumn id="12673" xr3:uid="{A2E9354A-D812-491F-8F14-42FCF2D454DF}" name="Columna12664"/>
    <tableColumn id="12674" xr3:uid="{79E86220-A68B-4C79-AE63-9B75DF8A67B2}" name="Columna12665"/>
    <tableColumn id="12675" xr3:uid="{A6E258E0-18E5-43B3-BEFE-B68F7738A607}" name="Columna12666"/>
    <tableColumn id="12676" xr3:uid="{5A7F9F46-E408-4133-B5A9-2DC2D75BB0F0}" name="Columna12667"/>
    <tableColumn id="12677" xr3:uid="{7768E2FD-C4D5-4814-B339-272790AD25D6}" name="Columna12668"/>
    <tableColumn id="12678" xr3:uid="{967EEB75-F27D-442F-8517-3A6FA2DFFCA2}" name="Columna12669"/>
    <tableColumn id="12679" xr3:uid="{3390A61C-353D-4203-83C3-F41DC677F3D9}" name="Columna12670"/>
    <tableColumn id="12680" xr3:uid="{1ECA08FD-5CF4-48F9-9717-0D2324E186CA}" name="Columna12671"/>
    <tableColumn id="12681" xr3:uid="{DD4FB821-135A-4D03-B690-2FDFA436CBBC}" name="Columna12672"/>
    <tableColumn id="12682" xr3:uid="{58F83EFF-88BE-4FE2-B4F8-53F53D8D3567}" name="Columna12673"/>
    <tableColumn id="12683" xr3:uid="{424ABE49-6A8D-45D6-8D01-0EBCC8400604}" name="Columna12674"/>
    <tableColumn id="12684" xr3:uid="{A6BECAF9-F33A-4513-8CEB-14D219EFF260}" name="Columna12675"/>
    <tableColumn id="12685" xr3:uid="{40B037DB-951B-46AF-97A7-29372166E274}" name="Columna12676"/>
    <tableColumn id="12686" xr3:uid="{183C7586-C43F-4964-AFD3-28C58AEB6D2B}" name="Columna12677"/>
    <tableColumn id="12687" xr3:uid="{5C228E87-922C-469E-A6C2-A93D016031C5}" name="Columna12678"/>
    <tableColumn id="12688" xr3:uid="{C4E61CE5-1CC1-4848-8D82-9522EB255A11}" name="Columna12679"/>
    <tableColumn id="12689" xr3:uid="{C57CEBA7-8245-46AF-A163-856F726290C9}" name="Columna12680"/>
    <tableColumn id="12690" xr3:uid="{C5C7B203-F485-493B-BAEC-CC7604FDEB86}" name="Columna12681"/>
    <tableColumn id="12691" xr3:uid="{50772D0A-1326-4317-B85B-7BC59AB0EF15}" name="Columna12682"/>
    <tableColumn id="12692" xr3:uid="{E8B6A506-05B9-4B20-BEDE-5BBFE201C926}" name="Columna12683"/>
    <tableColumn id="12693" xr3:uid="{0438F044-99CC-4BBB-82BC-39BB6A741B48}" name="Columna12684"/>
    <tableColumn id="12694" xr3:uid="{F9C8C540-D7A5-4D2F-A48C-8E757D4978B4}" name="Columna12685"/>
    <tableColumn id="12695" xr3:uid="{494050FD-E442-4DEA-993C-D917A71B9180}" name="Columna12686"/>
    <tableColumn id="12696" xr3:uid="{27F6B773-E18E-4F33-8FE7-231567680EC7}" name="Columna12687"/>
    <tableColumn id="12697" xr3:uid="{110415B9-C221-44B6-976D-DB07386E2607}" name="Columna12688"/>
    <tableColumn id="12698" xr3:uid="{CA991398-C2A8-4C79-96C8-63BC47AC3A11}" name="Columna12689"/>
    <tableColumn id="12699" xr3:uid="{BD4451E6-3DFD-47C4-9778-8B93925BF827}" name="Columna12690"/>
    <tableColumn id="12700" xr3:uid="{A90C9AA3-BEA1-4DA3-B9C0-D35831AF769E}" name="Columna12691"/>
    <tableColumn id="12701" xr3:uid="{D7861D31-F86B-4586-BB4A-097491A31603}" name="Columna12692"/>
    <tableColumn id="12702" xr3:uid="{7C031132-9798-45B4-9466-7818AD61109A}" name="Columna12693"/>
    <tableColumn id="12703" xr3:uid="{7C3BE94D-5F13-4FA7-999A-F8AAB53D2B62}" name="Columna12694"/>
    <tableColumn id="12704" xr3:uid="{65A6F79A-74A7-4CDC-B3DB-7C90B0B7BE17}" name="Columna12695"/>
    <tableColumn id="12705" xr3:uid="{0A2375EC-C6B2-45B6-8843-813B54D94682}" name="Columna12696"/>
    <tableColumn id="12706" xr3:uid="{4F7F0D77-6098-44BF-85A5-9C47EBFBCD08}" name="Columna12697"/>
    <tableColumn id="12707" xr3:uid="{CD5DE421-528B-42C4-B73E-63FB733EFD60}" name="Columna12698"/>
    <tableColumn id="12708" xr3:uid="{2643E504-9D25-475A-A8BD-E7AD1785DABB}" name="Columna12699"/>
    <tableColumn id="12709" xr3:uid="{F5D6FB09-2FC6-4D53-8EAC-C23FAD3DD66F}" name="Columna12700"/>
    <tableColumn id="12710" xr3:uid="{FD505647-9DF5-4DCB-8036-B0FC51BDC479}" name="Columna12701"/>
    <tableColumn id="12711" xr3:uid="{327E8E38-92F6-42B2-9D00-FC2ADD0EEB36}" name="Columna12702"/>
    <tableColumn id="12712" xr3:uid="{762B4605-0318-4EEF-8BAA-353CEAC81258}" name="Columna12703"/>
    <tableColumn id="12713" xr3:uid="{B28EB5C1-E255-4A1F-87B8-CE0B87669D45}" name="Columna12704"/>
    <tableColumn id="12714" xr3:uid="{BA25B5AB-CFCA-4A37-B81E-754CA6AFB893}" name="Columna12705"/>
    <tableColumn id="12715" xr3:uid="{195FF2E3-C239-4659-83F1-E214F798F4AA}" name="Columna12706"/>
    <tableColumn id="12716" xr3:uid="{6EB10658-AFA5-409A-954C-590E8DC88F38}" name="Columna12707"/>
    <tableColumn id="12717" xr3:uid="{08CE78EF-3C76-45A2-AAE8-95771329396C}" name="Columna12708"/>
    <tableColumn id="12718" xr3:uid="{E8F386AC-A56B-4548-8274-97CE2B8C9B4B}" name="Columna12709"/>
    <tableColumn id="12719" xr3:uid="{E85B3215-34E5-496F-8F40-C83A0F9227CA}" name="Columna12710"/>
    <tableColumn id="12720" xr3:uid="{777BB1D4-A7EE-4F7F-8D1F-A412C1D2A823}" name="Columna12711"/>
    <tableColumn id="12721" xr3:uid="{98429AAF-503A-4E45-9362-B16848F194E8}" name="Columna12712"/>
    <tableColumn id="12722" xr3:uid="{143F2E50-9028-49E3-9265-3C058DA88178}" name="Columna12713"/>
    <tableColumn id="12723" xr3:uid="{A765500E-F1F7-40B3-B275-6BDC571EE510}" name="Columna12714"/>
    <tableColumn id="12724" xr3:uid="{4F78FEA0-4769-4B21-96AF-2C2563919EE5}" name="Columna12715"/>
    <tableColumn id="12725" xr3:uid="{150D351D-81E1-47F5-8472-CEBAFB8F57D5}" name="Columna12716"/>
    <tableColumn id="12726" xr3:uid="{51697621-DB70-4A0A-96C5-2D0769B5D6EE}" name="Columna12717"/>
    <tableColumn id="12727" xr3:uid="{E6AE9749-EB1D-47B9-BBE4-B3FC011BA6D9}" name="Columna12718"/>
    <tableColumn id="12728" xr3:uid="{6A507A38-0452-45FC-94A7-6DF8384F4C9F}" name="Columna12719"/>
    <tableColumn id="12729" xr3:uid="{04DBE6DB-6468-4052-9A7C-CA53EB23EAEC}" name="Columna12720"/>
    <tableColumn id="12730" xr3:uid="{6D93BB22-C682-480E-9701-FCAFCCED4486}" name="Columna12721"/>
    <tableColumn id="12731" xr3:uid="{8C0058D9-1EB5-4EEA-A967-82556BCD9757}" name="Columna12722"/>
    <tableColumn id="12732" xr3:uid="{E3319C6A-5C2E-4BDF-9B0B-85C330EBF6F4}" name="Columna12723"/>
    <tableColumn id="12733" xr3:uid="{E6F47878-7686-443A-AD4F-F2CC767AC4E5}" name="Columna12724"/>
    <tableColumn id="12734" xr3:uid="{2C1A60DB-E602-4C69-B192-B7E134E0C696}" name="Columna12725"/>
    <tableColumn id="12735" xr3:uid="{3760190A-D74D-473B-9371-F96FC6A7DB6C}" name="Columna12726"/>
    <tableColumn id="12736" xr3:uid="{A0CC5712-B0B3-4F20-9A8E-63F6707E844C}" name="Columna12727"/>
    <tableColumn id="12737" xr3:uid="{EB60F2C1-BDB3-4BB4-8C45-DC7F4B351A2C}" name="Columna12728"/>
    <tableColumn id="12738" xr3:uid="{FCA70B67-9525-449B-B5CE-054AFD60965D}" name="Columna12729"/>
    <tableColumn id="12739" xr3:uid="{E0E46D35-274C-4BFB-84B4-152C6CB4912F}" name="Columna12730"/>
    <tableColumn id="12740" xr3:uid="{D26A5B59-9695-4235-8515-089E753455E0}" name="Columna12731"/>
    <tableColumn id="12741" xr3:uid="{61610540-4481-4C2D-A817-8C08F0C25FF5}" name="Columna12732"/>
    <tableColumn id="12742" xr3:uid="{F0D74B51-F713-4C2A-B741-890957ADD32F}" name="Columna12733"/>
    <tableColumn id="12743" xr3:uid="{972E3B37-5093-442E-AF8F-5858C3B92CAB}" name="Columna12734"/>
    <tableColumn id="12744" xr3:uid="{73245589-201C-437D-BDCE-F0303D2D8185}" name="Columna12735"/>
    <tableColumn id="12745" xr3:uid="{60A29A93-B3BC-4F17-9D7F-FC6CACB27290}" name="Columna12736"/>
    <tableColumn id="12746" xr3:uid="{B0B7EFB0-5239-485F-B813-28D3EDBD73CA}" name="Columna12737"/>
    <tableColumn id="12747" xr3:uid="{6EAFE662-2FFC-4EB7-996C-A6160E4EB3B1}" name="Columna12738"/>
    <tableColumn id="12748" xr3:uid="{78F4C103-E300-4FA6-A17A-E8D1DFBDC2B4}" name="Columna12739"/>
    <tableColumn id="12749" xr3:uid="{CF6CBB92-8EB0-4E98-88B2-69082C0C93C2}" name="Columna12740"/>
    <tableColumn id="12750" xr3:uid="{037A1783-C9D4-4173-9578-A07A5FD38284}" name="Columna12741"/>
    <tableColumn id="12751" xr3:uid="{8D9E1493-B7BA-42E0-96AC-AEEE010CA247}" name="Columna12742"/>
    <tableColumn id="12752" xr3:uid="{F6CF1BC1-D033-475D-B764-2CF475C4428F}" name="Columna12743"/>
    <tableColumn id="12753" xr3:uid="{A0DB38EB-E67A-470B-B41E-3410041256DD}" name="Columna12744"/>
    <tableColumn id="12754" xr3:uid="{B6FD02DB-26A8-4129-B56C-7B3C0CEF27E5}" name="Columna12745"/>
    <tableColumn id="12755" xr3:uid="{3AD652C7-EE59-41EA-BC43-E00520760A10}" name="Columna12746"/>
    <tableColumn id="12756" xr3:uid="{6F93AE82-1E52-46AD-B50E-DA912C4351F2}" name="Columna12747"/>
    <tableColumn id="12757" xr3:uid="{12526D68-538C-409F-9AD5-7B8BA47F11A0}" name="Columna12748"/>
    <tableColumn id="12758" xr3:uid="{072C88F9-CACA-405A-8A68-627FBE04C8C4}" name="Columna12749"/>
    <tableColumn id="12759" xr3:uid="{C448566D-855D-40C3-8BD7-0A299E64DB22}" name="Columna12750"/>
    <tableColumn id="12760" xr3:uid="{6FD69B2F-03D8-456E-85F3-72AAA3BA5A0A}" name="Columna12751"/>
    <tableColumn id="12761" xr3:uid="{74EFA97E-29C7-4D1D-A859-45D72CD5C625}" name="Columna12752"/>
    <tableColumn id="12762" xr3:uid="{CDE0A7DB-A8EA-401C-AB70-1F9A9B4D4581}" name="Columna12753"/>
    <tableColumn id="12763" xr3:uid="{5F67D570-1EEF-4856-9CDE-41E82C8449BC}" name="Columna12754"/>
    <tableColumn id="12764" xr3:uid="{8F6EF693-1C82-4A46-A30B-5945B12011E1}" name="Columna12755"/>
    <tableColumn id="12765" xr3:uid="{63D99668-C0F1-4A13-8EB1-4E3E79487F28}" name="Columna12756"/>
    <tableColumn id="12766" xr3:uid="{D454FAFB-06C9-4C8F-A92D-40201B54B1CC}" name="Columna12757"/>
    <tableColumn id="12767" xr3:uid="{102DB355-05BA-4946-ABDE-B2CBB57EB656}" name="Columna12758"/>
    <tableColumn id="12768" xr3:uid="{996C1491-3291-4EE7-A2C3-2E69F723F9E7}" name="Columna12759"/>
    <tableColumn id="12769" xr3:uid="{41122CF7-7A48-4E21-9C76-3CE639333751}" name="Columna12760"/>
    <tableColumn id="12770" xr3:uid="{3721C9B7-170B-4AF8-9AAA-62D12131BBC2}" name="Columna12761"/>
    <tableColumn id="12771" xr3:uid="{AA4250EA-C899-4338-A192-FB6FBC49849F}" name="Columna12762"/>
    <tableColumn id="12772" xr3:uid="{B143D71C-D4F5-407E-AF05-523F425CBE0C}" name="Columna12763"/>
    <tableColumn id="12773" xr3:uid="{49C1B6EA-F9E5-480C-92E1-AA75FED1288F}" name="Columna12764"/>
    <tableColumn id="12774" xr3:uid="{2AAC3840-096F-4F52-AF91-8BBC51790CDD}" name="Columna12765"/>
    <tableColumn id="12775" xr3:uid="{C50B1479-6507-458C-A0C2-57A5B9EBFCB8}" name="Columna12766"/>
    <tableColumn id="12776" xr3:uid="{C340122A-A0D8-4E53-86C6-D75E67AF1D72}" name="Columna12767"/>
    <tableColumn id="12777" xr3:uid="{31ADCE91-5C1A-4D2D-BA9B-CAA304CABA89}" name="Columna12768"/>
    <tableColumn id="12778" xr3:uid="{E124675E-CC7F-4872-805A-E3A9C8413586}" name="Columna12769"/>
    <tableColumn id="12779" xr3:uid="{B3F86656-7246-4653-8D56-7259D9710B28}" name="Columna12770"/>
    <tableColumn id="12780" xr3:uid="{4353FCF1-0563-40FD-8EDF-680268004DC4}" name="Columna12771"/>
    <tableColumn id="12781" xr3:uid="{F8B123A3-B5AD-4873-B46D-3652CC955EB5}" name="Columna12772"/>
    <tableColumn id="12782" xr3:uid="{CBA7DF27-85C8-433B-91CA-5DA8D9E2013B}" name="Columna12773"/>
    <tableColumn id="12783" xr3:uid="{C9CE4FC5-1883-4288-BA21-AEF7ADE16F17}" name="Columna12774"/>
    <tableColumn id="12784" xr3:uid="{A21E0676-83C9-42DB-8BFE-87F972D81979}" name="Columna12775"/>
    <tableColumn id="12785" xr3:uid="{6A492322-B9CA-420E-9BD2-EAD6CDEE8783}" name="Columna12776"/>
    <tableColumn id="12786" xr3:uid="{5602BEE6-FF55-430A-A239-B884681454B1}" name="Columna12777"/>
    <tableColumn id="12787" xr3:uid="{89E1A6CA-95C9-4D96-B259-A6A935075887}" name="Columna12778"/>
    <tableColumn id="12788" xr3:uid="{6138A2B4-6B85-438E-BA10-1AA3213CFB87}" name="Columna12779"/>
    <tableColumn id="12789" xr3:uid="{8F7929E7-530B-422E-8BAE-A46A733BDFD6}" name="Columna12780"/>
    <tableColumn id="12790" xr3:uid="{3CA6FB73-DD3F-405B-B7BC-7634EDFD08BF}" name="Columna12781"/>
    <tableColumn id="12791" xr3:uid="{C570A266-CB13-4629-BB64-858EC471BEF8}" name="Columna12782"/>
    <tableColumn id="12792" xr3:uid="{EC2C59B5-C82B-446F-8075-2EF72E86F777}" name="Columna12783"/>
    <tableColumn id="12793" xr3:uid="{537A2E38-9398-4110-A5DF-7994D42AB6E3}" name="Columna12784"/>
    <tableColumn id="12794" xr3:uid="{1EB975D1-AA6A-4135-AA27-A1BF3AE32FE0}" name="Columna12785"/>
    <tableColumn id="12795" xr3:uid="{86171BF2-924B-4D88-B430-DBD9CC784244}" name="Columna12786"/>
    <tableColumn id="12796" xr3:uid="{8A3E4941-70FB-4E96-B498-78572C5567DE}" name="Columna12787"/>
    <tableColumn id="12797" xr3:uid="{FF08785C-A14C-4EDA-9F2B-AE6FE400A635}" name="Columna12788"/>
    <tableColumn id="12798" xr3:uid="{65FFC285-3146-4B60-9758-09E71A0B386B}" name="Columna12789"/>
    <tableColumn id="12799" xr3:uid="{4C1D981B-20A2-4A4C-AD71-B179B14F840C}" name="Columna12790"/>
    <tableColumn id="12800" xr3:uid="{F9EB7696-4756-4D09-959A-74C521FFB54B}" name="Columna12791"/>
    <tableColumn id="12801" xr3:uid="{73A29EDA-0F2F-4297-BA0B-726E6E5F8058}" name="Columna12792"/>
    <tableColumn id="12802" xr3:uid="{206EB87F-98A7-4845-87B0-BD0BA055A49E}" name="Columna12793"/>
    <tableColumn id="12803" xr3:uid="{DA59A5D8-82B0-42A3-B28B-8E7B5D689834}" name="Columna12794"/>
    <tableColumn id="12804" xr3:uid="{DE670FD8-2F7A-4809-BAEE-B150390AFDF8}" name="Columna12795"/>
    <tableColumn id="12805" xr3:uid="{720283EF-6A4E-4937-B7FD-0B8A88D0CA33}" name="Columna12796"/>
    <tableColumn id="12806" xr3:uid="{DA20F227-814A-4375-990C-DB394219448F}" name="Columna12797"/>
    <tableColumn id="12807" xr3:uid="{2D1A24A2-4D08-47F1-9713-7995E73282F1}" name="Columna12798"/>
    <tableColumn id="12808" xr3:uid="{12721E3C-63BE-4F94-AB7E-2E0FE4B961DB}" name="Columna12799"/>
    <tableColumn id="12809" xr3:uid="{3911706B-7137-464A-A996-E6AC06175169}" name="Columna12800"/>
    <tableColumn id="12810" xr3:uid="{B34F6692-9CAC-4326-A58C-9DB01F53EFA3}" name="Columna12801"/>
    <tableColumn id="12811" xr3:uid="{4123A0F0-893F-4913-9229-B11994B3F820}" name="Columna12802"/>
    <tableColumn id="12812" xr3:uid="{F32A98A1-215C-4D4D-A286-E30297D82087}" name="Columna12803"/>
    <tableColumn id="12813" xr3:uid="{8CBCD476-3EC8-4258-B940-2833F79C1244}" name="Columna12804"/>
    <tableColumn id="12814" xr3:uid="{22CBCDEB-BB84-40FE-99B8-66A97E5C38CB}" name="Columna12805"/>
    <tableColumn id="12815" xr3:uid="{F84F4A4F-5EAD-49FD-83BF-E7D231016ECD}" name="Columna12806"/>
    <tableColumn id="12816" xr3:uid="{E7E45070-F8D4-4714-8911-186467AEEA31}" name="Columna12807"/>
    <tableColumn id="12817" xr3:uid="{5527DEC1-7CFF-4BF0-A209-563977934563}" name="Columna12808"/>
    <tableColumn id="12818" xr3:uid="{3929122A-FFDC-41BD-BD24-E2181239A2CD}" name="Columna12809"/>
    <tableColumn id="12819" xr3:uid="{0D8F42F4-8EF8-49AE-B95F-AE7C144E37B8}" name="Columna12810"/>
    <tableColumn id="12820" xr3:uid="{31368EC3-FF95-4A43-A1A2-F0F5D0191A50}" name="Columna12811"/>
    <tableColumn id="12821" xr3:uid="{097E1D11-3DB3-49C5-A9EB-55A2B0930FD9}" name="Columna12812"/>
    <tableColumn id="12822" xr3:uid="{EBC30D7A-27D7-4022-8B59-45314FB430D0}" name="Columna12813"/>
    <tableColumn id="12823" xr3:uid="{8E9CFE98-5D0C-4AE9-A389-AA145D106D4C}" name="Columna12814"/>
    <tableColumn id="12824" xr3:uid="{F82E7E25-26A1-4D06-AC08-09ABE10CA6D1}" name="Columna12815"/>
    <tableColumn id="12825" xr3:uid="{A5587EE2-6E56-4CE8-A64E-C6F979AFFB3E}" name="Columna12816"/>
    <tableColumn id="12826" xr3:uid="{CF5CC154-BC38-4D5C-BB22-EFAF18DC40EC}" name="Columna12817"/>
    <tableColumn id="12827" xr3:uid="{921DC9FD-BC95-4610-90B7-E9E11A52428B}" name="Columna12818"/>
    <tableColumn id="12828" xr3:uid="{EF45A9E3-7ED0-4E21-88B3-30EB5FC27760}" name="Columna12819"/>
    <tableColumn id="12829" xr3:uid="{FCF76950-932E-4BB9-AC6E-5E5DDEE3D04C}" name="Columna12820"/>
    <tableColumn id="12830" xr3:uid="{736E69F2-5E96-4868-9368-C21A4AE817C7}" name="Columna12821"/>
    <tableColumn id="12831" xr3:uid="{F53CDA5E-38D4-42EF-8992-89469BD6C0C3}" name="Columna12822"/>
    <tableColumn id="12832" xr3:uid="{106D1702-03D9-4F90-B771-5F51FC72E34E}" name="Columna12823"/>
    <tableColumn id="12833" xr3:uid="{4C08F487-78FC-493C-90AE-C6269F85C70E}" name="Columna12824"/>
    <tableColumn id="12834" xr3:uid="{F8A6EA02-A8B7-4214-A443-4D927F870792}" name="Columna12825"/>
    <tableColumn id="12835" xr3:uid="{E931A2A5-E322-4A8B-8C04-25BA6AE6F70D}" name="Columna12826"/>
    <tableColumn id="12836" xr3:uid="{BD7C5708-F419-4BEA-A12C-B7EC99CA5FB2}" name="Columna12827"/>
    <tableColumn id="12837" xr3:uid="{3217A723-26E3-450B-BF25-3497C0272A01}" name="Columna12828"/>
    <tableColumn id="12838" xr3:uid="{7EDECE21-BBC1-4133-9A2C-8D66B623A46F}" name="Columna12829"/>
    <tableColumn id="12839" xr3:uid="{084E2BE9-4FDA-40F9-AD0B-8FB13BE1F2A1}" name="Columna12830"/>
    <tableColumn id="12840" xr3:uid="{28721673-2EED-4A6F-A7FA-8F819D62CBF4}" name="Columna12831"/>
    <tableColumn id="12841" xr3:uid="{9F223C7E-7FB2-410B-850F-5A24425205E4}" name="Columna12832"/>
    <tableColumn id="12842" xr3:uid="{513822E5-69E4-4679-B319-1FF1EAA73AFA}" name="Columna12833"/>
    <tableColumn id="12843" xr3:uid="{89CED104-48C5-4691-A42F-BBDC6C690590}" name="Columna12834"/>
    <tableColumn id="12844" xr3:uid="{2087432C-CC0B-4DCF-BE63-FF11686D45CA}" name="Columna12835"/>
    <tableColumn id="12845" xr3:uid="{A286A321-5765-43D1-984F-13864123597C}" name="Columna12836"/>
    <tableColumn id="12846" xr3:uid="{0B111E40-F816-4B18-98A6-B1854B1B1F86}" name="Columna12837"/>
    <tableColumn id="12847" xr3:uid="{AE022FB8-0EAC-4BFD-ADB9-1B8645921958}" name="Columna12838"/>
    <tableColumn id="12848" xr3:uid="{3BBE27D4-E1B0-4049-8597-BD05FEC152AA}" name="Columna12839"/>
    <tableColumn id="12849" xr3:uid="{C8756CC0-66ED-4584-B771-2DF89D2E2898}" name="Columna12840"/>
    <tableColumn id="12850" xr3:uid="{4F2F5C47-DF24-4AF9-8E5D-C7215EA39566}" name="Columna12841"/>
    <tableColumn id="12851" xr3:uid="{25AF62D3-11A9-4C0E-B1A3-E7D1A3F35491}" name="Columna12842"/>
    <tableColumn id="12852" xr3:uid="{BAD73AF4-6E26-462A-BE52-72DFA926B568}" name="Columna12843"/>
    <tableColumn id="12853" xr3:uid="{91EBDD49-03F9-4DF9-8321-268728BE3972}" name="Columna12844"/>
    <tableColumn id="12854" xr3:uid="{801E3EF6-576A-4BC3-AD33-630E9A7C9E40}" name="Columna12845"/>
    <tableColumn id="12855" xr3:uid="{4AA444F1-B3D9-4046-8773-49415E328C9B}" name="Columna12846"/>
    <tableColumn id="12856" xr3:uid="{A73A258D-F8E1-4A8E-8303-AB009E28894D}" name="Columna12847"/>
    <tableColumn id="12857" xr3:uid="{D68F439F-63A0-4372-8160-00D8AFF546D5}" name="Columna12848"/>
    <tableColumn id="12858" xr3:uid="{F255F68D-32AA-4675-8C05-87D6D40260B2}" name="Columna12849"/>
    <tableColumn id="12859" xr3:uid="{7709878C-AE5F-4DAB-8006-DD827EA52903}" name="Columna12850"/>
    <tableColumn id="12860" xr3:uid="{AF5D0ED2-E5F2-4A88-B5F2-9F3644A1EEDA}" name="Columna12851"/>
    <tableColumn id="12861" xr3:uid="{FC117EE8-AE6C-44DA-9334-7B50BDA61B7E}" name="Columna12852"/>
    <tableColumn id="12862" xr3:uid="{92DDCE0C-70A9-4EF4-8FFC-B2243F52A78B}" name="Columna12853"/>
    <tableColumn id="12863" xr3:uid="{F7F62C3F-0AD9-4617-9744-49B784D25541}" name="Columna12854"/>
    <tableColumn id="12864" xr3:uid="{958431DD-8632-4224-BB6B-CAED064DF509}" name="Columna12855"/>
    <tableColumn id="12865" xr3:uid="{3FDAB8F0-8AA9-4FD6-ADD0-9490EA8B3AFD}" name="Columna12856"/>
    <tableColumn id="12866" xr3:uid="{A2144C60-9726-4112-A4C8-8ABCF10ED8C4}" name="Columna12857"/>
    <tableColumn id="12867" xr3:uid="{6573BC39-8D75-49D0-AEB1-81CCCAF41D9B}" name="Columna12858"/>
    <tableColumn id="12868" xr3:uid="{55FF6D7C-08DD-473A-8A31-6BC2110FCC20}" name="Columna12859"/>
    <tableColumn id="12869" xr3:uid="{5078C072-515C-40D0-A569-961197787F4C}" name="Columna12860"/>
    <tableColumn id="12870" xr3:uid="{185050BF-4925-4087-BB79-C32CC1F8742F}" name="Columna12861"/>
    <tableColumn id="12871" xr3:uid="{89A2A7FA-7967-4128-BB79-EC5C0E6B3CDB}" name="Columna12862"/>
    <tableColumn id="12872" xr3:uid="{2B63C2DE-0DBC-4F11-A706-CC09241F9746}" name="Columna12863"/>
    <tableColumn id="12873" xr3:uid="{1E40BBAB-6CC0-4369-8CA5-5B95518306E3}" name="Columna12864"/>
    <tableColumn id="12874" xr3:uid="{DFB73505-63B8-47A3-BD29-849F8EE24A20}" name="Columna12865"/>
    <tableColumn id="12875" xr3:uid="{6F725B30-D0F8-4936-AEC8-7F7EFCB2B2D6}" name="Columna12866"/>
    <tableColumn id="12876" xr3:uid="{DFB2AE1A-B05D-4DE4-B19C-8281897E6C02}" name="Columna12867"/>
    <tableColumn id="12877" xr3:uid="{F36C77CF-80A5-4A05-B6AF-90D82FEF69B0}" name="Columna12868"/>
    <tableColumn id="12878" xr3:uid="{3EB653F0-D039-44C1-944E-C7E6FF014EB9}" name="Columna12869"/>
    <tableColumn id="12879" xr3:uid="{4ED8E39E-483B-4723-AFC8-93197ED16CF1}" name="Columna12870"/>
    <tableColumn id="12880" xr3:uid="{A21A2AEE-E3B1-4FF9-90BB-22D83E7A0250}" name="Columna12871"/>
    <tableColumn id="12881" xr3:uid="{1924FB1F-6538-45FC-B7D0-C6ADC1861D81}" name="Columna12872"/>
    <tableColumn id="12882" xr3:uid="{724DB8F7-0E0E-4EEB-BCBE-B40B742192D5}" name="Columna12873"/>
    <tableColumn id="12883" xr3:uid="{77CB5856-270C-4BBC-9881-D3D9F8348041}" name="Columna12874"/>
    <tableColumn id="12884" xr3:uid="{D8639899-DCDD-4260-92D7-5C869AC7E858}" name="Columna12875"/>
    <tableColumn id="12885" xr3:uid="{261AF50D-9E87-48EC-9856-79CFAE635CE0}" name="Columna12876"/>
    <tableColumn id="12886" xr3:uid="{014E83AE-877C-4BB8-BA11-1D3A0321C5A1}" name="Columna12877"/>
    <tableColumn id="12887" xr3:uid="{B3B85140-E906-4EFF-B056-A9592337DA6B}" name="Columna12878"/>
    <tableColumn id="12888" xr3:uid="{56014729-B6BB-4A51-A5AE-5DAABC4AC221}" name="Columna12879"/>
    <tableColumn id="12889" xr3:uid="{0CE6E89C-CF1D-458C-831D-42EFED866EB5}" name="Columna12880"/>
    <tableColumn id="12890" xr3:uid="{464D5322-AA75-40C2-B3B6-4114B23C35DB}" name="Columna12881"/>
    <tableColumn id="12891" xr3:uid="{24CBBF37-87D0-4EA6-8E4D-1AE9AA85DF70}" name="Columna12882"/>
    <tableColumn id="12892" xr3:uid="{9D609E5E-E99A-4B9C-B7AB-A0143E420E82}" name="Columna12883"/>
    <tableColumn id="12893" xr3:uid="{7B365319-0F60-46D6-B507-F35081A2E3E2}" name="Columna12884"/>
    <tableColumn id="12894" xr3:uid="{0306762E-BB19-44DB-B71F-B3C083743087}" name="Columna12885"/>
    <tableColumn id="12895" xr3:uid="{3172A757-C832-4140-8EBC-F51CC55D43F5}" name="Columna12886"/>
    <tableColumn id="12896" xr3:uid="{79C0DC0F-FA5D-4049-BA07-1C3D29B3CE8C}" name="Columna12887"/>
    <tableColumn id="12897" xr3:uid="{12A3503D-2AEF-4BE4-A154-91EC70A05B1C}" name="Columna12888"/>
    <tableColumn id="12898" xr3:uid="{58130D56-48F4-4A66-8BA4-ADF12A478F89}" name="Columna12889"/>
    <tableColumn id="12899" xr3:uid="{64BE0CA8-0978-4379-81C5-F28379141534}" name="Columna12890"/>
    <tableColumn id="12900" xr3:uid="{426ACF35-2693-4825-AAC2-E9D92376482F}" name="Columna12891"/>
    <tableColumn id="12901" xr3:uid="{155F6257-3463-44C3-9F05-CD1460733B13}" name="Columna12892"/>
    <tableColumn id="12902" xr3:uid="{E89E3BFD-0EC6-485C-A712-F2C701C3E191}" name="Columna12893"/>
    <tableColumn id="12903" xr3:uid="{A6A09214-CA99-4406-89C6-B8D886681D00}" name="Columna12894"/>
    <tableColumn id="12904" xr3:uid="{32E37A34-53E9-404B-9C20-3926C5F600F0}" name="Columna12895"/>
    <tableColumn id="12905" xr3:uid="{E90E8543-76F0-4D00-9651-377532F0D2AB}" name="Columna12896"/>
    <tableColumn id="12906" xr3:uid="{C767A21C-B676-405E-871E-E95818130570}" name="Columna12897"/>
    <tableColumn id="12907" xr3:uid="{95075DD3-DABE-4826-9FEA-2E3C13E28DF0}" name="Columna12898"/>
    <tableColumn id="12908" xr3:uid="{8670A5C4-ACBA-47C3-92CD-BC7C66E3D40D}" name="Columna12899"/>
    <tableColumn id="12909" xr3:uid="{3F91A3EA-A255-4C12-9794-C3891BCCC116}" name="Columna12900"/>
    <tableColumn id="12910" xr3:uid="{9BC3C5E1-9F4B-4B36-B717-00A5D2F0B881}" name="Columna12901"/>
    <tableColumn id="12911" xr3:uid="{292DF9F5-3237-48B2-B2FA-30CEE54C37DF}" name="Columna12902"/>
    <tableColumn id="12912" xr3:uid="{5F3A5210-A9FE-4614-B8BC-47E7F61104D4}" name="Columna12903"/>
    <tableColumn id="12913" xr3:uid="{C0EFC791-D770-4999-8D9C-59125F3578F3}" name="Columna12904"/>
    <tableColumn id="12914" xr3:uid="{49B8310E-02FB-45DB-886A-35793DFB9AAA}" name="Columna12905"/>
    <tableColumn id="12915" xr3:uid="{B9980B04-A244-41E9-B177-63D3544D8F9D}" name="Columna12906"/>
    <tableColumn id="12916" xr3:uid="{68C7C980-D360-4120-9CF5-DD0B64AC585E}" name="Columna12907"/>
    <tableColumn id="12917" xr3:uid="{27623E21-7EDF-4A98-AF74-0B55FED663B8}" name="Columna12908"/>
    <tableColumn id="12918" xr3:uid="{541C161D-71FE-436C-BD6B-F6A142D923D1}" name="Columna12909"/>
    <tableColumn id="12919" xr3:uid="{E1A6EB49-C98C-4DD0-8F85-6177F8984B8D}" name="Columna12910"/>
    <tableColumn id="12920" xr3:uid="{8BB4253F-CD46-4D36-9C89-63DEFD2D984F}" name="Columna12911"/>
    <tableColumn id="12921" xr3:uid="{6BBCB524-6D2E-41D8-A196-E3018F2E995C}" name="Columna12912"/>
    <tableColumn id="12922" xr3:uid="{FFC3E255-CBEC-43E1-A9BD-7648B722AAD0}" name="Columna12913"/>
    <tableColumn id="12923" xr3:uid="{164541D4-5411-4605-A816-290B25254BF4}" name="Columna12914"/>
    <tableColumn id="12924" xr3:uid="{82337DC4-1D25-4480-B346-55467ACE8F04}" name="Columna12915"/>
    <tableColumn id="12925" xr3:uid="{E5FEEC19-C3CD-483A-9427-2844E99686DD}" name="Columna12916"/>
    <tableColumn id="12926" xr3:uid="{C029156B-F617-4619-8A3B-F28D4F1660B3}" name="Columna12917"/>
    <tableColumn id="12927" xr3:uid="{288326D5-7F54-4163-8472-F5F906B46A7B}" name="Columna12918"/>
    <tableColumn id="12928" xr3:uid="{6510AE4D-7E32-4EF4-BD86-178129007CD8}" name="Columna12919"/>
    <tableColumn id="12929" xr3:uid="{98EDFFFD-90B7-4272-9DDF-CCCB9D5D4026}" name="Columna12920"/>
    <tableColumn id="12930" xr3:uid="{44075728-ADBF-476D-951E-CA454F411BF6}" name="Columna12921"/>
    <tableColumn id="12931" xr3:uid="{D8323AF5-C8DD-4921-B8B9-67467654329F}" name="Columna12922"/>
    <tableColumn id="12932" xr3:uid="{23933A52-2F29-41D8-8574-EA722F1406E7}" name="Columna12923"/>
    <tableColumn id="12933" xr3:uid="{0D7A2888-546B-47B5-A169-331EBCBDF688}" name="Columna12924"/>
    <tableColumn id="12934" xr3:uid="{3B275178-5C94-4FF8-AA95-99B1F8647B2A}" name="Columna12925"/>
    <tableColumn id="12935" xr3:uid="{913D5CCA-3676-4F1C-819C-352E9AF74BE9}" name="Columna12926"/>
    <tableColumn id="12936" xr3:uid="{82B84216-F201-42A9-80CA-FAE5BFD31F16}" name="Columna12927"/>
    <tableColumn id="12937" xr3:uid="{3C89B3F9-BA8E-493B-92AD-E5A9E8C36269}" name="Columna12928"/>
    <tableColumn id="12938" xr3:uid="{5C71BE6D-3FA4-4FD4-AF4D-742D34B84D2D}" name="Columna12929"/>
    <tableColumn id="12939" xr3:uid="{C785F05E-E392-479F-B763-1BEB45D75766}" name="Columna12930"/>
    <tableColumn id="12940" xr3:uid="{DAB233F4-D878-41B5-B8FF-2EB03F0B6302}" name="Columna12931"/>
    <tableColumn id="12941" xr3:uid="{C942D0DA-ED82-436E-853F-C082D74AEB21}" name="Columna12932"/>
    <tableColumn id="12942" xr3:uid="{58E01F45-2663-44B9-969A-66E4F143D5E0}" name="Columna12933"/>
    <tableColumn id="12943" xr3:uid="{C002433E-5926-44B7-A04F-188EE653D061}" name="Columna12934"/>
    <tableColumn id="12944" xr3:uid="{43957488-8969-4D02-A85B-2116B30439EA}" name="Columna12935"/>
    <tableColumn id="12945" xr3:uid="{6CAEBF20-4C46-45BD-9B8B-701F1828E588}" name="Columna12936"/>
    <tableColumn id="12946" xr3:uid="{A50A3F7D-6740-4B7D-BC75-CCB8243D8F77}" name="Columna12937"/>
    <tableColumn id="12947" xr3:uid="{036D862A-5ACD-4776-ACF0-7FBE69B12D22}" name="Columna12938"/>
    <tableColumn id="12948" xr3:uid="{1F2393C6-9F43-4E13-A061-CAD2CE331E54}" name="Columna12939"/>
    <tableColumn id="12949" xr3:uid="{BFF63FB3-E32E-4C9D-A819-F2697F9BFD33}" name="Columna12940"/>
    <tableColumn id="12950" xr3:uid="{36B7C9DB-5BAC-4CAA-A3ED-D6E758CD129C}" name="Columna12941"/>
    <tableColumn id="12951" xr3:uid="{B9BF23B4-BB74-46E5-BD20-FDE51613A26A}" name="Columna12942"/>
    <tableColumn id="12952" xr3:uid="{4CFD3D40-E35E-4ADD-847C-D1037FC86E77}" name="Columna12943"/>
    <tableColumn id="12953" xr3:uid="{8F40DE40-E4BA-4AF8-9224-1892A4F0738D}" name="Columna12944"/>
    <tableColumn id="12954" xr3:uid="{2B07A8C0-3FBC-4542-9DA6-9492B046FE73}" name="Columna12945"/>
    <tableColumn id="12955" xr3:uid="{BCB62A47-48AD-43D6-BC28-AEF4BED9E3C7}" name="Columna12946"/>
    <tableColumn id="12956" xr3:uid="{761417CC-5007-42FB-A2A1-5A6287E09AA1}" name="Columna12947"/>
    <tableColumn id="12957" xr3:uid="{2D839241-9A4F-4110-8273-37FA1301573F}" name="Columna12948"/>
    <tableColumn id="12958" xr3:uid="{449BFB8C-E899-4021-95BF-5A3475CF184C}" name="Columna12949"/>
    <tableColumn id="12959" xr3:uid="{4D74109B-CA7C-4AB8-A380-38C286C99A3E}" name="Columna12950"/>
    <tableColumn id="12960" xr3:uid="{4793302F-6561-4D67-B0C5-9EC34E0134A5}" name="Columna12951"/>
    <tableColumn id="12961" xr3:uid="{4274BC62-1C48-4A9F-915A-54977EC33A8C}" name="Columna12952"/>
    <tableColumn id="12962" xr3:uid="{5A48EA80-C5D6-406E-85CC-1A62A03019E5}" name="Columna12953"/>
    <tableColumn id="12963" xr3:uid="{5567664B-4CC5-4239-89F4-01AA85DB700C}" name="Columna12954"/>
    <tableColumn id="12964" xr3:uid="{32DDDF1C-6582-4880-83EC-8344399E673F}" name="Columna12955"/>
    <tableColumn id="12965" xr3:uid="{E010942B-C1BF-4E9A-8371-00E2DDE971E7}" name="Columna12956"/>
    <tableColumn id="12966" xr3:uid="{5FB19EC2-047E-40E3-A7FF-4C982E884C52}" name="Columna12957"/>
    <tableColumn id="12967" xr3:uid="{E8C6E978-4CDC-441C-BE90-A1F97599718B}" name="Columna12958"/>
    <tableColumn id="12968" xr3:uid="{D6481D72-42F3-47D1-A3E6-332EC5C4F635}" name="Columna12959"/>
    <tableColumn id="12969" xr3:uid="{70CFACC1-FF17-4B67-BAAF-2FEE0C23B742}" name="Columna12960"/>
    <tableColumn id="12970" xr3:uid="{40C4FD17-88A0-44F4-9869-EE13A1EFA70C}" name="Columna12961"/>
    <tableColumn id="12971" xr3:uid="{FE8FB7AB-5436-4469-AEC8-49C17B111101}" name="Columna12962"/>
    <tableColumn id="12972" xr3:uid="{8F35585D-ACB8-43B5-854D-20BB0961DB80}" name="Columna12963"/>
    <tableColumn id="12973" xr3:uid="{510A0D7A-179E-4CB3-83B9-E0225B7494EA}" name="Columna12964"/>
    <tableColumn id="12974" xr3:uid="{E278B28E-BABF-468F-9213-4B956D146346}" name="Columna12965"/>
    <tableColumn id="12975" xr3:uid="{2C7EE6A2-571A-49F5-8D23-BC362FCBBF44}" name="Columna12966"/>
    <tableColumn id="12976" xr3:uid="{1DF96BF2-3494-461A-86B7-9FE5A484C2DD}" name="Columna12967"/>
    <tableColumn id="12977" xr3:uid="{746847B1-D5FA-4E6D-9566-4C431752D0EB}" name="Columna12968"/>
    <tableColumn id="12978" xr3:uid="{CE9A8EBF-045B-4A1B-8CE7-139C8E840FD2}" name="Columna12969"/>
    <tableColumn id="12979" xr3:uid="{4EEDEC89-46E6-439B-80C0-8AE60118AEF0}" name="Columna12970"/>
    <tableColumn id="12980" xr3:uid="{63BE50AA-1ADD-444F-9F44-97A3E70DE98F}" name="Columna12971"/>
    <tableColumn id="12981" xr3:uid="{F069A28B-4723-4F23-8138-EE317EFDD08F}" name="Columna12972"/>
    <tableColumn id="12982" xr3:uid="{BC1A7B2F-8F74-4B81-98F8-22EA84ABCF91}" name="Columna12973"/>
    <tableColumn id="12983" xr3:uid="{7CF06B2B-016E-4428-A69E-B47644A5BF2E}" name="Columna12974"/>
    <tableColumn id="12984" xr3:uid="{A7F16734-EFD4-4752-B5EC-0FB11E65E305}" name="Columna12975"/>
    <tableColumn id="12985" xr3:uid="{01028145-A366-4244-BF17-480765162786}" name="Columna12976"/>
    <tableColumn id="12986" xr3:uid="{3921CA79-7ADB-48A1-A531-245DA8106002}" name="Columna12977"/>
    <tableColumn id="12987" xr3:uid="{93B954FC-E38A-42F0-AB41-9681D2DE8701}" name="Columna12978"/>
    <tableColumn id="12988" xr3:uid="{7500BDCE-2BFC-4CD6-A1DC-F6C26FADAE63}" name="Columna12979"/>
    <tableColumn id="12989" xr3:uid="{A179DDA0-875E-4931-9E05-CF11CE534F06}" name="Columna12980"/>
    <tableColumn id="12990" xr3:uid="{CE07D63B-0F06-44F3-97D7-393063E68991}" name="Columna12981"/>
    <tableColumn id="12991" xr3:uid="{DE5F02D3-BEE9-4C21-9838-33109E1E5DB0}" name="Columna12982"/>
    <tableColumn id="12992" xr3:uid="{0D9FBC21-8FFC-4554-A6C6-3DC5F4B4A148}" name="Columna12983"/>
    <tableColumn id="12993" xr3:uid="{12BDDEF9-F380-4D04-B807-C14B2B94BD96}" name="Columna12984"/>
    <tableColumn id="12994" xr3:uid="{80F663E6-2709-4784-931C-F4C29BDF3D7F}" name="Columna12985"/>
    <tableColumn id="12995" xr3:uid="{66721B30-0933-433B-89BE-AD331BFA7596}" name="Columna12986"/>
    <tableColumn id="12996" xr3:uid="{CD223BAD-13DF-4D40-AF6A-1FF0BF2BEE54}" name="Columna12987"/>
    <tableColumn id="12997" xr3:uid="{FDC937DC-C803-4C2C-BF80-FCCB2B69B12A}" name="Columna12988"/>
    <tableColumn id="12998" xr3:uid="{D195F5F7-43E1-4F64-A491-9537791C3F19}" name="Columna12989"/>
    <tableColumn id="12999" xr3:uid="{FFE6AE3C-9F1B-43F1-98C8-2DB3B716C416}" name="Columna12990"/>
    <tableColumn id="13000" xr3:uid="{DDEB178F-A22B-4A0D-825B-61FB1E1B477B}" name="Columna12991"/>
    <tableColumn id="13001" xr3:uid="{E165E632-819A-4E0C-9C9E-ADD088532E74}" name="Columna12992"/>
    <tableColumn id="13002" xr3:uid="{F61C84A8-897D-4473-9323-2D725945BEEE}" name="Columna12993"/>
    <tableColumn id="13003" xr3:uid="{F96D8986-94A2-4CAD-8EC0-87357BAA3044}" name="Columna12994"/>
    <tableColumn id="13004" xr3:uid="{8A2606A5-8082-4AFB-9B60-537B8C807EF7}" name="Columna12995"/>
    <tableColumn id="13005" xr3:uid="{433AB4D7-E8EB-4F10-97B6-A04BDC361C4B}" name="Columna12996"/>
    <tableColumn id="13006" xr3:uid="{CD14C917-81EB-4A17-9B63-C7832E7CD75B}" name="Columna12997"/>
    <tableColumn id="13007" xr3:uid="{C70DE973-F309-4DB8-BE63-6ABB0A500155}" name="Columna12998"/>
    <tableColumn id="13008" xr3:uid="{F14B044E-49A8-4CC8-9810-B0BC6B8A753E}" name="Columna12999"/>
    <tableColumn id="13009" xr3:uid="{E32024F3-B4BE-44BB-9D0B-0A81A464E3DC}" name="Columna13000"/>
    <tableColumn id="13010" xr3:uid="{84946EDD-1906-4A26-B46E-0E6467C35970}" name="Columna13001"/>
    <tableColumn id="13011" xr3:uid="{579DFED4-8D0C-441C-9261-303AE3E2E2C4}" name="Columna13002"/>
    <tableColumn id="13012" xr3:uid="{1341FFB1-1111-429B-B395-C375ED0C8A4B}" name="Columna13003"/>
    <tableColumn id="13013" xr3:uid="{ACBAA790-BCDE-4CDE-9DF4-27FD280A6BE1}" name="Columna13004"/>
    <tableColumn id="13014" xr3:uid="{0ACBA705-6004-4A96-96F3-71788CD8F402}" name="Columna13005"/>
    <tableColumn id="13015" xr3:uid="{73FBD312-AF91-4146-879E-ACCEE673CC17}" name="Columna13006"/>
    <tableColumn id="13016" xr3:uid="{94022C86-063E-4886-A199-1A28E5185130}" name="Columna13007"/>
    <tableColumn id="13017" xr3:uid="{857CA209-2C5F-4381-94C9-50C1746C83C7}" name="Columna13008"/>
    <tableColumn id="13018" xr3:uid="{E26CD689-72B1-4AE3-9AC8-6BAD247D6CE4}" name="Columna13009"/>
    <tableColumn id="13019" xr3:uid="{BE848C98-8487-4BA0-99A6-779A9513BF94}" name="Columna13010"/>
    <tableColumn id="13020" xr3:uid="{404F307C-D3F1-4FDF-8FF3-682586D85053}" name="Columna13011"/>
    <tableColumn id="13021" xr3:uid="{21182BC0-6A47-469C-8BBC-711131CFD1AF}" name="Columna13012"/>
    <tableColumn id="13022" xr3:uid="{83A19236-44E8-4C20-96AD-56A9B79A9ECA}" name="Columna13013"/>
    <tableColumn id="13023" xr3:uid="{4934B662-D892-418B-9E61-0189CE9F90CA}" name="Columna13014"/>
    <tableColumn id="13024" xr3:uid="{6BD9784E-4DBE-447A-A293-CB2E864E1C4B}" name="Columna13015"/>
    <tableColumn id="13025" xr3:uid="{FEE44404-098A-4F49-AD26-3BD724047564}" name="Columna13016"/>
    <tableColumn id="13026" xr3:uid="{9FE536F9-8A86-4BD9-B717-FF4AC935EB80}" name="Columna13017"/>
    <tableColumn id="13027" xr3:uid="{7270DC6D-CEDA-443A-853A-9233DBE12B0F}" name="Columna13018"/>
    <tableColumn id="13028" xr3:uid="{7F4DC0B7-CC33-4157-A9E7-0985E88134F3}" name="Columna13019"/>
    <tableColumn id="13029" xr3:uid="{41B79D42-B669-459C-8F14-DB342C1ACEF4}" name="Columna13020"/>
    <tableColumn id="13030" xr3:uid="{9E437DDE-C62C-4F74-B180-1C4A7FDFDB13}" name="Columna13021"/>
    <tableColumn id="13031" xr3:uid="{508A8307-D73E-4A96-AFEC-54DD40EFF61A}" name="Columna13022"/>
    <tableColumn id="13032" xr3:uid="{113C5605-B94B-46DF-B321-12CA3646E2CD}" name="Columna13023"/>
    <tableColumn id="13033" xr3:uid="{27C82A03-AA0B-4480-A2D7-C49AE403A6B2}" name="Columna13024"/>
    <tableColumn id="13034" xr3:uid="{5DCB0510-89B0-4593-A7AD-A61030594201}" name="Columna13025"/>
    <tableColumn id="13035" xr3:uid="{E680A9F9-A3B4-4AE5-8E60-A536AB9BFA16}" name="Columna13026"/>
    <tableColumn id="13036" xr3:uid="{83953124-2EC1-4610-B71C-8B4EA61DB85B}" name="Columna13027"/>
    <tableColumn id="13037" xr3:uid="{3F813476-7106-4C1A-AD16-EDDCA5C1B53D}" name="Columna13028"/>
    <tableColumn id="13038" xr3:uid="{D70C9D10-009E-4CC6-971B-30A43F5F360B}" name="Columna13029"/>
    <tableColumn id="13039" xr3:uid="{678AF5B3-8308-4BF2-8D81-A82318D667E3}" name="Columna13030"/>
    <tableColumn id="13040" xr3:uid="{3C2D0D6B-DBE3-40B6-BE08-968C5109CCAE}" name="Columna13031"/>
    <tableColumn id="13041" xr3:uid="{9839779A-9FAC-4F91-B59C-E1763E51872E}" name="Columna13032"/>
    <tableColumn id="13042" xr3:uid="{92D10A22-9E06-48D4-928E-FC52126DF630}" name="Columna13033"/>
    <tableColumn id="13043" xr3:uid="{471EE73A-ECD6-477C-9307-73E43EAEDBAE}" name="Columna13034"/>
    <tableColumn id="13044" xr3:uid="{E55946C4-9D68-44F3-BCFA-F4D50420B9E0}" name="Columna13035"/>
    <tableColumn id="13045" xr3:uid="{5CF96B27-BED0-4287-8A3D-6BAB260F39A7}" name="Columna13036"/>
    <tableColumn id="13046" xr3:uid="{4F390702-F467-46A1-B870-B0377F402C34}" name="Columna13037"/>
    <tableColumn id="13047" xr3:uid="{74F4B24D-367F-4D00-8C2E-266EFB626CD1}" name="Columna13038"/>
    <tableColumn id="13048" xr3:uid="{0406134B-B99F-459B-92E7-DC151D012932}" name="Columna13039"/>
    <tableColumn id="13049" xr3:uid="{D17958CF-C97B-47F4-8FBB-6EE13F6733CB}" name="Columna13040"/>
    <tableColumn id="13050" xr3:uid="{CE1BCD88-79BE-4F7A-90B8-401BF4F3CD41}" name="Columna13041"/>
    <tableColumn id="13051" xr3:uid="{B6EA0C77-1165-4F55-94DF-11E00EC9836D}" name="Columna13042"/>
    <tableColumn id="13052" xr3:uid="{2847586B-EB77-4C82-845A-CF083CBA7332}" name="Columna13043"/>
    <tableColumn id="13053" xr3:uid="{30C61C46-9969-48F6-BCED-21B766CB568F}" name="Columna13044"/>
    <tableColumn id="13054" xr3:uid="{DDA15187-1C09-4DF7-80AC-9F20795A9461}" name="Columna13045"/>
    <tableColumn id="13055" xr3:uid="{0B7B8FE9-B8A7-4DC9-8741-9D97DB384087}" name="Columna13046"/>
    <tableColumn id="13056" xr3:uid="{AA717FE7-4B1A-4FF8-A4B4-153BDB142DDA}" name="Columna13047"/>
    <tableColumn id="13057" xr3:uid="{FDAD6758-7A02-4B2F-85A5-A49DAFF66398}" name="Columna13048"/>
    <tableColumn id="13058" xr3:uid="{AB387C57-7C36-4598-9177-A287C9F51846}" name="Columna13049"/>
    <tableColumn id="13059" xr3:uid="{20FC11E5-1DF7-4FE2-A9EA-ABD5DA9B2259}" name="Columna13050"/>
    <tableColumn id="13060" xr3:uid="{AB1D81F4-A1BB-42B8-820B-354880E26DED}" name="Columna13051"/>
    <tableColumn id="13061" xr3:uid="{85630CDC-B1C1-4E7B-A7A5-99241C515C7C}" name="Columna13052"/>
    <tableColumn id="13062" xr3:uid="{E61EA9B7-4899-4602-8018-2C9ED21EC438}" name="Columna13053"/>
    <tableColumn id="13063" xr3:uid="{9BE88B85-62CB-4AC0-B069-6CA8EFBE7812}" name="Columna13054"/>
    <tableColumn id="13064" xr3:uid="{6537919B-FC42-488E-93A8-2BA2936117DB}" name="Columna13055"/>
    <tableColumn id="13065" xr3:uid="{387D0FEF-6EBF-42E5-B097-969F1EC55142}" name="Columna13056"/>
    <tableColumn id="13066" xr3:uid="{1FA855CB-3F1C-40CE-A6D0-BA7CF944B4D8}" name="Columna13057"/>
    <tableColumn id="13067" xr3:uid="{DCB51037-C98B-48DD-AB9B-5CD928207F22}" name="Columna13058"/>
    <tableColumn id="13068" xr3:uid="{EA2776B7-167D-48AF-94F8-9C3902099A32}" name="Columna13059"/>
    <tableColumn id="13069" xr3:uid="{58A5775B-4707-4246-B584-1E5A87903F8E}" name="Columna13060"/>
    <tableColumn id="13070" xr3:uid="{840188DA-08D6-4483-89A1-5A42987E598A}" name="Columna13061"/>
    <tableColumn id="13071" xr3:uid="{AFA27D32-CD1C-48F4-8820-E591D33B11E2}" name="Columna13062"/>
    <tableColumn id="13072" xr3:uid="{8DB3FCF7-C5C4-4FBB-94F1-0E4DC2D925FD}" name="Columna13063"/>
    <tableColumn id="13073" xr3:uid="{306E3506-F02E-4254-8B98-9E84F9243B25}" name="Columna13064"/>
    <tableColumn id="13074" xr3:uid="{E253F47A-B977-4F1D-AC1E-964168FECED3}" name="Columna13065"/>
    <tableColumn id="13075" xr3:uid="{0709F22D-72B4-49E0-B9E7-37334F9A2D28}" name="Columna13066"/>
    <tableColumn id="13076" xr3:uid="{81954A41-8BF7-405E-BF81-2C2CFDAA66F4}" name="Columna13067"/>
    <tableColumn id="13077" xr3:uid="{79FF454E-D24F-4745-83D8-76DE336C8800}" name="Columna13068"/>
    <tableColumn id="13078" xr3:uid="{BF31A5C0-D856-4401-AC5F-9714D1386730}" name="Columna13069"/>
    <tableColumn id="13079" xr3:uid="{81625B51-F08B-4652-8385-B0A10256DCB0}" name="Columna13070"/>
    <tableColumn id="13080" xr3:uid="{841BD60A-A9CC-4FFF-828E-80F20BD7811D}" name="Columna13071"/>
    <tableColumn id="13081" xr3:uid="{1E893A74-9E09-4226-ABAE-5ED2DF6636DC}" name="Columna13072"/>
    <tableColumn id="13082" xr3:uid="{F492EADE-5894-4ECD-A456-F6307EE8BC53}" name="Columna13073"/>
    <tableColumn id="13083" xr3:uid="{9EB28574-D458-47DA-80BB-B65538C6FD1E}" name="Columna13074"/>
    <tableColumn id="13084" xr3:uid="{F1B17CE7-E29D-4586-8760-EA68AF63FBDC}" name="Columna13075"/>
    <tableColumn id="13085" xr3:uid="{DF134F0A-C077-464E-928B-88CDA7C3BE5A}" name="Columna13076"/>
    <tableColumn id="13086" xr3:uid="{9C15DD2F-1C37-41F9-9658-4B73C02A6A8E}" name="Columna13077"/>
    <tableColumn id="13087" xr3:uid="{A83E2BCE-499E-4046-A44B-8CFB1E48C9EE}" name="Columna13078"/>
    <tableColumn id="13088" xr3:uid="{28C01127-E017-4011-AC71-A6AA40C2A935}" name="Columna13079"/>
    <tableColumn id="13089" xr3:uid="{842416A8-87E5-4B5B-A2C3-DA6E633C1DCF}" name="Columna13080"/>
    <tableColumn id="13090" xr3:uid="{5F06CB2E-F338-4B84-AA68-E5DD82605F42}" name="Columna13081"/>
    <tableColumn id="13091" xr3:uid="{C177C5AA-87C2-455F-8C3D-0B1D6718D113}" name="Columna13082"/>
    <tableColumn id="13092" xr3:uid="{9F852AA0-2EE9-4AF4-A21F-0463F8D54AEC}" name="Columna13083"/>
    <tableColumn id="13093" xr3:uid="{E9D95C13-2B8C-41D5-AC90-BC79593169DC}" name="Columna13084"/>
    <tableColumn id="13094" xr3:uid="{736FFC3E-BB2C-4984-9AC8-1D79CAD6B40F}" name="Columna13085"/>
    <tableColumn id="13095" xr3:uid="{062DBA2E-FC17-4FC2-9121-0F6A0600EDFC}" name="Columna13086"/>
    <tableColumn id="13096" xr3:uid="{6F6DCE25-CDF2-40E0-A6BE-1224195432F2}" name="Columna13087"/>
    <tableColumn id="13097" xr3:uid="{402AF802-310C-4B2F-987F-1B8C3070A6FF}" name="Columna13088"/>
    <tableColumn id="13098" xr3:uid="{643A44CA-FED3-4686-A787-7DC8FB642830}" name="Columna13089"/>
    <tableColumn id="13099" xr3:uid="{61FB6760-6313-4529-B5E2-E2EC5520B9E7}" name="Columna13090"/>
    <tableColumn id="13100" xr3:uid="{49CE041E-81AD-423C-8B29-E2E1896D9B9E}" name="Columna13091"/>
    <tableColumn id="13101" xr3:uid="{9D4506E2-6F38-4E04-B52F-C8E707F55696}" name="Columna13092"/>
    <tableColumn id="13102" xr3:uid="{F61811B5-36E1-4C6D-A8DD-5F94A0DB31CC}" name="Columna13093"/>
    <tableColumn id="13103" xr3:uid="{68D5296B-DFAE-4733-B868-3F422B8DE4F1}" name="Columna13094"/>
    <tableColumn id="13104" xr3:uid="{67ED912C-952F-450D-86EA-9B0F61F6EB83}" name="Columna13095"/>
    <tableColumn id="13105" xr3:uid="{29A4D1CB-60E8-422A-9BA7-7AC4843724E1}" name="Columna13096"/>
    <tableColumn id="13106" xr3:uid="{C013CF97-503C-424D-8BE4-0B29C586F157}" name="Columna13097"/>
    <tableColumn id="13107" xr3:uid="{181C7B91-A8F0-4D31-B8CD-E8E449E18CBB}" name="Columna13098"/>
    <tableColumn id="13108" xr3:uid="{BBDCB8E4-2A60-498A-8B7D-CF2542856D0C}" name="Columna13099"/>
    <tableColumn id="13109" xr3:uid="{FCE137CF-60D6-4433-AA29-1B1B0BBAF55C}" name="Columna13100"/>
    <tableColumn id="13110" xr3:uid="{926143FE-5E84-402F-8D31-F16136DEB980}" name="Columna13101"/>
    <tableColumn id="13111" xr3:uid="{861DCA5A-A5D5-4133-83EE-E70C65CAEDD3}" name="Columna13102"/>
    <tableColumn id="13112" xr3:uid="{66EFD100-8F87-4BBA-A996-2AB7E237E249}" name="Columna13103"/>
    <tableColumn id="13113" xr3:uid="{5C367F97-BDBC-497F-A75B-2FB1EEBC3FE3}" name="Columna13104"/>
    <tableColumn id="13114" xr3:uid="{CF2D9C6D-EA4D-424A-8ED4-3FAB95DFB4B8}" name="Columna13105"/>
    <tableColumn id="13115" xr3:uid="{AEA9013C-E1F4-4EF4-BDC8-E54DA2A72679}" name="Columna13106"/>
    <tableColumn id="13116" xr3:uid="{76C6640E-62D6-4768-9ACC-FDDF350134D4}" name="Columna13107"/>
    <tableColumn id="13117" xr3:uid="{6ABD122F-55EE-42BC-A285-82E20A689FED}" name="Columna13108"/>
    <tableColumn id="13118" xr3:uid="{2F8E3977-EC07-4A73-9959-817A67C73EDB}" name="Columna13109"/>
    <tableColumn id="13119" xr3:uid="{F77FF682-7BC6-4469-88E0-ECF6AEE327D7}" name="Columna13110"/>
    <tableColumn id="13120" xr3:uid="{B3514A71-D32C-406C-9927-F206580DFCC1}" name="Columna13111"/>
    <tableColumn id="13121" xr3:uid="{02327DEA-75B4-426F-ABDF-05A0BCC1135D}" name="Columna13112"/>
    <tableColumn id="13122" xr3:uid="{AA84262A-27FB-49DA-8236-3D7EB2F9252D}" name="Columna13113"/>
    <tableColumn id="13123" xr3:uid="{B9C50C33-D83C-425D-83B8-1306849BB76A}" name="Columna13114"/>
    <tableColumn id="13124" xr3:uid="{DD6E8207-C11E-4F08-B5F0-7C6EB23186A9}" name="Columna13115"/>
    <tableColumn id="13125" xr3:uid="{B8EDBB6E-0DD3-4326-9F34-2928301153E7}" name="Columna13116"/>
    <tableColumn id="13126" xr3:uid="{53FEA860-2BFF-45A1-A7ED-7D1EE497F2A1}" name="Columna13117"/>
    <tableColumn id="13127" xr3:uid="{D6859D3F-50C2-4DFC-8C20-87DF37CE1219}" name="Columna13118"/>
    <tableColumn id="13128" xr3:uid="{036DF068-B5F0-4BF0-8F62-E166F663A972}" name="Columna13119"/>
    <tableColumn id="13129" xr3:uid="{94AEDACD-60FE-4773-B23B-C8A0530DFE33}" name="Columna13120"/>
    <tableColumn id="13130" xr3:uid="{7D1DB230-72F2-4790-8077-DF04A689C908}" name="Columna13121"/>
    <tableColumn id="13131" xr3:uid="{BDA3F6B8-5AE0-4062-AD3C-6D9C65744B94}" name="Columna13122"/>
    <tableColumn id="13132" xr3:uid="{0CDBD120-3127-42AA-99C8-B6C9F4BC9F92}" name="Columna13123"/>
    <tableColumn id="13133" xr3:uid="{2E2352AA-7D26-4BA2-8075-4E12D4DD8BC4}" name="Columna13124"/>
    <tableColumn id="13134" xr3:uid="{8DF5F0E6-E71E-4392-A677-2A55817C9E09}" name="Columna13125"/>
    <tableColumn id="13135" xr3:uid="{6CFA8C61-C621-4EB1-B27A-C5B5E60B4892}" name="Columna13126"/>
    <tableColumn id="13136" xr3:uid="{F687B4C2-23A6-4BEF-AAB9-027C1E634760}" name="Columna13127"/>
    <tableColumn id="13137" xr3:uid="{FDA58137-8C24-46FA-9478-8E441DE0D54B}" name="Columna13128"/>
    <tableColumn id="13138" xr3:uid="{E2420FE1-78E4-44DE-956F-BE0B87EFAC60}" name="Columna13129"/>
    <tableColumn id="13139" xr3:uid="{378ADE8E-CC8B-4D2A-B1F9-37328D87F44F}" name="Columna13130"/>
    <tableColumn id="13140" xr3:uid="{3B630A36-A7FB-4CF2-9DD7-B332A016F05D}" name="Columna13131"/>
    <tableColumn id="13141" xr3:uid="{DB155C0B-B0B1-48D4-B625-3CD1A57BA65D}" name="Columna13132"/>
    <tableColumn id="13142" xr3:uid="{FA600781-3ACE-4DB0-9224-957749261745}" name="Columna13133"/>
    <tableColumn id="13143" xr3:uid="{B32894A2-2702-471E-A705-FECBB5089C96}" name="Columna13134"/>
    <tableColumn id="13144" xr3:uid="{B8286147-EB2C-4763-A38A-8AB8EDC63505}" name="Columna13135"/>
    <tableColumn id="13145" xr3:uid="{85B183A5-425E-4919-BBD2-0AA4886029E6}" name="Columna13136"/>
    <tableColumn id="13146" xr3:uid="{9DC02FDB-B4EA-4271-922E-E8FD7DD5CA5B}" name="Columna13137"/>
    <tableColumn id="13147" xr3:uid="{E0EB1E96-49A9-4639-B2F3-7F988C804048}" name="Columna13138"/>
    <tableColumn id="13148" xr3:uid="{DF07DF3B-C176-423E-AB43-10E1D15C4573}" name="Columna13139"/>
    <tableColumn id="13149" xr3:uid="{FCF928F6-9F16-4869-AEFC-C6EF58948BE0}" name="Columna13140"/>
    <tableColumn id="13150" xr3:uid="{F963BEF2-32DD-4D73-A404-51888DFE1A62}" name="Columna13141"/>
    <tableColumn id="13151" xr3:uid="{84497F65-3414-45C6-A211-BDC0692A4C42}" name="Columna13142"/>
    <tableColumn id="13152" xr3:uid="{1B8FC8A1-9260-4FD5-BF02-88DE5877CE45}" name="Columna13143"/>
    <tableColumn id="13153" xr3:uid="{D9FA6E9F-A54D-45C7-A5A1-79B48B82EE40}" name="Columna13144"/>
    <tableColumn id="13154" xr3:uid="{35F9571A-B565-4812-9B6C-CA0C1803DE1C}" name="Columna13145"/>
    <tableColumn id="13155" xr3:uid="{9ACE9336-8205-46E0-802F-88E11BF19B9F}" name="Columna13146"/>
    <tableColumn id="13156" xr3:uid="{D9EB20B4-BFD3-4FB9-84B9-55618B3CD431}" name="Columna13147"/>
    <tableColumn id="13157" xr3:uid="{1BB404B6-F642-40AF-8CB1-A8F31225FA03}" name="Columna13148"/>
    <tableColumn id="13158" xr3:uid="{6033766B-3620-4684-9965-9B77D0CA6F5E}" name="Columna13149"/>
    <tableColumn id="13159" xr3:uid="{6CF243B0-7D79-4C57-BF5A-7B12F3F8B982}" name="Columna13150"/>
    <tableColumn id="13160" xr3:uid="{8368B4D4-AC3D-4134-9BC3-F92EF91FF705}" name="Columna13151"/>
    <tableColumn id="13161" xr3:uid="{3BDBE745-0044-40F7-8DB0-C2F95950B172}" name="Columna13152"/>
    <tableColumn id="13162" xr3:uid="{87923D29-9975-488B-B4FF-169E1BE7A23C}" name="Columna13153"/>
    <tableColumn id="13163" xr3:uid="{1A4EEFFA-CAAE-49E2-92B1-A1D0384727AD}" name="Columna13154"/>
    <tableColumn id="13164" xr3:uid="{A075EB72-00A9-4E67-9DB4-0843FAA1F383}" name="Columna13155"/>
    <tableColumn id="13165" xr3:uid="{2D8B1410-F46C-476E-A00F-53A8C5BBBC9C}" name="Columna13156"/>
    <tableColumn id="13166" xr3:uid="{8450A30E-B3A5-472A-999B-A6A48C509D2E}" name="Columna13157"/>
    <tableColumn id="13167" xr3:uid="{CB04D4E6-F839-4CF1-B0C2-76807C591F15}" name="Columna13158"/>
    <tableColumn id="13168" xr3:uid="{AB192CBC-47C3-463E-9FF8-1FE2E899E444}" name="Columna13159"/>
    <tableColumn id="13169" xr3:uid="{CC8CD3B3-25B2-4871-9639-AEF863BAFD46}" name="Columna13160"/>
    <tableColumn id="13170" xr3:uid="{CE7DB3E9-726A-455E-8E4A-CA70807C75DF}" name="Columna13161"/>
    <tableColumn id="13171" xr3:uid="{E7AE1ED3-BA33-4559-B545-79E2608F5920}" name="Columna13162"/>
    <tableColumn id="13172" xr3:uid="{5B19DAE6-A42B-498C-8AF5-FFCA3F4C9C8E}" name="Columna13163"/>
    <tableColumn id="13173" xr3:uid="{E8E7EB5B-18C4-4295-9936-917FDD57B541}" name="Columna13164"/>
    <tableColumn id="13174" xr3:uid="{F2772591-9C76-4AAC-AC54-A6904C88366B}" name="Columna13165"/>
    <tableColumn id="13175" xr3:uid="{08B75B59-17E0-4941-AF57-40610FDEF651}" name="Columna13166"/>
    <tableColumn id="13176" xr3:uid="{A610D762-85F4-43FD-BCC2-A72ADB20C1C7}" name="Columna13167"/>
    <tableColumn id="13177" xr3:uid="{D77B9636-6102-44BC-9BFB-2EB274A1EEC8}" name="Columna13168"/>
    <tableColumn id="13178" xr3:uid="{D1339100-A813-407E-B489-9B3B59ED2A70}" name="Columna13169"/>
    <tableColumn id="13179" xr3:uid="{86CD8B1B-6B92-4772-9DCB-EDA9B04D9D4B}" name="Columna13170"/>
    <tableColumn id="13180" xr3:uid="{630A8923-67D4-43E3-B8EA-1A441BE88254}" name="Columna13171"/>
    <tableColumn id="13181" xr3:uid="{42499540-605C-4C5F-943C-D79382169EF7}" name="Columna13172"/>
    <tableColumn id="13182" xr3:uid="{C5309274-B65F-4B1D-A730-3CFBCD062E5A}" name="Columna13173"/>
    <tableColumn id="13183" xr3:uid="{B9D2654F-9D83-4186-90B8-604AC79CCEA9}" name="Columna13174"/>
    <tableColumn id="13184" xr3:uid="{2F424D6E-39F8-4B94-85EC-591F3395B27C}" name="Columna13175"/>
    <tableColumn id="13185" xr3:uid="{A0CE0589-D1A0-4EB3-8F91-A2BEDB7ABD31}" name="Columna13176"/>
    <tableColumn id="13186" xr3:uid="{A6E371A6-EB15-4955-B48A-23504D698C84}" name="Columna13177"/>
    <tableColumn id="13187" xr3:uid="{53FD55B4-828B-4651-A8A5-48CAF7F78F09}" name="Columna13178"/>
    <tableColumn id="13188" xr3:uid="{534AD968-2A10-4E37-B1DC-2290F86C657B}" name="Columna13179"/>
    <tableColumn id="13189" xr3:uid="{009E7880-13D3-4416-976B-7492867BC068}" name="Columna13180"/>
    <tableColumn id="13190" xr3:uid="{BF86396F-D4DF-49A2-925D-F4FFB66AB17E}" name="Columna13181"/>
    <tableColumn id="13191" xr3:uid="{108A296B-6EFC-44B4-B845-BF7A262F14BE}" name="Columna13182"/>
    <tableColumn id="13192" xr3:uid="{5F2546BE-1D7C-45E1-B5E3-B6B958732347}" name="Columna13183"/>
    <tableColumn id="13193" xr3:uid="{11ADCAB2-54D4-43D0-886B-BE74A671A833}" name="Columna13184"/>
    <tableColumn id="13194" xr3:uid="{07C45AB6-DE59-4191-A6DE-0B9ADE057542}" name="Columna13185"/>
    <tableColumn id="13195" xr3:uid="{C9852C05-1DD3-4391-A357-05D9250254DB}" name="Columna13186"/>
    <tableColumn id="13196" xr3:uid="{6571989E-C8D2-4A46-861F-131301034D5D}" name="Columna13187"/>
    <tableColumn id="13197" xr3:uid="{54B06A3A-83B1-4D61-9E94-0D2FE05421D3}" name="Columna13188"/>
    <tableColumn id="13198" xr3:uid="{850DA05A-132D-47A5-B5E4-74C7A3DFEE4B}" name="Columna13189"/>
    <tableColumn id="13199" xr3:uid="{85222AC7-D631-4DA8-8F01-3F963DECCAB3}" name="Columna13190"/>
    <tableColumn id="13200" xr3:uid="{7A9651E0-EBE3-4382-B7EF-2862166E9F15}" name="Columna13191"/>
    <tableColumn id="13201" xr3:uid="{8134E6FD-8703-458A-8920-ACDBA09FB54B}" name="Columna13192"/>
    <tableColumn id="13202" xr3:uid="{5DED0DEA-B3A3-4DB7-AA5B-C99F3CFA7E1D}" name="Columna13193"/>
    <tableColumn id="13203" xr3:uid="{ED6BFAE8-B708-479E-8A86-6E78AD3C3A6A}" name="Columna13194"/>
    <tableColumn id="13204" xr3:uid="{0DC4E7D3-A6D0-45B2-8610-D425524EBEF1}" name="Columna13195"/>
    <tableColumn id="13205" xr3:uid="{84617881-B643-4D65-9720-0EF37C5EB7EE}" name="Columna13196"/>
    <tableColumn id="13206" xr3:uid="{74058B7C-C6CD-4A93-880E-ABCD26FC3B62}" name="Columna13197"/>
    <tableColumn id="13207" xr3:uid="{7D741FF4-6602-4EDD-8D10-940750B9B27A}" name="Columna13198"/>
    <tableColumn id="13208" xr3:uid="{F77F1FAB-C646-48D8-8424-0B91EB0FF59C}" name="Columna13199"/>
    <tableColumn id="13209" xr3:uid="{B72A6974-A68A-4632-B784-21AB14D39C2A}" name="Columna13200"/>
    <tableColumn id="13210" xr3:uid="{84F2CB26-30A9-4AD3-BBC4-3B1B427D4CF8}" name="Columna13201"/>
    <tableColumn id="13211" xr3:uid="{9219AD0D-C4EC-430B-B974-C218F40DDFDA}" name="Columna13202"/>
    <tableColumn id="13212" xr3:uid="{FA208565-B130-4E74-B367-0C575F1179D1}" name="Columna13203"/>
    <tableColumn id="13213" xr3:uid="{48209429-079C-4D57-A629-048CA22BA2E9}" name="Columna13204"/>
    <tableColumn id="13214" xr3:uid="{F7757D6E-A376-4CB1-9E1F-CA7B2BD2432A}" name="Columna13205"/>
    <tableColumn id="13215" xr3:uid="{F5C459C3-6985-400F-AC28-4AE8A24D7480}" name="Columna13206"/>
    <tableColumn id="13216" xr3:uid="{FFC98E8F-F21B-4223-9FD3-D4B45A250CF9}" name="Columna13207"/>
    <tableColumn id="13217" xr3:uid="{10033458-F779-45E8-983E-1A5A2454FD1C}" name="Columna13208"/>
    <tableColumn id="13218" xr3:uid="{C4E3D009-9FFF-429A-BD26-AC5993DBA931}" name="Columna13209"/>
    <tableColumn id="13219" xr3:uid="{F99EA993-A67B-4ED6-AB02-4030DAE15C9F}" name="Columna13210"/>
    <tableColumn id="13220" xr3:uid="{4F22599D-B408-49A9-8414-7C3296FEAF6E}" name="Columna13211"/>
    <tableColumn id="13221" xr3:uid="{A75E3AD2-DAAD-41D9-91ED-4016694E355E}" name="Columna13212"/>
    <tableColumn id="13222" xr3:uid="{83A1DD4C-2D2A-4C70-A775-1ADAF688FF40}" name="Columna13213"/>
    <tableColumn id="13223" xr3:uid="{28D700C1-8676-41FB-A9C0-AE5044F34C48}" name="Columna13214"/>
    <tableColumn id="13224" xr3:uid="{B9420EF8-D173-47F5-83C7-9922D0DB4B19}" name="Columna13215"/>
    <tableColumn id="13225" xr3:uid="{49E916E5-86BC-41E8-A4DA-6455B20BDD5B}" name="Columna13216"/>
    <tableColumn id="13226" xr3:uid="{C3DC23CD-51DF-457F-A532-17B280E90D2C}" name="Columna13217"/>
    <tableColumn id="13227" xr3:uid="{A10A108D-C6AB-4B4F-BAC8-0A0F2923A178}" name="Columna13218"/>
    <tableColumn id="13228" xr3:uid="{378B15BB-3CF3-489E-B8E5-89CD7887846F}" name="Columna13219"/>
    <tableColumn id="13229" xr3:uid="{32692F21-ABDF-46F5-BF45-03A85D7B8457}" name="Columna13220"/>
    <tableColumn id="13230" xr3:uid="{BCF802F4-1D4B-4077-8B99-DFBDE2F0F185}" name="Columna13221"/>
    <tableColumn id="13231" xr3:uid="{D0C213B9-623A-4B71-B369-EF719196F56E}" name="Columna13222"/>
    <tableColumn id="13232" xr3:uid="{E79B1602-66BF-443E-9CCC-DEE87BAC3F08}" name="Columna13223"/>
    <tableColumn id="13233" xr3:uid="{6F2A2CEB-92E0-49B0-911A-E5A50DAC6906}" name="Columna13224"/>
    <tableColumn id="13234" xr3:uid="{C87A1427-24BF-4881-A525-65AEBD31A7B7}" name="Columna13225"/>
    <tableColumn id="13235" xr3:uid="{017E8793-936A-4A36-8924-0D02DFA66585}" name="Columna13226"/>
    <tableColumn id="13236" xr3:uid="{F146EFCC-65D5-4874-A669-920C4ADF3FDF}" name="Columna13227"/>
    <tableColumn id="13237" xr3:uid="{29D2295B-D053-47FB-A4F6-9F2FF0AA182A}" name="Columna13228"/>
    <tableColumn id="13238" xr3:uid="{4EA426ED-B3D2-4973-99DA-84BB44BD5827}" name="Columna13229"/>
    <tableColumn id="13239" xr3:uid="{EA0AB44C-15FA-4164-AC7D-81869EBC18BA}" name="Columna13230"/>
    <tableColumn id="13240" xr3:uid="{A4CC51B5-CB8E-4138-AAB7-416740498F79}" name="Columna13231"/>
    <tableColumn id="13241" xr3:uid="{42444C0B-BE7B-4E82-8AAA-C65A918AB46D}" name="Columna13232"/>
    <tableColumn id="13242" xr3:uid="{4BE4A58A-88F8-46D9-B70D-D94382ECB635}" name="Columna13233"/>
    <tableColumn id="13243" xr3:uid="{870CBD22-2291-449F-8EB3-A39D4AC4993D}" name="Columna13234"/>
    <tableColumn id="13244" xr3:uid="{7015F6BD-64BD-4BA1-A143-214F7AF94AB0}" name="Columna13235"/>
    <tableColumn id="13245" xr3:uid="{36EBCDF8-2145-4573-A760-E4C8B5001695}" name="Columna13236"/>
    <tableColumn id="13246" xr3:uid="{07B3D6A6-61CC-4CFF-896B-D0BB5044932A}" name="Columna13237"/>
    <tableColumn id="13247" xr3:uid="{8E71FA31-5FB3-4940-A497-F6DF46DD654A}" name="Columna13238"/>
    <tableColumn id="13248" xr3:uid="{CE755A2F-D1EA-4EFA-B643-0375E42818E6}" name="Columna13239"/>
    <tableColumn id="13249" xr3:uid="{3DD4F9E4-077B-47B5-9508-4D791EAA9E9D}" name="Columna13240"/>
    <tableColumn id="13250" xr3:uid="{A5D2E090-B7A9-47E2-A058-285145318D5B}" name="Columna13241"/>
    <tableColumn id="13251" xr3:uid="{CB07300B-C48B-4715-AC55-1C1CB1DA6C62}" name="Columna13242"/>
    <tableColumn id="13252" xr3:uid="{404DF71C-D49B-448F-85EB-349838CD7B55}" name="Columna13243"/>
    <tableColumn id="13253" xr3:uid="{1CA9AF22-9E9A-4207-A444-BB2A3B683EB9}" name="Columna13244"/>
    <tableColumn id="13254" xr3:uid="{1257950D-88FD-4D98-98C7-2E66C84BD53F}" name="Columna13245"/>
    <tableColumn id="13255" xr3:uid="{A2B8522F-9165-416E-A92D-B41611090B49}" name="Columna13246"/>
    <tableColumn id="13256" xr3:uid="{C25A59C4-C4AC-4E1E-BE90-95925D39C7C6}" name="Columna13247"/>
    <tableColumn id="13257" xr3:uid="{10ABB721-2A38-4D94-9153-50174F3B9441}" name="Columna13248"/>
    <tableColumn id="13258" xr3:uid="{AFBF49CE-E9D6-40C9-A660-3AA5CDD57B04}" name="Columna13249"/>
    <tableColumn id="13259" xr3:uid="{D94DA839-FF72-4A9F-91D0-547046FCB4B7}" name="Columna13250"/>
    <tableColumn id="13260" xr3:uid="{9289DE92-07C0-4C61-9DA0-FA04C0B5CF3B}" name="Columna13251"/>
    <tableColumn id="13261" xr3:uid="{86DEF2E3-C7E2-4C38-8A2E-DDBFC9D63203}" name="Columna13252"/>
    <tableColumn id="13262" xr3:uid="{86F7AD1D-0A1C-4342-92C7-BA5C3A81D08A}" name="Columna13253"/>
    <tableColumn id="13263" xr3:uid="{6CEE8224-FF76-4261-9B56-6B58B81095F9}" name="Columna13254"/>
    <tableColumn id="13264" xr3:uid="{53E8AAD6-D8C1-4061-AD66-9CFD21D9FB3C}" name="Columna13255"/>
    <tableColumn id="13265" xr3:uid="{7A749CD8-3499-4F33-AC2F-0BBA1133D769}" name="Columna13256"/>
    <tableColumn id="13266" xr3:uid="{35CB2F4D-CC84-4239-B26F-E3B38464562A}" name="Columna13257"/>
    <tableColumn id="13267" xr3:uid="{976BC891-1798-4B7B-A90C-6BADED845950}" name="Columna13258"/>
    <tableColumn id="13268" xr3:uid="{B2CEAA53-89EE-43F2-8089-E6DF57C73CD1}" name="Columna13259"/>
    <tableColumn id="13269" xr3:uid="{2683D4A2-AFA8-4EE3-9DC2-59261C40349E}" name="Columna13260"/>
    <tableColumn id="13270" xr3:uid="{1989E4C6-1199-43D5-A7FF-C8C437588E42}" name="Columna13261"/>
    <tableColumn id="13271" xr3:uid="{75FFE70B-AEE8-4C50-B664-AD810F07E654}" name="Columna13262"/>
    <tableColumn id="13272" xr3:uid="{C0FCAB38-5D31-4AFB-8E3F-268CCCF6685C}" name="Columna13263"/>
    <tableColumn id="13273" xr3:uid="{B49D195D-D399-47C9-83E3-CE262216729B}" name="Columna13264"/>
    <tableColumn id="13274" xr3:uid="{F63FFF43-ABD7-44D8-AFB5-13D6BEA052B7}" name="Columna13265"/>
    <tableColumn id="13275" xr3:uid="{8BA5FBC2-0333-4874-A2B5-7A7A8F4B0C34}" name="Columna13266"/>
    <tableColumn id="13276" xr3:uid="{2C5AB950-6BD0-40FC-B6F3-DDADF5178F43}" name="Columna13267"/>
    <tableColumn id="13277" xr3:uid="{30E37B25-A2AC-4E21-B1E0-6B457D1523D6}" name="Columna13268"/>
    <tableColumn id="13278" xr3:uid="{F411326E-F26C-43E3-94D1-06E8749ABBD9}" name="Columna13269"/>
    <tableColumn id="13279" xr3:uid="{6B9157A4-00DF-41BC-8CD2-B90108B42427}" name="Columna13270"/>
    <tableColumn id="13280" xr3:uid="{3417CBB5-17A6-4F6B-AC79-B44181B6E5A8}" name="Columna13271"/>
    <tableColumn id="13281" xr3:uid="{2C482916-86BD-4605-971F-942ED35F6611}" name="Columna13272"/>
    <tableColumn id="13282" xr3:uid="{0C60BDF2-262C-4E34-A532-6B4664252C7C}" name="Columna13273"/>
    <tableColumn id="13283" xr3:uid="{ECC73601-D6D5-41CF-849F-3CF098FF4CAA}" name="Columna13274"/>
    <tableColumn id="13284" xr3:uid="{BADDEEA6-0860-4A62-8B19-B18BA8B389D1}" name="Columna13275"/>
    <tableColumn id="13285" xr3:uid="{37040960-F849-4CF0-9491-D4B0F5F62EC9}" name="Columna13276"/>
    <tableColumn id="13286" xr3:uid="{4E65DEDE-A299-4C32-81EC-8E1D8F66C40D}" name="Columna13277"/>
    <tableColumn id="13287" xr3:uid="{BCEE25A9-A440-4FFC-83D8-CD8FC6B65C3D}" name="Columna13278"/>
    <tableColumn id="13288" xr3:uid="{65B561BD-A767-464F-8219-011C07DAA58F}" name="Columna13279"/>
    <tableColumn id="13289" xr3:uid="{4FCB6321-9221-43EA-AB18-DB271EF74504}" name="Columna13280"/>
    <tableColumn id="13290" xr3:uid="{C88EFDC6-7368-47BA-A606-183F264B537E}" name="Columna13281"/>
    <tableColumn id="13291" xr3:uid="{F7746C68-2553-4478-BAA2-30C92C155F78}" name="Columna13282"/>
    <tableColumn id="13292" xr3:uid="{130B53A3-80F0-4B18-AF74-41C8FC21F7FE}" name="Columna13283"/>
    <tableColumn id="13293" xr3:uid="{AF55C3A4-4F08-4618-9500-F20ABF23F2B8}" name="Columna13284"/>
    <tableColumn id="13294" xr3:uid="{033C5399-534F-4916-979F-2D18D1AF32C9}" name="Columna13285"/>
    <tableColumn id="13295" xr3:uid="{4B433B36-FAAF-4966-AC5A-4EEA9457FF44}" name="Columna13286"/>
    <tableColumn id="13296" xr3:uid="{61397D6F-8D6B-4D13-973D-C6BD76DB751D}" name="Columna13287"/>
    <tableColumn id="13297" xr3:uid="{80A9F41F-45E8-4044-ACCB-798422537C65}" name="Columna13288"/>
    <tableColumn id="13298" xr3:uid="{283AECC6-08ED-450A-A1A0-48915B5481BB}" name="Columna13289"/>
    <tableColumn id="13299" xr3:uid="{48BD72FF-303A-4E95-A7A0-85C80DB57B59}" name="Columna13290"/>
    <tableColumn id="13300" xr3:uid="{199E84E4-9CD6-422F-97B1-E5F80385AB6F}" name="Columna13291"/>
    <tableColumn id="13301" xr3:uid="{7B525911-4E67-49AE-A50D-B78095ADF699}" name="Columna13292"/>
    <tableColumn id="13302" xr3:uid="{B338D2C5-E080-4C24-B3F4-BBBF20C6F1EC}" name="Columna13293"/>
    <tableColumn id="13303" xr3:uid="{14B13DBB-273C-48E0-B95C-2CA83150DC20}" name="Columna13294"/>
    <tableColumn id="13304" xr3:uid="{F1C28B1E-97C5-4F19-B32C-1B8BD688B78C}" name="Columna13295"/>
    <tableColumn id="13305" xr3:uid="{74DD1C8E-A133-4FE4-97A9-5A06A6EAC390}" name="Columna13296"/>
    <tableColumn id="13306" xr3:uid="{0DE70B9C-CE42-4D96-B5B5-15AF2605626F}" name="Columna13297"/>
    <tableColumn id="13307" xr3:uid="{C05AB2EF-89CD-40E9-8EDE-CE1B4EFAC808}" name="Columna13298"/>
    <tableColumn id="13308" xr3:uid="{FCC4AF44-68BD-4A44-AE11-C10CB7113498}" name="Columna13299"/>
    <tableColumn id="13309" xr3:uid="{EEDCAAA0-EE08-4D09-A711-92D403C3A97C}" name="Columna13300"/>
    <tableColumn id="13310" xr3:uid="{AE33D978-C5C8-4758-A1D6-266DF56AE9D5}" name="Columna13301"/>
    <tableColumn id="13311" xr3:uid="{68EB311F-AE60-40FF-B73F-6F94BD9252B5}" name="Columna13302"/>
    <tableColumn id="13312" xr3:uid="{103420D6-1A18-466A-86A4-2EEFE30E1C9A}" name="Columna13303"/>
    <tableColumn id="13313" xr3:uid="{EF569FB1-F771-4004-BFFB-D1BBEEEFBEE6}" name="Columna13304"/>
    <tableColumn id="13314" xr3:uid="{40C773A1-268E-4F5D-B963-A61C12C6E4D4}" name="Columna13305"/>
    <tableColumn id="13315" xr3:uid="{D38792DE-33EB-4099-9A31-61C1B541C328}" name="Columna13306"/>
    <tableColumn id="13316" xr3:uid="{FE6B47C4-E8AB-40A0-BFFF-E84766C8DAA8}" name="Columna13307"/>
    <tableColumn id="13317" xr3:uid="{8EFC06E4-5730-4322-82C9-2DEB25915E3C}" name="Columna13308"/>
    <tableColumn id="13318" xr3:uid="{6650B5BD-2C20-4CFD-A677-3A6E2DF8B0C2}" name="Columna13309"/>
    <tableColumn id="13319" xr3:uid="{0CBFAFFC-ABAE-48CA-A245-C893AE1C2A7D}" name="Columna13310"/>
    <tableColumn id="13320" xr3:uid="{02487902-EF04-4C92-BD37-EE16F5A2CE5E}" name="Columna13311"/>
    <tableColumn id="13321" xr3:uid="{5B7FD946-7FD0-4714-A572-3A9B1B68D3A4}" name="Columna13312"/>
    <tableColumn id="13322" xr3:uid="{9A147095-2E3C-49DB-AD48-01768304E165}" name="Columna13313"/>
    <tableColumn id="13323" xr3:uid="{E35ED4FF-2E28-4F4B-B3F4-255FA32C30C8}" name="Columna13314"/>
    <tableColumn id="13324" xr3:uid="{27E7D042-6D5D-4EEA-9B7B-850027837FFE}" name="Columna13315"/>
    <tableColumn id="13325" xr3:uid="{18943147-B9B2-48A3-9213-868F310C4384}" name="Columna13316"/>
    <tableColumn id="13326" xr3:uid="{3364F954-F6ED-4D67-A6ED-2766058A4795}" name="Columna13317"/>
    <tableColumn id="13327" xr3:uid="{9C9A442F-B32D-45DE-B02C-35402D1364F7}" name="Columna13318"/>
    <tableColumn id="13328" xr3:uid="{34503C02-780E-448A-BD44-52A1690E0B9A}" name="Columna13319"/>
    <tableColumn id="13329" xr3:uid="{04244398-F790-48C4-9E29-03E057817CA1}" name="Columna13320"/>
    <tableColumn id="13330" xr3:uid="{77203199-39A1-4125-AF03-3DE3EB4ABD93}" name="Columna13321"/>
    <tableColumn id="13331" xr3:uid="{B549FBFA-FD1B-4BA4-8FC6-DEE9CE798ADB}" name="Columna13322"/>
    <tableColumn id="13332" xr3:uid="{08D8A9A6-9AE1-4ADF-AA58-87550B747A86}" name="Columna13323"/>
    <tableColumn id="13333" xr3:uid="{D4E56275-5081-4A25-945F-02B3BF0F8059}" name="Columna13324"/>
    <tableColumn id="13334" xr3:uid="{E7C06C5E-CC97-4642-81ED-61541BDB9BDA}" name="Columna13325"/>
    <tableColumn id="13335" xr3:uid="{4B46EDDF-FE2E-438A-9163-BB3C371DB128}" name="Columna13326"/>
    <tableColumn id="13336" xr3:uid="{74A045CF-37C0-4387-831B-380F38C2626C}" name="Columna13327"/>
    <tableColumn id="13337" xr3:uid="{65CF3A03-5D44-4FDF-AEE4-FE0212095AA6}" name="Columna13328"/>
    <tableColumn id="13338" xr3:uid="{8D83C3EB-792E-41AA-959E-443D44203BFC}" name="Columna13329"/>
    <tableColumn id="13339" xr3:uid="{9CADD595-26CF-441E-A866-9F76166B40B7}" name="Columna13330"/>
    <tableColumn id="13340" xr3:uid="{CA26C054-A82D-423D-9EC4-5B7E81401D76}" name="Columna13331"/>
    <tableColumn id="13341" xr3:uid="{5C6663CB-4B24-47F9-8F79-D84547AB0003}" name="Columna13332"/>
    <tableColumn id="13342" xr3:uid="{63B700CB-D0BA-4DC0-9449-41704A46E766}" name="Columna13333"/>
    <tableColumn id="13343" xr3:uid="{925E524F-8F3E-4622-A230-A3E825E685D9}" name="Columna13334"/>
    <tableColumn id="13344" xr3:uid="{7B8AEBFE-D396-4EC1-8BA1-FC01B45AE396}" name="Columna13335"/>
    <tableColumn id="13345" xr3:uid="{0C187827-36C0-4644-A985-5CE3B3717501}" name="Columna13336"/>
    <tableColumn id="13346" xr3:uid="{6445D8FE-4D9D-41A4-A038-0D6989F035D6}" name="Columna13337"/>
    <tableColumn id="13347" xr3:uid="{1681ADDD-640B-4740-AE79-EDEB733BDFA3}" name="Columna13338"/>
    <tableColumn id="13348" xr3:uid="{CB8A81F2-A61F-4261-AC62-6DE64B18B749}" name="Columna13339"/>
    <tableColumn id="13349" xr3:uid="{22DDF6ED-B8E0-46AE-8C57-49E73F6D1BD5}" name="Columna13340"/>
    <tableColumn id="13350" xr3:uid="{FCB6083F-757B-444E-849C-A9A5AD45FFCE}" name="Columna13341"/>
    <tableColumn id="13351" xr3:uid="{9AE85641-AE03-4345-88BD-C0A2F01750FA}" name="Columna13342"/>
    <tableColumn id="13352" xr3:uid="{6B65539F-E8A6-4CB8-9B7A-1F62F061F3C5}" name="Columna13343"/>
    <tableColumn id="13353" xr3:uid="{14F9E929-88DB-4382-BAD0-7FDD59B93F48}" name="Columna13344"/>
    <tableColumn id="13354" xr3:uid="{E7E651DC-4371-4E92-944A-4CCF0EDE1674}" name="Columna13345"/>
    <tableColumn id="13355" xr3:uid="{1759A2E0-99A0-4960-AFAA-14DE0FB039FE}" name="Columna13346"/>
    <tableColumn id="13356" xr3:uid="{95EDD0B3-6DBE-4061-B7F3-89C1E0F3DEDE}" name="Columna13347"/>
    <tableColumn id="13357" xr3:uid="{9FEA7521-43A6-4C3D-9406-AF1CF2FE816D}" name="Columna13348"/>
    <tableColumn id="13358" xr3:uid="{4E348E3C-A686-4601-95B3-B73904B15B87}" name="Columna13349"/>
    <tableColumn id="13359" xr3:uid="{687DBF16-A4AA-498C-AD80-3B5FD3ABCE4D}" name="Columna13350"/>
    <tableColumn id="13360" xr3:uid="{146BADDE-3A7F-4604-ABF6-E202A28241E7}" name="Columna13351"/>
    <tableColumn id="13361" xr3:uid="{E2F1B706-2C57-442A-AA9C-38495B3FFBC2}" name="Columna13352"/>
    <tableColumn id="13362" xr3:uid="{F51261AF-C249-4958-9843-B7A655FDEA5E}" name="Columna13353"/>
    <tableColumn id="13363" xr3:uid="{66001564-69D0-4EF3-AAFB-1AF2D958A220}" name="Columna13354"/>
    <tableColumn id="13364" xr3:uid="{D31CCB27-90CF-4FDE-B72A-479867C6EE31}" name="Columna13355"/>
    <tableColumn id="13365" xr3:uid="{5153AD7B-2FB3-4884-A739-2A0030AD7A39}" name="Columna13356"/>
    <tableColumn id="13366" xr3:uid="{BFAB001B-A672-4148-9483-F76D142C26FD}" name="Columna13357"/>
    <tableColumn id="13367" xr3:uid="{6206977F-501E-49E9-A3DB-4328BF7A17E4}" name="Columna13358"/>
    <tableColumn id="13368" xr3:uid="{4CC7A617-75ED-40B1-BDF7-7B32EB227144}" name="Columna13359"/>
    <tableColumn id="13369" xr3:uid="{4CFAEE94-C0ED-4079-9A00-6D8EEE6194D6}" name="Columna13360"/>
    <tableColumn id="13370" xr3:uid="{941A8E7E-54AA-4998-93FB-46A08C282BC0}" name="Columna13361"/>
    <tableColumn id="13371" xr3:uid="{16F4D38B-B94D-4EB9-9B3F-90B69270AFC2}" name="Columna13362"/>
    <tableColumn id="13372" xr3:uid="{0E49132C-1A51-446F-A557-7112E20F24BD}" name="Columna13363"/>
    <tableColumn id="13373" xr3:uid="{EC64A98A-CCF4-47E9-AB8F-7309D0CAD6BF}" name="Columna13364"/>
    <tableColumn id="13374" xr3:uid="{C21E929A-3569-4BFC-89F9-276E1EE5C51E}" name="Columna13365"/>
    <tableColumn id="13375" xr3:uid="{4977B918-0659-4692-8678-905F59FAEA8E}" name="Columna13366"/>
    <tableColumn id="13376" xr3:uid="{98DDA35A-1282-4BC3-BEDF-C35E66C38A15}" name="Columna13367"/>
    <tableColumn id="13377" xr3:uid="{CCCF8F9B-774B-4C3E-85F0-9D15AA44AB51}" name="Columna13368"/>
    <tableColumn id="13378" xr3:uid="{57E1F279-DE48-4395-B721-00A658449BAA}" name="Columna13369"/>
    <tableColumn id="13379" xr3:uid="{81075574-BB55-4A34-AB4E-F1461F29D561}" name="Columna13370"/>
    <tableColumn id="13380" xr3:uid="{2C5ED33C-4887-485D-87FF-539DF37610BC}" name="Columna13371"/>
    <tableColumn id="13381" xr3:uid="{0C4C7076-AE3F-4B07-B87C-1F88C66E9494}" name="Columna13372"/>
    <tableColumn id="13382" xr3:uid="{F1A7E0E2-3BB6-49B1-96F0-B18C1E8A506B}" name="Columna13373"/>
    <tableColumn id="13383" xr3:uid="{7D09F84F-D60A-4C05-A2CC-7B72BF41BABE}" name="Columna13374"/>
    <tableColumn id="13384" xr3:uid="{A500C1E9-890C-43DF-A96A-3E4686A997B4}" name="Columna13375"/>
    <tableColumn id="13385" xr3:uid="{E49D7BF5-55A1-4C48-A39F-0D76D42A9D1A}" name="Columna13376"/>
    <tableColumn id="13386" xr3:uid="{2FEAC1BD-2467-4A59-B6B7-C1D59CE71A85}" name="Columna13377"/>
    <tableColumn id="13387" xr3:uid="{22113C72-D2EA-4E4E-B87C-6D256F14B02B}" name="Columna13378"/>
    <tableColumn id="13388" xr3:uid="{91C5B7B4-4EBE-404E-B553-D5ABB8796FB9}" name="Columna13379"/>
    <tableColumn id="13389" xr3:uid="{49F58DB5-341A-4F54-B000-9502DAE8C874}" name="Columna13380"/>
    <tableColumn id="13390" xr3:uid="{58641633-8AA1-48E5-841E-F749261A5A47}" name="Columna13381"/>
    <tableColumn id="13391" xr3:uid="{684B1279-949B-4112-8817-AFDD3BF70DFD}" name="Columna13382"/>
    <tableColumn id="13392" xr3:uid="{E7B7C8DE-EFA4-480A-AAAC-0140EDE697AB}" name="Columna13383"/>
    <tableColumn id="13393" xr3:uid="{047F3A6C-4BB6-4030-B8AC-C66C739B0BE7}" name="Columna13384"/>
    <tableColumn id="13394" xr3:uid="{30EBE136-1BDB-405C-8F9E-3768590F1456}" name="Columna13385"/>
    <tableColumn id="13395" xr3:uid="{032B72AC-ED53-46B7-B790-19E994B21C16}" name="Columna13386"/>
    <tableColumn id="13396" xr3:uid="{08CE0DC9-2B46-4C8F-B80B-39D64E850CBA}" name="Columna13387"/>
    <tableColumn id="13397" xr3:uid="{86D58821-BE32-4B05-9FC4-4DC7AE6508FF}" name="Columna13388"/>
    <tableColumn id="13398" xr3:uid="{0E76DE86-4A45-4DEF-9F03-CF9A4F35CE88}" name="Columna13389"/>
    <tableColumn id="13399" xr3:uid="{7F268673-E092-417B-9AA7-C8A7ED4D50BB}" name="Columna13390"/>
    <tableColumn id="13400" xr3:uid="{B59E7AED-69F9-4034-A1EB-6705D5EA4D8C}" name="Columna13391"/>
    <tableColumn id="13401" xr3:uid="{82E6CC75-EF99-4516-8FF4-0802F5467DC9}" name="Columna13392"/>
    <tableColumn id="13402" xr3:uid="{8AC426C7-7FC9-4B70-A770-E571C0AD1219}" name="Columna13393"/>
    <tableColumn id="13403" xr3:uid="{31CAC30D-DBBA-4718-8E67-14923969A987}" name="Columna13394"/>
    <tableColumn id="13404" xr3:uid="{543839D1-BC32-4C1D-A16F-0C7F437F5859}" name="Columna13395"/>
    <tableColumn id="13405" xr3:uid="{9FD87150-DCE3-460C-828B-D3A414C401F3}" name="Columna13396"/>
    <tableColumn id="13406" xr3:uid="{46356206-6314-414F-A55B-B58D3A608977}" name="Columna13397"/>
    <tableColumn id="13407" xr3:uid="{1C5174AC-99BD-412B-BEEA-73844B3204DC}" name="Columna13398"/>
    <tableColumn id="13408" xr3:uid="{F31E13FA-541A-42EC-8A79-8CB039850D06}" name="Columna13399"/>
    <tableColumn id="13409" xr3:uid="{4AF6D30A-771E-43B9-9C3C-E9E8EE87F069}" name="Columna13400"/>
    <tableColumn id="13410" xr3:uid="{B697B735-0783-4AB3-837C-B826DEB46F7A}" name="Columna13401"/>
    <tableColumn id="13411" xr3:uid="{A35ADA4D-C898-4647-8253-C6BAA64983CE}" name="Columna13402"/>
    <tableColumn id="13412" xr3:uid="{06116D56-33E6-454F-B9FE-064B120FA0C2}" name="Columna13403"/>
    <tableColumn id="13413" xr3:uid="{BAF80870-C357-4A70-86B2-0E818C475D11}" name="Columna13404"/>
    <tableColumn id="13414" xr3:uid="{5DD97157-571F-45CF-BEB3-7690102B4822}" name="Columna13405"/>
    <tableColumn id="13415" xr3:uid="{50A87AE7-7D22-42F3-BA80-CE4E33A4FF0F}" name="Columna13406"/>
    <tableColumn id="13416" xr3:uid="{E68E1ECD-B59C-4204-8D17-C84634002C0E}" name="Columna13407"/>
    <tableColumn id="13417" xr3:uid="{EDE6C76E-7281-41D6-B6F5-E6342C041D60}" name="Columna13408"/>
    <tableColumn id="13418" xr3:uid="{603364FE-887F-4976-8BF3-074033F7EF72}" name="Columna13409"/>
    <tableColumn id="13419" xr3:uid="{D2D198DE-607A-4EAA-8759-809220043E80}" name="Columna13410"/>
    <tableColumn id="13420" xr3:uid="{36E3E824-1C3D-4EFA-93E3-A2B5DF3481A0}" name="Columna13411"/>
    <tableColumn id="13421" xr3:uid="{7BB539DC-B37E-462D-984B-A192907F4F47}" name="Columna13412"/>
    <tableColumn id="13422" xr3:uid="{51E84D6C-58D5-4168-AD12-BCF66BD18E66}" name="Columna13413"/>
    <tableColumn id="13423" xr3:uid="{DE61CF4B-B886-4919-87D9-ED5B7A783164}" name="Columna13414"/>
    <tableColumn id="13424" xr3:uid="{8F9637EE-79A4-4B10-9E11-7B6E9AB19AAA}" name="Columna13415"/>
    <tableColumn id="13425" xr3:uid="{567D1DF4-CE29-4AC5-BDF0-70ADC7DEF2A3}" name="Columna13416"/>
    <tableColumn id="13426" xr3:uid="{B6D027E8-AC19-4199-9306-23A22D211618}" name="Columna13417"/>
    <tableColumn id="13427" xr3:uid="{2877AC00-9B36-4F2F-8537-F0E869388BEC}" name="Columna13418"/>
    <tableColumn id="13428" xr3:uid="{FCB29702-86A2-4DCB-B8AA-3DD4DB91B268}" name="Columna13419"/>
    <tableColumn id="13429" xr3:uid="{29EA2F2A-81EB-436C-892E-CACE3E08345C}" name="Columna13420"/>
    <tableColumn id="13430" xr3:uid="{2A71C90F-8A32-4DCC-B808-81F6746865C4}" name="Columna13421"/>
    <tableColumn id="13431" xr3:uid="{B731C4BE-D3B4-4967-B14E-4E2B34EF494D}" name="Columna13422"/>
    <tableColumn id="13432" xr3:uid="{57ACAB9A-844B-431B-B988-52437CBBCEB7}" name="Columna13423"/>
    <tableColumn id="13433" xr3:uid="{99FA50CF-7BCB-4D72-823A-A3377F48AE89}" name="Columna13424"/>
    <tableColumn id="13434" xr3:uid="{1E46DE8E-C408-4FAC-BF38-940DFA90178B}" name="Columna13425"/>
    <tableColumn id="13435" xr3:uid="{4C8C7219-DD8F-45AA-9790-1B8601CD11C5}" name="Columna13426"/>
    <tableColumn id="13436" xr3:uid="{26621890-EC0D-4C87-B78C-0D15B4EF8381}" name="Columna13427"/>
    <tableColumn id="13437" xr3:uid="{C7DEFD20-2F3D-4883-8CD1-9D2124B4648D}" name="Columna13428"/>
    <tableColumn id="13438" xr3:uid="{CEE3A8C0-0FE8-4242-8CB5-F50AE4427486}" name="Columna13429"/>
    <tableColumn id="13439" xr3:uid="{C901AA3E-3690-4C44-99D0-22D50D83372C}" name="Columna13430"/>
    <tableColumn id="13440" xr3:uid="{5C0209F0-02EE-4F3E-A121-B01B1D667815}" name="Columna13431"/>
    <tableColumn id="13441" xr3:uid="{D4BACDB8-B2E6-407B-AFCD-18674215F701}" name="Columna13432"/>
    <tableColumn id="13442" xr3:uid="{0C6D1EE5-8208-4089-89F6-8B98D5AAA953}" name="Columna13433"/>
    <tableColumn id="13443" xr3:uid="{225AD063-1AF5-47E7-B032-1F6B04ADB5DF}" name="Columna13434"/>
    <tableColumn id="13444" xr3:uid="{AC4FE2D8-1F06-48AB-948C-9A31FEA37DDA}" name="Columna13435"/>
    <tableColumn id="13445" xr3:uid="{7C307B70-FE1F-46B8-ACC7-9E01DD0B8B91}" name="Columna13436"/>
    <tableColumn id="13446" xr3:uid="{E60E1BC4-BFEA-43CC-A17F-8CE265747DFF}" name="Columna13437"/>
    <tableColumn id="13447" xr3:uid="{CBAF01C7-0C81-4AFF-A083-71CC8437AD3E}" name="Columna13438"/>
    <tableColumn id="13448" xr3:uid="{BDF6A258-FCC6-4FB1-8FB7-8CAC5237DD55}" name="Columna13439"/>
    <tableColumn id="13449" xr3:uid="{7A19C69D-92F6-40A4-B314-AE4C898A25A8}" name="Columna13440"/>
    <tableColumn id="13450" xr3:uid="{209E6BB6-1C62-4970-BDA7-13D61B70FD15}" name="Columna13441"/>
    <tableColumn id="13451" xr3:uid="{095C7704-8A08-435A-9434-E1660B46D18E}" name="Columna13442"/>
    <tableColumn id="13452" xr3:uid="{6C360FAB-FF26-4801-8E4F-C1D9A5085BEF}" name="Columna13443"/>
    <tableColumn id="13453" xr3:uid="{E3A117BF-4FA5-4521-A642-31EFC8A86547}" name="Columna13444"/>
    <tableColumn id="13454" xr3:uid="{DDB00F41-EE2C-4020-B57D-832A13523B4F}" name="Columna13445"/>
    <tableColumn id="13455" xr3:uid="{7241E1E5-A4FC-473A-99C4-619B667F73A5}" name="Columna13446"/>
    <tableColumn id="13456" xr3:uid="{B52EDAB1-ED76-40A6-841C-85F7885EBC4A}" name="Columna13447"/>
    <tableColumn id="13457" xr3:uid="{FA515369-2071-4297-B1E7-26DE24FB8505}" name="Columna13448"/>
    <tableColumn id="13458" xr3:uid="{D1CC7339-63AB-44C8-8C8C-774F3CAD80CB}" name="Columna13449"/>
    <tableColumn id="13459" xr3:uid="{0AF3B5C0-5B90-4E7A-91D4-832871AF25F7}" name="Columna13450"/>
    <tableColumn id="13460" xr3:uid="{3ECD424F-68C1-4EE7-9384-27FF0F2EA9F8}" name="Columna13451"/>
    <tableColumn id="13461" xr3:uid="{9E6A1AC1-6736-4B7F-95E0-5DE9104A9E7A}" name="Columna13452"/>
    <tableColumn id="13462" xr3:uid="{FDF21667-69A5-4CDE-8C0F-6D5CA3629566}" name="Columna13453"/>
    <tableColumn id="13463" xr3:uid="{8640E395-B993-4E75-A7C6-7291368DBCCA}" name="Columna13454"/>
    <tableColumn id="13464" xr3:uid="{AB57C055-61A1-4062-9649-19BB81BBC42B}" name="Columna13455"/>
    <tableColumn id="13465" xr3:uid="{84D162C8-DDC9-440B-8AFA-3CC2435D918B}" name="Columna13456"/>
    <tableColumn id="13466" xr3:uid="{D6CCACDE-5741-48DB-B9B7-7940617178ED}" name="Columna13457"/>
    <tableColumn id="13467" xr3:uid="{5353685F-66A4-4A06-B22E-F13197C50ADA}" name="Columna13458"/>
    <tableColumn id="13468" xr3:uid="{5597024A-E3BF-4058-B397-EC567B739BFF}" name="Columna13459"/>
    <tableColumn id="13469" xr3:uid="{00C320B2-86DD-42E4-8F81-5BDAF52787AB}" name="Columna13460"/>
    <tableColumn id="13470" xr3:uid="{560DC93F-37D9-4C08-9F03-71B2CD460B19}" name="Columna13461"/>
    <tableColumn id="13471" xr3:uid="{BC4552DC-6448-4788-B254-D68759F82A78}" name="Columna13462"/>
    <tableColumn id="13472" xr3:uid="{B3F73032-F0C0-4606-A422-8FD6D42CF3F3}" name="Columna13463"/>
    <tableColumn id="13473" xr3:uid="{65174433-5615-4586-B82E-E1A3FF089490}" name="Columna13464"/>
    <tableColumn id="13474" xr3:uid="{A1461B48-AD12-4663-AF84-0A46964BABA1}" name="Columna13465"/>
    <tableColumn id="13475" xr3:uid="{A33FC94E-AF55-49B7-B556-E480B568F0E2}" name="Columna13466"/>
    <tableColumn id="13476" xr3:uid="{4EEEE224-F117-4805-9462-1DE619FA379A}" name="Columna13467"/>
    <tableColumn id="13477" xr3:uid="{2BF8D6D2-DA79-4F67-BCA4-D27400229E6C}" name="Columna13468"/>
    <tableColumn id="13478" xr3:uid="{60C9151A-6D1A-45B9-9582-30A0503BF80B}" name="Columna13469"/>
    <tableColumn id="13479" xr3:uid="{EFF275E4-21FA-4C52-B19F-3BF99A6FC839}" name="Columna13470"/>
    <tableColumn id="13480" xr3:uid="{49688CE3-AA7A-41BE-A1EF-85968084DAB4}" name="Columna13471"/>
    <tableColumn id="13481" xr3:uid="{DB647BE8-DF2A-440B-AFCF-6FE3A012A3CE}" name="Columna13472"/>
    <tableColumn id="13482" xr3:uid="{076B727D-9608-49C6-9837-7F4E4F7319E9}" name="Columna13473"/>
    <tableColumn id="13483" xr3:uid="{292BE40C-48BC-47D8-A0FB-5967B63DEC52}" name="Columna13474"/>
    <tableColumn id="13484" xr3:uid="{ADC05052-8728-4140-B4EA-571D5751FB78}" name="Columna13475"/>
    <tableColumn id="13485" xr3:uid="{9FFC81A9-94A6-4581-AD04-D3B0B7828E23}" name="Columna13476"/>
    <tableColumn id="13486" xr3:uid="{B481100E-0081-459D-BDAB-ABAF4642CF0E}" name="Columna13477"/>
    <tableColumn id="13487" xr3:uid="{9B9AE166-FF5C-4B92-9CE3-2AE76059866E}" name="Columna13478"/>
    <tableColumn id="13488" xr3:uid="{ADC41512-B1EE-4DE0-A6F2-65D38106A71C}" name="Columna13479"/>
    <tableColumn id="13489" xr3:uid="{7A9DEBA0-4B4D-4667-9282-97EEBFCEA32B}" name="Columna13480"/>
    <tableColumn id="13490" xr3:uid="{1A433DE6-8452-414D-8A30-A2C92B66D7B8}" name="Columna13481"/>
    <tableColumn id="13491" xr3:uid="{979DE48A-4C0B-4591-8CFB-CF5A5379A61D}" name="Columna13482"/>
    <tableColumn id="13492" xr3:uid="{F0D36752-BD37-4D20-9333-451A71AFBC1F}" name="Columna13483"/>
    <tableColumn id="13493" xr3:uid="{A562390B-E842-462F-BFD6-56A8A973A00A}" name="Columna13484"/>
    <tableColumn id="13494" xr3:uid="{037D5D8D-C342-4DA6-8643-BE820E3FA706}" name="Columna13485"/>
    <tableColumn id="13495" xr3:uid="{89F146BD-DDD5-40F3-A02B-E73F2D2CDC24}" name="Columna13486"/>
    <tableColumn id="13496" xr3:uid="{5238E6BD-F5C9-486C-B1D1-B5998360968C}" name="Columna13487"/>
    <tableColumn id="13497" xr3:uid="{91AEC9BC-12FC-40BD-A5D3-0494860D995B}" name="Columna13488"/>
    <tableColumn id="13498" xr3:uid="{8E023998-6971-4170-9558-F5B2CCDC7D68}" name="Columna13489"/>
    <tableColumn id="13499" xr3:uid="{4743F643-B64A-4758-8FB4-9FB8F1D89C9E}" name="Columna13490"/>
    <tableColumn id="13500" xr3:uid="{D2DD14D0-3A7B-4417-8ADD-EEAA2FA74AB1}" name="Columna13491"/>
    <tableColumn id="13501" xr3:uid="{B155D4B8-E337-4E73-B7C5-3652FA21B9AC}" name="Columna13492"/>
    <tableColumn id="13502" xr3:uid="{5728CB7D-46E0-408D-A3F9-A4277E55AE71}" name="Columna13493"/>
    <tableColumn id="13503" xr3:uid="{E36B034C-5EF0-442D-A93A-9846D84AD7D4}" name="Columna13494"/>
    <tableColumn id="13504" xr3:uid="{1F7174B5-B0F5-4820-813F-0ACF41E7B3CB}" name="Columna13495"/>
    <tableColumn id="13505" xr3:uid="{6472DA48-45F1-4E9F-BD6D-626DAF46D392}" name="Columna13496"/>
    <tableColumn id="13506" xr3:uid="{342E710D-2270-4CE7-92D8-CF9432D2658B}" name="Columna13497"/>
    <tableColumn id="13507" xr3:uid="{E58B9492-932E-44FA-AE56-B90E256B675F}" name="Columna13498"/>
    <tableColumn id="13508" xr3:uid="{3A2DC10C-B4C8-4D20-ABE6-80009CB6AB60}" name="Columna13499"/>
    <tableColumn id="13509" xr3:uid="{B94151CE-182B-4EED-BE6F-E60C0B0A8EC9}" name="Columna13500"/>
    <tableColumn id="13510" xr3:uid="{1E87358C-315C-4040-8ACB-3187D333B453}" name="Columna13501"/>
    <tableColumn id="13511" xr3:uid="{C6BCE936-5ACB-46CB-861F-5DE48465AA14}" name="Columna13502"/>
    <tableColumn id="13512" xr3:uid="{03BA9C7A-9F16-4C9A-A5CB-332B8ACA7588}" name="Columna13503"/>
    <tableColumn id="13513" xr3:uid="{8916AAD8-CB6E-4119-AA8B-18DC891BF086}" name="Columna13504"/>
    <tableColumn id="13514" xr3:uid="{4B2267E7-F46A-4549-AC32-6704EEDB261E}" name="Columna13505"/>
    <tableColumn id="13515" xr3:uid="{A4636B9D-960E-45C5-8EFB-5E2027AA1FF3}" name="Columna13506"/>
    <tableColumn id="13516" xr3:uid="{A4F71E66-175D-4943-959F-A8C72E32BEC5}" name="Columna13507"/>
    <tableColumn id="13517" xr3:uid="{53C33305-6603-4038-83AF-A0509C22BD7D}" name="Columna13508"/>
    <tableColumn id="13518" xr3:uid="{673356ED-9F34-4B5F-8840-EA0A776B97B8}" name="Columna13509"/>
    <tableColumn id="13519" xr3:uid="{7779BA4C-D42F-4C2E-B28D-D9C1837BC5A1}" name="Columna13510"/>
    <tableColumn id="13520" xr3:uid="{13E5D519-415C-452B-ADC0-07E34C680BFD}" name="Columna13511"/>
    <tableColumn id="13521" xr3:uid="{49A36E47-D119-49A1-AFC2-22E0EF4B3CA6}" name="Columna13512"/>
    <tableColumn id="13522" xr3:uid="{ED3F2497-B902-4B40-ACD1-B65577979156}" name="Columna13513"/>
    <tableColumn id="13523" xr3:uid="{99AE7A7C-07A5-4EC8-8860-A6FC838F1A29}" name="Columna13514"/>
    <tableColumn id="13524" xr3:uid="{89F44D5B-0810-43E9-9FFD-BA7918B88AB4}" name="Columna13515"/>
    <tableColumn id="13525" xr3:uid="{F0414EB6-C957-4387-B60C-FC83DF2F4D2F}" name="Columna13516"/>
    <tableColumn id="13526" xr3:uid="{B4E8B83A-27EA-4ABC-A1CC-CAB7D15B74C1}" name="Columna13517"/>
    <tableColumn id="13527" xr3:uid="{CC832530-6353-4806-9E72-8EF97EB8310E}" name="Columna13518"/>
    <tableColumn id="13528" xr3:uid="{2A961B3F-EE77-4803-BCAD-36277962664A}" name="Columna13519"/>
    <tableColumn id="13529" xr3:uid="{D7F297B9-0A26-4333-9486-ABBCEADD397D}" name="Columna13520"/>
    <tableColumn id="13530" xr3:uid="{E663D45D-18B8-494B-ADE1-7ACE4A80C403}" name="Columna13521"/>
    <tableColumn id="13531" xr3:uid="{67D75654-F00A-4454-8479-09F0947777FA}" name="Columna13522"/>
    <tableColumn id="13532" xr3:uid="{4BD13D77-BA93-4A78-9ADD-285C199975A0}" name="Columna13523"/>
    <tableColumn id="13533" xr3:uid="{6183FE74-7E3D-4A19-A585-508C377A1241}" name="Columna13524"/>
    <tableColumn id="13534" xr3:uid="{941936C0-447E-4BE6-A3A3-B3B23A5B9D7B}" name="Columna13525"/>
    <tableColumn id="13535" xr3:uid="{343F341A-8A7F-4BD5-A136-D16F8C5607BB}" name="Columna13526"/>
    <tableColumn id="13536" xr3:uid="{D9076A7B-37CF-41EC-950D-93954189DB62}" name="Columna13527"/>
    <tableColumn id="13537" xr3:uid="{42885015-1BC9-47E4-BEC2-A797975DDCBB}" name="Columna13528"/>
    <tableColumn id="13538" xr3:uid="{05C8264E-8507-4078-AC07-A7EFEB7BABAA}" name="Columna13529"/>
    <tableColumn id="13539" xr3:uid="{8CE2B3CF-7906-4CCE-A56F-268511985768}" name="Columna13530"/>
    <tableColumn id="13540" xr3:uid="{4CF06148-9999-4193-921D-E6158DAD4BDF}" name="Columna13531"/>
    <tableColumn id="13541" xr3:uid="{8E9932C8-8CEE-4BF6-9F1C-BA0D0EEDFF45}" name="Columna13532"/>
    <tableColumn id="13542" xr3:uid="{26D1DEE7-2126-4050-8887-1A92D20FC979}" name="Columna13533"/>
    <tableColumn id="13543" xr3:uid="{AA41E68A-FF3B-4B7C-ABC5-7DC3ACDB8823}" name="Columna13534"/>
    <tableColumn id="13544" xr3:uid="{0249C927-35DB-4F30-83CF-83E8A5FAD67F}" name="Columna13535"/>
    <tableColumn id="13545" xr3:uid="{ACAFB53B-73C5-4046-89F5-A1E8F064B9CF}" name="Columna13536"/>
    <tableColumn id="13546" xr3:uid="{8ABF9D1E-60A5-42CC-8EE1-D61513F16679}" name="Columna13537"/>
    <tableColumn id="13547" xr3:uid="{41C4F775-7008-4DC0-83F1-9C0D0FB6AE37}" name="Columna13538"/>
    <tableColumn id="13548" xr3:uid="{FDB6B976-5252-4BE5-AD39-54CC43C8FC66}" name="Columna13539"/>
    <tableColumn id="13549" xr3:uid="{BEBFDC23-850B-4807-A3A7-5D45B2595E07}" name="Columna13540"/>
    <tableColumn id="13550" xr3:uid="{FECE3676-4FAF-4E4C-B03D-3D4A6E482EB1}" name="Columna13541"/>
    <tableColumn id="13551" xr3:uid="{029CC812-2DE6-45C9-B258-40A2EA418BD8}" name="Columna13542"/>
    <tableColumn id="13552" xr3:uid="{3E739421-E83C-40B0-BEEB-76301D2F1E1F}" name="Columna13543"/>
    <tableColumn id="13553" xr3:uid="{7C0BA952-9006-447D-9C5C-94216FB27160}" name="Columna13544"/>
    <tableColumn id="13554" xr3:uid="{DDC25A74-55E8-4F7B-9B48-F801BD3C65B0}" name="Columna13545"/>
    <tableColumn id="13555" xr3:uid="{D51938F4-7C30-4E93-B1BC-76749A9CCD06}" name="Columna13546"/>
    <tableColumn id="13556" xr3:uid="{F3567C81-A677-4DE8-86E5-14FECAC99A17}" name="Columna13547"/>
    <tableColumn id="13557" xr3:uid="{2AFA6B2C-DA9C-453C-A6EA-111C7BB6E925}" name="Columna13548"/>
    <tableColumn id="13558" xr3:uid="{4D07D8DF-85A6-43E1-A870-5C072CA725EC}" name="Columna13549"/>
    <tableColumn id="13559" xr3:uid="{F85B379C-3314-47C4-AA82-2F4C84FC3B25}" name="Columna13550"/>
    <tableColumn id="13560" xr3:uid="{0D3A2935-AF86-4134-B2D9-B65EF6182A90}" name="Columna13551"/>
    <tableColumn id="13561" xr3:uid="{21975950-75B9-456F-B491-9A3389B0B4B2}" name="Columna13552"/>
    <tableColumn id="13562" xr3:uid="{570ABE37-1C28-4DFD-9252-813F3618AC3B}" name="Columna13553"/>
    <tableColumn id="13563" xr3:uid="{2E57EC70-5590-4FDD-A9C9-1D9D0CFA1D1C}" name="Columna13554"/>
    <tableColumn id="13564" xr3:uid="{6031F0D6-B649-4F61-B849-199A07D4261D}" name="Columna13555"/>
    <tableColumn id="13565" xr3:uid="{CEDA5557-3D78-41A9-9928-25719D3273B5}" name="Columna13556"/>
    <tableColumn id="13566" xr3:uid="{9213C381-D863-4FBA-8DBA-7DBDE7C71BB3}" name="Columna13557"/>
    <tableColumn id="13567" xr3:uid="{81E354D3-9558-4FCF-85F5-C65FE866EE4C}" name="Columna13558"/>
    <tableColumn id="13568" xr3:uid="{0F40D08E-32BD-4F21-A55B-3AC654F81B11}" name="Columna13559"/>
    <tableColumn id="13569" xr3:uid="{7B9F93AD-D8BC-41DB-8DF9-36D393F1FCE2}" name="Columna13560"/>
    <tableColumn id="13570" xr3:uid="{D1609ADF-06CF-488B-A489-C67784268B94}" name="Columna13561"/>
    <tableColumn id="13571" xr3:uid="{EC020E33-C22D-421C-9118-8B040EE60DCE}" name="Columna13562"/>
    <tableColumn id="13572" xr3:uid="{92D5D267-4D73-46C0-A602-3DD9ACB8E859}" name="Columna13563"/>
    <tableColumn id="13573" xr3:uid="{53376DC6-4CB2-476F-9458-3462B19957D6}" name="Columna13564"/>
    <tableColumn id="13574" xr3:uid="{C9C8E7A4-A18B-4A5B-BE11-72229FCDBB62}" name="Columna13565"/>
    <tableColumn id="13575" xr3:uid="{94216ED8-1C50-4CE6-8FC6-3748D5A01564}" name="Columna13566"/>
    <tableColumn id="13576" xr3:uid="{99E16D89-B78D-42CD-8163-1E61497CAA2A}" name="Columna13567"/>
    <tableColumn id="13577" xr3:uid="{BFBE03D4-B882-4A88-9893-A2CC17B1993A}" name="Columna13568"/>
    <tableColumn id="13578" xr3:uid="{963CE8A0-F526-4531-8D51-631B6E58D6F4}" name="Columna13569"/>
    <tableColumn id="13579" xr3:uid="{BB4A2A31-B664-4903-96A7-72CA6E28A1BF}" name="Columna13570"/>
    <tableColumn id="13580" xr3:uid="{36490BE2-BDDE-4B1A-B260-78EE91CA42D6}" name="Columna13571"/>
    <tableColumn id="13581" xr3:uid="{963AA958-0F5E-4D55-BDF0-C2FC5EE5C86E}" name="Columna13572"/>
    <tableColumn id="13582" xr3:uid="{62CD1858-8294-4225-9CF8-B275698BDBFC}" name="Columna13573"/>
    <tableColumn id="13583" xr3:uid="{F6C33B64-F8BD-43BC-9B35-D54649095960}" name="Columna13574"/>
    <tableColumn id="13584" xr3:uid="{220FD79A-2236-483E-9F1B-E3BBA2B739B7}" name="Columna13575"/>
    <tableColumn id="13585" xr3:uid="{D73A9D22-84BE-4825-ABC3-D737E19F1A65}" name="Columna13576"/>
    <tableColumn id="13586" xr3:uid="{1B570388-6FB4-4C3A-80E6-3DE3457CC65B}" name="Columna13577"/>
    <tableColumn id="13587" xr3:uid="{A2330C51-3DA7-4553-8CC6-2E9AC16F0A3E}" name="Columna13578"/>
    <tableColumn id="13588" xr3:uid="{942DBDD1-95AF-4AAA-B9B9-146470CEF5A5}" name="Columna13579"/>
    <tableColumn id="13589" xr3:uid="{AD0E67FF-E33D-46B4-99FE-352A424A931C}" name="Columna13580"/>
    <tableColumn id="13590" xr3:uid="{E89AE33F-91B0-4B0E-B316-F397B8D3D486}" name="Columna13581"/>
    <tableColumn id="13591" xr3:uid="{E49F2C75-0DA6-40F5-9A6C-5955D2023694}" name="Columna13582"/>
    <tableColumn id="13592" xr3:uid="{262487E3-5543-49C4-8D03-28B14C2EAB83}" name="Columna13583"/>
    <tableColumn id="13593" xr3:uid="{1C2B9960-F25D-4714-9F71-B81A63B47DE0}" name="Columna13584"/>
    <tableColumn id="13594" xr3:uid="{535BD4BC-58AD-484B-AF0A-C15DA90384BB}" name="Columna13585"/>
    <tableColumn id="13595" xr3:uid="{C6A75CEA-2B32-4C35-BDFB-A1387523E81D}" name="Columna13586"/>
    <tableColumn id="13596" xr3:uid="{20DE5D1E-9D8F-46EB-8A58-C7D838B511FD}" name="Columna13587"/>
    <tableColumn id="13597" xr3:uid="{8E44B2F8-BCD4-423C-BD21-C8E96B649364}" name="Columna13588"/>
    <tableColumn id="13598" xr3:uid="{7A43851C-45A5-4C1B-B605-11B58CDA5119}" name="Columna13589"/>
    <tableColumn id="13599" xr3:uid="{3DD934C2-1360-43A7-9634-C68062B6925D}" name="Columna13590"/>
    <tableColumn id="13600" xr3:uid="{23925229-FE59-4898-B77E-F55D666D3606}" name="Columna13591"/>
    <tableColumn id="13601" xr3:uid="{9E7139F8-D546-48D6-8CA4-ACF748F8A251}" name="Columna13592"/>
    <tableColumn id="13602" xr3:uid="{2FEA237C-0795-4CEE-BF28-B57DF7F79618}" name="Columna13593"/>
    <tableColumn id="13603" xr3:uid="{E0CF89A4-DA10-4D6A-A54B-598AEA8E73DC}" name="Columna13594"/>
    <tableColumn id="13604" xr3:uid="{0647D7B3-12E9-4F5C-895E-A549460EC5AF}" name="Columna13595"/>
    <tableColumn id="13605" xr3:uid="{BE316433-5CA4-4D9A-9391-BCC9E578E762}" name="Columna13596"/>
    <tableColumn id="13606" xr3:uid="{D2AC0753-CD0E-493C-808F-F275EE95009C}" name="Columna13597"/>
    <tableColumn id="13607" xr3:uid="{26553208-774B-4898-AF12-D1634A6B51AE}" name="Columna13598"/>
    <tableColumn id="13608" xr3:uid="{F7C3AF84-B7DC-4EF5-A763-498BBFFD7039}" name="Columna13599"/>
    <tableColumn id="13609" xr3:uid="{5E6BBB90-9B52-46AF-A70C-151DD850F496}" name="Columna13600"/>
    <tableColumn id="13610" xr3:uid="{81BEB1B0-2865-40D1-8BEC-49F2C5A1FA0A}" name="Columna13601"/>
    <tableColumn id="13611" xr3:uid="{DB657058-FFEB-40E3-A7FA-EA50D7517E93}" name="Columna13602"/>
    <tableColumn id="13612" xr3:uid="{D64F6F4B-4F3D-44D2-9BD8-4458DB1C8502}" name="Columna13603"/>
    <tableColumn id="13613" xr3:uid="{406E5CBF-A44C-48F4-A0BC-AC1D01C99C45}" name="Columna13604"/>
    <tableColumn id="13614" xr3:uid="{230D9928-F6F9-4324-99F7-F94E52ADE701}" name="Columna13605"/>
    <tableColumn id="13615" xr3:uid="{3415B47D-4C68-4AC8-A086-54F411B93EFB}" name="Columna13606"/>
    <tableColumn id="13616" xr3:uid="{2C802B93-FFDC-4D0B-95F3-AB2231B72258}" name="Columna13607"/>
    <tableColumn id="13617" xr3:uid="{EF75A6CD-0FEC-414E-9830-B55141AAF937}" name="Columna13608"/>
    <tableColumn id="13618" xr3:uid="{5DD7479F-D8A3-4133-9A65-A6FC3C2C9DE0}" name="Columna13609"/>
    <tableColumn id="13619" xr3:uid="{7142DDFB-CE00-4177-8BC3-C21E3CE7418E}" name="Columna13610"/>
    <tableColumn id="13620" xr3:uid="{3015F247-76DB-469D-AF39-4BF2FD077CA4}" name="Columna13611"/>
    <tableColumn id="13621" xr3:uid="{53457428-27C4-45E6-9246-8FF2E2AF8F09}" name="Columna13612"/>
    <tableColumn id="13622" xr3:uid="{A107F2E0-1664-45E9-9B30-56951E9FF7AE}" name="Columna13613"/>
    <tableColumn id="13623" xr3:uid="{E75F2D65-7996-4ECC-9762-254A2D1EB7DD}" name="Columna13614"/>
    <tableColumn id="13624" xr3:uid="{E78DDA34-B3DE-45E9-9471-73E6ABD5F39D}" name="Columna13615"/>
    <tableColumn id="13625" xr3:uid="{E11A5ED1-BEFE-4F88-9338-845BB730611D}" name="Columna13616"/>
    <tableColumn id="13626" xr3:uid="{C2A7D75D-C1B9-42B7-8C02-32EA0A219D3A}" name="Columna13617"/>
    <tableColumn id="13627" xr3:uid="{86FB1AB8-C603-4E8D-82D3-C65F6E20179F}" name="Columna13618"/>
    <tableColumn id="13628" xr3:uid="{49715032-D1B6-4F22-A96E-4BDCCF4A95C4}" name="Columna13619"/>
    <tableColumn id="13629" xr3:uid="{8EA162D9-82AD-4BA8-89DB-8FB4AAFF7126}" name="Columna13620"/>
    <tableColumn id="13630" xr3:uid="{94ECD483-6F89-4EF8-9AB9-B2279713C639}" name="Columna13621"/>
    <tableColumn id="13631" xr3:uid="{5FD0B681-ED5D-4FB6-89CF-E9DB6578048B}" name="Columna13622"/>
    <tableColumn id="13632" xr3:uid="{41C74E1F-EED9-44A4-9263-8DAC95399642}" name="Columna13623"/>
    <tableColumn id="13633" xr3:uid="{98E9CFDF-5FC3-47F5-B461-CD567D49F4E0}" name="Columna13624"/>
    <tableColumn id="13634" xr3:uid="{28F7CE7E-65F4-43B3-9F68-AEF6CF79A992}" name="Columna13625"/>
    <tableColumn id="13635" xr3:uid="{1E1F0DED-2136-47E2-BC77-4E4717EEBD17}" name="Columna13626"/>
    <tableColumn id="13636" xr3:uid="{D4693A23-376C-4122-A154-A710783CCC66}" name="Columna13627"/>
    <tableColumn id="13637" xr3:uid="{5793283D-D6BF-4E33-B61F-6605B528F82F}" name="Columna13628"/>
    <tableColumn id="13638" xr3:uid="{92BCD49F-3FFA-4878-A85B-7BFF44B97559}" name="Columna13629"/>
    <tableColumn id="13639" xr3:uid="{4E46ABCA-4DD3-4D3E-9DC3-2C73646E2BB8}" name="Columna13630"/>
    <tableColumn id="13640" xr3:uid="{1E579802-0283-4296-862F-199FE510121F}" name="Columna13631"/>
    <tableColumn id="13641" xr3:uid="{044DAEC7-590F-4E41-B194-A19068CA042B}" name="Columna13632"/>
    <tableColumn id="13642" xr3:uid="{FD0978A2-9FC6-4B25-B9A9-89486EC8ED30}" name="Columna13633"/>
    <tableColumn id="13643" xr3:uid="{8369A513-1EAA-4EAB-8E17-8B01967BC7AF}" name="Columna13634"/>
    <tableColumn id="13644" xr3:uid="{B4DCC3F3-9768-4682-BE65-6085042CEB0F}" name="Columna13635"/>
    <tableColumn id="13645" xr3:uid="{B22CC831-6512-4D71-B6A1-1613C7D6BE00}" name="Columna13636"/>
    <tableColumn id="13646" xr3:uid="{711C4372-5CB6-49ED-A3A0-2858693FD6EA}" name="Columna13637"/>
    <tableColumn id="13647" xr3:uid="{203EFF92-2DDD-48F9-BBE3-D451D6A6324E}" name="Columna13638"/>
    <tableColumn id="13648" xr3:uid="{B3EED4CF-3B20-4CAA-8F88-B6CBD32C7513}" name="Columna13639"/>
    <tableColumn id="13649" xr3:uid="{D5FC6272-A681-4329-A686-A5860AB55DFA}" name="Columna13640"/>
    <tableColumn id="13650" xr3:uid="{E4A03D97-FAC2-4022-A441-DAD1DC601476}" name="Columna13641"/>
    <tableColumn id="13651" xr3:uid="{996662A3-439B-40DD-869F-EC0BCC31F453}" name="Columna13642"/>
    <tableColumn id="13652" xr3:uid="{A2167627-511C-42D9-BB88-65967CA05ABF}" name="Columna13643"/>
    <tableColumn id="13653" xr3:uid="{2A8549B3-5096-49F3-8005-3B8304DC3D50}" name="Columna13644"/>
    <tableColumn id="13654" xr3:uid="{6E7FCBEE-2FF1-4BCE-976E-1C9B27C1D8DC}" name="Columna13645"/>
    <tableColumn id="13655" xr3:uid="{06984970-05D0-483C-8A9F-DAE75E57E255}" name="Columna13646"/>
    <tableColumn id="13656" xr3:uid="{0D19C8EF-B693-44F1-9F30-ABAD80CF27DC}" name="Columna13647"/>
    <tableColumn id="13657" xr3:uid="{EAF378C0-5EE1-4EC1-BD33-4000F5AB6D76}" name="Columna13648"/>
    <tableColumn id="13658" xr3:uid="{3A12D045-1631-4D06-B0DB-D7843B89453F}" name="Columna13649"/>
    <tableColumn id="13659" xr3:uid="{A7236BDD-8DD4-4F68-9297-D98E6DB26916}" name="Columna13650"/>
    <tableColumn id="13660" xr3:uid="{7562D11E-81B0-4DF8-BB3F-1313C974002D}" name="Columna13651"/>
    <tableColumn id="13661" xr3:uid="{97A088AB-1720-4D41-A94E-D4F0EF066990}" name="Columna13652"/>
    <tableColumn id="13662" xr3:uid="{2CA2A9A0-6699-4FE0-A072-C8BF0ACA7752}" name="Columna13653"/>
    <tableColumn id="13663" xr3:uid="{0A40787B-B1FC-4AD7-9548-C498F802F864}" name="Columna13654"/>
    <tableColumn id="13664" xr3:uid="{93B88938-E059-4531-A14B-BEEE6388EDBB}" name="Columna13655"/>
    <tableColumn id="13665" xr3:uid="{09499F83-4BDF-496A-8656-B4B6E183669F}" name="Columna13656"/>
    <tableColumn id="13666" xr3:uid="{DDF2C403-E381-41FD-B4DA-C37B1DBDF120}" name="Columna13657"/>
    <tableColumn id="13667" xr3:uid="{28B2A02A-B2E2-48D1-8172-71CD46D2FC74}" name="Columna13658"/>
    <tableColumn id="13668" xr3:uid="{03A4666C-F6C9-436F-A779-56744FB78AFB}" name="Columna13659"/>
    <tableColumn id="13669" xr3:uid="{887573A2-EEF1-433B-9A9D-78C9D77E09B7}" name="Columna13660"/>
    <tableColumn id="13670" xr3:uid="{E7AFB705-3B72-432E-8ECE-7E79E8425E41}" name="Columna13661"/>
    <tableColumn id="13671" xr3:uid="{89137561-79ED-47D9-BE6D-C00E1F5F41EA}" name="Columna13662"/>
    <tableColumn id="13672" xr3:uid="{E3D25CAB-83EE-40D8-9429-F140CFBA4C5A}" name="Columna13663"/>
    <tableColumn id="13673" xr3:uid="{E2577D9D-BAF7-4199-A761-6E8D724DCAAA}" name="Columna13664"/>
    <tableColumn id="13674" xr3:uid="{55DEF936-EE93-4D1F-9D13-F96B85E792F0}" name="Columna13665"/>
    <tableColumn id="13675" xr3:uid="{14B4B436-4B7D-490A-95A8-0A21E577605A}" name="Columna13666"/>
    <tableColumn id="13676" xr3:uid="{4D63296F-27F2-4ECA-8729-E38467B24762}" name="Columna13667"/>
    <tableColumn id="13677" xr3:uid="{EBB91C20-3A6E-4F30-B535-D5A1DD9623B6}" name="Columna13668"/>
    <tableColumn id="13678" xr3:uid="{89D42503-903D-4C7C-A097-6EC9C9E4DA03}" name="Columna13669"/>
    <tableColumn id="13679" xr3:uid="{C5B3BA7C-84F7-4E87-BB04-8CD81484AF8A}" name="Columna13670"/>
    <tableColumn id="13680" xr3:uid="{735E4DC6-63CD-4122-A673-7EA8F0A536A3}" name="Columna13671"/>
    <tableColumn id="13681" xr3:uid="{799903AB-480C-4B4C-8493-55E359BEB678}" name="Columna13672"/>
    <tableColumn id="13682" xr3:uid="{6BA8F2AF-03C4-489C-9F25-5CE024940614}" name="Columna13673"/>
    <tableColumn id="13683" xr3:uid="{80E04C57-0094-47BA-8C8A-7F557C066B4C}" name="Columna13674"/>
    <tableColumn id="13684" xr3:uid="{D05725A1-4377-4BE5-8070-7A17D641CB6B}" name="Columna13675"/>
    <tableColumn id="13685" xr3:uid="{8A387543-72A2-4004-9398-7A1E8CFF4198}" name="Columna13676"/>
    <tableColumn id="13686" xr3:uid="{543434E8-F49C-4130-9AD8-95ADD223F18E}" name="Columna13677"/>
    <tableColumn id="13687" xr3:uid="{2323D59A-8091-42C8-8777-7BB8ABF0E84A}" name="Columna13678"/>
    <tableColumn id="13688" xr3:uid="{B4FB6A1B-529F-4C01-A7AA-3411B2D3149C}" name="Columna13679"/>
    <tableColumn id="13689" xr3:uid="{E0C96C8E-DF82-47DB-BC5A-841ED5A33090}" name="Columna13680"/>
    <tableColumn id="13690" xr3:uid="{2C76547D-4447-4B52-A822-9DCDCA46CD10}" name="Columna13681"/>
    <tableColumn id="13691" xr3:uid="{E0760EFC-F64A-4A66-BAD1-8CC8DA40F7D5}" name="Columna13682"/>
    <tableColumn id="13692" xr3:uid="{E62FF91F-160C-4CAC-9D34-0B82131E2484}" name="Columna13683"/>
    <tableColumn id="13693" xr3:uid="{2D39C2A7-A3BB-4048-9C21-B0C3904FB15B}" name="Columna13684"/>
    <tableColumn id="13694" xr3:uid="{3AA29DED-C94B-41C7-8C23-5657D38FF817}" name="Columna13685"/>
    <tableColumn id="13695" xr3:uid="{C0322F8F-DCBA-455C-9332-11A73EC915EC}" name="Columna13686"/>
    <tableColumn id="13696" xr3:uid="{77513C8B-9B2D-4B58-8058-B5D41A8D222E}" name="Columna13687"/>
    <tableColumn id="13697" xr3:uid="{CA8654A2-CB25-463B-8428-4601B4251A53}" name="Columna13688"/>
    <tableColumn id="13698" xr3:uid="{6B8DC1D8-2F72-4DFC-8809-12722C2738FC}" name="Columna13689"/>
    <tableColumn id="13699" xr3:uid="{C71D150A-4829-4205-A4C5-45921F77D9EA}" name="Columna13690"/>
    <tableColumn id="13700" xr3:uid="{6C208F5B-F95D-4B13-B77F-807A140354B5}" name="Columna13691"/>
    <tableColumn id="13701" xr3:uid="{766CA1A8-E6C6-4450-AEAA-AD457EC959DE}" name="Columna13692"/>
    <tableColumn id="13702" xr3:uid="{8CD2CE7A-78AB-42A0-A10C-CF944E1C60E2}" name="Columna13693"/>
    <tableColumn id="13703" xr3:uid="{57585647-CB1F-4F37-BC6B-502284FC91A9}" name="Columna13694"/>
    <tableColumn id="13704" xr3:uid="{AAF9E693-5F3E-4304-9C43-4FCCEE423692}" name="Columna13695"/>
    <tableColumn id="13705" xr3:uid="{884C65E8-46DB-4888-B999-241D09BF6FA4}" name="Columna13696"/>
    <tableColumn id="13706" xr3:uid="{91BC7834-0463-4FD7-B590-37A01CCB0B4F}" name="Columna13697"/>
    <tableColumn id="13707" xr3:uid="{03D0DE68-6800-4713-87A9-1838A8C806B2}" name="Columna13698"/>
    <tableColumn id="13708" xr3:uid="{1A4A46A9-8D5F-4D6E-B4F9-7F9F64394233}" name="Columna13699"/>
    <tableColumn id="13709" xr3:uid="{AA6063CF-2912-47B5-8B82-7F53D864F3F5}" name="Columna13700"/>
    <tableColumn id="13710" xr3:uid="{0DB12F9B-F105-4A84-9DC6-52F8FFB2E887}" name="Columna13701"/>
    <tableColumn id="13711" xr3:uid="{F711AD82-7D95-44D5-97A6-FA519B8D186B}" name="Columna13702"/>
    <tableColumn id="13712" xr3:uid="{FC42D615-83B8-43EE-B18E-D2A945BF1F03}" name="Columna13703"/>
    <tableColumn id="13713" xr3:uid="{187B373E-8E85-4556-8CCD-26B178EF489C}" name="Columna13704"/>
    <tableColumn id="13714" xr3:uid="{4E1A8DDE-27B4-4743-BA2F-783D6C5BEF43}" name="Columna13705"/>
    <tableColumn id="13715" xr3:uid="{6309614A-08F2-4C0F-8B2B-AE965189D1D5}" name="Columna13706"/>
    <tableColumn id="13716" xr3:uid="{969FC2D3-D2E2-4A53-9305-83B1FEC47116}" name="Columna13707"/>
    <tableColumn id="13717" xr3:uid="{EB4A8D41-3FC0-40E9-9CE2-8DD0B94303D9}" name="Columna13708"/>
    <tableColumn id="13718" xr3:uid="{E47486A4-83E0-4AC2-8D4A-08ED883ECA86}" name="Columna13709"/>
    <tableColumn id="13719" xr3:uid="{992CA3D8-0D12-4DD0-93AE-2D7BDF2442AA}" name="Columna13710"/>
    <tableColumn id="13720" xr3:uid="{404AAEA4-83B1-4BD3-8FFD-A2159BDA5BF3}" name="Columna13711"/>
    <tableColumn id="13721" xr3:uid="{7F708444-0151-4356-82ED-56522B2FBE1D}" name="Columna13712"/>
    <tableColumn id="13722" xr3:uid="{B1D1A53E-4D94-4A29-8F89-9F5A44D0EADD}" name="Columna13713"/>
    <tableColumn id="13723" xr3:uid="{DC58DCF8-B93E-4951-B13A-3DC18F0C3F48}" name="Columna13714"/>
    <tableColumn id="13724" xr3:uid="{FF054FF3-B5D0-4DB0-B18A-6F7967EED1E2}" name="Columna13715"/>
    <tableColumn id="13725" xr3:uid="{56CFDA60-B019-4D06-B639-2FADA87F4D4F}" name="Columna13716"/>
    <tableColumn id="13726" xr3:uid="{35E2250F-B5F0-43D6-8FA3-D63E86C32EF0}" name="Columna13717"/>
    <tableColumn id="13727" xr3:uid="{EBB07576-F7CA-465F-9FED-6792546A6C37}" name="Columna13718"/>
    <tableColumn id="13728" xr3:uid="{6048F9AA-CFA0-4D98-B330-5B9E5DA35BB6}" name="Columna13719"/>
    <tableColumn id="13729" xr3:uid="{B334DCEF-8C87-45C8-B05E-092DC20BB8C1}" name="Columna13720"/>
    <tableColumn id="13730" xr3:uid="{AC731384-C3C1-40F2-99A6-049CA99607FA}" name="Columna13721"/>
    <tableColumn id="13731" xr3:uid="{07388222-BF2F-4193-BD6D-E7179F2B5F0A}" name="Columna13722"/>
    <tableColumn id="13732" xr3:uid="{18F41331-98ED-488E-8630-EB48E1C5D69A}" name="Columna13723"/>
    <tableColumn id="13733" xr3:uid="{2407D070-9602-443F-AD2C-79574743610F}" name="Columna13724"/>
    <tableColumn id="13734" xr3:uid="{0A1CBF0D-9831-4375-8C00-DF19B634DC57}" name="Columna13725"/>
    <tableColumn id="13735" xr3:uid="{D04B23F1-FC1B-48D3-B434-34EE37CBAA14}" name="Columna13726"/>
    <tableColumn id="13736" xr3:uid="{066EECB5-B91A-4447-87C8-D985C05F7620}" name="Columna13727"/>
    <tableColumn id="13737" xr3:uid="{7012984D-2E4C-42E8-8824-24201209B194}" name="Columna13728"/>
    <tableColumn id="13738" xr3:uid="{AF4BC90D-CEFC-4223-8B3A-8203ADD7E8AE}" name="Columna13729"/>
    <tableColumn id="13739" xr3:uid="{C4D093CF-779E-4111-8973-CFB8F2EEF9E7}" name="Columna13730"/>
    <tableColumn id="13740" xr3:uid="{144E7769-98B1-498B-A381-2D61BBA49628}" name="Columna13731"/>
    <tableColumn id="13741" xr3:uid="{9C78AF5A-6A87-45E2-B2CF-3CEBC62DCBC5}" name="Columna13732"/>
    <tableColumn id="13742" xr3:uid="{DC853EC9-B59E-4E5A-9848-430DB2EE5FA3}" name="Columna13733"/>
    <tableColumn id="13743" xr3:uid="{319B597C-A3EB-48D8-B53D-048A5309B321}" name="Columna13734"/>
    <tableColumn id="13744" xr3:uid="{BA6B27AF-FC37-4C50-ABE9-F365B0602A8E}" name="Columna13735"/>
    <tableColumn id="13745" xr3:uid="{60D5E5CE-2186-4639-A3A3-208A43DEC269}" name="Columna13736"/>
    <tableColumn id="13746" xr3:uid="{DB454B4C-36F4-4B80-9F82-F72E37FABF1E}" name="Columna13737"/>
    <tableColumn id="13747" xr3:uid="{29081245-B90F-4D51-B4D5-F3137F617ECA}" name="Columna13738"/>
    <tableColumn id="13748" xr3:uid="{D75B3F0C-3A89-419F-99B6-5DFC8AF06AC7}" name="Columna13739"/>
    <tableColumn id="13749" xr3:uid="{BE483D23-205D-45D9-BDCD-3099D2037A22}" name="Columna13740"/>
    <tableColumn id="13750" xr3:uid="{F9F0A0B5-FEB5-4B7D-AC38-A8CAEA7DCF28}" name="Columna13741"/>
    <tableColumn id="13751" xr3:uid="{0D2F74D6-BE67-4204-9B58-95F696934E70}" name="Columna13742"/>
    <tableColumn id="13752" xr3:uid="{D92E29FD-763F-46C2-AE60-C730B3A76C55}" name="Columna13743"/>
    <tableColumn id="13753" xr3:uid="{7D0C449B-052A-40D7-A9DB-B250F6676C71}" name="Columna13744"/>
    <tableColumn id="13754" xr3:uid="{DC1D285A-B418-420A-A5D0-82B14C080E88}" name="Columna13745"/>
    <tableColumn id="13755" xr3:uid="{F64D839B-9578-4837-A532-D1B2B68736B7}" name="Columna13746"/>
    <tableColumn id="13756" xr3:uid="{D6F47FDD-3640-466F-A7EC-CBBD6BEBAADE}" name="Columna13747"/>
    <tableColumn id="13757" xr3:uid="{446937A4-9088-4B58-A0D3-1FF8883601A0}" name="Columna13748"/>
    <tableColumn id="13758" xr3:uid="{BBFC4B74-EEF0-4263-9AF8-B499624D793C}" name="Columna13749"/>
    <tableColumn id="13759" xr3:uid="{0B9ACFC7-BDDE-4B73-A5D9-B78FA9B1EF95}" name="Columna13750"/>
    <tableColumn id="13760" xr3:uid="{A6C105A8-EC3E-4C78-8FA5-7EF2A6A30066}" name="Columna13751"/>
    <tableColumn id="13761" xr3:uid="{6C16F32D-21BD-4632-89EA-07E04EFA2CDB}" name="Columna13752"/>
    <tableColumn id="13762" xr3:uid="{F86F2EE2-8284-437C-8DB5-BE844CECB5EC}" name="Columna13753"/>
    <tableColumn id="13763" xr3:uid="{E6F648A8-F367-4A53-AF24-81B111C47133}" name="Columna13754"/>
    <tableColumn id="13764" xr3:uid="{14064F61-CCDE-49B1-86C1-2E1837F1AA5C}" name="Columna13755"/>
    <tableColumn id="13765" xr3:uid="{E38D767D-8C3D-45D6-8070-C9DF8C27CA0A}" name="Columna13756"/>
    <tableColumn id="13766" xr3:uid="{1977E881-AAAA-4F31-910C-2627D2D3FD52}" name="Columna13757"/>
    <tableColumn id="13767" xr3:uid="{D559831D-D767-49D0-8D5F-B8C9D8EDD614}" name="Columna13758"/>
    <tableColumn id="13768" xr3:uid="{91B52EB2-2008-4611-AC2B-E97703C25D9F}" name="Columna13759"/>
    <tableColumn id="13769" xr3:uid="{E955733E-DAC8-4235-9F8C-EBF463CBE26B}" name="Columna13760"/>
    <tableColumn id="13770" xr3:uid="{698489D8-D7C5-4D2F-BD85-7B8E91B664F2}" name="Columna13761"/>
    <tableColumn id="13771" xr3:uid="{70BB1956-0A22-46AD-8DFE-35D33B355894}" name="Columna13762"/>
    <tableColumn id="13772" xr3:uid="{7CFB2E0A-B435-42CB-8F61-A1E0532B0CC6}" name="Columna13763"/>
    <tableColumn id="13773" xr3:uid="{BAEB9662-0CB5-4434-90EB-033193986BEC}" name="Columna13764"/>
    <tableColumn id="13774" xr3:uid="{2773545F-6748-496A-B01E-A4F37FC262E5}" name="Columna13765"/>
    <tableColumn id="13775" xr3:uid="{F30D1E7F-642F-408B-9C6A-240CD0F3EA9D}" name="Columna13766"/>
    <tableColumn id="13776" xr3:uid="{764DA5F9-F99E-468B-9FDD-9B31FA0CC605}" name="Columna13767"/>
    <tableColumn id="13777" xr3:uid="{B9DFF9BD-02E5-401E-BC67-D68478BC7668}" name="Columna13768"/>
    <tableColumn id="13778" xr3:uid="{A2ECCE59-E872-41B2-9B0B-64B1464EEFCB}" name="Columna13769"/>
    <tableColumn id="13779" xr3:uid="{EA575984-7F1D-4BB8-AD86-D702A9EDC20F}" name="Columna13770"/>
    <tableColumn id="13780" xr3:uid="{CB4D57BC-9A3A-4141-83BD-404A6B194624}" name="Columna13771"/>
    <tableColumn id="13781" xr3:uid="{D48C0394-75F7-4EDA-B257-FC08428CB18E}" name="Columna13772"/>
    <tableColumn id="13782" xr3:uid="{2CAF421C-EA70-47ED-92FB-34BBF22274D5}" name="Columna13773"/>
    <tableColumn id="13783" xr3:uid="{8DC9DC51-ABA3-48AC-B7CC-6FE8F11072FC}" name="Columna13774"/>
    <tableColumn id="13784" xr3:uid="{815912DD-D594-45D0-8809-58905BDDC602}" name="Columna13775"/>
    <tableColumn id="13785" xr3:uid="{FA49B167-7709-445C-9582-26265209F9F5}" name="Columna13776"/>
    <tableColumn id="13786" xr3:uid="{86392CC7-EA1A-4E34-B437-4ABC3A63D264}" name="Columna13777"/>
    <tableColumn id="13787" xr3:uid="{E0710D1D-FF16-441C-BD26-90E70F649BF6}" name="Columna13778"/>
    <tableColumn id="13788" xr3:uid="{9E6A2D3F-158B-43E6-A26C-AB5A65F518FA}" name="Columna13779"/>
    <tableColumn id="13789" xr3:uid="{0AD22C7E-E592-4AFE-9D08-3A653E6CD873}" name="Columna13780"/>
    <tableColumn id="13790" xr3:uid="{47C4D8DE-B711-4954-A790-355D52853297}" name="Columna13781"/>
    <tableColumn id="13791" xr3:uid="{F862D3C0-24AC-4FE8-B54F-ED53B46324EF}" name="Columna13782"/>
    <tableColumn id="13792" xr3:uid="{2FDE2A32-10B9-4540-8555-33B4355199A3}" name="Columna13783"/>
    <tableColumn id="13793" xr3:uid="{DAEA5A52-EC56-4602-8BCD-F5A4B99FD79E}" name="Columna13784"/>
    <tableColumn id="13794" xr3:uid="{BE1A800B-CC8D-4F34-8D18-9812EAED7FDF}" name="Columna13785"/>
    <tableColumn id="13795" xr3:uid="{10383AD9-5FBD-441E-8240-D13ACFBA9CB9}" name="Columna13786"/>
    <tableColumn id="13796" xr3:uid="{92A122C3-7114-4F99-A2C3-2077D9A7262F}" name="Columna13787"/>
    <tableColumn id="13797" xr3:uid="{EF981F4E-FABA-4F1A-886A-C1E661743671}" name="Columna13788"/>
    <tableColumn id="13798" xr3:uid="{3D43C390-9840-44E9-8E17-C0C05BCEBD2C}" name="Columna13789"/>
    <tableColumn id="13799" xr3:uid="{F5F4AF61-0722-4EE3-B7B3-7ADC3284F020}" name="Columna13790"/>
    <tableColumn id="13800" xr3:uid="{84A0A722-3669-4EBE-968D-E2989AE8D960}" name="Columna13791"/>
    <tableColumn id="13801" xr3:uid="{6A7F717B-1532-4FC9-81EA-F3F2FB26A7BF}" name="Columna13792"/>
    <tableColumn id="13802" xr3:uid="{35222DA3-AE59-4270-B8C9-58020B54FF77}" name="Columna13793"/>
    <tableColumn id="13803" xr3:uid="{0414B195-55A1-49CB-A511-ABA0AE21D59A}" name="Columna13794"/>
    <tableColumn id="13804" xr3:uid="{E82F97D0-0FB1-4492-AAE0-F02EF2FA2FBD}" name="Columna13795"/>
    <tableColumn id="13805" xr3:uid="{A68C8698-384A-465D-9E14-4B08A6E08180}" name="Columna13796"/>
    <tableColumn id="13806" xr3:uid="{8202B018-D474-4F9D-BA8B-45EE0409D27D}" name="Columna13797"/>
    <tableColumn id="13807" xr3:uid="{1A3B6317-D94E-4958-9B7D-071A68ADE4E0}" name="Columna13798"/>
    <tableColumn id="13808" xr3:uid="{4BF2F537-962E-415D-9FED-9DC2085D4952}" name="Columna13799"/>
    <tableColumn id="13809" xr3:uid="{6DEA4657-963F-40C2-83F9-4BF2D095D8A0}" name="Columna13800"/>
    <tableColumn id="13810" xr3:uid="{9B23D008-1A95-46DF-A4E9-6E38594CE5C6}" name="Columna13801"/>
    <tableColumn id="13811" xr3:uid="{4FA9ACBA-B306-42B9-A1F0-7E929EEE136E}" name="Columna13802"/>
    <tableColumn id="13812" xr3:uid="{30B05FFF-3120-4D47-AB6E-0167B3726C13}" name="Columna13803"/>
    <tableColumn id="13813" xr3:uid="{81281900-42BB-4A64-91D9-BC4C9B10FC07}" name="Columna13804"/>
    <tableColumn id="13814" xr3:uid="{0506C08C-4462-4B21-A050-F451E5B9AD16}" name="Columna13805"/>
    <tableColumn id="13815" xr3:uid="{BE729EC1-33A1-48C2-943E-C86496E286B3}" name="Columna13806"/>
    <tableColumn id="13816" xr3:uid="{D087B5A8-9EEA-489C-B9DF-EF2580B3013D}" name="Columna13807"/>
    <tableColumn id="13817" xr3:uid="{7B4B3561-DBAF-4819-80C6-42D2933D328B}" name="Columna13808"/>
    <tableColumn id="13818" xr3:uid="{1BB6B709-7707-4240-B616-432D5839354C}" name="Columna13809"/>
    <tableColumn id="13819" xr3:uid="{EFA64F34-19F9-4C62-A7D8-EFAB7E867B40}" name="Columna13810"/>
    <tableColumn id="13820" xr3:uid="{26600CD2-AE6A-4626-992E-0DCF191C9077}" name="Columna13811"/>
    <tableColumn id="13821" xr3:uid="{BBF4068E-2D23-48BC-BDD8-64035DE6496A}" name="Columna13812"/>
    <tableColumn id="13822" xr3:uid="{8C5F3FDE-5BF4-4734-828B-815759892164}" name="Columna13813"/>
    <tableColumn id="13823" xr3:uid="{8C8B8BC9-CC7F-4E24-AC05-65CAA2956AFC}" name="Columna13814"/>
    <tableColumn id="13824" xr3:uid="{C6230137-F327-4B18-AA5C-66F5F4AFA229}" name="Columna13815"/>
    <tableColumn id="13825" xr3:uid="{0E711CED-6FE3-4607-87A5-1D40B0B77466}" name="Columna13816"/>
    <tableColumn id="13826" xr3:uid="{A33DDD7D-893D-4042-BEEB-F7477DFB0172}" name="Columna13817"/>
    <tableColumn id="13827" xr3:uid="{C4DBED9E-F5D9-455D-A03B-115A609530D1}" name="Columna13818"/>
    <tableColumn id="13828" xr3:uid="{CAD57F7E-95E2-4081-B8ED-BE58C50D7287}" name="Columna13819"/>
    <tableColumn id="13829" xr3:uid="{25AC420C-3F5B-4596-B8D6-CA3EAB89B49D}" name="Columna13820"/>
    <tableColumn id="13830" xr3:uid="{42758193-ECD7-4AFC-B84D-C82470DF985B}" name="Columna13821"/>
    <tableColumn id="13831" xr3:uid="{40B45317-F0EC-44AD-8594-F695C94F822B}" name="Columna13822"/>
    <tableColumn id="13832" xr3:uid="{0FEC86DA-6EDB-4D2D-99C9-8E861FE0A756}" name="Columna13823"/>
    <tableColumn id="13833" xr3:uid="{D29B5592-342C-40BD-93F4-F6EDEB2B96D1}" name="Columna13824"/>
    <tableColumn id="13834" xr3:uid="{698F418D-4118-46D0-B84A-6EACC4AC860A}" name="Columna13825"/>
    <tableColumn id="13835" xr3:uid="{1384AC57-57E2-4681-804D-450286281F6E}" name="Columna13826"/>
    <tableColumn id="13836" xr3:uid="{CA8BFFBE-6376-4104-A534-C60F01EC2A16}" name="Columna13827"/>
    <tableColumn id="13837" xr3:uid="{CA22A2FB-FFEE-4657-8069-935712255D10}" name="Columna13828"/>
    <tableColumn id="13838" xr3:uid="{D4C7D953-4ACE-4E34-8C4A-1AF483CD5022}" name="Columna13829"/>
    <tableColumn id="13839" xr3:uid="{BE4581E2-3692-46A2-BC4B-09A2AB076121}" name="Columna13830"/>
    <tableColumn id="13840" xr3:uid="{D4A51FD3-749C-4094-B6A4-157F4549DDD5}" name="Columna13831"/>
    <tableColumn id="13841" xr3:uid="{AF86FDF9-8646-4E8B-8605-0FB9EC1203C6}" name="Columna13832"/>
    <tableColumn id="13842" xr3:uid="{A735676D-A83C-405F-BEDB-4C5B057D9BBA}" name="Columna13833"/>
    <tableColumn id="13843" xr3:uid="{8A830A68-197F-4C07-B3DF-7E416AFB3022}" name="Columna13834"/>
    <tableColumn id="13844" xr3:uid="{453247DF-8487-4C41-80B2-77AC2DE564CC}" name="Columna13835"/>
    <tableColumn id="13845" xr3:uid="{A28787D0-2D8E-45F9-B90F-D5BB6520F57D}" name="Columna13836"/>
    <tableColumn id="13846" xr3:uid="{C0BCF479-85A4-4379-B781-EE4A0749C5C1}" name="Columna13837"/>
    <tableColumn id="13847" xr3:uid="{5F74F766-1E17-4AE3-82FC-FE0AA3A41479}" name="Columna13838"/>
    <tableColumn id="13848" xr3:uid="{0D7FB9B5-FA39-42A9-9BE0-1F3F8BE07019}" name="Columna13839"/>
    <tableColumn id="13849" xr3:uid="{CBB2B7D0-11DC-4686-9CE0-CFC89F3CE46F}" name="Columna13840"/>
    <tableColumn id="13850" xr3:uid="{832327E1-D725-416A-BB69-EB625939337F}" name="Columna13841"/>
    <tableColumn id="13851" xr3:uid="{C5601131-886E-4A61-9827-64A910BD2D7D}" name="Columna13842"/>
    <tableColumn id="13852" xr3:uid="{5DFE3A61-1356-4FD5-BF8D-111D9F87B0D5}" name="Columna13843"/>
    <tableColumn id="13853" xr3:uid="{E3FA57BC-12A2-4235-9F4C-ADE2CBBDEE18}" name="Columna13844"/>
    <tableColumn id="13854" xr3:uid="{096AA7EB-07AB-4BE9-88D5-2E5AA4CD83E0}" name="Columna13845"/>
    <tableColumn id="13855" xr3:uid="{B73005E7-6A78-490C-9318-80DA27A1BA42}" name="Columna13846"/>
    <tableColumn id="13856" xr3:uid="{8697A642-3167-472B-8D35-B35D56F71ADB}" name="Columna13847"/>
    <tableColumn id="13857" xr3:uid="{22961870-7780-437A-BF21-39B03FE784EF}" name="Columna13848"/>
    <tableColumn id="13858" xr3:uid="{AD57113B-2A56-4DC7-B963-AFEBC5612DBE}" name="Columna13849"/>
    <tableColumn id="13859" xr3:uid="{64299E59-FDA3-4734-AB73-7DCC72D0177A}" name="Columna13850"/>
    <tableColumn id="13860" xr3:uid="{77B00BB3-93E8-45AD-A05D-FBF335EBC523}" name="Columna13851"/>
    <tableColumn id="13861" xr3:uid="{A1321686-F7A7-4233-82FA-90A0AF02CCF3}" name="Columna13852"/>
    <tableColumn id="13862" xr3:uid="{441249CA-34C5-4B7B-AA25-4471C1370761}" name="Columna13853"/>
    <tableColumn id="13863" xr3:uid="{4D557DA9-70F6-482C-A186-7A411CCDE9A3}" name="Columna13854"/>
    <tableColumn id="13864" xr3:uid="{B5C674E8-D064-4A17-8938-F57E1893199E}" name="Columna13855"/>
    <tableColumn id="13865" xr3:uid="{E0BF2A8F-4445-4250-8B8A-7949E8A4DD38}" name="Columna13856"/>
    <tableColumn id="13866" xr3:uid="{011A8FC5-FA9C-4F61-BBE0-3346987BBAC9}" name="Columna13857"/>
    <tableColumn id="13867" xr3:uid="{FF01B948-6F40-4CA7-B990-BBC889EE0833}" name="Columna13858"/>
    <tableColumn id="13868" xr3:uid="{ED448245-753D-4C7B-82C5-B83A3F41F3CB}" name="Columna13859"/>
    <tableColumn id="13869" xr3:uid="{C15280DC-3906-4FC6-BF15-1513E6A2BD63}" name="Columna13860"/>
    <tableColumn id="13870" xr3:uid="{46D42917-193E-447A-9C86-2BCDF7BC087C}" name="Columna13861"/>
    <tableColumn id="13871" xr3:uid="{8E7DF5F2-7762-4239-93C5-8D3195D2CED5}" name="Columna13862"/>
    <tableColumn id="13872" xr3:uid="{7F00AD87-E638-4E1A-AD4F-E460B2B3031D}" name="Columna13863"/>
    <tableColumn id="13873" xr3:uid="{2C01658C-0DB5-430E-9451-32BC5DB33563}" name="Columna13864"/>
    <tableColumn id="13874" xr3:uid="{8F240D8D-E1D5-4643-A345-7315964F67E6}" name="Columna13865"/>
    <tableColumn id="13875" xr3:uid="{49875E4A-EAB5-4EC3-9E15-EF9A396059AE}" name="Columna13866"/>
    <tableColumn id="13876" xr3:uid="{0652B413-DD26-4830-B330-51B7DF7CD1D1}" name="Columna13867"/>
    <tableColumn id="13877" xr3:uid="{641DC6CB-6B5D-4566-82EA-18DD7130886A}" name="Columna13868"/>
    <tableColumn id="13878" xr3:uid="{9FE289FF-3CC4-4A32-9A46-4A1810280E06}" name="Columna13869"/>
    <tableColumn id="13879" xr3:uid="{11189580-B8F0-43D9-A2B5-85F089A3A3D5}" name="Columna13870"/>
    <tableColumn id="13880" xr3:uid="{AF989DBC-0C4C-4A1B-A01B-55CB695AB7AC}" name="Columna13871"/>
    <tableColumn id="13881" xr3:uid="{A93E2555-BBCE-4593-B982-85BB3F714DE8}" name="Columna13872"/>
    <tableColumn id="13882" xr3:uid="{F433321D-FD3E-4699-A70E-36354EC49F4B}" name="Columna13873"/>
    <tableColumn id="13883" xr3:uid="{696DDF36-2ECF-4CD7-9E04-EC6076692E04}" name="Columna13874"/>
    <tableColumn id="13884" xr3:uid="{90D8A98E-B35C-47B1-8AFD-32123D0E4E63}" name="Columna13875"/>
    <tableColumn id="13885" xr3:uid="{F0985E0F-5F29-4837-B6B1-F8FFA3FDAD45}" name="Columna13876"/>
    <tableColumn id="13886" xr3:uid="{E5390B11-4632-4DB5-91CC-E98582E2F1B6}" name="Columna13877"/>
    <tableColumn id="13887" xr3:uid="{0F15B1BC-0F73-41FA-ADAD-B347D6496114}" name="Columna13878"/>
    <tableColumn id="13888" xr3:uid="{EF88C1DB-B2A8-48A5-8A39-6D7F652F7135}" name="Columna13879"/>
    <tableColumn id="13889" xr3:uid="{7F0D27EF-4945-4105-8FC8-40B62E5921A2}" name="Columna13880"/>
    <tableColumn id="13890" xr3:uid="{756F325D-3A68-4077-8853-C80B34692C9A}" name="Columna13881"/>
    <tableColumn id="13891" xr3:uid="{B12F4531-94C2-40CB-9A94-0F4E152CB8A7}" name="Columna13882"/>
    <tableColumn id="13892" xr3:uid="{CF68EB88-6022-476D-A859-10A011539F14}" name="Columna13883"/>
    <tableColumn id="13893" xr3:uid="{3E3428DD-D3AB-4D80-AD09-755E75FC64BC}" name="Columna13884"/>
    <tableColumn id="13894" xr3:uid="{BC6E83BE-9596-4A70-99AE-1B1D9FB06982}" name="Columna13885"/>
    <tableColumn id="13895" xr3:uid="{936002E7-B255-40CD-BC03-60AA98FF3F45}" name="Columna13886"/>
    <tableColumn id="13896" xr3:uid="{463218B8-5CF0-4136-9DEC-AEBE96BCA954}" name="Columna13887"/>
    <tableColumn id="13897" xr3:uid="{A4571547-17D1-4E44-97CD-85E35AC3BD9F}" name="Columna13888"/>
    <tableColumn id="13898" xr3:uid="{0208D6A0-DC09-4437-8330-1354187AB320}" name="Columna13889"/>
    <tableColumn id="13899" xr3:uid="{79BCF50D-F270-4D98-A526-8C2DE7ABEF24}" name="Columna13890"/>
    <tableColumn id="13900" xr3:uid="{F3E6ED2A-2FF1-493D-B44C-20F249D19BC9}" name="Columna13891"/>
    <tableColumn id="13901" xr3:uid="{B6DC6021-AA11-475E-916D-EA2349DE8D43}" name="Columna13892"/>
    <tableColumn id="13902" xr3:uid="{FF010124-CB8A-45BC-91A8-60579DBBEAE7}" name="Columna13893"/>
    <tableColumn id="13903" xr3:uid="{0B993674-3258-4E61-987B-258147120DEA}" name="Columna13894"/>
    <tableColumn id="13904" xr3:uid="{CAB5C61E-3553-4080-9106-C07F4AC6A733}" name="Columna13895"/>
    <tableColumn id="13905" xr3:uid="{D4F1EBE1-24FF-4D3B-A34B-B581565735C0}" name="Columna13896"/>
    <tableColumn id="13906" xr3:uid="{D01DB468-A77D-408C-AD3E-ADB593830F30}" name="Columna13897"/>
    <tableColumn id="13907" xr3:uid="{429D8BE2-A643-440E-AE51-2C06DBC2B1D7}" name="Columna13898"/>
    <tableColumn id="13908" xr3:uid="{4F221FD1-7715-4AB0-9945-776C3F7E2625}" name="Columna13899"/>
    <tableColumn id="13909" xr3:uid="{B93390C2-863E-4D62-A35C-6907B8A58C3B}" name="Columna13900"/>
    <tableColumn id="13910" xr3:uid="{7F706C13-8391-4B88-858F-81D6F85CF165}" name="Columna13901"/>
    <tableColumn id="13911" xr3:uid="{4C14BC20-276A-45B4-A19F-75F37E09C5BD}" name="Columna13902"/>
    <tableColumn id="13912" xr3:uid="{6A7B145E-9C0B-4AFB-A0C5-6E6D108003DF}" name="Columna13903"/>
    <tableColumn id="13913" xr3:uid="{75F60E54-1486-4AE0-B933-8F3F0AA52736}" name="Columna13904"/>
    <tableColumn id="13914" xr3:uid="{CCEF25E7-4FEA-4D12-9CF0-7C0819987A78}" name="Columna13905"/>
    <tableColumn id="13915" xr3:uid="{19996794-3B4B-4C5F-B505-086B7AE92359}" name="Columna13906"/>
    <tableColumn id="13916" xr3:uid="{CAD97F67-4AE2-482C-AAC1-1867BFE8BD70}" name="Columna13907"/>
    <tableColumn id="13917" xr3:uid="{423CD92B-5379-4222-8A1F-4A50008535F8}" name="Columna13908"/>
    <tableColumn id="13918" xr3:uid="{75BD5778-9593-401A-9425-335319389DC3}" name="Columna13909"/>
    <tableColumn id="13919" xr3:uid="{CC128B2F-DAFC-426E-8E95-FB8A43856440}" name="Columna13910"/>
    <tableColumn id="13920" xr3:uid="{40F1465C-AD46-47A4-84E2-008B1FCBEBA8}" name="Columna13911"/>
    <tableColumn id="13921" xr3:uid="{818B83F5-2097-4860-AA5E-6F2AA409A5CA}" name="Columna13912"/>
    <tableColumn id="13922" xr3:uid="{8AE1FA23-5C80-4521-A0C5-9EBBA4250B06}" name="Columna13913"/>
    <tableColumn id="13923" xr3:uid="{D2E86AF2-F9EC-4CBE-B17C-8CBA7BFB2F86}" name="Columna13914"/>
    <tableColumn id="13924" xr3:uid="{B863AADB-F724-4643-A7EF-42B9E0EBDA98}" name="Columna13915"/>
    <tableColumn id="13925" xr3:uid="{4D8DFC2F-D411-4CD5-BFAD-6DD1C4CFA0B6}" name="Columna13916"/>
    <tableColumn id="13926" xr3:uid="{64EECA17-0E0D-4ABE-A2F5-1D9DC04A0141}" name="Columna13917"/>
    <tableColumn id="13927" xr3:uid="{83056BDD-D999-4167-80CF-0CEA5448C254}" name="Columna13918"/>
    <tableColumn id="13928" xr3:uid="{590EA4F6-BED7-470F-9C26-DC4C83B16BF6}" name="Columna13919"/>
    <tableColumn id="13929" xr3:uid="{2086A7AB-DD81-4196-B9D7-2AB2672A4D42}" name="Columna13920"/>
    <tableColumn id="13930" xr3:uid="{47AB4D9E-BF43-4E44-AFF4-9F4E730F4994}" name="Columna13921"/>
    <tableColumn id="13931" xr3:uid="{71B99C27-390D-4706-8D7D-DFB8C889591C}" name="Columna13922"/>
    <tableColumn id="13932" xr3:uid="{325549F4-AF31-4260-9674-0A7C5A25CB2B}" name="Columna13923"/>
    <tableColumn id="13933" xr3:uid="{B82E7AEF-90D0-463C-B505-095FECC3AAF6}" name="Columna13924"/>
    <tableColumn id="13934" xr3:uid="{7CAB2BAE-9F43-4BEF-B713-58B6E234377C}" name="Columna13925"/>
    <tableColumn id="13935" xr3:uid="{04812EB9-D1E3-49B4-830A-3184041FAD1D}" name="Columna13926"/>
    <tableColumn id="13936" xr3:uid="{43A7CAB6-B592-473D-A41B-081CD31A4843}" name="Columna13927"/>
    <tableColumn id="13937" xr3:uid="{A77CB4B5-5E12-41C9-A43B-267068682A4A}" name="Columna13928"/>
    <tableColumn id="13938" xr3:uid="{374AFB72-59B5-4248-AA3E-0002FD93F20E}" name="Columna13929"/>
    <tableColumn id="13939" xr3:uid="{2B237A73-06E4-4478-88A2-AD21E86391CC}" name="Columna13930"/>
    <tableColumn id="13940" xr3:uid="{7C0D6169-D24E-4395-A055-BFBE80D008F6}" name="Columna13931"/>
    <tableColumn id="13941" xr3:uid="{F60CE2B6-E3C9-4511-8883-8C3CD30A6569}" name="Columna13932"/>
    <tableColumn id="13942" xr3:uid="{FC06162F-6687-4219-BCD5-AD507F730BC6}" name="Columna13933"/>
    <tableColumn id="13943" xr3:uid="{C43767CE-0B4B-43C9-A7A8-CFC152FB7BD8}" name="Columna13934"/>
    <tableColumn id="13944" xr3:uid="{93826088-E6AE-4AF6-95D9-184DDEECA066}" name="Columna13935"/>
    <tableColumn id="13945" xr3:uid="{D93612A3-266E-49D3-A03C-E21C9F8FA496}" name="Columna13936"/>
    <tableColumn id="13946" xr3:uid="{786BCEE6-10E2-4BEB-9146-73292A13551E}" name="Columna13937"/>
    <tableColumn id="13947" xr3:uid="{A4C6895C-314D-4E4D-BCED-FD8CC9918D82}" name="Columna13938"/>
    <tableColumn id="13948" xr3:uid="{AAF95811-D879-46BA-BD49-32FAAB02AC38}" name="Columna13939"/>
    <tableColumn id="13949" xr3:uid="{D72F74F8-C909-4F5B-90F6-0608A4BF5445}" name="Columna13940"/>
    <tableColumn id="13950" xr3:uid="{F0738DEE-8B78-484D-9378-542F8E7AD1E7}" name="Columna13941"/>
    <tableColumn id="13951" xr3:uid="{35EDE666-48E1-4CA1-B6EA-301E0B1CB9B8}" name="Columna13942"/>
    <tableColumn id="13952" xr3:uid="{695A1590-F7D7-4AAC-87F4-6D363A5BD71E}" name="Columna13943"/>
    <tableColumn id="13953" xr3:uid="{C6F1B0E9-EAC0-4448-BC4F-5090DF4FACB0}" name="Columna13944"/>
    <tableColumn id="13954" xr3:uid="{A1117129-9AF3-410F-9DF7-E7825D99AA1A}" name="Columna13945"/>
    <tableColumn id="13955" xr3:uid="{88EBE522-BED7-45E7-8D3E-E97513D55337}" name="Columna13946"/>
    <tableColumn id="13956" xr3:uid="{1759227A-E97E-4891-8E8E-D2D2405D5020}" name="Columna13947"/>
    <tableColumn id="13957" xr3:uid="{50690831-3595-45B9-BC23-EEBF647D68E1}" name="Columna13948"/>
    <tableColumn id="13958" xr3:uid="{75D2554E-E66D-4693-8631-ABC74D72560A}" name="Columna13949"/>
    <tableColumn id="13959" xr3:uid="{C43AC51E-89CB-4699-8760-54A29ED7E069}" name="Columna13950"/>
    <tableColumn id="13960" xr3:uid="{41379FCD-4151-4FD6-865C-7DFD2F84551B}" name="Columna13951"/>
    <tableColumn id="13961" xr3:uid="{9E4449D5-B565-4B91-AD9B-F4E8E5226EC4}" name="Columna13952"/>
    <tableColumn id="13962" xr3:uid="{52D710AA-88C2-45C4-AA47-930AF3012D23}" name="Columna13953"/>
    <tableColumn id="13963" xr3:uid="{42B380D3-7280-494E-A63B-477E42E81BCC}" name="Columna13954"/>
    <tableColumn id="13964" xr3:uid="{5201A52C-936B-452C-8D7F-01FA4E39BAA4}" name="Columna13955"/>
    <tableColumn id="13965" xr3:uid="{87FD9F68-D342-45B6-843B-474426E2D200}" name="Columna13956"/>
    <tableColumn id="13966" xr3:uid="{3BFBFAB0-DBC7-4167-A338-E621B8616710}" name="Columna13957"/>
    <tableColumn id="13967" xr3:uid="{552254BA-3B2C-4F5C-81B4-7664B7D182FE}" name="Columna13958"/>
    <tableColumn id="13968" xr3:uid="{3B3BC4D8-8AAA-4902-98C3-1D1651A34BFD}" name="Columna13959"/>
    <tableColumn id="13969" xr3:uid="{D5461561-EC0A-42C2-B854-1A7DB54EA416}" name="Columna13960"/>
    <tableColumn id="13970" xr3:uid="{8299FAFE-C353-4E63-AFBB-ABBB01618FF3}" name="Columna13961"/>
    <tableColumn id="13971" xr3:uid="{60BC49E9-9953-47E1-B704-584FF382A53E}" name="Columna13962"/>
    <tableColumn id="13972" xr3:uid="{0F55D6C5-B770-4C78-8A21-BA21EF2AAF6C}" name="Columna13963"/>
    <tableColumn id="13973" xr3:uid="{ACA60C3A-E236-4990-B7A3-DF389F7A9E86}" name="Columna13964"/>
    <tableColumn id="13974" xr3:uid="{42A33EB7-35A6-4545-9500-82C988035B9B}" name="Columna13965"/>
    <tableColumn id="13975" xr3:uid="{5DE9C0AC-AF4B-46E5-B6E1-C2E84DB7BE29}" name="Columna13966"/>
    <tableColumn id="13976" xr3:uid="{704D6D40-869F-46E2-82B4-F7B232330882}" name="Columna13967"/>
    <tableColumn id="13977" xr3:uid="{8CF9BB00-5913-4AD1-998B-3EB218551FEC}" name="Columna13968"/>
    <tableColumn id="13978" xr3:uid="{D6292D11-C611-41CC-A5DE-BFFDDA6EAC7C}" name="Columna13969"/>
    <tableColumn id="13979" xr3:uid="{CDCA4EF8-889B-4EC1-8829-A17773FA5643}" name="Columna13970"/>
    <tableColumn id="13980" xr3:uid="{87299C8A-D278-4CD7-87E7-106352129EC0}" name="Columna13971"/>
    <tableColumn id="13981" xr3:uid="{0D6F543B-1A87-4406-86DC-B5849B0555C4}" name="Columna13972"/>
    <tableColumn id="13982" xr3:uid="{C0D84740-D760-4F8C-8933-F059E88A7ED3}" name="Columna13973"/>
    <tableColumn id="13983" xr3:uid="{792F720D-148C-4BA7-8262-A103CF975CFF}" name="Columna13974"/>
    <tableColumn id="13984" xr3:uid="{BB4B56BF-5525-4544-AE4D-9F03FF88AD5E}" name="Columna13975"/>
    <tableColumn id="13985" xr3:uid="{B96A25AD-66B4-4FA3-8A2C-EDD9C3A51FC0}" name="Columna13976"/>
    <tableColumn id="13986" xr3:uid="{D92F99BD-6365-49AD-8D6A-74ED3F8EBD0E}" name="Columna13977"/>
    <tableColumn id="13987" xr3:uid="{F383E82C-908D-4E63-A0F9-B373CC8F4BF0}" name="Columna13978"/>
    <tableColumn id="13988" xr3:uid="{8C048AB7-5601-4891-B6EC-2D2C8E5A55D1}" name="Columna13979"/>
    <tableColumn id="13989" xr3:uid="{78BCF153-043E-4D22-8AB1-92A0FF923361}" name="Columna13980"/>
    <tableColumn id="13990" xr3:uid="{0EF089B6-1844-4AAF-A825-8EFF1FF9A584}" name="Columna13981"/>
    <tableColumn id="13991" xr3:uid="{DE7C81BA-5C08-4E43-8C1B-BF1D243A6E0C}" name="Columna13982"/>
    <tableColumn id="13992" xr3:uid="{BAAFB80E-100F-4D20-A907-84482AE1D48E}" name="Columna13983"/>
    <tableColumn id="13993" xr3:uid="{D1439D17-467B-40E7-B0DB-F03CA560E6F5}" name="Columna13984"/>
    <tableColumn id="13994" xr3:uid="{8105A105-691A-4E8C-8654-DC6A3536EC78}" name="Columna13985"/>
    <tableColumn id="13995" xr3:uid="{F9C9A999-4186-4243-A514-2BC3873359C8}" name="Columna13986"/>
    <tableColumn id="13996" xr3:uid="{C53417DE-4FB2-42E5-9AD2-D2F47C715D54}" name="Columna13987"/>
    <tableColumn id="13997" xr3:uid="{5E3EDE6B-A0EA-42B3-8C24-927821DC8945}" name="Columna13988"/>
    <tableColumn id="13998" xr3:uid="{840783B7-736A-461E-98F6-797C85B1B6AA}" name="Columna13989"/>
    <tableColumn id="13999" xr3:uid="{354F037F-2E1E-4554-85BA-D62AE91DAD69}" name="Columna13990"/>
    <tableColumn id="14000" xr3:uid="{3E5068D5-873B-4001-9A97-160EBD25E35F}" name="Columna13991"/>
    <tableColumn id="14001" xr3:uid="{A314D02A-BDEB-416D-8D45-BFAA5447CA38}" name="Columna13992"/>
    <tableColumn id="14002" xr3:uid="{968A659D-22DE-42E6-A6DC-0DF606089918}" name="Columna13993"/>
    <tableColumn id="14003" xr3:uid="{33D251EC-1ECA-4DC7-AD9D-E928EE5BEF3D}" name="Columna13994"/>
    <tableColumn id="14004" xr3:uid="{9152C5F3-E9BA-48E7-88AA-038771A122B9}" name="Columna13995"/>
    <tableColumn id="14005" xr3:uid="{3C04279F-5527-46B2-8A8D-52B1A4CC5878}" name="Columna13996"/>
    <tableColumn id="14006" xr3:uid="{D650E938-66A9-4FCA-84C9-0306E7F79B49}" name="Columna13997"/>
    <tableColumn id="14007" xr3:uid="{C2A6A15A-CBD9-4F25-BB0F-EC04D94A5CF3}" name="Columna13998"/>
    <tableColumn id="14008" xr3:uid="{D70D0D38-70C4-45BE-8A10-E6ADD74E5BFE}" name="Columna13999"/>
    <tableColumn id="14009" xr3:uid="{5A5EB631-7AD6-4624-ADDB-6A1747008494}" name="Columna14000"/>
    <tableColumn id="14010" xr3:uid="{2F5D9A9B-5D6D-4FA6-94DB-DACD1B729EA8}" name="Columna14001"/>
    <tableColumn id="14011" xr3:uid="{FE95C71E-1AC8-4A0D-9C07-63BD7B9C352E}" name="Columna14002"/>
    <tableColumn id="14012" xr3:uid="{6B1AC351-AB30-4233-92BA-8FD8BB810310}" name="Columna14003"/>
    <tableColumn id="14013" xr3:uid="{42709D5A-F5DE-4931-911C-85F26CDAEB02}" name="Columna14004"/>
    <tableColumn id="14014" xr3:uid="{CBF377ED-C023-411E-8D8F-30794B63A932}" name="Columna14005"/>
    <tableColumn id="14015" xr3:uid="{9245DD3D-03A6-4F9F-842E-7B3905EC5F11}" name="Columna14006"/>
    <tableColumn id="14016" xr3:uid="{A123292E-E9CB-4EF5-AAA2-6A46AD1261AE}" name="Columna14007"/>
    <tableColumn id="14017" xr3:uid="{7DC9ECE3-BCB2-4294-8D3F-536DF49A529E}" name="Columna14008"/>
    <tableColumn id="14018" xr3:uid="{6B9AF7A9-CCF8-4784-A006-C38FF7EE3735}" name="Columna14009"/>
    <tableColumn id="14019" xr3:uid="{E381555C-7F47-4A64-8CFA-E79B54588A78}" name="Columna14010"/>
    <tableColumn id="14020" xr3:uid="{2CA149ED-2399-4AC1-9035-ABE80E47FA74}" name="Columna14011"/>
    <tableColumn id="14021" xr3:uid="{2E1D68C4-1AC8-4DD3-9491-F60194BACEC1}" name="Columna14012"/>
    <tableColumn id="14022" xr3:uid="{CACADA15-37AD-44A6-94C9-0858FA2BB6D2}" name="Columna14013"/>
    <tableColumn id="14023" xr3:uid="{369B9A20-A360-48D5-ADAC-2DEB271B4B8E}" name="Columna14014"/>
    <tableColumn id="14024" xr3:uid="{BD18D208-6ED9-4C7A-913C-F025822A0802}" name="Columna14015"/>
    <tableColumn id="14025" xr3:uid="{1F4DB0F5-15A5-44C0-A232-8F620CE39D6B}" name="Columna14016"/>
    <tableColumn id="14026" xr3:uid="{4694D771-A7DC-4BE8-BC27-59A46B332D4F}" name="Columna14017"/>
    <tableColumn id="14027" xr3:uid="{6B96B780-E53C-40D2-8373-FFDDA775F17B}" name="Columna14018"/>
    <tableColumn id="14028" xr3:uid="{92A42C67-172C-4E4E-8DB1-DB29D42C19A2}" name="Columna14019"/>
    <tableColumn id="14029" xr3:uid="{678E8833-7DFC-42AA-8F5C-170D0F72BB5F}" name="Columna14020"/>
    <tableColumn id="14030" xr3:uid="{8DE83637-A05D-4524-B9C7-A0BB0ABEE7C2}" name="Columna14021"/>
    <tableColumn id="14031" xr3:uid="{EDFE091A-93EE-4441-99B4-F0A147D1DFA8}" name="Columna14022"/>
    <tableColumn id="14032" xr3:uid="{B313214C-D92E-457B-9F1D-E1FA22CAD328}" name="Columna14023"/>
    <tableColumn id="14033" xr3:uid="{AD7A6676-DB89-4170-900E-D1F459D1C43E}" name="Columna14024"/>
    <tableColumn id="14034" xr3:uid="{4DDF49AA-C2BB-4B1F-B19C-C82593A8D8C2}" name="Columna14025"/>
    <tableColumn id="14035" xr3:uid="{4F73188B-74A6-41D2-822F-7E706CEFD2DF}" name="Columna14026"/>
    <tableColumn id="14036" xr3:uid="{67958638-F90F-43A3-8B1C-7B5C6B16375E}" name="Columna14027"/>
    <tableColumn id="14037" xr3:uid="{FDA22107-16B3-447E-88D8-9D2C452EF41F}" name="Columna14028"/>
    <tableColumn id="14038" xr3:uid="{2EA28817-3952-4969-BC17-AD8C6057C7AB}" name="Columna14029"/>
    <tableColumn id="14039" xr3:uid="{FA5B3A82-3797-42CA-BAB0-4FBA85D2CEF7}" name="Columna14030"/>
    <tableColumn id="14040" xr3:uid="{DA76AEEE-5FF1-4770-B8F6-D391B45F438B}" name="Columna14031"/>
    <tableColumn id="14041" xr3:uid="{5018912E-2D20-4FA8-B108-CB768682EC36}" name="Columna14032"/>
    <tableColumn id="14042" xr3:uid="{C0C5D4A4-8661-4309-A0BA-0C4F4D1C3258}" name="Columna14033"/>
    <tableColumn id="14043" xr3:uid="{8F21D7A9-EC42-40C2-869A-5974A6A54294}" name="Columna14034"/>
    <tableColumn id="14044" xr3:uid="{8648AD1E-7548-4340-8EA5-3DDA5955C1F0}" name="Columna14035"/>
    <tableColumn id="14045" xr3:uid="{BD651DAD-9BF6-4472-9BA1-ECA5DDB7CAFF}" name="Columna14036"/>
    <tableColumn id="14046" xr3:uid="{597A5152-8CB5-4F37-81AE-5DFAD0C48C00}" name="Columna14037"/>
    <tableColumn id="14047" xr3:uid="{B9D1F052-C630-4B08-B0C4-DAA3B78DE2F9}" name="Columna14038"/>
    <tableColumn id="14048" xr3:uid="{02C3F30B-67C8-4D5B-A997-ADB9C5FBF0F8}" name="Columna14039"/>
    <tableColumn id="14049" xr3:uid="{4D30BBCB-F529-404F-960C-C6EBF9463353}" name="Columna14040"/>
    <tableColumn id="14050" xr3:uid="{1437DFFC-FAC1-4772-86E6-03CA71932877}" name="Columna14041"/>
    <tableColumn id="14051" xr3:uid="{B090AE3C-F9A4-485B-B85F-62B1FCDCA8C1}" name="Columna14042"/>
    <tableColumn id="14052" xr3:uid="{E4533D6A-F695-4689-8093-45CF75EBEE4F}" name="Columna14043"/>
    <tableColumn id="14053" xr3:uid="{9AA792A7-EACE-4BFE-B060-EF5FBE5E306F}" name="Columna14044"/>
    <tableColumn id="14054" xr3:uid="{FB3DB15E-A657-4EA6-96D6-827A6B3AD411}" name="Columna14045"/>
    <tableColumn id="14055" xr3:uid="{625D59A2-0104-44DB-B7F9-6A1622F1387B}" name="Columna14046"/>
    <tableColumn id="14056" xr3:uid="{20A7F583-C48C-46A3-8B9E-831E2C13C3F3}" name="Columna14047"/>
    <tableColumn id="14057" xr3:uid="{9125DE8E-4CF2-486D-A387-A7C8C343775F}" name="Columna14048"/>
    <tableColumn id="14058" xr3:uid="{59CF7D8D-D563-4883-A8EF-46906011A7E0}" name="Columna14049"/>
    <tableColumn id="14059" xr3:uid="{BF2F4282-9FC5-4D17-BBEC-DB0AFAA40B52}" name="Columna14050"/>
    <tableColumn id="14060" xr3:uid="{3C311DA4-9ACC-401A-A60A-BBC666BB8776}" name="Columna14051"/>
    <tableColumn id="14061" xr3:uid="{3A3DA39D-E6A6-4259-BE02-CBF1480F7AF2}" name="Columna14052"/>
    <tableColumn id="14062" xr3:uid="{CD14659D-3BBF-4C98-B118-97F2C7AA3E8E}" name="Columna14053"/>
    <tableColumn id="14063" xr3:uid="{323EB8E8-CF12-405F-ABBC-42E0876B198A}" name="Columna14054"/>
    <tableColumn id="14064" xr3:uid="{B89D2E70-9BCC-46C4-8414-B7E90094D758}" name="Columna14055"/>
    <tableColumn id="14065" xr3:uid="{A6FC8585-A857-42EB-AC50-0B97B71EEB3A}" name="Columna14056"/>
    <tableColumn id="14066" xr3:uid="{01FDFDD8-48B5-4760-B9C9-16AD798D24B7}" name="Columna14057"/>
    <tableColumn id="14067" xr3:uid="{62DF935E-C3F2-473C-8E85-C91B4ACB5300}" name="Columna14058"/>
    <tableColumn id="14068" xr3:uid="{D3681F76-E6C6-4DE7-BA7B-1E8D67192E8A}" name="Columna14059"/>
    <tableColumn id="14069" xr3:uid="{77B38B6D-A709-4985-A6A3-2193B2575E32}" name="Columna14060"/>
    <tableColumn id="14070" xr3:uid="{C60D286A-2686-41A4-BAAA-EEE965EA321C}" name="Columna14061"/>
    <tableColumn id="14071" xr3:uid="{FCEA28CC-977D-482E-A893-ACAF25F1EC81}" name="Columna14062"/>
    <tableColumn id="14072" xr3:uid="{72DF12BF-821A-469D-B990-BC3CDC80BB1F}" name="Columna14063"/>
    <tableColumn id="14073" xr3:uid="{4A92B8B1-7C6C-4A13-9738-63BDA4018473}" name="Columna14064"/>
    <tableColumn id="14074" xr3:uid="{0590CD19-4771-492F-AFA0-1585FFEF0FC8}" name="Columna14065"/>
    <tableColumn id="14075" xr3:uid="{7724068A-0F3A-4C1F-AC19-E96B10E24E91}" name="Columna14066"/>
    <tableColumn id="14076" xr3:uid="{99DBAA27-E315-475C-AE33-00F103418311}" name="Columna14067"/>
    <tableColumn id="14077" xr3:uid="{6ABBA65E-50F8-4F63-944A-D33CD51BA6D4}" name="Columna14068"/>
    <tableColumn id="14078" xr3:uid="{BC6D9CAB-E2C0-4598-AD5F-909E630ED08A}" name="Columna14069"/>
    <tableColumn id="14079" xr3:uid="{2D3AB5B1-EA8E-4D1E-BFF2-79EAF03A2A0B}" name="Columna14070"/>
    <tableColumn id="14080" xr3:uid="{8981E201-1612-40DE-8BAF-A8FE0352BAAC}" name="Columna14071"/>
    <tableColumn id="14081" xr3:uid="{A360CB86-3305-41DC-9E3F-CF12A662ECEB}" name="Columna14072"/>
    <tableColumn id="14082" xr3:uid="{D75A16FE-D668-4247-A81B-7B38838AB421}" name="Columna14073"/>
    <tableColumn id="14083" xr3:uid="{71164CC1-CDD2-41CD-BEFA-4CC9B7788875}" name="Columna14074"/>
    <tableColumn id="14084" xr3:uid="{A507C8F4-5585-484F-BD32-5EF357CD7795}" name="Columna14075"/>
    <tableColumn id="14085" xr3:uid="{D2246199-93F3-49D0-A45C-E3C8E4CC2C36}" name="Columna14076"/>
    <tableColumn id="14086" xr3:uid="{D9A6FF0C-63DA-410C-9470-1BB86E59A85E}" name="Columna14077"/>
    <tableColumn id="14087" xr3:uid="{475BEABF-815C-4105-8829-AE5969D42CC7}" name="Columna14078"/>
    <tableColumn id="14088" xr3:uid="{0A100597-6FF1-4816-BB80-A3A778BC87CD}" name="Columna14079"/>
    <tableColumn id="14089" xr3:uid="{AF0303F2-121E-468E-9E94-4BD424FAAACB}" name="Columna14080"/>
    <tableColumn id="14090" xr3:uid="{9F23E76D-F0B4-441E-94E4-EDCF604AE0D5}" name="Columna14081"/>
    <tableColumn id="14091" xr3:uid="{E514B133-FCE6-4D53-9B81-4C9C1F17E317}" name="Columna14082"/>
    <tableColumn id="14092" xr3:uid="{0351E5D7-852D-44BC-85F2-515BB7CDEACE}" name="Columna14083"/>
    <tableColumn id="14093" xr3:uid="{B2D56DD2-4B06-4132-B3F4-04401714DF78}" name="Columna14084"/>
    <tableColumn id="14094" xr3:uid="{BEE9C8F1-57A0-4684-8936-C884DE4BE5EC}" name="Columna14085"/>
    <tableColumn id="14095" xr3:uid="{94302D02-C2A6-4269-994C-91E201194B79}" name="Columna14086"/>
    <tableColumn id="14096" xr3:uid="{D363B3C3-B4D0-49DC-8437-1EB17F5754CC}" name="Columna14087"/>
    <tableColumn id="14097" xr3:uid="{0E5B7314-38C5-4B81-91D3-6C30E8E1C199}" name="Columna14088"/>
    <tableColumn id="14098" xr3:uid="{DC8134F7-BCEA-4D45-9817-6E111579F4DA}" name="Columna14089"/>
    <tableColumn id="14099" xr3:uid="{CBA2344D-D133-4783-AD72-A7665ACFAA31}" name="Columna14090"/>
    <tableColumn id="14100" xr3:uid="{DF723C3E-FA1B-4C1E-A0C3-AE86F7064CAC}" name="Columna14091"/>
    <tableColumn id="14101" xr3:uid="{2AF08064-AE43-433F-A93E-15423C3B7B81}" name="Columna14092"/>
    <tableColumn id="14102" xr3:uid="{C309E8AA-999D-4148-BCC0-22F936B5DFA7}" name="Columna14093"/>
    <tableColumn id="14103" xr3:uid="{43DDD4E2-8A70-4DAA-BB22-77F999FB40B4}" name="Columna14094"/>
    <tableColumn id="14104" xr3:uid="{8490E4FC-6EE2-499B-A3EE-CCEF618D8707}" name="Columna14095"/>
    <tableColumn id="14105" xr3:uid="{7E9A14F5-5744-44F5-AD61-A036D55B56D7}" name="Columna14096"/>
    <tableColumn id="14106" xr3:uid="{9723E6BA-9642-4FC6-841B-1A6B51F09A4E}" name="Columna14097"/>
    <tableColumn id="14107" xr3:uid="{B905D12C-59E5-488B-965E-C3E4D29D1E0A}" name="Columna14098"/>
    <tableColumn id="14108" xr3:uid="{EA71AEF4-441C-46A7-8BE9-E44D203FABFE}" name="Columna14099"/>
    <tableColumn id="14109" xr3:uid="{3234BA4A-214B-4DD2-8CFB-CD35523255D5}" name="Columna14100"/>
    <tableColumn id="14110" xr3:uid="{37291AB2-7B28-4FCF-A4DB-246988C6E72E}" name="Columna14101"/>
    <tableColumn id="14111" xr3:uid="{962B307D-A68C-4D07-AB1B-85474477B72A}" name="Columna14102"/>
    <tableColumn id="14112" xr3:uid="{F9BB62C4-BF1F-47B8-9575-9004A6A9F212}" name="Columna14103"/>
    <tableColumn id="14113" xr3:uid="{2F12C664-93E2-4F98-9F31-518462FDCFAB}" name="Columna14104"/>
    <tableColumn id="14114" xr3:uid="{B316D99C-F8F5-4ED7-A2AC-133BEA54715D}" name="Columna14105"/>
    <tableColumn id="14115" xr3:uid="{7922EE7F-1832-441A-8438-B1E17B921342}" name="Columna14106"/>
    <tableColumn id="14116" xr3:uid="{826CC3A6-0311-429D-A337-F22992CDAAD4}" name="Columna14107"/>
    <tableColumn id="14117" xr3:uid="{42A840A5-9838-4D49-83E2-79741140F9D3}" name="Columna14108"/>
    <tableColumn id="14118" xr3:uid="{69040221-0F1B-4517-AC81-25C51809E86A}" name="Columna14109"/>
    <tableColumn id="14119" xr3:uid="{6B0446B0-33CF-4586-B1C1-97C0A6A3414A}" name="Columna14110"/>
    <tableColumn id="14120" xr3:uid="{1EEF2D9F-A8B3-4DEE-834A-46D397527B3F}" name="Columna14111"/>
    <tableColumn id="14121" xr3:uid="{DEE17890-8905-4B63-9636-AD565607B72A}" name="Columna14112"/>
    <tableColumn id="14122" xr3:uid="{6A9E964B-54E6-4D94-8B5D-9D941DA9DB96}" name="Columna14113"/>
    <tableColumn id="14123" xr3:uid="{F313ADF2-EE8D-4DD1-AE3C-C95BBF17A39D}" name="Columna14114"/>
    <tableColumn id="14124" xr3:uid="{277D6DF6-6737-4199-A0A9-33FBF4F09FBD}" name="Columna14115"/>
    <tableColumn id="14125" xr3:uid="{9E9F0A3C-FA6B-4959-8985-4ABB6A27C969}" name="Columna14116"/>
    <tableColumn id="14126" xr3:uid="{1BF1C0E4-C82D-4723-A3E4-66FF6BBF55C2}" name="Columna14117"/>
    <tableColumn id="14127" xr3:uid="{A598793C-0658-4D5A-B916-E055FB221E07}" name="Columna14118"/>
    <tableColumn id="14128" xr3:uid="{9938A7CB-32A5-49CB-BB42-BB9A9019ECC9}" name="Columna14119"/>
    <tableColumn id="14129" xr3:uid="{3594287B-25A4-439A-BDFF-368C861B8B71}" name="Columna14120"/>
    <tableColumn id="14130" xr3:uid="{695A3B79-264B-49C5-B96F-9FBF3E5FA466}" name="Columna14121"/>
    <tableColumn id="14131" xr3:uid="{9820D17E-104E-4461-BB24-40FD2BD0F0F5}" name="Columna14122"/>
    <tableColumn id="14132" xr3:uid="{6872E19B-8F65-4419-BEAA-266B4DE7A618}" name="Columna14123"/>
    <tableColumn id="14133" xr3:uid="{F553EDAD-0CB3-46A1-84EE-C2DEACBB2133}" name="Columna14124"/>
    <tableColumn id="14134" xr3:uid="{C9028C39-E963-4EEB-80E5-BB7C54AFF191}" name="Columna14125"/>
    <tableColumn id="14135" xr3:uid="{B7537B46-C8FB-4A3C-974D-A25753674660}" name="Columna14126"/>
    <tableColumn id="14136" xr3:uid="{CD7626D4-B349-4176-93EE-924C3B860A8F}" name="Columna14127"/>
    <tableColumn id="14137" xr3:uid="{370AC886-F70C-4599-8109-6195FE371459}" name="Columna14128"/>
    <tableColumn id="14138" xr3:uid="{1455C0EB-E685-4124-B2BF-901FC2563C33}" name="Columna14129"/>
    <tableColumn id="14139" xr3:uid="{9BD21F13-216D-45F9-A9E2-D9299E182D7A}" name="Columna14130"/>
    <tableColumn id="14140" xr3:uid="{D7CC89BC-F3A3-4B56-B4B1-72FFB7DA6B70}" name="Columna14131"/>
    <tableColumn id="14141" xr3:uid="{196FA11F-93D4-4B67-9B98-32F9AB02A864}" name="Columna14132"/>
    <tableColumn id="14142" xr3:uid="{E79B8AE8-0A2C-4AD8-9997-A2AFB13F5A93}" name="Columna14133"/>
    <tableColumn id="14143" xr3:uid="{97A58F56-1D45-462C-BCD3-5193DBCF1D60}" name="Columna14134"/>
    <tableColumn id="14144" xr3:uid="{E5D16BFD-5167-4E91-8467-82B18E19ABD6}" name="Columna14135"/>
    <tableColumn id="14145" xr3:uid="{14856072-7CC6-402E-A315-85832D0AEE1E}" name="Columna14136"/>
    <tableColumn id="14146" xr3:uid="{0E055124-E5ED-4CFE-A7FF-DF8ACF02DF3C}" name="Columna14137"/>
    <tableColumn id="14147" xr3:uid="{191B5997-EE98-4424-8AEF-856356178553}" name="Columna14138"/>
    <tableColumn id="14148" xr3:uid="{FA9D7B2D-0A2E-4223-AF2B-1EA966212F2F}" name="Columna14139"/>
    <tableColumn id="14149" xr3:uid="{038ED1AC-5D19-412E-8D16-FC3B900C13F1}" name="Columna14140"/>
    <tableColumn id="14150" xr3:uid="{1C4C0798-06B6-498E-9CB4-38C326C6B83F}" name="Columna14141"/>
    <tableColumn id="14151" xr3:uid="{4DC60149-05BF-429C-965F-123F93C995DF}" name="Columna14142"/>
    <tableColumn id="14152" xr3:uid="{9EF4E9D1-679B-454A-BE00-176A7AB56FF2}" name="Columna14143"/>
    <tableColumn id="14153" xr3:uid="{F423341A-606E-4ECD-99E9-11B8D1808B23}" name="Columna14144"/>
    <tableColumn id="14154" xr3:uid="{E9140321-1874-4BD1-B23F-549596518104}" name="Columna14145"/>
    <tableColumn id="14155" xr3:uid="{12FC9F0C-A193-4AC0-9645-9DC189535069}" name="Columna14146"/>
    <tableColumn id="14156" xr3:uid="{5541D887-D28C-4317-8475-C34D42B0A019}" name="Columna14147"/>
    <tableColumn id="14157" xr3:uid="{694D8389-7205-4E33-AEBA-6008EB7FA276}" name="Columna14148"/>
    <tableColumn id="14158" xr3:uid="{4522B662-6697-4775-9933-C46A46589F36}" name="Columna14149"/>
    <tableColumn id="14159" xr3:uid="{21676AD7-E2A0-4AB6-AEE4-D7A59009251D}" name="Columna14150"/>
    <tableColumn id="14160" xr3:uid="{6943CB2A-B849-4BBD-A3F5-D59045B45DBF}" name="Columna14151"/>
    <tableColumn id="14161" xr3:uid="{335978CD-F6C1-4466-8292-57E2E9943ECA}" name="Columna14152"/>
    <tableColumn id="14162" xr3:uid="{DD049084-888E-4F85-B842-CFF510E16FCE}" name="Columna14153"/>
    <tableColumn id="14163" xr3:uid="{234DA249-9D64-474B-9BBF-36F8D810E7DE}" name="Columna14154"/>
    <tableColumn id="14164" xr3:uid="{DEB5DDF7-3DDD-4579-BA6E-B29818478CA6}" name="Columna14155"/>
    <tableColumn id="14165" xr3:uid="{FD683DC1-75E0-44FF-BE55-5FA94329426C}" name="Columna14156"/>
    <tableColumn id="14166" xr3:uid="{0DCF09CA-0CD7-43E8-890B-A293ACCDC64B}" name="Columna14157"/>
    <tableColumn id="14167" xr3:uid="{D43DE16D-0682-4400-9C96-AB32DCDC30A2}" name="Columna14158"/>
    <tableColumn id="14168" xr3:uid="{1E0FA4B1-8930-4DAA-8547-4C51EE8A4CFE}" name="Columna14159"/>
    <tableColumn id="14169" xr3:uid="{71D8D119-FF4B-4BE0-906F-97061D9FCED5}" name="Columna14160"/>
    <tableColumn id="14170" xr3:uid="{41EBA842-3740-4BE7-AE02-48FCCD2D217E}" name="Columna14161"/>
    <tableColumn id="14171" xr3:uid="{93296207-E602-4458-904E-A9BBC861622E}" name="Columna14162"/>
    <tableColumn id="14172" xr3:uid="{CAC34AED-36C7-4B86-80E5-3FEFFC5CC34A}" name="Columna14163"/>
    <tableColumn id="14173" xr3:uid="{57252E31-C1B6-46EB-8510-B89D49D1ECC5}" name="Columna14164"/>
    <tableColumn id="14174" xr3:uid="{9F056D43-A54B-49F9-8494-64C7F236E31C}" name="Columna14165"/>
    <tableColumn id="14175" xr3:uid="{E60221D6-39DF-46BE-95B5-7BE03ABDD961}" name="Columna14166"/>
    <tableColumn id="14176" xr3:uid="{83323CEE-75F7-4EA6-A39A-9CB67520D16E}" name="Columna14167"/>
    <tableColumn id="14177" xr3:uid="{64FCDFFD-9B55-4331-9E19-9528038557D0}" name="Columna14168"/>
    <tableColumn id="14178" xr3:uid="{C8180617-2CD2-4F4B-83D8-78AE2B5BDEC1}" name="Columna14169"/>
    <tableColumn id="14179" xr3:uid="{23676CBC-D66C-4D93-8498-866A832A8A39}" name="Columna14170"/>
    <tableColumn id="14180" xr3:uid="{328EAC83-AE4F-4944-AB89-275CE3F7757F}" name="Columna14171"/>
    <tableColumn id="14181" xr3:uid="{F78E9D99-0FC1-4CEF-AE82-9B51A3E0216E}" name="Columna14172"/>
    <tableColumn id="14182" xr3:uid="{27F4BB47-70F9-4131-BF91-7E63FD27B494}" name="Columna14173"/>
    <tableColumn id="14183" xr3:uid="{68ABC144-B199-43DC-825B-E82339E1DE5A}" name="Columna14174"/>
    <tableColumn id="14184" xr3:uid="{B9B85004-F427-4E20-A480-4880B1784A7E}" name="Columna14175"/>
    <tableColumn id="14185" xr3:uid="{E9C40730-74F4-43B7-97D9-8C9656D8B3BD}" name="Columna14176"/>
    <tableColumn id="14186" xr3:uid="{7E408C96-F066-4EE1-9764-AB1205477EC6}" name="Columna14177"/>
    <tableColumn id="14187" xr3:uid="{A0801838-F2B9-40DF-A8F8-543163920191}" name="Columna14178"/>
    <tableColumn id="14188" xr3:uid="{8C83B8E1-9C3F-402F-A3A6-1850ED6A77E3}" name="Columna14179"/>
    <tableColumn id="14189" xr3:uid="{F64CC8EE-E65C-4B7F-817A-A116394651E3}" name="Columna14180"/>
    <tableColumn id="14190" xr3:uid="{CE8CCE39-E079-4155-BDD1-243F68E77224}" name="Columna14181"/>
    <tableColumn id="14191" xr3:uid="{14133857-2320-4323-A31E-B59233EE8116}" name="Columna14182"/>
    <tableColumn id="14192" xr3:uid="{25521129-DBF1-4606-B734-F53377CC3EA9}" name="Columna14183"/>
    <tableColumn id="14193" xr3:uid="{9C29AB0B-6550-49C4-B088-84AA7871CE45}" name="Columna14184"/>
    <tableColumn id="14194" xr3:uid="{04931BC3-B81A-46E9-B41F-8236CFF84B18}" name="Columna14185"/>
    <tableColumn id="14195" xr3:uid="{20FCF7D6-1E1C-4FF5-A331-317B37B9FEB1}" name="Columna14186"/>
    <tableColumn id="14196" xr3:uid="{2056FCE3-718D-4706-964D-C9DF1B25B1AB}" name="Columna14187"/>
    <tableColumn id="14197" xr3:uid="{D67E6F0B-51EF-486B-9C34-3C273B35FC98}" name="Columna14188"/>
    <tableColumn id="14198" xr3:uid="{3F8443AB-035A-42C6-9B55-EAF0F969FB43}" name="Columna14189"/>
    <tableColumn id="14199" xr3:uid="{41CBCEDE-1F31-43CA-93D5-35D147007C35}" name="Columna14190"/>
    <tableColumn id="14200" xr3:uid="{826E5F2D-537D-4A02-AE31-EA2DD72DDECD}" name="Columna14191"/>
    <tableColumn id="14201" xr3:uid="{1B5107C9-3D60-4B08-A2F0-D19A535CA5BC}" name="Columna14192"/>
    <tableColumn id="14202" xr3:uid="{00779A16-8E77-45BE-8A92-4015565E1AD1}" name="Columna14193"/>
    <tableColumn id="14203" xr3:uid="{CFDF7560-D9E9-40CD-9110-13C4D2A60937}" name="Columna14194"/>
    <tableColumn id="14204" xr3:uid="{C48E1295-1D20-4D65-8FA0-4BFEA7E894EF}" name="Columna14195"/>
    <tableColumn id="14205" xr3:uid="{B2BAEE27-2991-4480-B86F-73BC956DCD03}" name="Columna14196"/>
    <tableColumn id="14206" xr3:uid="{9E02EA0F-1413-4DD9-8C65-A4A7BBD14D61}" name="Columna14197"/>
    <tableColumn id="14207" xr3:uid="{780B52CB-D8DC-4D40-A06C-8C0CEB4CD718}" name="Columna14198"/>
    <tableColumn id="14208" xr3:uid="{F3A87899-E0E9-4B3B-AC1E-97EFE3DA59DB}" name="Columna14199"/>
    <tableColumn id="14209" xr3:uid="{56CCE680-21FD-4E83-AF13-D0A6098B5626}" name="Columna14200"/>
    <tableColumn id="14210" xr3:uid="{0C2A5310-FFE6-4EFF-BDD3-A6D12325910B}" name="Columna14201"/>
    <tableColumn id="14211" xr3:uid="{A5FCC4AC-F6D7-4A96-9878-4802D50364C8}" name="Columna14202"/>
    <tableColumn id="14212" xr3:uid="{20A1A3D2-BDE4-4C94-8A3F-445BE71EA9E7}" name="Columna14203"/>
    <tableColumn id="14213" xr3:uid="{EC7437A3-6769-4C48-839D-FBE1AA8232B9}" name="Columna14204"/>
    <tableColumn id="14214" xr3:uid="{7589C18A-52E6-449A-9A22-998EB08E5039}" name="Columna14205"/>
    <tableColumn id="14215" xr3:uid="{9121F4BE-9E70-41CC-892F-EB8051D848F9}" name="Columna14206"/>
    <tableColumn id="14216" xr3:uid="{42947EA6-9602-4E2E-903D-06CC696FA5DC}" name="Columna14207"/>
    <tableColumn id="14217" xr3:uid="{8606E24E-EDF4-4312-BB8B-44687E2944AF}" name="Columna14208"/>
    <tableColumn id="14218" xr3:uid="{3B78B0DE-2251-49CC-B3DE-38E4DA63A93B}" name="Columna14209"/>
    <tableColumn id="14219" xr3:uid="{596221C9-E3BF-47F8-8BCB-4D5D0326BFA4}" name="Columna14210"/>
    <tableColumn id="14220" xr3:uid="{A7B8F789-95A3-402C-A4A7-0CB8D7146497}" name="Columna14211"/>
    <tableColumn id="14221" xr3:uid="{77B0341D-501F-4A43-B2BF-B4AF44EEB8A8}" name="Columna14212"/>
    <tableColumn id="14222" xr3:uid="{8D478C71-0F21-4F56-9419-5755695B077A}" name="Columna14213"/>
    <tableColumn id="14223" xr3:uid="{34079DD5-18A0-46C4-B0F3-174109CF22CC}" name="Columna14214"/>
    <tableColumn id="14224" xr3:uid="{60B7F58F-419C-4C63-865F-C6DE38A9A1A4}" name="Columna14215"/>
    <tableColumn id="14225" xr3:uid="{C0370A10-6A75-48A8-9551-5D0D94BA61CB}" name="Columna14216"/>
    <tableColumn id="14226" xr3:uid="{979F6865-9852-43A4-B1BA-C119CC27E620}" name="Columna14217"/>
    <tableColumn id="14227" xr3:uid="{5D7528AA-8989-4686-B4E8-A598DF8B3C96}" name="Columna14218"/>
    <tableColumn id="14228" xr3:uid="{10B64280-64A2-4BD6-855D-491B8B3F78B0}" name="Columna14219"/>
    <tableColumn id="14229" xr3:uid="{4F24155D-239C-49AF-A7A0-5522A44B194C}" name="Columna14220"/>
    <tableColumn id="14230" xr3:uid="{5877B297-49B9-4F35-8E89-C3D2EC5ED633}" name="Columna14221"/>
    <tableColumn id="14231" xr3:uid="{CCC793F6-1194-4378-B75F-8FC6DEE1C825}" name="Columna14222"/>
    <tableColumn id="14232" xr3:uid="{9B8C0539-9CD9-4A7D-B3AC-36A769B693D2}" name="Columna14223"/>
    <tableColumn id="14233" xr3:uid="{59653077-9460-4E3E-A960-923EC2950228}" name="Columna14224"/>
    <tableColumn id="14234" xr3:uid="{71D92455-E5FC-4CB6-846B-08BC877E3490}" name="Columna14225"/>
    <tableColumn id="14235" xr3:uid="{F22A16DF-1294-47D0-AF28-16E313F06B5C}" name="Columna14226"/>
    <tableColumn id="14236" xr3:uid="{6E0FDF83-CF06-4E03-9201-DCD711811C82}" name="Columna14227"/>
    <tableColumn id="14237" xr3:uid="{76B4CCF2-15AB-4D98-9C63-EEDC4B4A3170}" name="Columna14228"/>
    <tableColumn id="14238" xr3:uid="{7338C9E2-94FE-4794-BFD7-2ABB2AB79CA2}" name="Columna14229"/>
    <tableColumn id="14239" xr3:uid="{753E5A3E-70E0-41C2-BE7F-B7F1C73E970C}" name="Columna14230"/>
    <tableColumn id="14240" xr3:uid="{323439C3-BE63-4AB2-8861-555D7272559B}" name="Columna14231"/>
    <tableColumn id="14241" xr3:uid="{F93D3C62-737E-4A3E-9CD8-064CD6C6765A}" name="Columna14232"/>
    <tableColumn id="14242" xr3:uid="{1CE13B32-31DB-49DA-86CF-8FE0B6A27E4A}" name="Columna14233"/>
    <tableColumn id="14243" xr3:uid="{B3BE4948-9485-4C4C-B328-6FA8D45397E4}" name="Columna14234"/>
    <tableColumn id="14244" xr3:uid="{E325E175-873F-4BCC-8DAC-31654475330A}" name="Columna14235"/>
    <tableColumn id="14245" xr3:uid="{575A2D82-C910-423F-9974-B6098EA20414}" name="Columna14236"/>
    <tableColumn id="14246" xr3:uid="{6B8B9319-3CB7-4C81-B2E9-8FEE01F70148}" name="Columna14237"/>
    <tableColumn id="14247" xr3:uid="{66F384E8-D91A-4335-B09D-7B37A3E2CF68}" name="Columna14238"/>
    <tableColumn id="14248" xr3:uid="{70D495EE-222F-4A59-8BBB-2A8634898E1D}" name="Columna14239"/>
    <tableColumn id="14249" xr3:uid="{2801FC0F-17B4-4C32-84B1-1AF8623CD871}" name="Columna14240"/>
    <tableColumn id="14250" xr3:uid="{43582938-C8EB-4106-9FA0-EA3DEC54D48B}" name="Columna14241"/>
    <tableColumn id="14251" xr3:uid="{564FF902-B842-4575-9EC2-45DD0DAE0EB2}" name="Columna14242"/>
    <tableColumn id="14252" xr3:uid="{49CD3B3D-5B96-40DD-98CC-B46FBBE977AA}" name="Columna14243"/>
    <tableColumn id="14253" xr3:uid="{DAB9A19D-135E-40BA-A8FE-E23546198F07}" name="Columna14244"/>
    <tableColumn id="14254" xr3:uid="{35235E76-D485-42B3-8E1A-A73D6231CF37}" name="Columna14245"/>
    <tableColumn id="14255" xr3:uid="{DF0BF794-66AA-4FCD-8FE9-F2FB2E8CBF32}" name="Columna14246"/>
    <tableColumn id="14256" xr3:uid="{5DD9A438-F4A7-47A7-9A65-0CCC9E564D2B}" name="Columna14247"/>
    <tableColumn id="14257" xr3:uid="{E57CB1CB-6D56-472B-80F9-4BDDB0F7ABFB}" name="Columna14248"/>
    <tableColumn id="14258" xr3:uid="{C981951C-BF94-4865-8A28-82F508E0A674}" name="Columna14249"/>
    <tableColumn id="14259" xr3:uid="{31C8E73B-C37F-4D9C-BA71-FCCF489AC169}" name="Columna14250"/>
    <tableColumn id="14260" xr3:uid="{BE8317B7-C462-40E2-A427-B0E0A728E95C}" name="Columna14251"/>
    <tableColumn id="14261" xr3:uid="{BC0FBEC8-3AF7-43EA-B837-B602D28F5D43}" name="Columna14252"/>
    <tableColumn id="14262" xr3:uid="{812BBD91-CEB5-4A40-95D8-CAE64A0984C3}" name="Columna14253"/>
    <tableColumn id="14263" xr3:uid="{E832C790-A7FC-4384-8795-6D293A9DEB14}" name="Columna14254"/>
    <tableColumn id="14264" xr3:uid="{D3D227A7-E9CF-4DFB-89AE-E540324393A1}" name="Columna14255"/>
    <tableColumn id="14265" xr3:uid="{FAB3F433-BFEA-44F5-9E21-40AEADC1712C}" name="Columna14256"/>
    <tableColumn id="14266" xr3:uid="{492BB6EB-5EBD-4DEA-8BBB-389301ED4457}" name="Columna14257"/>
    <tableColumn id="14267" xr3:uid="{E2ADF616-488F-4C9F-B852-E10A316193B1}" name="Columna14258"/>
    <tableColumn id="14268" xr3:uid="{2D88A665-2CF2-4C4C-AB3B-FDBCA4E0CD4A}" name="Columna14259"/>
    <tableColumn id="14269" xr3:uid="{43B44FA7-E8AA-49F1-82E5-1E1E6E94AE62}" name="Columna14260"/>
    <tableColumn id="14270" xr3:uid="{EB6E4A4F-2506-4F14-8216-903779DD6BF6}" name="Columna14261"/>
    <tableColumn id="14271" xr3:uid="{1ADD81D9-85D6-4215-AF40-59F407EC42DF}" name="Columna14262"/>
    <tableColumn id="14272" xr3:uid="{43CC5633-AE0D-436C-B8B2-76C159D6EC5A}" name="Columna14263"/>
    <tableColumn id="14273" xr3:uid="{B12C4BD6-9486-469D-B4A4-A8946E6562DB}" name="Columna14264"/>
    <tableColumn id="14274" xr3:uid="{1BBD3397-3817-49EC-8831-4D9F4B66AB48}" name="Columna14265"/>
    <tableColumn id="14275" xr3:uid="{E4655B70-23E9-4292-ADF1-AA100D392B8E}" name="Columna14266"/>
    <tableColumn id="14276" xr3:uid="{83397545-A12B-471A-B480-7BE55F8CBE99}" name="Columna14267"/>
    <tableColumn id="14277" xr3:uid="{0ABBE69F-A228-4FC8-A870-029397293C78}" name="Columna14268"/>
    <tableColumn id="14278" xr3:uid="{DA5CE0F7-E66C-4B69-94E4-CEC81451EE91}" name="Columna14269"/>
    <tableColumn id="14279" xr3:uid="{55FA6901-88FD-4850-8E7F-55A7F4E6BF4C}" name="Columna14270"/>
    <tableColumn id="14280" xr3:uid="{7C2B84B1-6E8D-4752-A12B-FD0D860BA027}" name="Columna14271"/>
    <tableColumn id="14281" xr3:uid="{88D7119F-3DFA-44F4-9113-6C51E0C7E029}" name="Columna14272"/>
    <tableColumn id="14282" xr3:uid="{3C53CF5C-6F48-4E7A-A0B6-1C97ED0C4294}" name="Columna14273"/>
    <tableColumn id="14283" xr3:uid="{FE9D3DFF-BC4A-497D-B268-716872A69FC4}" name="Columna14274"/>
    <tableColumn id="14284" xr3:uid="{56F43DDE-2500-4A91-A55A-B55F211AAC54}" name="Columna14275"/>
    <tableColumn id="14285" xr3:uid="{6190E076-601D-4481-B9FB-A7F395AB3832}" name="Columna14276"/>
    <tableColumn id="14286" xr3:uid="{F1A0FB9F-3123-41D4-AA4B-7C75B4E21C70}" name="Columna14277"/>
    <tableColumn id="14287" xr3:uid="{FF47294C-3256-4B35-9785-A1C48E13F883}" name="Columna14278"/>
    <tableColumn id="14288" xr3:uid="{77AB6BB0-4EF2-4794-A351-0497CA313C67}" name="Columna14279"/>
    <tableColumn id="14289" xr3:uid="{C3090CAD-36F0-488E-9B05-86D72EAB91E9}" name="Columna14280"/>
    <tableColumn id="14290" xr3:uid="{764B9860-C566-4D2B-AFE4-D1303D0FD25A}" name="Columna14281"/>
    <tableColumn id="14291" xr3:uid="{DA769727-30F4-4429-B7B4-CAA412C58B83}" name="Columna14282"/>
    <tableColumn id="14292" xr3:uid="{98823CBE-8D7C-4961-BED6-557CD6D36F1C}" name="Columna14283"/>
    <tableColumn id="14293" xr3:uid="{820B4484-0D43-49E1-A6FC-888105C1A49F}" name="Columna14284"/>
    <tableColumn id="14294" xr3:uid="{BAA08137-A23C-4C8E-8874-AFBC2CD03475}" name="Columna14285"/>
    <tableColumn id="14295" xr3:uid="{6A54210E-0153-4637-BD32-3D2BB72762F7}" name="Columna14286"/>
    <tableColumn id="14296" xr3:uid="{827BB10E-301E-43C9-A257-096B7E247CC6}" name="Columna14287"/>
    <tableColumn id="14297" xr3:uid="{85A91821-1A1F-4C50-B371-F297D429B45D}" name="Columna14288"/>
    <tableColumn id="14298" xr3:uid="{4BA6DC2B-3443-4795-B5C8-560486F669A7}" name="Columna14289"/>
    <tableColumn id="14299" xr3:uid="{5E64C347-5D0D-4267-8AB2-82AF4AFF9BC2}" name="Columna14290"/>
    <tableColumn id="14300" xr3:uid="{546085AC-C1FF-4E39-AAE7-3752C89A5823}" name="Columna14291"/>
    <tableColumn id="14301" xr3:uid="{ECE0EE29-F4BD-4A8A-8A68-0CABD3F81299}" name="Columna14292"/>
    <tableColumn id="14302" xr3:uid="{F2E12FA2-E954-4FB8-A304-77B7F18D030E}" name="Columna14293"/>
    <tableColumn id="14303" xr3:uid="{3E7A9C01-A2E1-4F74-8F03-5F43D6DEFFE3}" name="Columna14294"/>
    <tableColumn id="14304" xr3:uid="{C1FB8A9F-D4AD-43AB-A465-B17B05A3B126}" name="Columna14295"/>
    <tableColumn id="14305" xr3:uid="{DC5939BF-3003-4835-9143-4B3441C5733E}" name="Columna14296"/>
    <tableColumn id="14306" xr3:uid="{5BC734ED-C453-44A4-BFC0-648E03A6149B}" name="Columna14297"/>
    <tableColumn id="14307" xr3:uid="{8A1885F3-8D0B-4A84-B9FC-44AF17D659A0}" name="Columna14298"/>
    <tableColumn id="14308" xr3:uid="{BAACE98F-1170-4D73-93BD-3A64DB337C4B}" name="Columna14299"/>
    <tableColumn id="14309" xr3:uid="{8BF21F64-EC93-4D56-B366-881C46BB9D9B}" name="Columna14300"/>
    <tableColumn id="14310" xr3:uid="{6DCB41A5-452C-4CFA-9C56-007E1B472E7A}" name="Columna14301"/>
    <tableColumn id="14311" xr3:uid="{25A657B4-AEFE-4BB4-B454-C4D2DAA1AEE4}" name="Columna14302"/>
    <tableColumn id="14312" xr3:uid="{01C5DD78-8C82-483C-8823-B4210C5F78A8}" name="Columna14303"/>
    <tableColumn id="14313" xr3:uid="{8108BFC2-1F4B-4D08-B629-6AB437ABFDE9}" name="Columna14304"/>
    <tableColumn id="14314" xr3:uid="{88BAE250-DEE8-4B37-B2FF-EF18233E2443}" name="Columna14305"/>
    <tableColumn id="14315" xr3:uid="{A4A5E6EE-90DA-4F45-B880-3D655524AC40}" name="Columna14306"/>
    <tableColumn id="14316" xr3:uid="{0D497AE6-5679-478C-9AF6-685ACA6CAF7E}" name="Columna14307"/>
    <tableColumn id="14317" xr3:uid="{D4211977-37D5-46AD-B55D-01E098B6717F}" name="Columna14308"/>
    <tableColumn id="14318" xr3:uid="{D8508373-0D81-4EE1-B5DE-59431F243B61}" name="Columna14309"/>
    <tableColumn id="14319" xr3:uid="{AD7F519A-6C96-42FF-8DDE-51675BBD081E}" name="Columna14310"/>
    <tableColumn id="14320" xr3:uid="{98092DB0-813E-4584-A613-E2765D6BB071}" name="Columna14311"/>
    <tableColumn id="14321" xr3:uid="{118C9363-28CE-4C4B-AF41-7B60A0324564}" name="Columna14312"/>
    <tableColumn id="14322" xr3:uid="{D651DC05-CC9B-401D-A3E8-192FA7D3C786}" name="Columna14313"/>
    <tableColumn id="14323" xr3:uid="{000AB9D4-40C5-43CA-935E-CDB4D57072D0}" name="Columna14314"/>
    <tableColumn id="14324" xr3:uid="{1245C9FF-17C3-4A58-8BFA-BFB9CC1E5D57}" name="Columna14315"/>
    <tableColumn id="14325" xr3:uid="{5A2784DF-B385-4F2F-8368-3BB687EE538D}" name="Columna14316"/>
    <tableColumn id="14326" xr3:uid="{3DC9D40A-BF82-4A39-8754-3EC0D832C947}" name="Columna14317"/>
    <tableColumn id="14327" xr3:uid="{E198AD31-D0E6-4E7B-BB60-83699FAA1E07}" name="Columna14318"/>
    <tableColumn id="14328" xr3:uid="{DE582AFB-7BB9-4622-AE1A-32DC2033F17B}" name="Columna14319"/>
    <tableColumn id="14329" xr3:uid="{394F27DB-610C-4F3E-943A-CFB5FEB95610}" name="Columna14320"/>
    <tableColumn id="14330" xr3:uid="{BE4E1431-F5CD-4078-9D47-3651A9E47814}" name="Columna14321"/>
    <tableColumn id="14331" xr3:uid="{C7063E78-5724-4AF2-8535-69244AC8EEA7}" name="Columna14322"/>
    <tableColumn id="14332" xr3:uid="{4755D34F-A158-43C7-BB01-113D1A5A8376}" name="Columna14323"/>
    <tableColumn id="14333" xr3:uid="{C4A12C02-58FC-4F2D-BF4E-6AB8D3F889F0}" name="Columna14324"/>
    <tableColumn id="14334" xr3:uid="{9B2274AA-B1D5-4323-89B6-E291B12B284D}" name="Columna14325"/>
    <tableColumn id="14335" xr3:uid="{0A47FCEE-720B-4B70-8208-71D853E3B0DC}" name="Columna14326"/>
    <tableColumn id="14336" xr3:uid="{C0A8027F-324A-4AFD-A20C-8B029FDC1913}" name="Columna14327"/>
    <tableColumn id="14337" xr3:uid="{59066F89-FECC-48B1-8C27-386462CDFDCD}" name="Columna14328"/>
    <tableColumn id="14338" xr3:uid="{B5FEC452-298D-4D88-BE81-1C57E12674E1}" name="Columna14329"/>
    <tableColumn id="14339" xr3:uid="{1E26C924-D843-481C-89CD-519BBDEF394E}" name="Columna14330"/>
    <tableColumn id="14340" xr3:uid="{408DB999-5559-4643-B023-ADE4C2496081}" name="Columna14331"/>
    <tableColumn id="14341" xr3:uid="{AAE82518-547A-4549-A2E4-23CE93F3A544}" name="Columna14332"/>
    <tableColumn id="14342" xr3:uid="{F206ADA7-8A07-455D-B330-A0BA44ECEC82}" name="Columna14333"/>
    <tableColumn id="14343" xr3:uid="{138EA845-63F3-4AC9-9EA4-D7EED57EE8B4}" name="Columna14334"/>
    <tableColumn id="14344" xr3:uid="{956BFAD7-5974-4E60-B6DC-380B1919F722}" name="Columna14335"/>
    <tableColumn id="14345" xr3:uid="{478E9CE7-142A-4650-95F0-5F03AEBFE32A}" name="Columna14336"/>
    <tableColumn id="14346" xr3:uid="{22BA7995-7830-4AF7-9F5B-C0AC0FD15B13}" name="Columna14337"/>
    <tableColumn id="14347" xr3:uid="{E267FF1B-192A-4081-BC27-19838F564207}" name="Columna14338"/>
    <tableColumn id="14348" xr3:uid="{967ACCD7-9EC2-42E4-8581-4A481BCA5614}" name="Columna14339"/>
    <tableColumn id="14349" xr3:uid="{8FE26A50-8E69-4873-B474-5C0B854E8FC4}" name="Columna14340"/>
    <tableColumn id="14350" xr3:uid="{6C431696-EAC1-4223-8793-7A13912A44CE}" name="Columna14341"/>
    <tableColumn id="14351" xr3:uid="{6435B032-E2E6-471C-A732-0A2ACD50AAA8}" name="Columna14342"/>
    <tableColumn id="14352" xr3:uid="{CCEE75BF-E41D-4708-AAD2-CE4828DD4E0A}" name="Columna14343"/>
    <tableColumn id="14353" xr3:uid="{BDEDAA71-CC70-433D-A53D-09611D420062}" name="Columna14344"/>
    <tableColumn id="14354" xr3:uid="{20F5006C-8E6C-4900-8F5E-2F4F9B1007EB}" name="Columna14345"/>
    <tableColumn id="14355" xr3:uid="{714F9583-1E19-4301-A04E-1017C9EC24B2}" name="Columna14346"/>
    <tableColumn id="14356" xr3:uid="{54FD729D-9F35-48BD-A44E-4E5BF6E0B50C}" name="Columna14347"/>
    <tableColumn id="14357" xr3:uid="{C9F01611-9151-43F3-B582-6EC75FEDEB68}" name="Columna14348"/>
    <tableColumn id="14358" xr3:uid="{D1AB4CA6-FECB-455F-A1F3-57278BFD5A16}" name="Columna14349"/>
    <tableColumn id="14359" xr3:uid="{59EDA053-A3B0-48B0-BBBD-D37AD23755FE}" name="Columna14350"/>
    <tableColumn id="14360" xr3:uid="{1F29168E-9C8C-48A5-8C2C-4026D257AE72}" name="Columna14351"/>
    <tableColumn id="14361" xr3:uid="{F06AD123-AF2C-4949-8950-AD94FACEB312}" name="Columna14352"/>
    <tableColumn id="14362" xr3:uid="{53B03C0C-9236-492D-A600-76988616E0EB}" name="Columna14353"/>
    <tableColumn id="14363" xr3:uid="{691385B0-B799-43E5-8109-A82E70921B87}" name="Columna14354"/>
    <tableColumn id="14364" xr3:uid="{510D7B3D-B434-44A7-8583-B6661ED0B11E}" name="Columna14355"/>
    <tableColumn id="14365" xr3:uid="{604F00C2-DA7C-429B-A80E-3FAE53F1A3EB}" name="Columna14356"/>
    <tableColumn id="14366" xr3:uid="{AE424E6A-5049-49A4-8FE2-FDED26538F80}" name="Columna14357"/>
    <tableColumn id="14367" xr3:uid="{D0C17A91-49BB-4CD8-B98A-EE479CCE76D2}" name="Columna14358"/>
    <tableColumn id="14368" xr3:uid="{F2F59A47-6D1E-4206-A7C2-3625FA7DA6F5}" name="Columna14359"/>
    <tableColumn id="14369" xr3:uid="{3A45069C-FCA5-4D83-9074-4A7AB2BEE652}" name="Columna14360"/>
    <tableColumn id="14370" xr3:uid="{FDCF050C-60A3-4B34-87F9-13C0BD042E62}" name="Columna14361"/>
    <tableColumn id="14371" xr3:uid="{6DD72D69-2E7A-486A-8BAE-0BFFFF0207A1}" name="Columna14362"/>
    <tableColumn id="14372" xr3:uid="{FFE99398-F378-43F6-B929-959ED18DEBAA}" name="Columna14363"/>
    <tableColumn id="14373" xr3:uid="{30A1D4D6-7E7D-423B-97F2-6CB60B6F5414}" name="Columna14364"/>
    <tableColumn id="14374" xr3:uid="{25FA8B7D-973E-4AC1-B0C1-BFF32B7BCBFF}" name="Columna14365"/>
    <tableColumn id="14375" xr3:uid="{3C6BF547-3968-41A6-B5FB-4B753D01720F}" name="Columna14366"/>
    <tableColumn id="14376" xr3:uid="{435FC462-5758-4A3A-8440-B4B935DAB4B3}" name="Columna14367"/>
    <tableColumn id="14377" xr3:uid="{FADACFF2-8700-407F-A91D-1D37C166FF53}" name="Columna14368"/>
    <tableColumn id="14378" xr3:uid="{20991883-69B6-4763-B1EC-5B1BE29F5F66}" name="Columna14369"/>
    <tableColumn id="14379" xr3:uid="{509ADF88-3430-4380-8008-32584EA22043}" name="Columna14370"/>
    <tableColumn id="14380" xr3:uid="{1A94C759-D3BA-4AD1-8B5A-A41BCD899DC3}" name="Columna14371"/>
    <tableColumn id="14381" xr3:uid="{E724233F-B84D-45D9-88F1-C5EF1EF3C21A}" name="Columna14372"/>
    <tableColumn id="14382" xr3:uid="{5158F783-38D8-4E47-8FA8-41D4E321172E}" name="Columna14373"/>
    <tableColumn id="14383" xr3:uid="{71A2B4C6-5171-4FD4-9B41-50971B23B9BC}" name="Columna14374"/>
    <tableColumn id="14384" xr3:uid="{F313B055-C641-4E52-8A28-3E3026A0AF03}" name="Columna14375"/>
    <tableColumn id="14385" xr3:uid="{A724068B-2356-4CEA-939A-3A2DAB3870D4}" name="Columna14376"/>
    <tableColumn id="14386" xr3:uid="{DFC54A59-769E-48B7-8523-2AEF114D2D96}" name="Columna14377"/>
    <tableColumn id="14387" xr3:uid="{A2048F54-3CE3-4C9E-8D64-57874CFCEB1F}" name="Columna14378"/>
    <tableColumn id="14388" xr3:uid="{BCF97428-B446-42C4-A5C7-5696848D47ED}" name="Columna14379"/>
    <tableColumn id="14389" xr3:uid="{2B4741CD-FBDD-49A3-A87B-7357191EB9AC}" name="Columna14380"/>
    <tableColumn id="14390" xr3:uid="{1921B23B-EDBE-426A-A6E6-E861D2C79E2B}" name="Columna14381"/>
    <tableColumn id="14391" xr3:uid="{7372EBA7-E061-4B7E-9483-00469D91B17B}" name="Columna14382"/>
    <tableColumn id="14392" xr3:uid="{75D44AEF-E2B4-462B-93E5-28BA7B42E34C}" name="Columna14383"/>
    <tableColumn id="14393" xr3:uid="{9551CCC2-E816-4D07-BE71-0BA83FE258E0}" name="Columna14384"/>
    <tableColumn id="14394" xr3:uid="{9D81F864-A57B-4F33-BD4F-BE1ECE37E1F8}" name="Columna14385"/>
    <tableColumn id="14395" xr3:uid="{67086FE5-1F44-4AA7-9433-D960FC503B4D}" name="Columna14386"/>
    <tableColumn id="14396" xr3:uid="{5B4A90BF-66AC-4E51-8A58-3510658F8A33}" name="Columna14387"/>
    <tableColumn id="14397" xr3:uid="{7893CB58-2B13-4904-8394-BA0D23ED70B0}" name="Columna14388"/>
    <tableColumn id="14398" xr3:uid="{BF0A8601-E1D8-4978-9724-3B1C2B5D66FA}" name="Columna14389"/>
    <tableColumn id="14399" xr3:uid="{D721C9F5-E847-47C1-933C-C0819F3DB6EE}" name="Columna14390"/>
    <tableColumn id="14400" xr3:uid="{1F704AC1-80D6-41D1-8661-ADF4B824FC0D}" name="Columna14391"/>
    <tableColumn id="14401" xr3:uid="{6FB73FCD-C668-4E6C-A759-C645077B55B3}" name="Columna14392"/>
    <tableColumn id="14402" xr3:uid="{F1AF2040-CF34-405F-84D4-0F7DF9CE0BED}" name="Columna14393"/>
    <tableColumn id="14403" xr3:uid="{B4607CB8-D48A-40C0-9B22-98C0258D286A}" name="Columna14394"/>
    <tableColumn id="14404" xr3:uid="{612C90C0-C178-44D3-AC03-A19764F10CB1}" name="Columna14395"/>
    <tableColumn id="14405" xr3:uid="{F33F5753-046A-4EA4-A1EA-2E8667FD0D49}" name="Columna14396"/>
    <tableColumn id="14406" xr3:uid="{65BCEF78-CFD7-4E6C-B2AF-E01E4139CBA0}" name="Columna14397"/>
    <tableColumn id="14407" xr3:uid="{7AD87F8B-D42B-479C-91AB-731BE278B7A4}" name="Columna14398"/>
    <tableColumn id="14408" xr3:uid="{E0880F60-5895-46B3-B8C3-34575E9E60FD}" name="Columna14399"/>
    <tableColumn id="14409" xr3:uid="{4F7B9A33-34A6-431D-A812-CD2E8425292E}" name="Columna14400"/>
    <tableColumn id="14410" xr3:uid="{4138FA6D-02B9-451F-A786-C9BF4D3F2F7A}" name="Columna14401"/>
    <tableColumn id="14411" xr3:uid="{FF242AC4-FB4E-41C9-8724-6BED250452F6}" name="Columna14402"/>
    <tableColumn id="14412" xr3:uid="{27F55EA4-0788-4DFA-BFF5-20764726848A}" name="Columna14403"/>
    <tableColumn id="14413" xr3:uid="{2D0EC15D-E010-4ECA-BABF-2F7B9D8139FB}" name="Columna14404"/>
    <tableColumn id="14414" xr3:uid="{951B0AD4-D37A-4C23-8F4A-45328053356C}" name="Columna14405"/>
    <tableColumn id="14415" xr3:uid="{C7E86179-528D-4201-BF7C-D956A1940E7B}" name="Columna14406"/>
    <tableColumn id="14416" xr3:uid="{09125F37-29EC-42E3-A99B-93AEB76E6E39}" name="Columna14407"/>
    <tableColumn id="14417" xr3:uid="{92087CE5-0DF0-44C7-B042-AFD70FC67BB0}" name="Columna14408"/>
    <tableColumn id="14418" xr3:uid="{A2EE18DD-A45D-48A6-BE49-CF53D7FF8042}" name="Columna14409"/>
    <tableColumn id="14419" xr3:uid="{35A4CD68-7233-4429-8915-B6B888EBF2C3}" name="Columna14410"/>
    <tableColumn id="14420" xr3:uid="{84974425-095D-462F-971C-3593CE544A02}" name="Columna14411"/>
    <tableColumn id="14421" xr3:uid="{7E466DDF-3BD4-4140-B80E-283E1FACF306}" name="Columna14412"/>
    <tableColumn id="14422" xr3:uid="{8F2F1E94-EC7A-492C-A497-877B8D429D76}" name="Columna14413"/>
    <tableColumn id="14423" xr3:uid="{2C55B350-3888-4630-9504-D2E8706575DA}" name="Columna14414"/>
    <tableColumn id="14424" xr3:uid="{1FE93B6C-3429-4A63-BC55-E8824D0752DC}" name="Columna14415"/>
    <tableColumn id="14425" xr3:uid="{76593322-0E80-42B4-A196-7C4E15D0E529}" name="Columna14416"/>
    <tableColumn id="14426" xr3:uid="{59526398-481B-4752-905E-10DE821B6F7E}" name="Columna14417"/>
    <tableColumn id="14427" xr3:uid="{CB804413-35CE-4E16-B584-396E1FD5AB4A}" name="Columna14418"/>
    <tableColumn id="14428" xr3:uid="{8895C191-46AD-4B20-A590-CC07F8EF9E25}" name="Columna14419"/>
    <tableColumn id="14429" xr3:uid="{56A6EB64-CDB3-4AEC-A546-1B4E5A5C1DE4}" name="Columna14420"/>
    <tableColumn id="14430" xr3:uid="{4CABD587-F425-486F-BDDD-8A2718EFDDC2}" name="Columna14421"/>
    <tableColumn id="14431" xr3:uid="{7775D9F9-5CEC-471D-9662-F107C7CBE5BF}" name="Columna14422"/>
    <tableColumn id="14432" xr3:uid="{84B37BDE-21CC-4B5C-AD08-11A5B8E22063}" name="Columna14423"/>
    <tableColumn id="14433" xr3:uid="{25019A83-FA26-4E48-8607-1A34E71E1595}" name="Columna14424"/>
    <tableColumn id="14434" xr3:uid="{4E5B652C-A60D-482D-AD43-5C70A74524A4}" name="Columna14425"/>
    <tableColumn id="14435" xr3:uid="{1923D3E0-1445-453A-BB5C-F1FE8197BDD4}" name="Columna14426"/>
    <tableColumn id="14436" xr3:uid="{4467B29C-61E4-4BE3-8598-79D6D0BAFB19}" name="Columna14427"/>
    <tableColumn id="14437" xr3:uid="{99F69E2F-0817-4E7E-A161-BF89C2C9B219}" name="Columna14428"/>
    <tableColumn id="14438" xr3:uid="{D1B6D5C6-5D0E-4706-BE47-38619162572E}" name="Columna14429"/>
    <tableColumn id="14439" xr3:uid="{698991D1-A9F5-4A67-BC0A-28F3C66933D7}" name="Columna14430"/>
    <tableColumn id="14440" xr3:uid="{FB9711C6-F8CD-4B2F-9E6F-70FD86665056}" name="Columna14431"/>
    <tableColumn id="14441" xr3:uid="{4C6A4AA8-B5B4-4659-A6D1-1243EBA4D602}" name="Columna14432"/>
    <tableColumn id="14442" xr3:uid="{09B5826B-BCC5-47BF-93CA-8EBA080991F4}" name="Columna14433"/>
    <tableColumn id="14443" xr3:uid="{AFD65A8D-CF26-48A1-9716-DAD295BBAD27}" name="Columna14434"/>
    <tableColumn id="14444" xr3:uid="{74A609FB-4AE9-4707-B294-A1D599E8B456}" name="Columna14435"/>
    <tableColumn id="14445" xr3:uid="{FC41DCF8-C2AB-4D0F-8C84-0A90497907DB}" name="Columna14436"/>
    <tableColumn id="14446" xr3:uid="{BC40BCC9-7DE7-490D-9C51-7BE421CD2ED9}" name="Columna14437"/>
    <tableColumn id="14447" xr3:uid="{577A9903-1BC2-4B9D-96E5-2A87AF44E3A0}" name="Columna14438"/>
    <tableColumn id="14448" xr3:uid="{EB90E505-EE50-444F-8F93-42D3733741C6}" name="Columna14439"/>
    <tableColumn id="14449" xr3:uid="{86A56346-9328-4100-8E35-83FC0217A65B}" name="Columna14440"/>
    <tableColumn id="14450" xr3:uid="{45D944F7-A9A9-488C-9AAA-DAABCBF8867D}" name="Columna14441"/>
    <tableColumn id="14451" xr3:uid="{6093A50E-92CF-4912-8F98-8A3F7500DFF0}" name="Columna14442"/>
    <tableColumn id="14452" xr3:uid="{94226169-0750-4E3D-AF82-B87B827C1B8D}" name="Columna14443"/>
    <tableColumn id="14453" xr3:uid="{70C0BE7D-C1A7-44A4-A2C8-E4FC79B2AFE0}" name="Columna14444"/>
    <tableColumn id="14454" xr3:uid="{AD406F43-ADCF-4129-A479-BDD94DC728D1}" name="Columna14445"/>
    <tableColumn id="14455" xr3:uid="{B5A29C47-B0CB-4527-B35B-9F1367E758E0}" name="Columna14446"/>
    <tableColumn id="14456" xr3:uid="{C7490627-56A4-49F3-B946-2E98957CAD75}" name="Columna14447"/>
    <tableColumn id="14457" xr3:uid="{5078C885-6EAB-4FAE-ADBF-70D5C8ECA29F}" name="Columna14448"/>
    <tableColumn id="14458" xr3:uid="{234AB37C-5899-406C-98D1-71D30687B6B6}" name="Columna14449"/>
    <tableColumn id="14459" xr3:uid="{BD555685-94B6-4C04-9DA1-5EE09DE07FCB}" name="Columna14450"/>
    <tableColumn id="14460" xr3:uid="{92ECF486-B8C1-4877-974F-D91CFD556BA6}" name="Columna14451"/>
    <tableColumn id="14461" xr3:uid="{8CD883FF-5C80-4029-8778-95DA95006CAC}" name="Columna14452"/>
    <tableColumn id="14462" xr3:uid="{63ABC96C-44F4-4B82-AA89-C62AB4A5C4F8}" name="Columna14453"/>
    <tableColumn id="14463" xr3:uid="{13C8DEF2-96A9-4B9C-B848-1E6DBE9113A3}" name="Columna14454"/>
    <tableColumn id="14464" xr3:uid="{0533246C-0303-4E74-BFDE-C31951A2633C}" name="Columna14455"/>
    <tableColumn id="14465" xr3:uid="{2C9332DC-BB81-4BBA-947E-6611743FBEB0}" name="Columna14456"/>
    <tableColumn id="14466" xr3:uid="{15A319FC-6B31-4034-BCD7-D9C4DC396E81}" name="Columna14457"/>
    <tableColumn id="14467" xr3:uid="{6ED74044-536A-481D-B36A-DA9800495D36}" name="Columna14458"/>
    <tableColumn id="14468" xr3:uid="{5138D9F6-97AB-4424-BC5C-697D9E6E6011}" name="Columna14459"/>
    <tableColumn id="14469" xr3:uid="{5F5AF354-DBE0-4AA2-839F-81BCF78138EE}" name="Columna14460"/>
    <tableColumn id="14470" xr3:uid="{C9FC4A05-3816-4023-A7AB-4C5A9DAD5883}" name="Columna14461"/>
    <tableColumn id="14471" xr3:uid="{36A88802-980B-4EEC-86FA-9E2B2975C8B6}" name="Columna14462"/>
    <tableColumn id="14472" xr3:uid="{2086C600-14E4-4D33-9C4C-08720EE3BD2B}" name="Columna14463"/>
    <tableColumn id="14473" xr3:uid="{1F232E8E-9C65-4B1E-86BF-6062118CF6B0}" name="Columna14464"/>
    <tableColumn id="14474" xr3:uid="{AA1FCBCC-35E6-4742-85AB-127385CB643D}" name="Columna14465"/>
    <tableColumn id="14475" xr3:uid="{A1AF91F2-54FA-4C69-BE0A-B91D5CB66043}" name="Columna14466"/>
    <tableColumn id="14476" xr3:uid="{C4AAAB7B-D657-4E2D-A180-C93394A9C9E9}" name="Columna14467"/>
    <tableColumn id="14477" xr3:uid="{165CC146-BADA-421C-8CC8-915293D2FD4D}" name="Columna14468"/>
    <tableColumn id="14478" xr3:uid="{75EA57E0-4A2B-49F5-83D1-14536CD45854}" name="Columna14469"/>
    <tableColumn id="14479" xr3:uid="{D316D4B6-85F4-4EE8-8CFB-666D93696484}" name="Columna14470"/>
    <tableColumn id="14480" xr3:uid="{AF150C98-BC67-417A-860E-07C1EB7479A0}" name="Columna14471"/>
    <tableColumn id="14481" xr3:uid="{14FD9EE6-199A-4F1C-9B99-9A9CF2069365}" name="Columna14472"/>
    <tableColumn id="14482" xr3:uid="{05804811-EEF8-4807-AB8E-1C970E832D0A}" name="Columna14473"/>
    <tableColumn id="14483" xr3:uid="{10A47831-332D-4E1D-AC58-67B412DDD7C8}" name="Columna14474"/>
    <tableColumn id="14484" xr3:uid="{82746277-BF29-4787-8EB6-2FFF7497D1C4}" name="Columna14475"/>
    <tableColumn id="14485" xr3:uid="{091E2B35-AD51-44F5-A93F-45C4CEBBBC46}" name="Columna14476"/>
    <tableColumn id="14486" xr3:uid="{EAB8FD61-3241-4423-A29F-E332E0D9ED88}" name="Columna14477"/>
    <tableColumn id="14487" xr3:uid="{4653CD9B-6902-4B73-AAA3-9943C07CEADC}" name="Columna14478"/>
    <tableColumn id="14488" xr3:uid="{D82F99B4-8241-48C5-A8CC-D1EF6894CDF3}" name="Columna14479"/>
    <tableColumn id="14489" xr3:uid="{6E951CD6-44E4-4555-99EC-D0283E8A1ACE}" name="Columna14480"/>
    <tableColumn id="14490" xr3:uid="{3C2600CC-700E-49D9-B9C9-47F439903C85}" name="Columna14481"/>
    <tableColumn id="14491" xr3:uid="{4C74D943-B504-445B-8FA5-9F61F7703403}" name="Columna14482"/>
    <tableColumn id="14492" xr3:uid="{D8599A53-DFA2-472F-AAA2-BDE3D7897DF8}" name="Columna14483"/>
    <tableColumn id="14493" xr3:uid="{BD8EA921-06C5-405A-AF22-ED577438CBF8}" name="Columna14484"/>
    <tableColumn id="14494" xr3:uid="{4DEC27DC-814E-4703-AF84-7F2288FB55D3}" name="Columna14485"/>
    <tableColumn id="14495" xr3:uid="{DDA3C2C6-B624-4C97-99CD-5677B84AB48D}" name="Columna14486"/>
    <tableColumn id="14496" xr3:uid="{BDC1C186-F2AE-4CA5-BC65-81000E5C236D}" name="Columna14487"/>
    <tableColumn id="14497" xr3:uid="{83AF9E32-FF3E-42CD-889C-61009518FD83}" name="Columna14488"/>
    <tableColumn id="14498" xr3:uid="{7A10CE3F-6326-4CB4-8ADC-A33CF530D41E}" name="Columna14489"/>
    <tableColumn id="14499" xr3:uid="{04405122-37F1-411E-8E44-E4E5C60FA426}" name="Columna14490"/>
    <tableColumn id="14500" xr3:uid="{C87D4E18-AC82-4790-8D6F-AC25780B06A6}" name="Columna14491"/>
    <tableColumn id="14501" xr3:uid="{BBE5E961-27AC-4454-BA97-439BB87EB2D2}" name="Columna14492"/>
    <tableColumn id="14502" xr3:uid="{773F69E0-DCF4-4E20-9CDE-2D91A76C66BE}" name="Columna14493"/>
    <tableColumn id="14503" xr3:uid="{4E624283-EF58-4928-9096-C65FDB327FE3}" name="Columna14494"/>
    <tableColumn id="14504" xr3:uid="{D6CE5C07-E2A2-4E0F-9393-4D35ACC551BC}" name="Columna14495"/>
    <tableColumn id="14505" xr3:uid="{0CF757E8-6DCC-48A9-83C7-7E489B66B0C3}" name="Columna14496"/>
    <tableColumn id="14506" xr3:uid="{CDFC3A49-5380-42D3-A4B9-564547309140}" name="Columna14497"/>
    <tableColumn id="14507" xr3:uid="{54BD274B-5C7E-469F-BA66-6C108A766561}" name="Columna14498"/>
    <tableColumn id="14508" xr3:uid="{6D338576-D643-4273-A3E4-6A39A9715216}" name="Columna14499"/>
    <tableColumn id="14509" xr3:uid="{8CD47330-7B75-468D-8CD5-F5FA96DF6DC5}" name="Columna14500"/>
    <tableColumn id="14510" xr3:uid="{DDCD6C18-AC24-47D7-AE1E-B1AAE82F7186}" name="Columna14501"/>
    <tableColumn id="14511" xr3:uid="{D46FA2D7-A6B8-446D-850F-3AE445DFD6B8}" name="Columna14502"/>
    <tableColumn id="14512" xr3:uid="{C504118D-F90A-46E3-AC3C-244E34484E12}" name="Columna14503"/>
    <tableColumn id="14513" xr3:uid="{44E5BFE5-6DAD-4AAE-953A-71884BA56FC2}" name="Columna14504"/>
    <tableColumn id="14514" xr3:uid="{7065CD22-CC73-4F44-9594-134E910E5F21}" name="Columna14505"/>
    <tableColumn id="14515" xr3:uid="{7778F4D0-A386-4400-BA2A-F9A1E58B294C}" name="Columna14506"/>
    <tableColumn id="14516" xr3:uid="{986B0B18-FDB5-4CCF-B174-944EFE3BE5A0}" name="Columna14507"/>
    <tableColumn id="14517" xr3:uid="{49D728CC-A0AA-44C5-949A-D8934BAF6D32}" name="Columna14508"/>
    <tableColumn id="14518" xr3:uid="{99458762-EB64-4143-B3BF-8DE6C1A4BC3B}" name="Columna14509"/>
    <tableColumn id="14519" xr3:uid="{F18939EB-9CAB-4686-9485-57B894859867}" name="Columna14510"/>
    <tableColumn id="14520" xr3:uid="{3D639677-D812-4137-AF73-1350C1C41B13}" name="Columna14511"/>
    <tableColumn id="14521" xr3:uid="{38D4B817-4323-4604-96BC-7FBB9CC2B1BB}" name="Columna14512"/>
    <tableColumn id="14522" xr3:uid="{5D379FE9-6D54-4D19-BA00-7003832012F8}" name="Columna14513"/>
    <tableColumn id="14523" xr3:uid="{40508CC8-118E-458E-9E63-3C0FAD5A6F5B}" name="Columna14514"/>
    <tableColumn id="14524" xr3:uid="{97C212A6-75D2-4D45-BC72-4576979E670E}" name="Columna14515"/>
    <tableColumn id="14525" xr3:uid="{2AD9BB49-3852-4467-AE3E-B54683191C31}" name="Columna14516"/>
    <tableColumn id="14526" xr3:uid="{5ACE27B1-C88A-4B25-8E97-592E8747032C}" name="Columna14517"/>
    <tableColumn id="14527" xr3:uid="{9B7EEC0D-9B5A-4BF9-AB92-901EDDF97CBD}" name="Columna14518"/>
    <tableColumn id="14528" xr3:uid="{DEA42832-4E64-4F0E-82A9-571569FDAB15}" name="Columna14519"/>
    <tableColumn id="14529" xr3:uid="{66396872-EFDF-43F8-9027-A748BE558600}" name="Columna14520"/>
    <tableColumn id="14530" xr3:uid="{9E25F4BF-AF0A-4D56-91D5-95D9479EDB2F}" name="Columna14521"/>
    <tableColumn id="14531" xr3:uid="{AFBC5EC8-9403-4BA1-A8B8-341DA3A7095D}" name="Columna14522"/>
    <tableColumn id="14532" xr3:uid="{04436D12-3E19-41BE-98DB-7E7F239ED9B6}" name="Columna14523"/>
    <tableColumn id="14533" xr3:uid="{D6397465-29E3-4062-8619-131FC2BE1A05}" name="Columna14524"/>
    <tableColumn id="14534" xr3:uid="{554D64EC-17A5-4F04-A20E-FD7A19BD4909}" name="Columna14525"/>
    <tableColumn id="14535" xr3:uid="{9A96FB79-27D1-404B-B3DC-51F9BCF73541}" name="Columna14526"/>
    <tableColumn id="14536" xr3:uid="{D004015F-F097-47E7-A3A0-47096F4A249D}" name="Columna14527"/>
    <tableColumn id="14537" xr3:uid="{C103834E-24DF-4B5C-AAE6-6247A24C2597}" name="Columna14528"/>
    <tableColumn id="14538" xr3:uid="{CBA82E37-5777-4F6B-ACE7-6C8AD1A69CFE}" name="Columna14529"/>
    <tableColumn id="14539" xr3:uid="{1E6E5838-4F70-48E5-B45C-D2A5E846CFC0}" name="Columna14530"/>
    <tableColumn id="14540" xr3:uid="{915E11DE-3E4C-4044-9CEB-CBFA250B8ED9}" name="Columna14531"/>
    <tableColumn id="14541" xr3:uid="{C718AA34-9670-4061-9F06-CDCB18A00175}" name="Columna14532"/>
    <tableColumn id="14542" xr3:uid="{101B75AC-A5BD-40DA-AF5A-C91D9804980A}" name="Columna14533"/>
    <tableColumn id="14543" xr3:uid="{FFF155C4-422E-4A10-BF9A-D2A1D7928413}" name="Columna14534"/>
    <tableColumn id="14544" xr3:uid="{45198FE3-C524-424C-92D9-237E30FFCA4A}" name="Columna14535"/>
    <tableColumn id="14545" xr3:uid="{77F398D3-AFE6-45D3-AF7B-EF3E00D63A93}" name="Columna14536"/>
    <tableColumn id="14546" xr3:uid="{0932855D-B142-4F56-A171-C5BD5EE10543}" name="Columna14537"/>
    <tableColumn id="14547" xr3:uid="{917C6D9F-57DD-468D-AEEA-0CCFF7876269}" name="Columna14538"/>
    <tableColumn id="14548" xr3:uid="{A1988C14-689C-43A0-A625-D2A547B8B80E}" name="Columna14539"/>
    <tableColumn id="14549" xr3:uid="{BC196DA8-4C24-48D4-A3FD-1D92DED9BE87}" name="Columna14540"/>
    <tableColumn id="14550" xr3:uid="{25B8FA9C-842A-41C8-ABD6-548EB569A764}" name="Columna14541"/>
    <tableColumn id="14551" xr3:uid="{3A29C0BF-7172-48E4-8BC7-AA10FE9E47B3}" name="Columna14542"/>
    <tableColumn id="14552" xr3:uid="{907428B9-FC20-4FA2-9177-2AE2BC867424}" name="Columna14543"/>
    <tableColumn id="14553" xr3:uid="{D6FF6350-43FD-42B4-895B-641231AC0081}" name="Columna14544"/>
    <tableColumn id="14554" xr3:uid="{BC1257E8-9291-40C3-84C6-A8C0E4A7B981}" name="Columna14545"/>
    <tableColumn id="14555" xr3:uid="{DE527886-3693-4B98-BCC7-44C06176E29C}" name="Columna14546"/>
    <tableColumn id="14556" xr3:uid="{E14986DF-2355-4A71-8E57-E6B1A2D60BD0}" name="Columna14547"/>
    <tableColumn id="14557" xr3:uid="{F9F6BE4D-4023-4267-ADC1-663FB36F071C}" name="Columna14548"/>
    <tableColumn id="14558" xr3:uid="{6E57F77C-D2FF-4D64-BD53-27B4CA700D4F}" name="Columna14549"/>
    <tableColumn id="14559" xr3:uid="{E6119C37-819C-4396-9EAE-87698309C8DE}" name="Columna14550"/>
    <tableColumn id="14560" xr3:uid="{C879D9FB-9A70-4712-BEAF-D731B52B774D}" name="Columna14551"/>
    <tableColumn id="14561" xr3:uid="{849D402B-B332-4611-8446-624B1E9A5846}" name="Columna14552"/>
    <tableColumn id="14562" xr3:uid="{67B3AF62-4A29-4465-BCE7-4063D46F995D}" name="Columna14553"/>
    <tableColumn id="14563" xr3:uid="{BD600C8C-6C3E-4DE8-BEA0-735915E5F9A2}" name="Columna14554"/>
    <tableColumn id="14564" xr3:uid="{19B9AB87-7E67-4E0C-BEF8-5ED1A679E8AB}" name="Columna14555"/>
    <tableColumn id="14565" xr3:uid="{0C75D536-46B4-4D71-A8F2-E32CC950B3CE}" name="Columna14556"/>
    <tableColumn id="14566" xr3:uid="{40E88A71-C365-4CD8-A92E-9C5A8C87A5FA}" name="Columna14557"/>
    <tableColumn id="14567" xr3:uid="{8D8186F9-E3A9-420F-A557-E3DF21014A66}" name="Columna14558"/>
    <tableColumn id="14568" xr3:uid="{BB4EAE28-8670-4E83-9B33-D62A987D2E1B}" name="Columna14559"/>
    <tableColumn id="14569" xr3:uid="{CD45B49A-6D3D-4FFD-98FA-559C3926C838}" name="Columna14560"/>
    <tableColumn id="14570" xr3:uid="{B75B8F6C-5994-43D5-A741-931D4A99076F}" name="Columna14561"/>
    <tableColumn id="14571" xr3:uid="{A44A6E43-5891-4F88-B811-C546B541659D}" name="Columna14562"/>
    <tableColumn id="14572" xr3:uid="{06A5F492-E4EE-41F9-875B-DD0F1188C497}" name="Columna14563"/>
    <tableColumn id="14573" xr3:uid="{03704977-4689-4ED1-89FE-F41D6895B974}" name="Columna14564"/>
    <tableColumn id="14574" xr3:uid="{5D4D1C7C-AB3B-417B-8CB7-7DC43EC35BDA}" name="Columna14565"/>
    <tableColumn id="14575" xr3:uid="{C50FB214-16AE-47FE-936C-BA0017356A75}" name="Columna14566"/>
    <tableColumn id="14576" xr3:uid="{4FE6327D-AFAF-4D33-95F7-ACE33756F97C}" name="Columna14567"/>
    <tableColumn id="14577" xr3:uid="{9AFD249D-EE86-4820-97B2-08A8BBF97205}" name="Columna14568"/>
    <tableColumn id="14578" xr3:uid="{380DEAD6-9BBF-450A-BAEE-C63BFB1EE291}" name="Columna14569"/>
    <tableColumn id="14579" xr3:uid="{E40B5A12-744D-48BC-9201-8DD92BFE57C3}" name="Columna14570"/>
    <tableColumn id="14580" xr3:uid="{1923E9E2-30B7-4AF3-9C2F-48364668084E}" name="Columna14571"/>
    <tableColumn id="14581" xr3:uid="{911ECA75-53AF-4A9E-BCC5-8E8E45C54CA5}" name="Columna14572"/>
    <tableColumn id="14582" xr3:uid="{A86EBDF8-41C0-4261-A44D-D4B14856AC3A}" name="Columna14573"/>
    <tableColumn id="14583" xr3:uid="{91E3D5C3-5F27-4931-B7EF-8B9B1423DB3A}" name="Columna14574"/>
    <tableColumn id="14584" xr3:uid="{2A484D00-30FF-422E-9FC6-007E90135166}" name="Columna14575"/>
    <tableColumn id="14585" xr3:uid="{713436E5-9D69-4333-9D97-86AB39F9C21A}" name="Columna14576"/>
    <tableColumn id="14586" xr3:uid="{4BE9DD4C-31EF-45CC-AF3F-D1EA334408E5}" name="Columna14577"/>
    <tableColumn id="14587" xr3:uid="{0022A034-1ED5-4B9A-ABC0-A95234EB0CE0}" name="Columna14578"/>
    <tableColumn id="14588" xr3:uid="{78AEBDCB-808E-4E0C-BE4B-408583444386}" name="Columna14579"/>
    <tableColumn id="14589" xr3:uid="{35D9DE1E-6C9C-4EA5-B381-803C701F6B08}" name="Columna14580"/>
    <tableColumn id="14590" xr3:uid="{805087B0-0A1A-4F1A-9FD3-F4BE626A7525}" name="Columna14581"/>
    <tableColumn id="14591" xr3:uid="{E37C0414-DF54-40FC-AB4C-2F6B1275F815}" name="Columna14582"/>
    <tableColumn id="14592" xr3:uid="{A8BC2242-B564-4D25-B6AA-7F3EA8AD9FF8}" name="Columna14583"/>
    <tableColumn id="14593" xr3:uid="{7CADE062-6971-460E-80D3-5CEBD3ECA5E3}" name="Columna14584"/>
    <tableColumn id="14594" xr3:uid="{FC206EA4-86DC-4244-AA7A-E24DCEC38C3D}" name="Columna14585"/>
    <tableColumn id="14595" xr3:uid="{A049D316-B2A6-454D-B5E2-15B080B50E91}" name="Columna14586"/>
    <tableColumn id="14596" xr3:uid="{4DD5A9D9-E303-4036-9EE3-1AD3BCBE86A5}" name="Columna14587"/>
    <tableColumn id="14597" xr3:uid="{2B4A6350-817C-4E02-A23B-C82593BC7C35}" name="Columna14588"/>
    <tableColumn id="14598" xr3:uid="{87F8F466-DD67-4EC1-98E0-F2F0E0DEADA6}" name="Columna14589"/>
    <tableColumn id="14599" xr3:uid="{20DEF1FA-CEF6-41D5-B2CA-D949CAEE839C}" name="Columna14590"/>
    <tableColumn id="14600" xr3:uid="{835F98FF-EC99-4278-B03F-B2138D569618}" name="Columna14591"/>
    <tableColumn id="14601" xr3:uid="{47CCB977-CBBD-40E2-B8BD-FEC922F852D6}" name="Columna14592"/>
    <tableColumn id="14602" xr3:uid="{0AB399AD-FBDB-4E43-BDE1-C14783E7FE9F}" name="Columna14593"/>
    <tableColumn id="14603" xr3:uid="{D5CE9D83-7921-4EE9-A6DA-4F07395CC3F7}" name="Columna14594"/>
    <tableColumn id="14604" xr3:uid="{B60ACEAC-1AF9-4D57-8063-5011C2D9DD0D}" name="Columna14595"/>
    <tableColumn id="14605" xr3:uid="{0157F1B5-8AE4-4C6D-8930-F887402141A5}" name="Columna14596"/>
    <tableColumn id="14606" xr3:uid="{94FBE1D4-1A0A-4465-8AD8-468E68BD0561}" name="Columna14597"/>
    <tableColumn id="14607" xr3:uid="{47EEBB98-0A5A-488E-91F1-B0A7E4CFAA6D}" name="Columna14598"/>
    <tableColumn id="14608" xr3:uid="{6599D143-7EB2-4389-9932-90A31B8F9A5D}" name="Columna14599"/>
    <tableColumn id="14609" xr3:uid="{31294B17-6F10-49AC-B921-028A58ABBEC6}" name="Columna14600"/>
    <tableColumn id="14610" xr3:uid="{F93BF8A8-E863-474C-953F-8112BE2AC2C5}" name="Columna14601"/>
    <tableColumn id="14611" xr3:uid="{EA24D444-AC5B-41D1-87E0-A450AF792692}" name="Columna14602"/>
    <tableColumn id="14612" xr3:uid="{38ED119D-0E9F-4FF4-9047-F25E11FCBE56}" name="Columna14603"/>
    <tableColumn id="14613" xr3:uid="{01A3103E-5E19-4618-AC4C-AFD1605C318D}" name="Columna14604"/>
    <tableColumn id="14614" xr3:uid="{C61BA83C-81E6-447B-AA68-11CD7FCE84BC}" name="Columna14605"/>
    <tableColumn id="14615" xr3:uid="{A108A2DE-A6B2-4B15-88E4-13C0450B2A4A}" name="Columna14606"/>
    <tableColumn id="14616" xr3:uid="{6CBF2C02-B230-4193-9905-E4D90C584355}" name="Columna14607"/>
    <tableColumn id="14617" xr3:uid="{B73E1E6E-E707-4A32-A8C0-2558D305FBF8}" name="Columna14608"/>
    <tableColumn id="14618" xr3:uid="{BCEE4B84-958E-4E35-AE9B-54D65F45901E}" name="Columna14609"/>
    <tableColumn id="14619" xr3:uid="{814A27A1-59B3-4BB2-8641-B6B8BCC5D452}" name="Columna14610"/>
    <tableColumn id="14620" xr3:uid="{F44D2B55-800B-4D78-A1DD-7D9F4CDE2D70}" name="Columna14611"/>
    <tableColumn id="14621" xr3:uid="{57A5C7EA-AC88-4523-977C-41A8D28D6330}" name="Columna14612"/>
    <tableColumn id="14622" xr3:uid="{3EA8A722-5AB9-4B72-A854-44B5D02EF741}" name="Columna14613"/>
    <tableColumn id="14623" xr3:uid="{8AD2CF25-40BB-4332-B95B-5A9B506F5401}" name="Columna14614"/>
    <tableColumn id="14624" xr3:uid="{CB0F6567-3E49-494A-B127-4F5F0279BE46}" name="Columna14615"/>
    <tableColumn id="14625" xr3:uid="{9B2133DE-2EA1-41F3-95F0-FA80C95C37F0}" name="Columna14616"/>
    <tableColumn id="14626" xr3:uid="{A4681830-3DDE-46F0-99E3-9CEDA10A2844}" name="Columna14617"/>
    <tableColumn id="14627" xr3:uid="{3E37A811-59B2-4463-A7C1-ACCB2D5AEA40}" name="Columna14618"/>
    <tableColumn id="14628" xr3:uid="{64C2EA29-D48A-431E-BD07-E2CB477342F2}" name="Columna14619"/>
    <tableColumn id="14629" xr3:uid="{2EBF38B2-F7A1-4823-818C-B681A097E90C}" name="Columna14620"/>
    <tableColumn id="14630" xr3:uid="{FC15AF67-D996-4081-BE00-7EF003A4615A}" name="Columna14621"/>
    <tableColumn id="14631" xr3:uid="{F76DB17E-B531-410F-855A-EFDA81ED81CB}" name="Columna14622"/>
    <tableColumn id="14632" xr3:uid="{1F5D38FB-2757-45B4-83C9-5423F4E72FBF}" name="Columna14623"/>
    <tableColumn id="14633" xr3:uid="{3D07EFF0-EBA4-4C7F-85FA-62ADC6D21E54}" name="Columna14624"/>
    <tableColumn id="14634" xr3:uid="{60214DB2-7A8A-407B-9A1C-1CF1617487DB}" name="Columna14625"/>
    <tableColumn id="14635" xr3:uid="{ED7B352C-5710-4EBD-9032-B277E77D1C1E}" name="Columna14626"/>
    <tableColumn id="14636" xr3:uid="{585A3FF3-32C2-4A84-BB33-097ABC0428DF}" name="Columna14627"/>
    <tableColumn id="14637" xr3:uid="{B5261476-BD26-405E-BA08-A47D66958280}" name="Columna14628"/>
    <tableColumn id="14638" xr3:uid="{9ABE9A09-CC13-4F3B-84F7-49BA40D4C507}" name="Columna14629"/>
    <tableColumn id="14639" xr3:uid="{AE12F5C5-5976-428F-9FE2-C92F328D2040}" name="Columna14630"/>
    <tableColumn id="14640" xr3:uid="{6F53C5FC-7A54-49C8-924B-3A5D12949B30}" name="Columna14631"/>
    <tableColumn id="14641" xr3:uid="{75FCD970-3A62-43A2-8804-BE76F59FB99B}" name="Columna14632"/>
    <tableColumn id="14642" xr3:uid="{E5A220D1-F9E0-4C69-B779-842A685CED7C}" name="Columna14633"/>
    <tableColumn id="14643" xr3:uid="{07DADB16-3A71-4622-AB9A-AB16C02F70BF}" name="Columna14634"/>
    <tableColumn id="14644" xr3:uid="{191A9E5B-D01C-45F2-AA26-ADCDE1C74934}" name="Columna14635"/>
    <tableColumn id="14645" xr3:uid="{812E8DBE-1D68-45B5-A0C6-7CC341BD0128}" name="Columna14636"/>
    <tableColumn id="14646" xr3:uid="{EEF7BB8C-9223-4A25-A181-B669B587B6A6}" name="Columna14637"/>
    <tableColumn id="14647" xr3:uid="{1FD511E2-F8F8-4F24-B708-59C5966AD464}" name="Columna14638"/>
    <tableColumn id="14648" xr3:uid="{BA7DEE32-B9C1-488D-861F-142E0F6ED67A}" name="Columna14639"/>
    <tableColumn id="14649" xr3:uid="{FCDC2829-9C79-41C6-B39B-60E59370CB95}" name="Columna14640"/>
    <tableColumn id="14650" xr3:uid="{F6019281-FE9E-47F6-8132-A7E324496498}" name="Columna14641"/>
    <tableColumn id="14651" xr3:uid="{84809511-47DB-472F-BCCA-3E72EAA01C32}" name="Columna14642"/>
    <tableColumn id="14652" xr3:uid="{9D959C87-D696-4DBE-85C7-5D0AA9898C93}" name="Columna14643"/>
    <tableColumn id="14653" xr3:uid="{07B4C6A2-945B-4B44-A5BA-0B31631C2C71}" name="Columna14644"/>
    <tableColumn id="14654" xr3:uid="{53B0132E-FEA5-4833-BB11-E9CAAB43C5B7}" name="Columna14645"/>
    <tableColumn id="14655" xr3:uid="{36D93977-8469-41F4-B2A7-03E7DB652156}" name="Columna14646"/>
    <tableColumn id="14656" xr3:uid="{EFD2FF47-D5C1-4F0B-92DD-E9862297DFCF}" name="Columna14647"/>
    <tableColumn id="14657" xr3:uid="{9593ADF8-AE8E-4D86-8355-2BE9E475608C}" name="Columna14648"/>
    <tableColumn id="14658" xr3:uid="{3C38B644-4992-416B-8105-E15E24FFBBF0}" name="Columna14649"/>
    <tableColumn id="14659" xr3:uid="{EB2E7847-8D6B-4784-A484-FE99F2DA17FF}" name="Columna14650"/>
    <tableColumn id="14660" xr3:uid="{52D54CC2-05C8-4D39-A935-C00A87B5D134}" name="Columna14651"/>
    <tableColumn id="14661" xr3:uid="{F0F53DB3-56B2-46CF-9B87-C619F0D31E24}" name="Columna14652"/>
    <tableColumn id="14662" xr3:uid="{085AAEB1-9B29-4A48-8B89-280B4949D5B1}" name="Columna14653"/>
    <tableColumn id="14663" xr3:uid="{2DE0243D-7C8D-4511-AE7B-AC43B5FF5281}" name="Columna14654"/>
    <tableColumn id="14664" xr3:uid="{ABD7B53A-692C-43E9-B01E-ACDDAC25ABE1}" name="Columna14655"/>
    <tableColumn id="14665" xr3:uid="{BF845DDE-3054-4C1F-84A3-2494EDBFE09E}" name="Columna14656"/>
    <tableColumn id="14666" xr3:uid="{1C35ABDB-2EF0-420A-AA12-A10BCE6E1F9E}" name="Columna14657"/>
    <tableColumn id="14667" xr3:uid="{CA0CA8CC-E499-4332-9B5F-65E9F76872C6}" name="Columna14658"/>
    <tableColumn id="14668" xr3:uid="{3D6077C5-76CE-4542-8366-93EDFECABDAF}" name="Columna14659"/>
    <tableColumn id="14669" xr3:uid="{A20CA148-277A-4A3C-B50E-F8B18D81487F}" name="Columna14660"/>
    <tableColumn id="14670" xr3:uid="{3C595CB5-CED9-45EE-959F-304EC5A65839}" name="Columna14661"/>
    <tableColumn id="14671" xr3:uid="{FD18AE1B-BFA4-4172-B3F8-9450A06BC24D}" name="Columna14662"/>
    <tableColumn id="14672" xr3:uid="{73DFFDE5-69B0-4028-AB94-83256E2CFE77}" name="Columna14663"/>
    <tableColumn id="14673" xr3:uid="{654074C7-78D8-4C16-99FE-4F48898B8CCA}" name="Columna14664"/>
    <tableColumn id="14674" xr3:uid="{249D2F5E-CBC2-4160-A0C6-70955822D6D3}" name="Columna14665"/>
    <tableColumn id="14675" xr3:uid="{CDC09B58-A3C9-4FC1-8BE4-9654A3915D9D}" name="Columna14666"/>
    <tableColumn id="14676" xr3:uid="{F3F6045B-220D-49D1-A0DF-A5E1B09C7F9E}" name="Columna14667"/>
    <tableColumn id="14677" xr3:uid="{065F926F-5F4A-4F15-B7D4-FF50ABF3A99E}" name="Columna14668"/>
    <tableColumn id="14678" xr3:uid="{978D5232-24F3-48B1-BC10-39BE7F7C4775}" name="Columna14669"/>
    <tableColumn id="14679" xr3:uid="{6F02D839-998E-4487-B6F0-6E352B2A8FC5}" name="Columna14670"/>
    <tableColumn id="14680" xr3:uid="{D7B36DCE-1904-4CF4-9F50-81F86EA0AA38}" name="Columna14671"/>
    <tableColumn id="14681" xr3:uid="{AC039738-F9C1-4866-90B4-C5836DA59A21}" name="Columna14672"/>
    <tableColumn id="14682" xr3:uid="{A933FE94-98C2-4AF7-B2C6-C11552CF17EA}" name="Columna14673"/>
    <tableColumn id="14683" xr3:uid="{42B92A46-3F67-4431-86D6-3CAA45FC9D8D}" name="Columna14674"/>
    <tableColumn id="14684" xr3:uid="{7939BFB9-32D4-4547-AD9F-C1BAE352427A}" name="Columna14675"/>
    <tableColumn id="14685" xr3:uid="{9C840DB0-D7E0-4F6F-97DE-0D141FEAE4C8}" name="Columna14676"/>
    <tableColumn id="14686" xr3:uid="{AFBCF93C-E79F-4BDE-9886-FE7277A83961}" name="Columna14677"/>
    <tableColumn id="14687" xr3:uid="{81E42E3C-D753-40E6-AFBF-3CA615CE8F17}" name="Columna14678"/>
    <tableColumn id="14688" xr3:uid="{16BEAEAE-BD1B-4F9F-895E-758AB68BCE0F}" name="Columna14679"/>
    <tableColumn id="14689" xr3:uid="{86B18407-C8DB-49AE-B703-5CE4BAB7DB06}" name="Columna14680"/>
    <tableColumn id="14690" xr3:uid="{D16D627E-47DD-4860-8DA9-EBE03EB6513E}" name="Columna14681"/>
    <tableColumn id="14691" xr3:uid="{9B29AD19-5A20-423C-B271-459AD4B9C249}" name="Columna14682"/>
    <tableColumn id="14692" xr3:uid="{FB90CD0F-F4D9-49F5-B115-4AF76DE9571E}" name="Columna14683"/>
    <tableColumn id="14693" xr3:uid="{67A6B070-3D10-4682-9B95-10C446593713}" name="Columna14684"/>
    <tableColumn id="14694" xr3:uid="{AB171DDB-8354-48B2-8D8C-6B3EE6977595}" name="Columna14685"/>
    <tableColumn id="14695" xr3:uid="{C999A204-1B23-43A6-81EE-41919B20953D}" name="Columna14686"/>
    <tableColumn id="14696" xr3:uid="{6158D05F-F4F2-4C0E-9988-5203C0E48FCC}" name="Columna14687"/>
    <tableColumn id="14697" xr3:uid="{8AC44738-6056-474A-88F4-466EDB1ED598}" name="Columna14688"/>
    <tableColumn id="14698" xr3:uid="{11D5AE7C-4EAD-4875-8E22-A2569D4C1D2C}" name="Columna14689"/>
    <tableColumn id="14699" xr3:uid="{1281F82B-65F0-426A-BBDB-6BD6D641F5C3}" name="Columna14690"/>
    <tableColumn id="14700" xr3:uid="{9379730F-8C95-49A3-AE2F-763879E59B63}" name="Columna14691"/>
    <tableColumn id="14701" xr3:uid="{2FDCE83F-26DD-4408-BEDB-486D464F8E62}" name="Columna14692"/>
    <tableColumn id="14702" xr3:uid="{AA324F30-B131-45E1-90AA-9C2869E6E4D3}" name="Columna14693"/>
    <tableColumn id="14703" xr3:uid="{2B22321D-B708-45E2-92FC-E9E22CE8B1BC}" name="Columna14694"/>
    <tableColumn id="14704" xr3:uid="{97393380-37F4-4541-94D4-CCB066B39512}" name="Columna14695"/>
    <tableColumn id="14705" xr3:uid="{44A9452F-C632-40B3-9FA5-9BDC01B93415}" name="Columna14696"/>
    <tableColumn id="14706" xr3:uid="{3DDA5031-667F-47EF-94B3-F96239A87D1D}" name="Columna14697"/>
    <tableColumn id="14707" xr3:uid="{5A73AE29-7AAA-4F23-B6D0-75EDE6C86A49}" name="Columna14698"/>
    <tableColumn id="14708" xr3:uid="{BBAB0EBE-CFBB-4BDA-BEEC-64B7A5B0AFB2}" name="Columna14699"/>
    <tableColumn id="14709" xr3:uid="{C4CF34F1-80D8-4AC9-9A6F-7803FA104A4A}" name="Columna14700"/>
    <tableColumn id="14710" xr3:uid="{5283686E-1F9E-457D-BD25-E22F1E296708}" name="Columna14701"/>
    <tableColumn id="14711" xr3:uid="{3B6DCE0F-89EF-4894-99A4-CD15F4101A92}" name="Columna14702"/>
    <tableColumn id="14712" xr3:uid="{6EB9579B-E63A-495C-8A1A-30591780125E}" name="Columna14703"/>
    <tableColumn id="14713" xr3:uid="{D1D9720F-0CAC-445C-B6B5-0661C2CD1AD0}" name="Columna14704"/>
    <tableColumn id="14714" xr3:uid="{A7ABB844-55A4-4493-830C-26364ACDCC8B}" name="Columna14705"/>
    <tableColumn id="14715" xr3:uid="{A04A1D8E-0F83-4CA4-BE97-3E4DE6068B83}" name="Columna14706"/>
    <tableColumn id="14716" xr3:uid="{F70CB0D1-ACA1-43A5-82C6-7C1C334A0F61}" name="Columna14707"/>
    <tableColumn id="14717" xr3:uid="{98CF6424-7550-4C22-B44D-A05B569611C9}" name="Columna14708"/>
    <tableColumn id="14718" xr3:uid="{83993206-F565-4F15-9302-AC076BDBE864}" name="Columna14709"/>
    <tableColumn id="14719" xr3:uid="{2FA96629-D96D-4FDE-BEA1-9D94868545B3}" name="Columna14710"/>
    <tableColumn id="14720" xr3:uid="{CC993397-BEBB-4721-BE9B-F88864A2AD73}" name="Columna14711"/>
    <tableColumn id="14721" xr3:uid="{603293E8-18A1-4469-BF77-A9A9520CB17C}" name="Columna14712"/>
    <tableColumn id="14722" xr3:uid="{6529ED4A-9ECF-4EA1-904D-C03887D982C9}" name="Columna14713"/>
    <tableColumn id="14723" xr3:uid="{7E0F0327-6AE3-45A9-A8E2-55BC9255AE16}" name="Columna14714"/>
    <tableColumn id="14724" xr3:uid="{C836AF5A-24DE-4767-832F-2FA751244407}" name="Columna14715"/>
    <tableColumn id="14725" xr3:uid="{9C7C876B-1B53-4D7F-8743-E07E294A8EE2}" name="Columna14716"/>
    <tableColumn id="14726" xr3:uid="{1F7B100C-AC05-4979-95A2-8C1C56558B10}" name="Columna14717"/>
    <tableColumn id="14727" xr3:uid="{84AB8FEE-F913-47CC-9FC0-1E42889568C0}" name="Columna14718"/>
    <tableColumn id="14728" xr3:uid="{6B2D7632-0FD9-43CB-97A4-CEAA3CD0F1B0}" name="Columna14719"/>
    <tableColumn id="14729" xr3:uid="{24E802A8-6DAB-4469-9089-1A427A6F3E19}" name="Columna14720"/>
    <tableColumn id="14730" xr3:uid="{93974CA1-3B69-40FB-8BFD-6E2F6620644F}" name="Columna14721"/>
    <tableColumn id="14731" xr3:uid="{4B9BD907-2097-4E16-8F7D-76706844580F}" name="Columna14722"/>
    <tableColumn id="14732" xr3:uid="{6E740984-3FA0-492E-B976-FC1C772C1EF7}" name="Columna14723"/>
    <tableColumn id="14733" xr3:uid="{04A36CDE-2956-4BE9-8A81-8F6AB5FCAB24}" name="Columna14724"/>
    <tableColumn id="14734" xr3:uid="{C8EA71CA-908B-4BE4-9465-3B5AD7CD7413}" name="Columna14725"/>
    <tableColumn id="14735" xr3:uid="{59716E6B-3091-4A8F-9EFA-24CBB51790B6}" name="Columna14726"/>
    <tableColumn id="14736" xr3:uid="{FC2A89B3-B0F8-405F-BD25-A4EB8BDD92C4}" name="Columna14727"/>
    <tableColumn id="14737" xr3:uid="{78B53862-9ED1-4E75-9CC8-3A749D0B1D7B}" name="Columna14728"/>
    <tableColumn id="14738" xr3:uid="{A20B7C53-F614-4457-B760-F1B101284A90}" name="Columna14729"/>
    <tableColumn id="14739" xr3:uid="{C7CC652D-583E-4BE5-A845-74CDF08DECE3}" name="Columna14730"/>
    <tableColumn id="14740" xr3:uid="{240B3CB7-05C7-45AF-8EAF-681ABE640CB8}" name="Columna14731"/>
    <tableColumn id="14741" xr3:uid="{7B565BB0-95E4-4700-B3AE-C65B9002D4CB}" name="Columna14732"/>
    <tableColumn id="14742" xr3:uid="{1E2793D5-3E67-419C-AE1F-C6B81D1CB306}" name="Columna14733"/>
    <tableColumn id="14743" xr3:uid="{0C5D2959-D736-4A41-BEE3-565A24DC1D6C}" name="Columna14734"/>
    <tableColumn id="14744" xr3:uid="{FCB91102-71C7-42B0-AB1D-B50ECEA28B4A}" name="Columna14735"/>
    <tableColumn id="14745" xr3:uid="{202DE89F-28FA-4C3F-9FEE-E45AF357922F}" name="Columna14736"/>
    <tableColumn id="14746" xr3:uid="{1F3964BA-1365-4664-B46C-5D68C173A418}" name="Columna14737"/>
    <tableColumn id="14747" xr3:uid="{889D77B4-83BA-48F0-9432-E40E5C0162B3}" name="Columna14738"/>
    <tableColumn id="14748" xr3:uid="{2E29C128-0257-46B7-9EBD-35B251ACAFF9}" name="Columna14739"/>
    <tableColumn id="14749" xr3:uid="{4E3ADB6C-7422-4223-B0F4-C7B53E500AC3}" name="Columna14740"/>
    <tableColumn id="14750" xr3:uid="{DE861EA8-D6E3-4973-86A9-133CAE7C80D8}" name="Columna14741"/>
    <tableColumn id="14751" xr3:uid="{E11D4389-8CD7-46AE-AE5F-BC12A560E8F0}" name="Columna14742"/>
    <tableColumn id="14752" xr3:uid="{C7192300-E452-4590-B582-24947E79B258}" name="Columna14743"/>
    <tableColumn id="14753" xr3:uid="{E3D78969-6B1E-4B66-B658-179B4CD5E744}" name="Columna14744"/>
    <tableColumn id="14754" xr3:uid="{66FDA0E4-7CB7-4C70-B8F5-399D6244D135}" name="Columna14745"/>
    <tableColumn id="14755" xr3:uid="{6290ECDA-9886-44F1-B5F3-7FDEA0BF0A81}" name="Columna14746"/>
    <tableColumn id="14756" xr3:uid="{2EA68187-B54F-44B2-BD18-53E794001B18}" name="Columna14747"/>
    <tableColumn id="14757" xr3:uid="{EAF4F36C-E059-4DBE-8D63-77BEE4D66251}" name="Columna14748"/>
    <tableColumn id="14758" xr3:uid="{95F951AD-45F7-4E5C-B516-F4775E190378}" name="Columna14749"/>
    <tableColumn id="14759" xr3:uid="{1030EFB7-8829-4D9B-A0BA-32DA7AE5FF35}" name="Columna14750"/>
    <tableColumn id="14760" xr3:uid="{A514E5C9-55F2-450F-9B03-4E5DE75058FB}" name="Columna14751"/>
    <tableColumn id="14761" xr3:uid="{D0CE4BBA-A8B6-460E-943D-5EC43F0CD4E1}" name="Columna14752"/>
    <tableColumn id="14762" xr3:uid="{536EFDB1-46ED-4647-BE02-A64B53BB0339}" name="Columna14753"/>
    <tableColumn id="14763" xr3:uid="{E7E975E7-6EEB-4AFF-B7A8-93875FF2A43B}" name="Columna14754"/>
    <tableColumn id="14764" xr3:uid="{83F4CF1F-7CE1-4FB0-B8F6-86850643C7C4}" name="Columna14755"/>
    <tableColumn id="14765" xr3:uid="{EC2965F7-D9EA-49AC-A4C4-0D7814035691}" name="Columna14756"/>
    <tableColumn id="14766" xr3:uid="{E4E2D20A-8D93-41C0-9A79-8ED620478699}" name="Columna14757"/>
    <tableColumn id="14767" xr3:uid="{EE78508D-B419-4FF1-9F8B-7F2290C9BD59}" name="Columna14758"/>
    <tableColumn id="14768" xr3:uid="{F19234BF-4783-4920-B779-6FD1A345E0CC}" name="Columna14759"/>
    <tableColumn id="14769" xr3:uid="{0F1C5789-5C4F-4E68-83D6-AC5E449B6F60}" name="Columna14760"/>
    <tableColumn id="14770" xr3:uid="{3382A00E-A92C-4234-9F8D-F100299FF00F}" name="Columna14761"/>
    <tableColumn id="14771" xr3:uid="{A7342B68-7E56-4FBB-A82A-7B416E01EF30}" name="Columna14762"/>
    <tableColumn id="14772" xr3:uid="{9C9819CA-961C-4307-A4F3-86164F1A5A5F}" name="Columna14763"/>
    <tableColumn id="14773" xr3:uid="{F70D5921-C111-4962-9C03-26C172EE95E9}" name="Columna14764"/>
    <tableColumn id="14774" xr3:uid="{3A244C7B-9CC2-487A-895D-FFCB3EA97062}" name="Columna14765"/>
    <tableColumn id="14775" xr3:uid="{A9E9B75C-A0FC-4288-A297-41E8F1EB6C92}" name="Columna14766"/>
    <tableColumn id="14776" xr3:uid="{B8EDA8C9-13CC-4253-99ED-D646EBDD2520}" name="Columna14767"/>
    <tableColumn id="14777" xr3:uid="{F72F79F2-576B-4A18-97DB-E249784CE3CE}" name="Columna14768"/>
    <tableColumn id="14778" xr3:uid="{B4738DF6-1EBE-40C1-A63F-27E8C1F48B32}" name="Columna14769"/>
    <tableColumn id="14779" xr3:uid="{11BF514C-9FC4-4B8B-98D8-E9EAB4C2E0E6}" name="Columna14770"/>
    <tableColumn id="14780" xr3:uid="{2471C429-8299-40EA-9643-C10482A704E9}" name="Columna14771"/>
    <tableColumn id="14781" xr3:uid="{D195115D-718D-42D3-966C-920165C7896F}" name="Columna14772"/>
    <tableColumn id="14782" xr3:uid="{0A794FDE-51A5-422B-90AE-C6776003A351}" name="Columna14773"/>
    <tableColumn id="14783" xr3:uid="{B95BF05C-D4EE-4E5C-B2C6-D0B92F9A0CFB}" name="Columna14774"/>
    <tableColumn id="14784" xr3:uid="{0A14810A-2C15-45E0-8468-75ADB339A8CD}" name="Columna14775"/>
    <tableColumn id="14785" xr3:uid="{D5476441-B62D-4C31-A454-FFE1339F8F95}" name="Columna14776"/>
    <tableColumn id="14786" xr3:uid="{39CA985E-F4C7-40B2-97EA-1336345AC52E}" name="Columna14777"/>
    <tableColumn id="14787" xr3:uid="{C0F6D961-E7E4-44F3-BA1D-E01329EDD559}" name="Columna14778"/>
    <tableColumn id="14788" xr3:uid="{C5945D81-53EA-49AC-AE74-FF5BAD08EA7A}" name="Columna14779"/>
    <tableColumn id="14789" xr3:uid="{8C504F26-C967-496F-96EB-773350FE71DB}" name="Columna14780"/>
    <tableColumn id="14790" xr3:uid="{E4B7A73B-D78A-4959-B5A7-CE009652DE60}" name="Columna14781"/>
    <tableColumn id="14791" xr3:uid="{4CA2F88F-7A2C-48FC-A14A-40B43DE89A33}" name="Columna14782"/>
    <tableColumn id="14792" xr3:uid="{893C1DE2-65CC-4981-A45C-88D6A3E3D7B7}" name="Columna14783"/>
    <tableColumn id="14793" xr3:uid="{69B6D18C-3152-43A1-AA5A-5E38A349C8A7}" name="Columna14784"/>
    <tableColumn id="14794" xr3:uid="{4ACD9874-2389-4120-9D5A-E2C7078F5623}" name="Columna14785"/>
    <tableColumn id="14795" xr3:uid="{F9A9E9FE-56B7-4773-B6CA-3185FE2253CC}" name="Columna14786"/>
    <tableColumn id="14796" xr3:uid="{BC153A3A-5756-4E40-AEE0-AFF8E0271400}" name="Columna14787"/>
    <tableColumn id="14797" xr3:uid="{A24D0B35-FB0D-4E93-8476-616629A57041}" name="Columna14788"/>
    <tableColumn id="14798" xr3:uid="{5879CB28-337E-4246-8650-9A81102F8823}" name="Columna14789"/>
    <tableColumn id="14799" xr3:uid="{D631F459-34FB-4376-91FE-EBDFD88016FD}" name="Columna14790"/>
    <tableColumn id="14800" xr3:uid="{346DB1EA-6DAA-4097-8823-54596419BD44}" name="Columna14791"/>
    <tableColumn id="14801" xr3:uid="{4098CF66-6D39-44DB-9EB7-BAFA7A58391E}" name="Columna14792"/>
    <tableColumn id="14802" xr3:uid="{0F343739-A35C-4FA5-B3C7-B8C9EB79A706}" name="Columna14793"/>
    <tableColumn id="14803" xr3:uid="{9D85F6A5-AFA0-4F9E-BAD3-2E281A1A201A}" name="Columna14794"/>
    <tableColumn id="14804" xr3:uid="{2AD4E176-490F-4A8C-B728-637EAAD84CA7}" name="Columna14795"/>
    <tableColumn id="14805" xr3:uid="{6CEA75F9-2965-4BFA-8792-3075BC02443E}" name="Columna14796"/>
    <tableColumn id="14806" xr3:uid="{A5716B31-2D79-4A75-9D72-816529F6B8D8}" name="Columna14797"/>
    <tableColumn id="14807" xr3:uid="{C304C860-EC02-45CF-96EA-3DFE16EE817E}" name="Columna14798"/>
    <tableColumn id="14808" xr3:uid="{DC1AC827-8854-41FB-8272-D482A4143883}" name="Columna14799"/>
    <tableColumn id="14809" xr3:uid="{A93CB68B-7FA1-408D-8140-C6469157D28C}" name="Columna14800"/>
    <tableColumn id="14810" xr3:uid="{40FAD86E-616C-4634-8BB1-66F06B8896E8}" name="Columna14801"/>
    <tableColumn id="14811" xr3:uid="{576AD8C8-4A9C-4A05-BBB9-7A80B4834725}" name="Columna14802"/>
    <tableColumn id="14812" xr3:uid="{29EB95D7-A345-46F0-A2E7-377110879FD2}" name="Columna14803"/>
    <tableColumn id="14813" xr3:uid="{8BECFEBA-FE23-4555-A01F-AC97E8F3CBFF}" name="Columna14804"/>
    <tableColumn id="14814" xr3:uid="{E0D22EEB-223B-4AC7-B839-65AFC6BF415F}" name="Columna14805"/>
    <tableColumn id="14815" xr3:uid="{61F73833-FD76-431C-A796-C2CC05B3CF87}" name="Columna14806"/>
    <tableColumn id="14816" xr3:uid="{4E595A77-E3BF-4593-B20B-C69F79DCB87F}" name="Columna14807"/>
    <tableColumn id="14817" xr3:uid="{5FFDC817-3B4F-4652-A8A5-D31C9AE2E531}" name="Columna14808"/>
    <tableColumn id="14818" xr3:uid="{2B15D112-0ADD-4C90-A4FF-A09BBEE5AADE}" name="Columna14809"/>
    <tableColumn id="14819" xr3:uid="{69065E33-2B54-4857-A45B-8AE7D777D675}" name="Columna14810"/>
    <tableColumn id="14820" xr3:uid="{C06A55A0-81F5-4825-BCAB-8F3E0A8D59C3}" name="Columna14811"/>
    <tableColumn id="14821" xr3:uid="{63889580-5A26-4C28-8CFD-2A3B1D924EBF}" name="Columna14812"/>
    <tableColumn id="14822" xr3:uid="{BE310E61-A2FD-4B41-93E7-ED082519EE5C}" name="Columna14813"/>
    <tableColumn id="14823" xr3:uid="{339C05EA-B613-45F7-963B-8FE774232C81}" name="Columna14814"/>
    <tableColumn id="14824" xr3:uid="{582BED5C-6B00-49FD-A732-37843C9E1082}" name="Columna14815"/>
    <tableColumn id="14825" xr3:uid="{D7C84716-08EB-4D30-9D3B-8BD2010B2684}" name="Columna14816"/>
    <tableColumn id="14826" xr3:uid="{35B4E393-8AB9-45B7-A6F8-17F9BB4315A3}" name="Columna14817"/>
    <tableColumn id="14827" xr3:uid="{A287420F-B219-43DC-9D44-73C86541ED40}" name="Columna14818"/>
    <tableColumn id="14828" xr3:uid="{A4C2F38F-A832-48BC-90CA-5BB334AA4C6C}" name="Columna14819"/>
    <tableColumn id="14829" xr3:uid="{177FEEDC-BEAD-4162-8923-F8209B7DE869}" name="Columna14820"/>
    <tableColumn id="14830" xr3:uid="{118A11E7-2EC0-49C4-B14B-1B110E6D1DB2}" name="Columna14821"/>
    <tableColumn id="14831" xr3:uid="{498A2274-0DAD-48B8-9038-0E9561E04494}" name="Columna14822"/>
    <tableColumn id="14832" xr3:uid="{A0E1C26A-4F41-49EB-9FE6-02DE92866E9D}" name="Columna14823"/>
    <tableColumn id="14833" xr3:uid="{B33D79D6-E7BB-44DD-B80E-A0D9DFD6A64C}" name="Columna14824"/>
    <tableColumn id="14834" xr3:uid="{417A9DDE-D44D-4EDD-8E78-50AC90B9C548}" name="Columna14825"/>
    <tableColumn id="14835" xr3:uid="{C531FE24-B599-4DB6-A669-296D27D72186}" name="Columna14826"/>
    <tableColumn id="14836" xr3:uid="{6E60A368-EABE-48A0-9B8E-47F309A6A264}" name="Columna14827"/>
    <tableColumn id="14837" xr3:uid="{601B526F-13FF-4A03-9A10-442E6D11C8B3}" name="Columna14828"/>
    <tableColumn id="14838" xr3:uid="{C2218308-6AAF-4EC5-BF7A-06923494B7F6}" name="Columna14829"/>
    <tableColumn id="14839" xr3:uid="{7EB060A8-0050-47E3-A486-7785E65C4C66}" name="Columna14830"/>
    <tableColumn id="14840" xr3:uid="{7B33CDD2-7A3C-48DA-A706-6CF01F3B94EA}" name="Columna14831"/>
    <tableColumn id="14841" xr3:uid="{353D0BFF-7603-45B9-B4B9-4F9AED7D40DF}" name="Columna14832"/>
    <tableColumn id="14842" xr3:uid="{931C2A77-96E7-4412-9DE5-AF8B305DA075}" name="Columna14833"/>
    <tableColumn id="14843" xr3:uid="{D5C09969-52CD-46A0-8734-180A3AA11CD1}" name="Columna14834"/>
    <tableColumn id="14844" xr3:uid="{3B5A7909-BE00-414B-B87E-5E5A9F474509}" name="Columna14835"/>
    <tableColumn id="14845" xr3:uid="{6FBFF1F5-A518-49BF-987F-BAA856790A5D}" name="Columna14836"/>
    <tableColumn id="14846" xr3:uid="{F31285F8-2548-45AF-8D59-A9A5538189CF}" name="Columna14837"/>
    <tableColumn id="14847" xr3:uid="{410DC1AF-9DFC-4F4E-91BE-19F91445E743}" name="Columna14838"/>
    <tableColumn id="14848" xr3:uid="{7B24355B-DEA0-4187-8339-080057B54F2B}" name="Columna14839"/>
    <tableColumn id="14849" xr3:uid="{C2EFBB6A-DBBD-4871-A357-43DCB99C0232}" name="Columna14840"/>
    <tableColumn id="14850" xr3:uid="{E6E1C250-E4E7-4B28-87C1-5659A68C9239}" name="Columna14841"/>
    <tableColumn id="14851" xr3:uid="{FBC04198-301B-48BB-9FF6-33676252A55B}" name="Columna14842"/>
    <tableColumn id="14852" xr3:uid="{25996443-2AB4-42F9-AA82-A7CF1358D167}" name="Columna14843"/>
    <tableColumn id="14853" xr3:uid="{D0AB7A73-67DB-45A2-92D0-118D683187D6}" name="Columna14844"/>
    <tableColumn id="14854" xr3:uid="{59AA2D77-2BA7-436C-B0FA-0452E7F3607A}" name="Columna14845"/>
    <tableColumn id="14855" xr3:uid="{8EE3E683-08C9-4984-872D-9403A82EE3A8}" name="Columna14846"/>
    <tableColumn id="14856" xr3:uid="{17B7F63A-2F42-4A21-BFD0-BC7EF5E3651B}" name="Columna14847"/>
    <tableColumn id="14857" xr3:uid="{29AFE91D-CA5B-4D6A-8039-4213E78D39D0}" name="Columna14848"/>
    <tableColumn id="14858" xr3:uid="{D6B18BF4-0C6C-4D3C-A871-5BEE7437997A}" name="Columna14849"/>
    <tableColumn id="14859" xr3:uid="{8FEDD5D2-C130-4F10-A112-5E4B22659037}" name="Columna14850"/>
    <tableColumn id="14860" xr3:uid="{38E3C0F8-3ABE-408E-9F3D-0782F3D8324F}" name="Columna14851"/>
    <tableColumn id="14861" xr3:uid="{E0CAFD4B-3900-43E5-B3DB-F23F7F671D9B}" name="Columna14852"/>
    <tableColumn id="14862" xr3:uid="{26206326-D2CE-4538-ADB4-DFF9DB73C877}" name="Columna14853"/>
    <tableColumn id="14863" xr3:uid="{62775410-F3D4-4677-9FC9-3B00ED1A7E1C}" name="Columna14854"/>
    <tableColumn id="14864" xr3:uid="{3D967907-C294-43F5-B953-3FF5B6CFE25D}" name="Columna14855"/>
    <tableColumn id="14865" xr3:uid="{C083DF70-E22C-4A45-8610-9FB194CD33F8}" name="Columna14856"/>
    <tableColumn id="14866" xr3:uid="{558BADFC-A1B7-4FC6-A96E-BB63DF6B0DE4}" name="Columna14857"/>
    <tableColumn id="14867" xr3:uid="{C172DC00-F392-47D3-8216-B8B08A00FD7D}" name="Columna14858"/>
    <tableColumn id="14868" xr3:uid="{BCCEDF69-0564-404A-83A7-1F0198CF1F76}" name="Columna14859"/>
    <tableColumn id="14869" xr3:uid="{3A7AFAB7-C865-41A0-834C-73D81F70D507}" name="Columna14860"/>
    <tableColumn id="14870" xr3:uid="{1B28AEB4-B886-40E6-ADCE-176595B64A5D}" name="Columna14861"/>
    <tableColumn id="14871" xr3:uid="{15042E97-3228-4094-81C2-FF3A713F420D}" name="Columna14862"/>
    <tableColumn id="14872" xr3:uid="{BA35E73B-4305-4D7E-8DA5-00EE6AB6A28F}" name="Columna14863"/>
    <tableColumn id="14873" xr3:uid="{E8C6A5D7-2C9F-474C-BBDF-825D53470E82}" name="Columna14864"/>
    <tableColumn id="14874" xr3:uid="{BB605111-1D3C-4038-AD30-247D7AE70A23}" name="Columna14865"/>
    <tableColumn id="14875" xr3:uid="{1AB05708-BC6A-48ED-8586-733551CF9E6A}" name="Columna14866"/>
    <tableColumn id="14876" xr3:uid="{154C6B58-6C98-4A8A-B77F-B1DE17F2C9C7}" name="Columna14867"/>
    <tableColumn id="14877" xr3:uid="{D1F09A22-B81E-450E-BDA4-E0470C5DFC6B}" name="Columna14868"/>
    <tableColumn id="14878" xr3:uid="{412032BE-FDAD-4C91-AD2C-F3A46B84A61C}" name="Columna14869"/>
    <tableColumn id="14879" xr3:uid="{B6DDBEBA-A5B4-426D-89E5-1BB3EF0AA916}" name="Columna14870"/>
    <tableColumn id="14880" xr3:uid="{47092F1E-2001-4BFB-9833-1A7B7F5D9113}" name="Columna14871"/>
    <tableColumn id="14881" xr3:uid="{297A3540-FE3E-4CB5-8D9C-DE6D62DD73AA}" name="Columna14872"/>
    <tableColumn id="14882" xr3:uid="{5BE2DA97-98F6-43D1-9C5F-D84FED2C5A04}" name="Columna14873"/>
    <tableColumn id="14883" xr3:uid="{B4CA0D22-4A48-4F34-BB9B-A88881B29FD1}" name="Columna14874"/>
    <tableColumn id="14884" xr3:uid="{1A3538A9-6429-4899-9318-2B119444DD57}" name="Columna14875"/>
    <tableColumn id="14885" xr3:uid="{1A862960-3D2C-4BDE-8056-73F93DC8C86E}" name="Columna14876"/>
    <tableColumn id="14886" xr3:uid="{2BBBE06E-4BD5-4968-905B-96CD1EE01466}" name="Columna14877"/>
    <tableColumn id="14887" xr3:uid="{C4BF3986-67B9-4869-B2C2-5169131FCD95}" name="Columna14878"/>
    <tableColumn id="14888" xr3:uid="{67ED1643-0196-4F17-91C6-82C4A20408BE}" name="Columna14879"/>
    <tableColumn id="14889" xr3:uid="{00778A95-2AD2-45F3-978B-954CD818515E}" name="Columna14880"/>
    <tableColumn id="14890" xr3:uid="{2718BBD2-5C05-4527-90F7-8EB7FFA96E69}" name="Columna14881"/>
    <tableColumn id="14891" xr3:uid="{4CD538E3-3253-4190-B554-12FBE52EFB88}" name="Columna14882"/>
    <tableColumn id="14892" xr3:uid="{2C17A37E-C2A9-4B74-8B66-744C508489A8}" name="Columna14883"/>
    <tableColumn id="14893" xr3:uid="{256841B9-2282-4234-81B2-0C24B5BA9257}" name="Columna14884"/>
    <tableColumn id="14894" xr3:uid="{0425895D-9923-40BE-90C2-F4B15E6BAF6C}" name="Columna14885"/>
    <tableColumn id="14895" xr3:uid="{A79C1D43-DFF9-4ED7-84A0-CBD56D078F64}" name="Columna14886"/>
    <tableColumn id="14896" xr3:uid="{97921F36-D4AB-4FB0-870E-9817B1842DAF}" name="Columna14887"/>
    <tableColumn id="14897" xr3:uid="{EDC06FF4-935A-47DE-AB23-EEDB53986F17}" name="Columna14888"/>
    <tableColumn id="14898" xr3:uid="{2DEDC187-F277-4AB4-B5AC-BFFADB1DB28B}" name="Columna14889"/>
    <tableColumn id="14899" xr3:uid="{66E2D3B0-CC57-4827-9FC0-A2616D731C09}" name="Columna14890"/>
    <tableColumn id="14900" xr3:uid="{150A3308-6072-42B2-A733-E1EDF2AA38CC}" name="Columna14891"/>
    <tableColumn id="14901" xr3:uid="{A8C5E100-C305-43AC-9DAE-D79A620FE4EA}" name="Columna14892"/>
    <tableColumn id="14902" xr3:uid="{9FD34302-D555-400F-9292-9AF7041D5AC5}" name="Columna14893"/>
    <tableColumn id="14903" xr3:uid="{974D8CB1-78D2-407B-9E10-0F7CD6F28412}" name="Columna14894"/>
    <tableColumn id="14904" xr3:uid="{CF77F8D3-8963-43E7-918B-861334900F31}" name="Columna14895"/>
    <tableColumn id="14905" xr3:uid="{7FC2EE2B-F563-404D-8C2A-A5269F44004F}" name="Columna14896"/>
    <tableColumn id="14906" xr3:uid="{EA7E53BB-EDD4-4404-82CB-44926A910E05}" name="Columna14897"/>
    <tableColumn id="14907" xr3:uid="{53B347FB-D31B-451A-9C74-75A1DB5A8CEF}" name="Columna14898"/>
    <tableColumn id="14908" xr3:uid="{BF0FE581-D0EC-4DFA-91E5-7A7921A948E8}" name="Columna14899"/>
    <tableColumn id="14909" xr3:uid="{FBC0ABFE-F4E7-4061-8B27-10B0CCED31E6}" name="Columna14900"/>
    <tableColumn id="14910" xr3:uid="{3AF4C152-B0D7-44F6-B8DB-7AEAA986CA99}" name="Columna14901"/>
    <tableColumn id="14911" xr3:uid="{B9E33DCA-0DC4-4959-ABEC-4C455FB9CC68}" name="Columna14902"/>
    <tableColumn id="14912" xr3:uid="{63DB0A7B-FB4E-4FDB-B631-73D250C52712}" name="Columna14903"/>
    <tableColumn id="14913" xr3:uid="{A93CF198-DCAB-47C5-A38E-C9BEEB5163ED}" name="Columna14904"/>
    <tableColumn id="14914" xr3:uid="{6EF163B0-BF55-4083-893D-CEB1C46E74FC}" name="Columna14905"/>
    <tableColumn id="14915" xr3:uid="{95CAB170-D3CE-41B0-8B0A-1F6AA1013620}" name="Columna14906"/>
    <tableColumn id="14916" xr3:uid="{F4AA5110-C2C3-416B-8ED8-9357F1291672}" name="Columna14907"/>
    <tableColumn id="14917" xr3:uid="{200DD712-B897-42F4-928D-B2AABB7E1500}" name="Columna14908"/>
    <tableColumn id="14918" xr3:uid="{E4F05682-FDBD-4143-AA96-CA0C66AABEDA}" name="Columna14909"/>
    <tableColumn id="14919" xr3:uid="{FF3B0FD7-897A-4C7A-B06E-C64AEA275307}" name="Columna14910"/>
    <tableColumn id="14920" xr3:uid="{AC16577E-A745-4B90-B4DF-25D46B39B64A}" name="Columna14911"/>
    <tableColumn id="14921" xr3:uid="{6AE715BF-5C81-47DE-B518-3237A68FC880}" name="Columna14912"/>
    <tableColumn id="14922" xr3:uid="{42F40C80-E75F-4E4A-A8FD-F29A5B27B2AF}" name="Columna14913"/>
    <tableColumn id="14923" xr3:uid="{E0B5172F-29F1-4177-8DB0-7396FB1C79E7}" name="Columna14914"/>
    <tableColumn id="14924" xr3:uid="{78E88CBF-E7D0-4B07-93A3-20778CA923B6}" name="Columna14915"/>
    <tableColumn id="14925" xr3:uid="{C58D7516-F0FD-46F8-A3F7-0D5253929712}" name="Columna14916"/>
    <tableColumn id="14926" xr3:uid="{86BEB59D-A7D5-4D36-AACF-A137CAB36847}" name="Columna14917"/>
    <tableColumn id="14927" xr3:uid="{56B5A1EF-9FFA-49CC-AAA4-E0A35FFD2E8D}" name="Columna14918"/>
    <tableColumn id="14928" xr3:uid="{A5CB41E5-399D-48F7-9986-366CC1E8E3A6}" name="Columna14919"/>
    <tableColumn id="14929" xr3:uid="{D87280E0-268B-46E9-B3B1-BC491CCC9D4A}" name="Columna14920"/>
    <tableColumn id="14930" xr3:uid="{C2CE5CA3-DC58-4671-A000-F19EAC23133F}" name="Columna14921"/>
    <tableColumn id="14931" xr3:uid="{41CC18AC-17D1-40C5-89D0-E47EBE9CDFF3}" name="Columna14922"/>
    <tableColumn id="14932" xr3:uid="{839F0E84-BD3E-494D-BFAC-6073FE9021ED}" name="Columna14923"/>
    <tableColumn id="14933" xr3:uid="{B8EF1F96-1C06-4EC4-9230-A66E80ACE491}" name="Columna14924"/>
    <tableColumn id="14934" xr3:uid="{C90C9B16-48B0-452F-9D63-3E5D8B23639F}" name="Columna14925"/>
    <tableColumn id="14935" xr3:uid="{3D8269B9-81C4-4EEB-BC88-AFAFE8B6219D}" name="Columna14926"/>
    <tableColumn id="14936" xr3:uid="{AF683791-2F48-45F9-B916-B97F089E5037}" name="Columna14927"/>
    <tableColumn id="14937" xr3:uid="{2F27EFCF-F0F5-4995-97F7-0D7492BB0D3C}" name="Columna14928"/>
    <tableColumn id="14938" xr3:uid="{0BDE196E-126D-425B-9988-04DA0A4BBE69}" name="Columna14929"/>
    <tableColumn id="14939" xr3:uid="{0E15F800-96AD-4473-B743-F1F9931BC8DE}" name="Columna14930"/>
    <tableColumn id="14940" xr3:uid="{BA0C04D7-1F11-4908-A6F9-AF6625309048}" name="Columna14931"/>
    <tableColumn id="14941" xr3:uid="{D35B79E8-C902-4204-BA67-874FCD30FEC7}" name="Columna14932"/>
    <tableColumn id="14942" xr3:uid="{E77E7A3F-F741-4AA9-8117-A471DD29DD24}" name="Columna14933"/>
    <tableColumn id="14943" xr3:uid="{D22103BD-5132-48EC-9312-6B34463CE60E}" name="Columna14934"/>
    <tableColumn id="14944" xr3:uid="{086F9A3C-A50A-4B97-9342-850751A60AD9}" name="Columna14935"/>
    <tableColumn id="14945" xr3:uid="{CFBFC64F-1B39-43F7-AF23-0F363ADCA7CE}" name="Columna14936"/>
    <tableColumn id="14946" xr3:uid="{49FDB23E-3AA2-48EB-9B24-F6BE0F3C2152}" name="Columna14937"/>
    <tableColumn id="14947" xr3:uid="{F2061DFE-E5E8-46B0-AD43-66162DA6D679}" name="Columna14938"/>
    <tableColumn id="14948" xr3:uid="{205BFD45-D25E-4743-B8F6-0707796D51AB}" name="Columna14939"/>
    <tableColumn id="14949" xr3:uid="{16819888-C211-47EB-9BA2-172BAF8E262E}" name="Columna14940"/>
    <tableColumn id="14950" xr3:uid="{886006EC-DD44-4FD8-AF64-2D8ED11E5A27}" name="Columna14941"/>
    <tableColumn id="14951" xr3:uid="{8F92B7FE-FCE2-4903-AFFF-BEBD37819CF2}" name="Columna14942"/>
    <tableColumn id="14952" xr3:uid="{0A277B28-567F-4E94-8A84-12E7A9AFEFB1}" name="Columna14943"/>
    <tableColumn id="14953" xr3:uid="{84856859-8B35-40A7-A7A3-DB11318EAD88}" name="Columna14944"/>
    <tableColumn id="14954" xr3:uid="{EE7F1C81-AE71-4C81-8805-FBD54CBE1989}" name="Columna14945"/>
    <tableColumn id="14955" xr3:uid="{382B93FF-73DC-4D88-87E3-FF62FCF6181F}" name="Columna14946"/>
    <tableColumn id="14956" xr3:uid="{8B8065AA-DE2D-431E-BA8D-ACEF7A1F528C}" name="Columna14947"/>
    <tableColumn id="14957" xr3:uid="{6EC46A19-E622-46D0-A6FB-D026F5E2C694}" name="Columna14948"/>
    <tableColumn id="14958" xr3:uid="{3B0B5190-294B-4B58-ACA8-72C84AC4A8E5}" name="Columna14949"/>
    <tableColumn id="14959" xr3:uid="{229B618A-32E0-49DA-BE1D-E55FBFE1146B}" name="Columna14950"/>
    <tableColumn id="14960" xr3:uid="{7709AC91-4DD1-4372-B21A-5B181D9D3EB1}" name="Columna14951"/>
    <tableColumn id="14961" xr3:uid="{187817C6-F92D-4896-9F9D-C4B5500F6B76}" name="Columna14952"/>
    <tableColumn id="14962" xr3:uid="{7ED4208B-0A6C-4CA9-B832-32DC95169C02}" name="Columna14953"/>
    <tableColumn id="14963" xr3:uid="{5AD384F7-CF7E-494E-9AC9-3ED7C124ADD7}" name="Columna14954"/>
    <tableColumn id="14964" xr3:uid="{F1550821-C6A3-4E51-A468-B778EF27CCEC}" name="Columna14955"/>
    <tableColumn id="14965" xr3:uid="{1454702B-CFA3-43DA-811B-21B850D9A029}" name="Columna14956"/>
    <tableColumn id="14966" xr3:uid="{D1520343-296F-4848-8952-3FD4D77774EC}" name="Columna14957"/>
    <tableColumn id="14967" xr3:uid="{40BC8367-A8F3-4C74-B633-B16570414D04}" name="Columna14958"/>
    <tableColumn id="14968" xr3:uid="{9DB36B3C-A689-45A2-A4B1-D196AEFC10AC}" name="Columna14959"/>
    <tableColumn id="14969" xr3:uid="{B8DF96C0-DDB8-4BE3-B0DF-7F34AC4F7EAF}" name="Columna14960"/>
    <tableColumn id="14970" xr3:uid="{3592256A-CE2F-4A64-B355-6637BEED9DF7}" name="Columna14961"/>
    <tableColumn id="14971" xr3:uid="{789CBC9A-432D-40D4-828F-BD5E68492959}" name="Columna14962"/>
    <tableColumn id="14972" xr3:uid="{FBF5195A-5BCD-48CD-9F00-4687502C6896}" name="Columna14963"/>
    <tableColumn id="14973" xr3:uid="{B0279D7B-14DD-4F56-953D-490AFADA32F4}" name="Columna14964"/>
    <tableColumn id="14974" xr3:uid="{EC977A1B-B695-4B53-811A-6ACAD5CA1DEF}" name="Columna14965"/>
    <tableColumn id="14975" xr3:uid="{47D91A11-BF2A-4AF0-88CA-0E96ED21012E}" name="Columna14966"/>
    <tableColumn id="14976" xr3:uid="{C4EA4C37-D353-4B3C-83E0-65C30BFA20F8}" name="Columna14967"/>
    <tableColumn id="14977" xr3:uid="{578DE1DF-214F-41B9-86F7-C2C66CEA5BD1}" name="Columna14968"/>
    <tableColumn id="14978" xr3:uid="{F1008680-5665-4413-8176-925B4C527427}" name="Columna14969"/>
    <tableColumn id="14979" xr3:uid="{C9B86AEE-712D-45FE-BE44-82D82B7FAA27}" name="Columna14970"/>
    <tableColumn id="14980" xr3:uid="{2C3690B4-6AE6-4BE9-9A7C-E2DA644B40B6}" name="Columna14971"/>
    <tableColumn id="14981" xr3:uid="{340B63CD-2C85-4E85-8671-79551D25B247}" name="Columna14972"/>
    <tableColumn id="14982" xr3:uid="{F429492A-708F-4129-88ED-D99E7A7F51DD}" name="Columna14973"/>
    <tableColumn id="14983" xr3:uid="{144B772A-4274-4429-B044-1BAC6B0CE3B8}" name="Columna14974"/>
    <tableColumn id="14984" xr3:uid="{B3E36D0C-699B-469F-92A5-2BFB37AE3D9A}" name="Columna14975"/>
    <tableColumn id="14985" xr3:uid="{C3AD1DF4-B7D7-4584-924E-BDA7A32BC985}" name="Columna14976"/>
    <tableColumn id="14986" xr3:uid="{79CDC7B7-A60D-4CCE-B9DA-EB69FF72D1D7}" name="Columna14977"/>
    <tableColumn id="14987" xr3:uid="{0BA92728-EA7F-4BC4-8EE2-1864AF3E5A3D}" name="Columna14978"/>
    <tableColumn id="14988" xr3:uid="{5E7EACCA-CB71-4932-A387-62E0E14CD838}" name="Columna14979"/>
    <tableColumn id="14989" xr3:uid="{976EC335-785B-41F4-9A6A-789AD7D2DCE6}" name="Columna14980"/>
    <tableColumn id="14990" xr3:uid="{9D2BE9DF-01B5-4B15-88BB-576F5A3AA18F}" name="Columna14981"/>
    <tableColumn id="14991" xr3:uid="{DC3582C1-4EBC-435A-98F4-291CC1F4DF84}" name="Columna14982"/>
    <tableColumn id="14992" xr3:uid="{29B44166-1789-4A7D-9925-C234D9C17F9D}" name="Columna14983"/>
    <tableColumn id="14993" xr3:uid="{7D10D64C-1B56-4FD0-BA6B-054FD9CB3B87}" name="Columna14984"/>
    <tableColumn id="14994" xr3:uid="{F0E4425B-9A49-4A0F-804A-8D0371EE4751}" name="Columna14985"/>
    <tableColumn id="14995" xr3:uid="{F94D28FD-2BA6-4AA6-817E-09B67D00B899}" name="Columna14986"/>
    <tableColumn id="14996" xr3:uid="{D4E483A7-B2B2-4B5E-914D-D4E0D18DE27F}" name="Columna14987"/>
    <tableColumn id="14997" xr3:uid="{868C2E05-50C9-4352-B4A6-B0BFCDF8284D}" name="Columna14988"/>
    <tableColumn id="14998" xr3:uid="{3C067865-D25A-4664-BBC0-CF564DCDD40A}" name="Columna14989"/>
    <tableColumn id="14999" xr3:uid="{25FCFF05-7898-4D46-9B5C-58B4333CB6DD}" name="Columna14990"/>
    <tableColumn id="15000" xr3:uid="{BDD62C63-0804-414B-B4C0-6F9A58D18739}" name="Columna14991"/>
    <tableColumn id="15001" xr3:uid="{6074435F-97BC-45FA-87C6-7E0C7F68E933}" name="Columna14992"/>
    <tableColumn id="15002" xr3:uid="{98E26495-529C-47D9-8208-A135692A1665}" name="Columna14993"/>
    <tableColumn id="15003" xr3:uid="{EBA13DF6-7280-4092-8A1F-B9889214FBD4}" name="Columna14994"/>
    <tableColumn id="15004" xr3:uid="{D6996D05-C10C-47E2-9B79-8406CD45F8E3}" name="Columna14995"/>
    <tableColumn id="15005" xr3:uid="{FCF59729-5A13-4EEA-B3A9-133AC166DD26}" name="Columna14996"/>
    <tableColumn id="15006" xr3:uid="{D8D0F5B1-DE71-4EAF-A304-F1B793E58F12}" name="Columna14997"/>
    <tableColumn id="15007" xr3:uid="{F58FE8A7-D17B-4294-BCBA-13989267305C}" name="Columna14998"/>
    <tableColumn id="15008" xr3:uid="{215A2CA0-1411-4BB9-B677-06AAA4CBBC82}" name="Columna14999"/>
    <tableColumn id="15009" xr3:uid="{C04F357D-A2CF-462B-947A-A30B93B6CAB1}" name="Columna15000"/>
    <tableColumn id="15010" xr3:uid="{942365F3-B47F-4EB9-BC8E-2E48C42BBE37}" name="Columna15001"/>
    <tableColumn id="15011" xr3:uid="{E7F1228D-72B4-46BD-9360-A481AFBE430A}" name="Columna15002"/>
    <tableColumn id="15012" xr3:uid="{6D1FD614-3BA2-4172-B198-6F3A261838BD}" name="Columna15003"/>
    <tableColumn id="15013" xr3:uid="{8C77107D-7D0C-4FB0-A7BE-0AE58C4A6D42}" name="Columna15004"/>
    <tableColumn id="15014" xr3:uid="{3B46D9A1-E537-4864-A55B-3FA73C3A448B}" name="Columna15005"/>
    <tableColumn id="15015" xr3:uid="{07717C23-90A9-466A-BC46-E9BB2341B43C}" name="Columna15006"/>
    <tableColumn id="15016" xr3:uid="{91BF0414-F40A-4697-9280-1A2CAA9CD0AE}" name="Columna15007"/>
    <tableColumn id="15017" xr3:uid="{C52ECCFA-4E9A-4CEF-89C8-7F6ECF8D75B3}" name="Columna15008"/>
    <tableColumn id="15018" xr3:uid="{189AAD16-99EC-4634-A9C3-52E96FC36EEA}" name="Columna15009"/>
    <tableColumn id="15019" xr3:uid="{9B2B3D99-9170-49A0-A74E-E965664E26B8}" name="Columna15010"/>
    <tableColumn id="15020" xr3:uid="{1A595AEB-F88C-4AD3-BFF5-A235DB4F8DB7}" name="Columna15011"/>
    <tableColumn id="15021" xr3:uid="{CD99D9DF-9B05-4012-8D83-23084337340A}" name="Columna15012"/>
    <tableColumn id="15022" xr3:uid="{68F13077-936F-41C1-9C67-16CA1A92CBE3}" name="Columna15013"/>
    <tableColumn id="15023" xr3:uid="{53A94881-932A-4977-88B0-757D89BD9040}" name="Columna15014"/>
    <tableColumn id="15024" xr3:uid="{B0815C0B-B04E-41C4-B045-3AC0B7690CA6}" name="Columna15015"/>
    <tableColumn id="15025" xr3:uid="{8369B482-65B4-4C79-8072-C43A2EE269A2}" name="Columna15016"/>
    <tableColumn id="15026" xr3:uid="{F62F82E8-D0E7-4DBF-816C-C1DFAA77D4C7}" name="Columna15017"/>
    <tableColumn id="15027" xr3:uid="{5C49CF55-8004-4D79-96F9-9F338AB7F743}" name="Columna15018"/>
    <tableColumn id="15028" xr3:uid="{9493C9D2-2CE3-4389-8D0F-5BD103DC9542}" name="Columna15019"/>
    <tableColumn id="15029" xr3:uid="{DDD5636A-6A4F-4D07-8DA4-14A04A381950}" name="Columna15020"/>
    <tableColumn id="15030" xr3:uid="{F92FA27A-B1AC-4CBA-980B-79468562FE3F}" name="Columna15021"/>
    <tableColumn id="15031" xr3:uid="{C7933D54-179E-4C99-A199-8FF7B97C1EF1}" name="Columna15022"/>
    <tableColumn id="15032" xr3:uid="{333131D8-9646-4ED0-B922-6AC94DE24375}" name="Columna15023"/>
    <tableColumn id="15033" xr3:uid="{D4EEEAF1-A3E4-4A49-BAF8-F17353ED5E41}" name="Columna15024"/>
    <tableColumn id="15034" xr3:uid="{ADE5B7C6-EFAF-4157-B285-13B4B3E72298}" name="Columna15025"/>
    <tableColumn id="15035" xr3:uid="{122A27EB-6FB1-458F-9632-BC15AA88887F}" name="Columna15026"/>
    <tableColumn id="15036" xr3:uid="{5328E80B-9E88-46C2-8CA9-0A295229105C}" name="Columna15027"/>
    <tableColumn id="15037" xr3:uid="{76AF5A6B-8E24-482A-B054-0BD627EF7DB7}" name="Columna15028"/>
    <tableColumn id="15038" xr3:uid="{E0FFB7DD-C3D2-4CA9-925E-1E9AAD0E15C6}" name="Columna15029"/>
    <tableColumn id="15039" xr3:uid="{BBE568E6-0A27-4EDC-847B-3B3C23B583B0}" name="Columna15030"/>
    <tableColumn id="15040" xr3:uid="{AA8721F0-1304-4930-A8BB-D8591FF5371B}" name="Columna15031"/>
    <tableColumn id="15041" xr3:uid="{93D764CA-359C-4BF8-9C45-D4128F2AF80D}" name="Columna15032"/>
    <tableColumn id="15042" xr3:uid="{7B7E1D95-331D-4911-B1AC-F865F7D1C5B4}" name="Columna15033"/>
    <tableColumn id="15043" xr3:uid="{27927702-5F5C-4492-9B42-2DC4AA185736}" name="Columna15034"/>
    <tableColumn id="15044" xr3:uid="{4318F1BD-5399-4933-AE30-205322738130}" name="Columna15035"/>
    <tableColumn id="15045" xr3:uid="{D11B84CB-11AA-4DEC-942B-3DBD74CF9ABF}" name="Columna15036"/>
    <tableColumn id="15046" xr3:uid="{9373CE51-E60C-4761-BB78-75F354E64323}" name="Columna15037"/>
    <tableColumn id="15047" xr3:uid="{C1193F03-E8CD-46A6-817E-EB9B5E4D22D3}" name="Columna15038"/>
    <tableColumn id="15048" xr3:uid="{F9594248-320F-4DA4-BBD1-FA9259C94D06}" name="Columna15039"/>
    <tableColumn id="15049" xr3:uid="{B66C2118-8F3F-4174-B959-217496C99B70}" name="Columna15040"/>
    <tableColumn id="15050" xr3:uid="{19E62F8C-70CD-46F0-8FC0-3B6131B23AF2}" name="Columna15041"/>
    <tableColumn id="15051" xr3:uid="{71FF1F5D-51CC-4DEB-97D5-4376EADC5301}" name="Columna15042"/>
    <tableColumn id="15052" xr3:uid="{143AC591-D8F9-4AB6-A230-0BCB7B44A78E}" name="Columna15043"/>
    <tableColumn id="15053" xr3:uid="{4367B37E-DEB4-4F22-8412-3EE3226267CE}" name="Columna15044"/>
    <tableColumn id="15054" xr3:uid="{E73591DC-42A5-441D-B195-E462636CD414}" name="Columna15045"/>
    <tableColumn id="15055" xr3:uid="{D1A761D7-A954-4B31-98D5-4FF2C21DAA34}" name="Columna15046"/>
    <tableColumn id="15056" xr3:uid="{1217DF67-78FC-4199-AA11-35DB3D0CC23F}" name="Columna15047"/>
    <tableColumn id="15057" xr3:uid="{C25AC3C7-EEA1-46CB-BCCA-AAD885B171BD}" name="Columna15048"/>
    <tableColumn id="15058" xr3:uid="{9716551F-D7E3-429D-9646-2ADBCBE69050}" name="Columna15049"/>
    <tableColumn id="15059" xr3:uid="{5B1BB6D3-4BED-4F51-8823-3911AD0C5C9A}" name="Columna15050"/>
    <tableColumn id="15060" xr3:uid="{176E1F7F-3AD2-4DE7-AF9D-7E1A9F5315FD}" name="Columna15051"/>
    <tableColumn id="15061" xr3:uid="{003C17E5-2CAE-4ED9-A790-0FA26DAE6A17}" name="Columna15052"/>
    <tableColumn id="15062" xr3:uid="{FF525F49-E0E0-46D5-9E4E-8C3D806A4083}" name="Columna15053"/>
    <tableColumn id="15063" xr3:uid="{4ABDA208-6826-4467-A611-6A34D0FEEE93}" name="Columna15054"/>
    <tableColumn id="15064" xr3:uid="{C72E78C4-BC86-4359-AF76-BE6025B186E5}" name="Columna15055"/>
    <tableColumn id="15065" xr3:uid="{9B21DF35-A457-4DED-B93E-A4B27E60805D}" name="Columna15056"/>
    <tableColumn id="15066" xr3:uid="{C1D828CC-53AA-438A-9E1E-3DB75CA7D463}" name="Columna15057"/>
    <tableColumn id="15067" xr3:uid="{D018049A-4BBB-4045-BEDB-523DD9B2AA90}" name="Columna15058"/>
    <tableColumn id="15068" xr3:uid="{B4E5A8AE-F640-4FBF-8ADD-9607E55FB65C}" name="Columna15059"/>
    <tableColumn id="15069" xr3:uid="{E079B223-577B-47BB-ABF7-802EBEBE3DA5}" name="Columna15060"/>
    <tableColumn id="15070" xr3:uid="{E325DB40-91B6-403F-B808-2C52686FF026}" name="Columna15061"/>
    <tableColumn id="15071" xr3:uid="{7AF7A796-BD31-4B4A-B581-8903D9EF5B21}" name="Columna15062"/>
    <tableColumn id="15072" xr3:uid="{2A50B0B6-4F2B-469E-8162-549090FCAD90}" name="Columna15063"/>
    <tableColumn id="15073" xr3:uid="{573F15A4-079C-449F-9111-61DDA52882DA}" name="Columna15064"/>
    <tableColumn id="15074" xr3:uid="{A3FC3CA1-C64A-41C5-BB63-50A5FFB91A73}" name="Columna15065"/>
    <tableColumn id="15075" xr3:uid="{AC760B34-8BEE-4892-B174-F73BDB23C803}" name="Columna15066"/>
    <tableColumn id="15076" xr3:uid="{9F7671E1-9C39-456B-A3F5-368BDDEAED94}" name="Columna15067"/>
    <tableColumn id="15077" xr3:uid="{D8E8A22C-64F6-4CA2-B30F-A0BA074AA1EC}" name="Columna15068"/>
    <tableColumn id="15078" xr3:uid="{2B1853CE-A078-46FF-9755-8E2DFDB42C9D}" name="Columna15069"/>
    <tableColumn id="15079" xr3:uid="{019AB136-781A-4B6A-8A8C-3BC5A4F3C0BE}" name="Columna15070"/>
    <tableColumn id="15080" xr3:uid="{9FD90D95-32C9-4696-AC17-A78A11CA038F}" name="Columna15071"/>
    <tableColumn id="15081" xr3:uid="{3E5FF39A-4276-4849-BE8E-1BDA890B1497}" name="Columna15072"/>
    <tableColumn id="15082" xr3:uid="{4A6A78D2-C291-416B-B1ED-8877590C2FFB}" name="Columna15073"/>
    <tableColumn id="15083" xr3:uid="{C4E8843B-5EEE-42DD-8416-AAD63E7F6BAB}" name="Columna15074"/>
    <tableColumn id="15084" xr3:uid="{933710EC-3B9A-48DC-B108-1645FC8DC7EA}" name="Columna15075"/>
    <tableColumn id="15085" xr3:uid="{6B6A603F-8A1A-452C-9F82-A658D5147116}" name="Columna15076"/>
    <tableColumn id="15086" xr3:uid="{1E4FC47E-6E14-42B8-99FD-6F10E032E587}" name="Columna15077"/>
    <tableColumn id="15087" xr3:uid="{E2156DD9-72D9-4F78-94B9-995519332573}" name="Columna15078"/>
    <tableColumn id="15088" xr3:uid="{74DC4987-15C4-4452-9520-DB2D11DF7491}" name="Columna15079"/>
    <tableColumn id="15089" xr3:uid="{9CE94424-5777-4806-B4FC-92865B4EEFAF}" name="Columna15080"/>
    <tableColumn id="15090" xr3:uid="{E678C09E-E0C9-4117-901B-5D33F28BCC09}" name="Columna15081"/>
    <tableColumn id="15091" xr3:uid="{2BD7B1CC-0F24-4A8C-859E-AB246FBF3FE6}" name="Columna15082"/>
    <tableColumn id="15092" xr3:uid="{C8926AB6-0EBD-4109-83FE-4CE159D19CD5}" name="Columna15083"/>
    <tableColumn id="15093" xr3:uid="{AF03E33B-B7F0-43A1-B874-C870D944295C}" name="Columna15084"/>
    <tableColumn id="15094" xr3:uid="{329B813C-2A24-44DB-9093-ECE5187E144A}" name="Columna15085"/>
    <tableColumn id="15095" xr3:uid="{37780268-F7C6-41F2-9DA6-B1F1340C0E17}" name="Columna15086"/>
    <tableColumn id="15096" xr3:uid="{4127E122-19F3-4573-83EE-0356B35CA7FC}" name="Columna15087"/>
    <tableColumn id="15097" xr3:uid="{5F1AB502-6CBA-47E3-89CA-7320B7DF86C2}" name="Columna15088"/>
    <tableColumn id="15098" xr3:uid="{C8B17F14-3216-48C5-9C65-4D6FCEE4F300}" name="Columna15089"/>
    <tableColumn id="15099" xr3:uid="{7A951AE9-8319-481A-9698-A0CA9C00677A}" name="Columna15090"/>
    <tableColumn id="15100" xr3:uid="{BD68BE0E-9245-49DE-BF45-BAB21E899804}" name="Columna15091"/>
    <tableColumn id="15101" xr3:uid="{E817FBF1-FEFE-446B-B03F-A1577CE3E843}" name="Columna15092"/>
    <tableColumn id="15102" xr3:uid="{81BABDCA-71A2-4054-A039-0CDC02BC24BA}" name="Columna15093"/>
    <tableColumn id="15103" xr3:uid="{3457C87D-7822-4A55-8FAE-5B9F9ED87779}" name="Columna15094"/>
    <tableColumn id="15104" xr3:uid="{C3B80D9C-089B-4C05-82E8-F35C7A43FF91}" name="Columna15095"/>
    <tableColumn id="15105" xr3:uid="{972D9DE5-216D-45B2-A468-4DDE66BF307D}" name="Columna15096"/>
    <tableColumn id="15106" xr3:uid="{EFEC3F6A-2012-414E-83FD-D0BE795F9A42}" name="Columna15097"/>
    <tableColumn id="15107" xr3:uid="{48867D5F-733D-4D5E-9154-6E899C13A1DA}" name="Columna15098"/>
    <tableColumn id="15108" xr3:uid="{FC8F5DDB-B405-4849-ABE6-5B6609EF1206}" name="Columna15099"/>
    <tableColumn id="15109" xr3:uid="{595EC97C-2431-46BB-8C63-5FE618575D5C}" name="Columna15100"/>
    <tableColumn id="15110" xr3:uid="{E0A348AC-38B0-4AD5-8B4C-20268E4C5382}" name="Columna15101"/>
    <tableColumn id="15111" xr3:uid="{2E8A6BDD-5569-4227-8C79-EBB641887F80}" name="Columna15102"/>
    <tableColumn id="15112" xr3:uid="{86D2FB55-D6E4-4511-8640-698456865057}" name="Columna15103"/>
    <tableColumn id="15113" xr3:uid="{B7D437A8-9E62-4050-AA74-E6D5E3331251}" name="Columna15104"/>
    <tableColumn id="15114" xr3:uid="{B4B0DF1F-F3D4-4B40-938F-639661B9AB94}" name="Columna15105"/>
    <tableColumn id="15115" xr3:uid="{E92C23E3-E423-407A-B58A-1F27430C907D}" name="Columna15106"/>
    <tableColumn id="15116" xr3:uid="{FBB87B29-45A5-4C4B-A83E-128C27E3762C}" name="Columna15107"/>
    <tableColumn id="15117" xr3:uid="{2FC6A467-C592-4945-B5F7-A87E618C99E8}" name="Columna15108"/>
    <tableColumn id="15118" xr3:uid="{759191E9-8753-4251-94FB-389A1A56736D}" name="Columna15109"/>
    <tableColumn id="15119" xr3:uid="{D9D42893-BACE-471C-A6A6-9E786B35F7FA}" name="Columna15110"/>
    <tableColumn id="15120" xr3:uid="{C66FC6BE-57D7-4A11-8D74-B99CFBC271A6}" name="Columna15111"/>
    <tableColumn id="15121" xr3:uid="{FB1CABB0-35C3-4F42-BE26-02A830BFE825}" name="Columna15112"/>
    <tableColumn id="15122" xr3:uid="{7ACF7D2B-F5E7-4406-BE05-040BE403FE9A}" name="Columna15113"/>
    <tableColumn id="15123" xr3:uid="{C3E3951C-434B-40C6-986F-4EECE811E003}" name="Columna15114"/>
    <tableColumn id="15124" xr3:uid="{C4073F54-F64F-4411-8BA3-4EB22574B9F7}" name="Columna15115"/>
    <tableColumn id="15125" xr3:uid="{362A3EF7-3049-4083-BF1C-F4C566D1397E}" name="Columna15116"/>
    <tableColumn id="15126" xr3:uid="{E998F4B4-B04B-47FC-9785-AA5F07ECB606}" name="Columna15117"/>
    <tableColumn id="15127" xr3:uid="{5719C393-3084-4E97-B875-25F7B098D895}" name="Columna15118"/>
    <tableColumn id="15128" xr3:uid="{9A9357E4-5F2A-4F54-B0EA-F28CC35F9581}" name="Columna15119"/>
    <tableColumn id="15129" xr3:uid="{AFE17B84-8144-444F-A8A2-30722B546D0A}" name="Columna15120"/>
    <tableColumn id="15130" xr3:uid="{16389B44-9B99-47A0-B13F-72465E9D1BC4}" name="Columna15121"/>
    <tableColumn id="15131" xr3:uid="{00E762A6-E65A-4CDE-9306-D9690B88CED6}" name="Columna15122"/>
    <tableColumn id="15132" xr3:uid="{537A86B6-B668-4618-B9F7-0D5DA0F43972}" name="Columna15123"/>
    <tableColumn id="15133" xr3:uid="{811FE261-B041-4152-85B2-4F84411EB2A2}" name="Columna15124"/>
    <tableColumn id="15134" xr3:uid="{EDA9312B-9819-4F4A-A275-66D6C5FBDA2D}" name="Columna15125"/>
    <tableColumn id="15135" xr3:uid="{684B95CD-D576-4051-BB95-0072AA57C7A9}" name="Columna15126"/>
    <tableColumn id="15136" xr3:uid="{51AD304B-4C60-4B8D-B8BA-4B10B82879C7}" name="Columna15127"/>
    <tableColumn id="15137" xr3:uid="{B7AD9046-31F9-41B0-8043-A3C80984857E}" name="Columna15128"/>
    <tableColumn id="15138" xr3:uid="{6B5A4F79-B85E-4DBD-9B27-2285B4C3367B}" name="Columna15129"/>
    <tableColumn id="15139" xr3:uid="{169F39C9-F91C-47E7-8DCC-9653120AEA74}" name="Columna15130"/>
    <tableColumn id="15140" xr3:uid="{BB88CD7C-9C09-48A5-A340-770E97CD9A7C}" name="Columna15131"/>
    <tableColumn id="15141" xr3:uid="{879821EE-6835-4E0B-87DD-348FF444987A}" name="Columna15132"/>
    <tableColumn id="15142" xr3:uid="{E91E767F-3075-480A-9809-F462868CCC78}" name="Columna15133"/>
    <tableColumn id="15143" xr3:uid="{C224A6CF-5072-4274-8760-37519994A178}" name="Columna15134"/>
    <tableColumn id="15144" xr3:uid="{CA16D314-BE88-4A28-9B0C-453D20B96C98}" name="Columna15135"/>
    <tableColumn id="15145" xr3:uid="{56F2683D-0EA1-44A6-AC7F-44AE72350307}" name="Columna15136"/>
    <tableColumn id="15146" xr3:uid="{9DD5C057-2E74-4BB2-8A76-E7D34D1810B6}" name="Columna15137"/>
    <tableColumn id="15147" xr3:uid="{DE5414F1-F86A-4A21-BC65-87ECD67261C2}" name="Columna15138"/>
    <tableColumn id="15148" xr3:uid="{ED80A4B9-C457-4286-8445-6FC1B3B37427}" name="Columna15139"/>
    <tableColumn id="15149" xr3:uid="{A3EAEAB4-6639-42AE-AEE5-4984D1AE3287}" name="Columna15140"/>
    <tableColumn id="15150" xr3:uid="{C19E74B3-0B7F-4FDB-9CD9-1C0882ABD312}" name="Columna15141"/>
    <tableColumn id="15151" xr3:uid="{B454DABE-01F0-45BF-992E-B1AC7C17D8D0}" name="Columna15142"/>
    <tableColumn id="15152" xr3:uid="{10902E9F-7292-453F-9F8D-4A1AD1D0598C}" name="Columna15143"/>
    <tableColumn id="15153" xr3:uid="{10F886AB-C626-4C6A-82AD-3DAD678DA53B}" name="Columna15144"/>
    <tableColumn id="15154" xr3:uid="{8607AC2B-320D-49FF-94B0-E3C4E78706C6}" name="Columna15145"/>
    <tableColumn id="15155" xr3:uid="{EB2ECC88-C764-4814-82C3-E236982F85CE}" name="Columna15146"/>
    <tableColumn id="15156" xr3:uid="{D39EB465-C325-4201-97E8-04E4A65DB796}" name="Columna15147"/>
    <tableColumn id="15157" xr3:uid="{E8FD5720-2DBC-452C-A48B-36E368E22AF0}" name="Columna15148"/>
    <tableColumn id="15158" xr3:uid="{6AE28721-C265-4199-B605-E275BA3A9D99}" name="Columna15149"/>
    <tableColumn id="15159" xr3:uid="{FE9EF2A0-DD63-48B1-A238-24392B8BA41C}" name="Columna15150"/>
    <tableColumn id="15160" xr3:uid="{FBEFA914-37A8-4157-8AB6-901092267AFA}" name="Columna15151"/>
    <tableColumn id="15161" xr3:uid="{C045C3AC-6D54-43C6-B9FC-39539DABBA8B}" name="Columna15152"/>
    <tableColumn id="15162" xr3:uid="{76AF8465-6B09-47A7-AA93-E09259A810DF}" name="Columna15153"/>
    <tableColumn id="15163" xr3:uid="{C0267258-6A64-4807-9A62-A79F7AA463F9}" name="Columna15154"/>
    <tableColumn id="15164" xr3:uid="{675A1037-3ADC-45F4-82B0-0F53A179A84A}" name="Columna15155"/>
    <tableColumn id="15165" xr3:uid="{D56CD560-42E3-44C8-B47D-59319E8F28B0}" name="Columna15156"/>
    <tableColumn id="15166" xr3:uid="{F720720A-297B-490A-82CF-F12DDA0973D5}" name="Columna15157"/>
    <tableColumn id="15167" xr3:uid="{BF5D438C-47E5-4725-B199-A1181566E760}" name="Columna15158"/>
    <tableColumn id="15168" xr3:uid="{3383790B-E89D-4D9B-BBF3-E9C8C17F9FEC}" name="Columna15159"/>
    <tableColumn id="15169" xr3:uid="{3D748234-5B28-49CD-BB59-D9B2450CC271}" name="Columna15160"/>
    <tableColumn id="15170" xr3:uid="{FC78321D-C666-4BE8-B18D-1B4453473833}" name="Columna15161"/>
    <tableColumn id="15171" xr3:uid="{7F33B99B-1486-4825-B30A-B16D7CE0E9AF}" name="Columna15162"/>
    <tableColumn id="15172" xr3:uid="{75C15DA2-CA39-4552-9C50-5F5B7E44E391}" name="Columna15163"/>
    <tableColumn id="15173" xr3:uid="{5E9F523A-C4F5-496D-895A-FC8109F4D95E}" name="Columna15164"/>
    <tableColumn id="15174" xr3:uid="{19BA67D3-5594-4BBE-9C79-D7959DFF6124}" name="Columna15165"/>
    <tableColumn id="15175" xr3:uid="{2367A945-E34F-4D72-A572-60FD8FE422CD}" name="Columna15166"/>
    <tableColumn id="15176" xr3:uid="{8CBDA9E8-50B0-4ECC-9967-58A0287809E5}" name="Columna15167"/>
    <tableColumn id="15177" xr3:uid="{D8E3DA58-5609-4521-BFB8-BA179A2F7E60}" name="Columna15168"/>
    <tableColumn id="15178" xr3:uid="{F1E4235B-BF2C-447F-93E8-A33D455E4DF2}" name="Columna15169"/>
    <tableColumn id="15179" xr3:uid="{299C5982-DF24-4761-A12B-B8299758B4D5}" name="Columna15170"/>
    <tableColumn id="15180" xr3:uid="{86003671-9705-4CFD-8D68-46E4F00CAD25}" name="Columna15171"/>
    <tableColumn id="15181" xr3:uid="{CD7744DC-4821-4337-9E83-45AD3A23210D}" name="Columna15172"/>
    <tableColumn id="15182" xr3:uid="{58AA9B12-6F31-4B1B-9EBE-4D8A6DDB96E6}" name="Columna15173"/>
    <tableColumn id="15183" xr3:uid="{B73F6BF1-6B75-4A65-B55E-5EC74FA77CC2}" name="Columna15174"/>
    <tableColumn id="15184" xr3:uid="{200A83B8-9A84-4D0C-87AF-C1848452F6DE}" name="Columna15175"/>
    <tableColumn id="15185" xr3:uid="{76B9C8ED-FC6E-4488-A788-41860618031F}" name="Columna15176"/>
    <tableColumn id="15186" xr3:uid="{618DF2EC-B67C-488E-A9AA-93ECA1BEA92F}" name="Columna15177"/>
    <tableColumn id="15187" xr3:uid="{FD572D85-B937-40CA-99E4-CCA837A8A999}" name="Columna15178"/>
    <tableColumn id="15188" xr3:uid="{2E274699-B283-40D2-ABCB-C0EA4F04D51E}" name="Columna15179"/>
    <tableColumn id="15189" xr3:uid="{EFFEEEF4-896A-41AE-BD11-F7A4252F27C5}" name="Columna15180"/>
    <tableColumn id="15190" xr3:uid="{978A9337-F3F1-4C01-B3BF-080DAF59DA53}" name="Columna15181"/>
    <tableColumn id="15191" xr3:uid="{0A5DF0D2-33D4-4D04-8669-67C6568D0019}" name="Columna15182"/>
    <tableColumn id="15192" xr3:uid="{E1E196A6-FE60-4C45-A5F1-E3ED64670236}" name="Columna15183"/>
    <tableColumn id="15193" xr3:uid="{0A0BB65C-CDB7-4A8D-9877-9C3844ADBEFC}" name="Columna15184"/>
    <tableColumn id="15194" xr3:uid="{F5657995-C627-4FEC-9459-F2AB310476F7}" name="Columna15185"/>
    <tableColumn id="15195" xr3:uid="{15A63293-ABFC-4802-9400-C0B9A561BE10}" name="Columna15186"/>
    <tableColumn id="15196" xr3:uid="{17A72C0A-D491-4DE6-A113-2AD1D9CA8321}" name="Columna15187"/>
    <tableColumn id="15197" xr3:uid="{4DFAB27D-45E3-424D-80B5-74E4C13B7103}" name="Columna15188"/>
    <tableColumn id="15198" xr3:uid="{E4C94AF6-1EAE-4970-B156-13BB739BF245}" name="Columna15189"/>
    <tableColumn id="15199" xr3:uid="{D9B1ED03-0A24-4F20-9319-56C28AD33E0A}" name="Columna15190"/>
    <tableColumn id="15200" xr3:uid="{29A7228B-8EDA-4E45-AA2E-35999518FC7B}" name="Columna15191"/>
    <tableColumn id="15201" xr3:uid="{0B2B182D-0FA2-4A4C-9C3E-EC44FF577E3E}" name="Columna15192"/>
    <tableColumn id="15202" xr3:uid="{5C8E44EA-1A16-436F-AB5A-5DFE2C7688BB}" name="Columna15193"/>
    <tableColumn id="15203" xr3:uid="{A7CB4B00-512F-453F-B5E1-C7D6DBC694A7}" name="Columna15194"/>
    <tableColumn id="15204" xr3:uid="{9315255E-8147-4CAB-A724-AE00AD89268F}" name="Columna15195"/>
    <tableColumn id="15205" xr3:uid="{D4118088-61BF-4BA9-AF75-D6BBDBB5EBC6}" name="Columna15196"/>
    <tableColumn id="15206" xr3:uid="{36B5EB2A-6F4A-42A9-AB72-DB89EDE8BC95}" name="Columna15197"/>
    <tableColumn id="15207" xr3:uid="{5D39A4A2-54C5-41B8-9CF2-C5D7FF6A2C70}" name="Columna15198"/>
    <tableColumn id="15208" xr3:uid="{EED2B5BD-72B1-4650-97D8-A81AC0440B8D}" name="Columna15199"/>
    <tableColumn id="15209" xr3:uid="{9324E9F8-F1B7-446D-B984-0F9F6136E397}" name="Columna15200"/>
    <tableColumn id="15210" xr3:uid="{EE8138F2-DFD2-4A5D-BD5E-4590682A376B}" name="Columna15201"/>
    <tableColumn id="15211" xr3:uid="{147DD36B-313D-4697-9A07-BB6944973114}" name="Columna15202"/>
    <tableColumn id="15212" xr3:uid="{60DA1235-8732-4C7C-9881-4B945387A3B9}" name="Columna15203"/>
    <tableColumn id="15213" xr3:uid="{807EF851-890C-4CFD-A2D2-09A304CBB017}" name="Columna15204"/>
    <tableColumn id="15214" xr3:uid="{CE4A21C1-B25E-4FE0-9BE6-5AF73C4E0118}" name="Columna15205"/>
    <tableColumn id="15215" xr3:uid="{1C97DFE5-E590-4374-85CE-CEA3916C56C5}" name="Columna15206"/>
    <tableColumn id="15216" xr3:uid="{18A4DE8E-7F05-4331-A951-6768D7A4E949}" name="Columna15207"/>
    <tableColumn id="15217" xr3:uid="{5A7FC764-3039-4D79-A51D-D5A9A8789729}" name="Columna15208"/>
    <tableColumn id="15218" xr3:uid="{6471E0F4-641A-497A-A5BF-7321E81318B7}" name="Columna15209"/>
    <tableColumn id="15219" xr3:uid="{4638039B-B2D7-424C-89AB-9F1E15685557}" name="Columna15210"/>
    <tableColumn id="15220" xr3:uid="{FCB2591C-1986-40F5-AEA2-69786F94C804}" name="Columna15211"/>
    <tableColumn id="15221" xr3:uid="{305EA815-B333-4AC8-A1BF-36FCCE088FF3}" name="Columna15212"/>
    <tableColumn id="15222" xr3:uid="{35382F9F-A5E1-4F2D-8633-C3F4888CF7A3}" name="Columna15213"/>
    <tableColumn id="15223" xr3:uid="{913C2E5F-1098-4C56-A6AF-8349BFE47A69}" name="Columna15214"/>
    <tableColumn id="15224" xr3:uid="{68E2FF64-0400-4EA4-A116-B025B4B1FE8A}" name="Columna15215"/>
    <tableColumn id="15225" xr3:uid="{480B1856-A896-41F8-8BB0-F2FE7F594760}" name="Columna15216"/>
    <tableColumn id="15226" xr3:uid="{A5576C2C-E526-46AC-9909-BF75A7B07AE3}" name="Columna15217"/>
    <tableColumn id="15227" xr3:uid="{96AA9EFA-8214-4BC3-BEF5-D99DF1B05B7A}" name="Columna15218"/>
    <tableColumn id="15228" xr3:uid="{7B08BF09-C179-43E0-92E7-43C3D6BB0DD9}" name="Columna15219"/>
    <tableColumn id="15229" xr3:uid="{89928108-41D7-4BC9-88F6-386AEAC25F6A}" name="Columna15220"/>
    <tableColumn id="15230" xr3:uid="{6D48B089-BF4D-4E29-9C36-E8AF03AE4AA1}" name="Columna15221"/>
    <tableColumn id="15231" xr3:uid="{DDB3596C-1D6D-4A52-A9FE-2BCB814EFEED}" name="Columna15222"/>
    <tableColumn id="15232" xr3:uid="{E15E90D5-2AD4-427A-ABAA-025B7B975C91}" name="Columna15223"/>
    <tableColumn id="15233" xr3:uid="{727D6CD5-2268-4025-B9E9-D4446BF6B6C1}" name="Columna15224"/>
    <tableColumn id="15234" xr3:uid="{C4C88BB8-30F9-42CC-AD27-1BEDB692CCCC}" name="Columna15225"/>
    <tableColumn id="15235" xr3:uid="{71DE0A51-EE8E-4221-9C81-268A98188209}" name="Columna15226"/>
    <tableColumn id="15236" xr3:uid="{74ED5201-5B4C-4F9A-82EE-B013D4278AE5}" name="Columna15227"/>
    <tableColumn id="15237" xr3:uid="{D06AB2B3-D83F-4087-9E3D-0BF8FBC8A62A}" name="Columna15228"/>
    <tableColumn id="15238" xr3:uid="{3A23942A-698D-453A-BCF6-540DE5078A6E}" name="Columna15229"/>
    <tableColumn id="15239" xr3:uid="{55005E09-7772-4904-BE50-8A69719AE349}" name="Columna15230"/>
    <tableColumn id="15240" xr3:uid="{71C81F92-5A8F-4FFD-B26C-9EBA848B7FA3}" name="Columna15231"/>
    <tableColumn id="15241" xr3:uid="{08C675ED-BAAD-4942-8033-746F9D316116}" name="Columna15232"/>
    <tableColumn id="15242" xr3:uid="{3323A27E-3B99-460A-806C-982CCAB60EC8}" name="Columna15233"/>
    <tableColumn id="15243" xr3:uid="{9B041E42-9489-451A-856D-7689692B1C62}" name="Columna15234"/>
    <tableColumn id="15244" xr3:uid="{0AC1ADE2-60D9-43A5-90A9-BD4617E8E1A8}" name="Columna15235"/>
    <tableColumn id="15245" xr3:uid="{3D9DFF0E-0281-42E7-92E7-E8CD302EE7E3}" name="Columna15236"/>
    <tableColumn id="15246" xr3:uid="{FC789BE4-477F-4900-91B6-11124B383FC0}" name="Columna15237"/>
    <tableColumn id="15247" xr3:uid="{77190331-948A-41FE-B205-E604A7D6C144}" name="Columna15238"/>
    <tableColumn id="15248" xr3:uid="{2D70F596-7E4B-4BE2-BCDD-39CC3D991E36}" name="Columna15239"/>
    <tableColumn id="15249" xr3:uid="{81F1CE47-F173-4886-A3C3-B25AFB2929F2}" name="Columna15240"/>
    <tableColumn id="15250" xr3:uid="{4CEB4DCD-8A6B-4BC8-A415-2938A95FFB38}" name="Columna15241"/>
    <tableColumn id="15251" xr3:uid="{85CD14C2-981B-47B8-9345-CB51631E706A}" name="Columna15242"/>
    <tableColumn id="15252" xr3:uid="{B3351D52-015D-4EB7-832E-DFD2E3C2DBCE}" name="Columna15243"/>
    <tableColumn id="15253" xr3:uid="{EE5E69EB-E36F-457D-9BBF-29AE9856213A}" name="Columna15244"/>
    <tableColumn id="15254" xr3:uid="{871FC417-F29D-4026-9B4C-8D266B4E4B95}" name="Columna15245"/>
    <tableColumn id="15255" xr3:uid="{B1CA326B-4D04-47D1-9176-D9EFA6FFEDF6}" name="Columna15246"/>
    <tableColumn id="15256" xr3:uid="{F6965277-63A4-4F67-BBDE-2AAB7CA0ACCF}" name="Columna15247"/>
    <tableColumn id="15257" xr3:uid="{AFC115B2-759F-4E6B-B2D6-833CF2E17427}" name="Columna15248"/>
    <tableColumn id="15258" xr3:uid="{769FF2CC-A03A-466B-B287-00F9D48A5729}" name="Columna15249"/>
    <tableColumn id="15259" xr3:uid="{794B56C2-1E48-4FB9-A577-5688F9E9DB89}" name="Columna15250"/>
    <tableColumn id="15260" xr3:uid="{DF43680C-0FFE-42B4-BC90-4B47108B4C7D}" name="Columna15251"/>
    <tableColumn id="15261" xr3:uid="{4E08833B-F6F2-4965-95F4-22886A84BF1A}" name="Columna15252"/>
    <tableColumn id="15262" xr3:uid="{4A49AF0C-5CFC-4574-9809-3603087CCC03}" name="Columna15253"/>
    <tableColumn id="15263" xr3:uid="{A2AD063B-EE42-4BF5-A874-248E493E2495}" name="Columna15254"/>
    <tableColumn id="15264" xr3:uid="{15C9AEA1-4C7B-40CA-9475-57BA7EB15B1E}" name="Columna15255"/>
    <tableColumn id="15265" xr3:uid="{A5ECA9A7-6B28-485F-8CF5-BE631F9AEBA5}" name="Columna15256"/>
    <tableColumn id="15266" xr3:uid="{070A343F-E867-4209-8953-3EE2594AE301}" name="Columna15257"/>
    <tableColumn id="15267" xr3:uid="{F8B8CA8A-939F-4A46-8FDC-0BFE9F732A97}" name="Columna15258"/>
    <tableColumn id="15268" xr3:uid="{4A3D1509-0917-449E-949B-2DBE1EC92091}" name="Columna15259"/>
    <tableColumn id="15269" xr3:uid="{A2B97FBC-E199-44EB-B016-ACFAD18A442F}" name="Columna15260"/>
    <tableColumn id="15270" xr3:uid="{7136DD33-FB3D-43EB-BEF4-2F6BB968FE71}" name="Columna15261"/>
    <tableColumn id="15271" xr3:uid="{973D5226-F364-411B-8C44-3D00542A8E5F}" name="Columna15262"/>
    <tableColumn id="15272" xr3:uid="{D2D4B874-241C-4202-BDF3-A498A876C72E}" name="Columna15263"/>
    <tableColumn id="15273" xr3:uid="{930E5963-41AA-4B13-947B-A8A56230922D}" name="Columna15264"/>
    <tableColumn id="15274" xr3:uid="{1811420A-BF28-4D9C-A5C6-CC3FA6721C06}" name="Columna15265"/>
    <tableColumn id="15275" xr3:uid="{A5450C20-D063-44E9-9DDA-4AEC6530E5C8}" name="Columna15266"/>
    <tableColumn id="15276" xr3:uid="{95A5DD4B-653F-4B24-A3D9-0A3039C89B48}" name="Columna15267"/>
    <tableColumn id="15277" xr3:uid="{3192229D-2E2C-4EFC-AC11-7CA90D5211D0}" name="Columna15268"/>
    <tableColumn id="15278" xr3:uid="{14B48965-0D44-4B17-9EEE-5CEA48519D98}" name="Columna15269"/>
    <tableColumn id="15279" xr3:uid="{98143393-E30F-4A27-A531-01F4CFFEA269}" name="Columna15270"/>
    <tableColumn id="15280" xr3:uid="{DB53D8C0-0ECA-45DD-858B-647075CFDEBC}" name="Columna15271"/>
    <tableColumn id="15281" xr3:uid="{AEC6E54A-0D5B-41EB-BF3E-1692ABD1F85B}" name="Columna15272"/>
    <tableColumn id="15282" xr3:uid="{78A02BBA-B795-4535-BD8E-D5F2533E6EC9}" name="Columna15273"/>
    <tableColumn id="15283" xr3:uid="{815EE2A6-5CC8-4E0E-8665-068B4EFDF13B}" name="Columna15274"/>
    <tableColumn id="15284" xr3:uid="{85AD663D-0604-4250-8D6E-C36CE07BBCAD}" name="Columna15275"/>
    <tableColumn id="15285" xr3:uid="{1DC4E9B6-839E-4F5C-A82F-C3F5C2DE6499}" name="Columna15276"/>
    <tableColumn id="15286" xr3:uid="{D05EAF5D-1E9A-47F4-9455-8E899B698B67}" name="Columna15277"/>
    <tableColumn id="15287" xr3:uid="{37E5B96F-57AB-4A74-B7B4-23A3E69A77B7}" name="Columna15278"/>
    <tableColumn id="15288" xr3:uid="{3A5597B2-3B0E-476F-9923-E65C13C88A03}" name="Columna15279"/>
    <tableColumn id="15289" xr3:uid="{B6187FF1-D52F-4BAE-BDC8-A10B40228104}" name="Columna15280"/>
    <tableColumn id="15290" xr3:uid="{BC444DDE-C7BD-4C47-B9C7-9050D6982F06}" name="Columna15281"/>
    <tableColumn id="15291" xr3:uid="{9C8D3675-4495-464C-A08E-527206116E3B}" name="Columna15282"/>
    <tableColumn id="15292" xr3:uid="{89D11EA9-0E6B-44D4-B0A7-1C1C74E549C1}" name="Columna15283"/>
    <tableColumn id="15293" xr3:uid="{8B9C38E3-857A-4A2E-A97A-05CF0C84DC3D}" name="Columna15284"/>
    <tableColumn id="15294" xr3:uid="{123224A9-35E3-4702-8E7C-51B498C0F705}" name="Columna15285"/>
    <tableColumn id="15295" xr3:uid="{A63B172E-6CEE-4F04-88A1-863705F19EC1}" name="Columna15286"/>
    <tableColumn id="15296" xr3:uid="{219D40AA-AE78-44CF-96BF-4259EC2B8780}" name="Columna15287"/>
    <tableColumn id="15297" xr3:uid="{0EAC9655-4488-4F96-B630-6AE4122007BC}" name="Columna15288"/>
    <tableColumn id="15298" xr3:uid="{C5BDB359-F45B-4077-944D-BB6D43AAB817}" name="Columna15289"/>
    <tableColumn id="15299" xr3:uid="{93DB8580-DC5B-4C01-A14E-A6D2D0E3DADF}" name="Columna15290"/>
    <tableColumn id="15300" xr3:uid="{0DD6A459-A102-4237-9042-CA95776DB948}" name="Columna15291"/>
    <tableColumn id="15301" xr3:uid="{09283754-0656-4C2A-A741-78C763C39B80}" name="Columna15292"/>
    <tableColumn id="15302" xr3:uid="{0FB03D28-DBDB-403E-A38C-26886EC634BA}" name="Columna15293"/>
    <tableColumn id="15303" xr3:uid="{46A146B6-3319-49E2-BEA4-037AE8B3A306}" name="Columna15294"/>
    <tableColumn id="15304" xr3:uid="{D3E78A8E-5F61-413C-832C-D5416919431D}" name="Columna15295"/>
    <tableColumn id="15305" xr3:uid="{22B7325D-05B6-4F4E-B418-B095D197BBBC}" name="Columna15296"/>
    <tableColumn id="15306" xr3:uid="{57D8208C-1589-480D-8B41-57889534A852}" name="Columna15297"/>
    <tableColumn id="15307" xr3:uid="{9308EDAD-2EC0-4EB2-847C-9421A19327AF}" name="Columna15298"/>
    <tableColumn id="15308" xr3:uid="{EB6A14BC-45C5-44B9-8D73-7BEF3D61AFB0}" name="Columna15299"/>
    <tableColumn id="15309" xr3:uid="{2DC91360-2114-4B2C-BB4E-1416FBBEB907}" name="Columna15300"/>
    <tableColumn id="15310" xr3:uid="{2A2A06AD-94DB-48CA-A9B0-387443904570}" name="Columna15301"/>
    <tableColumn id="15311" xr3:uid="{DC81949D-0FE1-4FA4-8648-AF00D4737D93}" name="Columna15302"/>
    <tableColumn id="15312" xr3:uid="{2A808F4B-32F7-4829-9B75-9A3832B13FE3}" name="Columna15303"/>
    <tableColumn id="15313" xr3:uid="{CD9D8D0B-444F-41C7-83AD-346765506FFC}" name="Columna15304"/>
    <tableColumn id="15314" xr3:uid="{119CD573-58BE-4DC8-B96E-8A1D05EC5268}" name="Columna15305"/>
    <tableColumn id="15315" xr3:uid="{BA50379F-F09F-40A4-8540-FEB14B1209EE}" name="Columna15306"/>
    <tableColumn id="15316" xr3:uid="{47827CA6-DD6A-48D6-AE1E-AC46DA61359E}" name="Columna15307"/>
    <tableColumn id="15317" xr3:uid="{95E0F62B-ACBD-4C98-9AC4-25D35440A04D}" name="Columna15308"/>
    <tableColumn id="15318" xr3:uid="{89ECD352-AEC3-49C1-8831-0696556730E7}" name="Columna15309"/>
    <tableColumn id="15319" xr3:uid="{5CF9B640-E8CF-4CF9-8ACC-D0F01FF39506}" name="Columna15310"/>
    <tableColumn id="15320" xr3:uid="{D97D43BC-DFC5-4C92-951F-C04890ECEBA5}" name="Columna15311"/>
    <tableColumn id="15321" xr3:uid="{EAF0A0A0-64E4-43B1-89EB-CF28A8C41847}" name="Columna15312"/>
    <tableColumn id="15322" xr3:uid="{74A08345-FE64-4AAE-9DB9-5C6596FDEA2D}" name="Columna15313"/>
    <tableColumn id="15323" xr3:uid="{77946489-62A9-45A3-B97C-CA0734BC782E}" name="Columna15314"/>
    <tableColumn id="15324" xr3:uid="{86391536-A73B-4C6D-BA93-60B1383D6160}" name="Columna15315"/>
    <tableColumn id="15325" xr3:uid="{114D07F9-4BDA-45BA-BF59-45DF9B21FBDB}" name="Columna15316"/>
    <tableColumn id="15326" xr3:uid="{BBC66F7E-F96E-495E-B20C-B861355ADADC}" name="Columna15317"/>
    <tableColumn id="15327" xr3:uid="{70429D01-821E-4864-9908-211636CFAE46}" name="Columna15318"/>
    <tableColumn id="15328" xr3:uid="{CD6D3902-26A2-4E07-B6A1-A1A762EE0EE1}" name="Columna15319"/>
    <tableColumn id="15329" xr3:uid="{83265AF4-5D69-4556-B853-44B137854CDD}" name="Columna15320"/>
    <tableColumn id="15330" xr3:uid="{947CB96B-AAD6-4B2E-8480-52735728B2CA}" name="Columna15321"/>
    <tableColumn id="15331" xr3:uid="{EFF7BAB7-0EB4-4E58-B5BD-257A00CED810}" name="Columna15322"/>
    <tableColumn id="15332" xr3:uid="{F6CAF533-42E3-4534-8B55-B344BD629849}" name="Columna15323"/>
    <tableColumn id="15333" xr3:uid="{CF10C2E7-888B-40B0-8E85-73C08C6B671B}" name="Columna15324"/>
    <tableColumn id="15334" xr3:uid="{AA0454A9-A55B-4CAD-8642-DD792FBB18A0}" name="Columna15325"/>
    <tableColumn id="15335" xr3:uid="{CE934085-9F35-4CCF-A135-AA40D6096E6B}" name="Columna15326"/>
    <tableColumn id="15336" xr3:uid="{F7790773-D67D-4991-AAD7-2CECB46FB2AB}" name="Columna15327"/>
    <tableColumn id="15337" xr3:uid="{BA14FE09-3F3A-4482-87CD-D3EC88012497}" name="Columna15328"/>
    <tableColumn id="15338" xr3:uid="{D43A66D6-2AD3-4DEC-BA3E-C27FFC94E794}" name="Columna15329"/>
    <tableColumn id="15339" xr3:uid="{04F7FBBC-5185-4C08-A3E1-FE49660AC715}" name="Columna15330"/>
    <tableColumn id="15340" xr3:uid="{63503372-73F6-4EB1-A547-D63254768779}" name="Columna15331"/>
    <tableColumn id="15341" xr3:uid="{C3583557-F62A-4ADF-A1E8-0DF5403232A8}" name="Columna15332"/>
    <tableColumn id="15342" xr3:uid="{BBB25400-2A1F-41D2-8DBD-4789D9CDBE86}" name="Columna15333"/>
    <tableColumn id="15343" xr3:uid="{69A2B90D-C162-475F-988D-621AF2C5E5A3}" name="Columna15334"/>
    <tableColumn id="15344" xr3:uid="{4F83CD94-B25E-41AF-ABC9-CD63679214E5}" name="Columna15335"/>
    <tableColumn id="15345" xr3:uid="{8A28344B-09DD-4062-BE4E-6DB8A7224DDB}" name="Columna15336"/>
    <tableColumn id="15346" xr3:uid="{360B3C94-AD47-4A0D-B1EC-46C2F289F282}" name="Columna15337"/>
    <tableColumn id="15347" xr3:uid="{A4F327FE-A49F-42AC-82E4-05CE98035AB1}" name="Columna15338"/>
    <tableColumn id="15348" xr3:uid="{9B545925-F966-4CBA-8C36-226C74101A2D}" name="Columna15339"/>
    <tableColumn id="15349" xr3:uid="{CB80FEB0-EB55-401B-81F7-13EAB0AC481D}" name="Columna15340"/>
    <tableColumn id="15350" xr3:uid="{8775726F-5ECD-4993-861B-01791FB6E30B}" name="Columna15341"/>
    <tableColumn id="15351" xr3:uid="{A3C6BD4E-7992-4520-8605-9C9B5A837606}" name="Columna15342"/>
    <tableColumn id="15352" xr3:uid="{6CC5F629-0CB8-417C-8D47-2AD8697DC9C1}" name="Columna15343"/>
    <tableColumn id="15353" xr3:uid="{C3A61DD9-F5F3-4CCF-85D7-0C14C696D01F}" name="Columna15344"/>
    <tableColumn id="15354" xr3:uid="{EF7F8EF2-0D84-4FB0-92EB-7B5ECB958653}" name="Columna15345"/>
    <tableColumn id="15355" xr3:uid="{E80D4137-F0DC-4C80-84DD-84BEF51BF691}" name="Columna15346"/>
    <tableColumn id="15356" xr3:uid="{AFD2D0B9-3CCB-4738-806C-FBBBA7626B61}" name="Columna15347"/>
    <tableColumn id="15357" xr3:uid="{575087A0-6EAF-41CF-82F9-13F225C02729}" name="Columna15348"/>
    <tableColumn id="15358" xr3:uid="{D2589071-AFAB-4607-B686-415E8E7D243B}" name="Columna15349"/>
    <tableColumn id="15359" xr3:uid="{240FFED6-7289-4268-8ED6-FA892F3E6A31}" name="Columna15350"/>
    <tableColumn id="15360" xr3:uid="{C8D9F28E-214A-446A-9328-A9B1F1D9941C}" name="Columna15351"/>
    <tableColumn id="15361" xr3:uid="{D0F9CE51-7467-4789-B032-83738EB21A98}" name="Columna15352"/>
    <tableColumn id="15362" xr3:uid="{BC4C85D6-47FE-4E83-9E96-4DB3F4A2BB6B}" name="Columna15353"/>
    <tableColumn id="15363" xr3:uid="{199B2ABD-85D5-4F9B-BAA0-22DC91F9D738}" name="Columna15354"/>
    <tableColumn id="15364" xr3:uid="{1592CBEB-8204-48BD-B06B-FFF6F17786F1}" name="Columna15355"/>
    <tableColumn id="15365" xr3:uid="{9C06AE2B-CF8B-4292-9C60-90F8F3A6AB0B}" name="Columna15356"/>
    <tableColumn id="15366" xr3:uid="{371F62F2-DBFD-481B-8B35-E31A7604759B}" name="Columna15357"/>
    <tableColumn id="15367" xr3:uid="{5D5BD9A4-7B5F-42F2-B9FF-AB702ACF1585}" name="Columna15358"/>
    <tableColumn id="15368" xr3:uid="{F6F2DDF7-EA7F-487B-98DB-63B577636AC4}" name="Columna15359"/>
    <tableColumn id="15369" xr3:uid="{589965E0-8F96-46A4-9506-160982CCD8E6}" name="Columna15360"/>
    <tableColumn id="15370" xr3:uid="{C05D7F12-E862-4DD8-95A2-9468FF206899}" name="Columna15361"/>
    <tableColumn id="15371" xr3:uid="{F01914D8-6CA1-4BA8-9A95-35FAE4ED0AC9}" name="Columna15362"/>
    <tableColumn id="15372" xr3:uid="{367CCE69-FD09-4166-AB52-F49CA350B258}" name="Columna15363"/>
    <tableColumn id="15373" xr3:uid="{65750B0C-D8AA-4B31-B94E-BB51FC25B613}" name="Columna15364"/>
    <tableColumn id="15374" xr3:uid="{3F9A23C3-93E1-4775-817B-2B3F23AE0CEC}" name="Columna15365"/>
    <tableColumn id="15375" xr3:uid="{DA750C41-A6B9-4FEF-B4F2-4FC6BFB52114}" name="Columna15366"/>
    <tableColumn id="15376" xr3:uid="{D9589241-D32E-4AE4-842A-92C9E146ECF6}" name="Columna15367"/>
    <tableColumn id="15377" xr3:uid="{D96451A9-58A8-43E3-BB7A-882657DF914D}" name="Columna15368"/>
    <tableColumn id="15378" xr3:uid="{A86F8DFA-269C-429D-83FA-F4CD2B0CC2C3}" name="Columna15369"/>
    <tableColumn id="15379" xr3:uid="{859232C2-0240-4686-A92A-63271BA3C6CA}" name="Columna15370"/>
    <tableColumn id="15380" xr3:uid="{8BD01E7D-966B-4853-97A5-EF88A1CF9C82}" name="Columna15371"/>
    <tableColumn id="15381" xr3:uid="{5745615F-2238-433E-B137-69A02485C12D}" name="Columna15372"/>
    <tableColumn id="15382" xr3:uid="{E19ACB98-04B4-4148-836A-FD63F0389CD7}" name="Columna15373"/>
    <tableColumn id="15383" xr3:uid="{6E4805F5-5F8A-4FDF-A8AC-079722A0F34C}" name="Columna15374"/>
    <tableColumn id="15384" xr3:uid="{90E1E48B-6F9B-4C94-8903-9F327324137B}" name="Columna15375"/>
    <tableColumn id="15385" xr3:uid="{E0DE2735-7CC8-4D3A-980A-2EF09572CB96}" name="Columna15376"/>
    <tableColumn id="15386" xr3:uid="{F143B2F9-5FD6-4BB6-975A-D7B12B0503BE}" name="Columna15377"/>
    <tableColumn id="15387" xr3:uid="{1E8C46C7-F41A-436B-816B-B2F1A1FFD722}" name="Columna15378"/>
    <tableColumn id="15388" xr3:uid="{32E6D5F0-496F-4FA1-8A66-6068883CC291}" name="Columna15379"/>
    <tableColumn id="15389" xr3:uid="{15B8942A-B351-4182-AD51-A549D684ABFE}" name="Columna15380"/>
    <tableColumn id="15390" xr3:uid="{85680CB4-42B6-4806-B052-525A0C7C2B5D}" name="Columna15381"/>
    <tableColumn id="15391" xr3:uid="{415FC35F-65D7-4A6B-9AA0-FA2C5A93912E}" name="Columna15382"/>
    <tableColumn id="15392" xr3:uid="{22B5CB65-D3CC-40DE-AF76-21091D54512E}" name="Columna15383"/>
    <tableColumn id="15393" xr3:uid="{4C44273E-A73D-4122-8065-B128312FF982}" name="Columna15384"/>
    <tableColumn id="15394" xr3:uid="{2AC950E1-1844-4F0B-9A02-037FCE3FB1AE}" name="Columna15385"/>
    <tableColumn id="15395" xr3:uid="{76388CDA-7674-414A-85F0-88CC20FA1DCD}" name="Columna15386"/>
    <tableColumn id="15396" xr3:uid="{30A222FE-539C-47CC-B2C8-65A0E444F689}" name="Columna15387"/>
    <tableColumn id="15397" xr3:uid="{89037369-F72C-49D1-B43E-C0ABB0C3357F}" name="Columna15388"/>
    <tableColumn id="15398" xr3:uid="{C72BFDD7-8361-4534-A9EA-93C08BCFD476}" name="Columna15389"/>
    <tableColumn id="15399" xr3:uid="{55D52DF5-C4A6-49C2-9A9F-7F1C4F8EEAD6}" name="Columna15390"/>
    <tableColumn id="15400" xr3:uid="{74C084AC-8612-4991-8073-D8995429ADF1}" name="Columna15391"/>
    <tableColumn id="15401" xr3:uid="{8EDC5678-36F4-4AE0-987B-CAB39181C50E}" name="Columna15392"/>
    <tableColumn id="15402" xr3:uid="{957169DB-E186-406A-94B4-590AC33E5A35}" name="Columna15393"/>
    <tableColumn id="15403" xr3:uid="{10C2A375-0745-4C9B-BE14-F8C1D5D4743D}" name="Columna15394"/>
    <tableColumn id="15404" xr3:uid="{E37EB23C-5D53-4D46-9459-FDA13F6DD981}" name="Columna15395"/>
    <tableColumn id="15405" xr3:uid="{563DAEE3-A574-4595-BFA0-B86015240E6C}" name="Columna15396"/>
    <tableColumn id="15406" xr3:uid="{57DF3A3A-4711-455F-96A7-17EB455129CA}" name="Columna15397"/>
    <tableColumn id="15407" xr3:uid="{EE2E11F5-9E2F-466B-90DB-ABDDA55FC91A}" name="Columna15398"/>
    <tableColumn id="15408" xr3:uid="{D9D68773-0874-4164-8BAF-1AB632CD9AE0}" name="Columna15399"/>
    <tableColumn id="15409" xr3:uid="{8D62CCCC-C6DA-43A3-BE66-F35083D2E173}" name="Columna15400"/>
    <tableColumn id="15410" xr3:uid="{FC8F5FEA-25A6-48C1-A577-40C5CD8D6DFA}" name="Columna15401"/>
    <tableColumn id="15411" xr3:uid="{D699BB79-F51B-4A9D-815A-420C1EBBF4B8}" name="Columna15402"/>
    <tableColumn id="15412" xr3:uid="{7399EE57-3B99-4F13-8C15-11EB88296160}" name="Columna15403"/>
    <tableColumn id="15413" xr3:uid="{79D8CDE3-AF5D-4478-9F77-FA6A1C43CC1F}" name="Columna15404"/>
    <tableColumn id="15414" xr3:uid="{F3B9684C-94E4-41D5-9E02-52122B24F2AE}" name="Columna15405"/>
    <tableColumn id="15415" xr3:uid="{48FE64D2-771E-42E0-B1E3-2F4DB7DF7F03}" name="Columna15406"/>
    <tableColumn id="15416" xr3:uid="{665D84C6-23CD-4A26-AF64-6AA9C9B38C1C}" name="Columna15407"/>
    <tableColumn id="15417" xr3:uid="{C38E3690-2F7D-43A9-9466-26C034C30AB1}" name="Columna15408"/>
    <tableColumn id="15418" xr3:uid="{DE18DE37-7D75-4FE1-8F20-5FC2BDC2FFAD}" name="Columna15409"/>
    <tableColumn id="15419" xr3:uid="{5409B3F4-B4C5-4DAE-B8A5-0688C42A272D}" name="Columna15410"/>
    <tableColumn id="15420" xr3:uid="{AF3EDD10-53C8-4E26-9569-2E1027066E3D}" name="Columna15411"/>
    <tableColumn id="15421" xr3:uid="{9B4F149E-3072-4F9E-8458-A97F32DE845E}" name="Columna15412"/>
    <tableColumn id="15422" xr3:uid="{58029AF1-7CE1-4A94-87B4-E594FC95C6E7}" name="Columna15413"/>
    <tableColumn id="15423" xr3:uid="{3762B6C0-7331-4C37-B226-F99BD8FA6C4B}" name="Columna15414"/>
    <tableColumn id="15424" xr3:uid="{3C60EAA7-6FBE-425C-9735-28DDA929BCC4}" name="Columna15415"/>
    <tableColumn id="15425" xr3:uid="{EA53CF5B-9D3F-42D5-A8E0-C36627A27BD8}" name="Columna15416"/>
    <tableColumn id="15426" xr3:uid="{08302071-CAF4-4001-ABBA-9B18468C407E}" name="Columna15417"/>
    <tableColumn id="15427" xr3:uid="{29F2DF40-8F44-411D-988F-DDCB4F0C1FD0}" name="Columna15418"/>
    <tableColumn id="15428" xr3:uid="{17334BE2-AAD8-46DB-8CEC-C174AB078D95}" name="Columna15419"/>
    <tableColumn id="15429" xr3:uid="{EB2BF030-CC4C-4844-A788-46A4EF3E424F}" name="Columna15420"/>
    <tableColumn id="15430" xr3:uid="{98E9A4BC-52F0-41A2-AE89-3030B6AE6CC8}" name="Columna15421"/>
    <tableColumn id="15431" xr3:uid="{FC3354EA-E36F-4E5E-BCD1-24AE7712C21A}" name="Columna15422"/>
    <tableColumn id="15432" xr3:uid="{3353DF13-C040-48A9-BBDA-815E3E905421}" name="Columna15423"/>
    <tableColumn id="15433" xr3:uid="{EC366006-B98D-45D4-9574-E2C45D1A0BEA}" name="Columna15424"/>
    <tableColumn id="15434" xr3:uid="{0428E18D-34BC-4518-91E4-0F7392CB4703}" name="Columna15425"/>
    <tableColumn id="15435" xr3:uid="{F3CC487A-950A-4278-959D-593BAC2AB96A}" name="Columna15426"/>
    <tableColumn id="15436" xr3:uid="{CE210832-507C-4443-927C-C02001F5F929}" name="Columna15427"/>
    <tableColumn id="15437" xr3:uid="{6C1FE569-C40D-48A1-9AD7-80D15F68296D}" name="Columna15428"/>
    <tableColumn id="15438" xr3:uid="{07926135-0982-478E-8880-AB52B534EFAF}" name="Columna15429"/>
    <tableColumn id="15439" xr3:uid="{9E3025D0-FA84-45BF-BD37-986DE6A0CF98}" name="Columna15430"/>
    <tableColumn id="15440" xr3:uid="{B41BCDDB-4FC0-48AF-94A1-CABDCC4834E0}" name="Columna15431"/>
    <tableColumn id="15441" xr3:uid="{7C40CCB0-2920-4B40-A23E-B76EE452067E}" name="Columna15432"/>
    <tableColumn id="15442" xr3:uid="{CE2A750B-6334-4278-B2AB-73EBE0E16B1B}" name="Columna15433"/>
    <tableColumn id="15443" xr3:uid="{A367D226-20BC-477C-AC21-AC02D675AE24}" name="Columna15434"/>
    <tableColumn id="15444" xr3:uid="{C02F01B5-FBBA-4AE0-B535-0C60854D7A77}" name="Columna15435"/>
    <tableColumn id="15445" xr3:uid="{C4603677-6EA6-4A00-8265-AADBF81C03D2}" name="Columna15436"/>
    <tableColumn id="15446" xr3:uid="{050D1AD9-953A-4444-8156-3676F59BFB93}" name="Columna15437"/>
    <tableColumn id="15447" xr3:uid="{54B4617D-01A4-456C-92CC-E76B148F4293}" name="Columna15438"/>
    <tableColumn id="15448" xr3:uid="{EADA3DE2-51D2-4A96-A088-8C1706AA0B39}" name="Columna15439"/>
    <tableColumn id="15449" xr3:uid="{1B0CC053-DE92-41F1-9CE9-89C7C41363C4}" name="Columna15440"/>
    <tableColumn id="15450" xr3:uid="{50E63AA5-516F-40A6-9606-16A258E25DF2}" name="Columna15441"/>
    <tableColumn id="15451" xr3:uid="{08181094-C601-4526-9714-88A45F769DF3}" name="Columna15442"/>
    <tableColumn id="15452" xr3:uid="{C41CF2F8-1860-4145-A625-03CB965AB100}" name="Columna15443"/>
    <tableColumn id="15453" xr3:uid="{7C7E259E-70E7-41E9-98F7-C4CBD9EE1F54}" name="Columna15444"/>
    <tableColumn id="15454" xr3:uid="{DD9894BD-DAA2-45A0-8E78-CE343AAC5DA6}" name="Columna15445"/>
    <tableColumn id="15455" xr3:uid="{C629C7E0-4073-4933-A9C7-18B1A2EA1EC5}" name="Columna15446"/>
    <tableColumn id="15456" xr3:uid="{A9876874-291A-4425-8D02-5EC1653BCA04}" name="Columna15447"/>
    <tableColumn id="15457" xr3:uid="{213437FB-1F8B-4DBB-BFCA-6F16F9C6FED1}" name="Columna15448"/>
    <tableColumn id="15458" xr3:uid="{A30784C4-995E-4B36-ABF4-DE8909C2D944}" name="Columna15449"/>
    <tableColumn id="15459" xr3:uid="{7C625CEA-FA69-4252-829A-178EA8619716}" name="Columna15450"/>
    <tableColumn id="15460" xr3:uid="{28464F0A-4FE5-4AE9-8EAB-EF3D1D398DE8}" name="Columna15451"/>
    <tableColumn id="15461" xr3:uid="{59B82A73-F28D-4968-BBA4-2CCE445FC017}" name="Columna15452"/>
    <tableColumn id="15462" xr3:uid="{0DC9D02C-9DA1-47BE-9C85-48F69CC76CF2}" name="Columna15453"/>
    <tableColumn id="15463" xr3:uid="{E6B5A59A-B89E-4FCA-B27F-E707E61B50A9}" name="Columna15454"/>
    <tableColumn id="15464" xr3:uid="{2EB937E1-EFAB-4F52-A229-CEBEB4D560E5}" name="Columna15455"/>
    <tableColumn id="15465" xr3:uid="{E783200B-4975-4E75-9797-CDCEBEC744C8}" name="Columna15456"/>
    <tableColumn id="15466" xr3:uid="{E9D07055-B5CC-4238-A555-CCF6C9D84678}" name="Columna15457"/>
    <tableColumn id="15467" xr3:uid="{91F2E10E-9102-411A-A7F4-95B236BB5E27}" name="Columna15458"/>
    <tableColumn id="15468" xr3:uid="{368E23E7-C19A-4686-A6CB-5A80DEC6AB33}" name="Columna15459"/>
    <tableColumn id="15469" xr3:uid="{E5F4B4EA-155B-4E73-956C-04103965AF81}" name="Columna15460"/>
    <tableColumn id="15470" xr3:uid="{36E01717-F93F-46C7-A167-C893E70049E2}" name="Columna15461"/>
    <tableColumn id="15471" xr3:uid="{0835DEFD-56B9-4900-A761-F590ABBDB14B}" name="Columna15462"/>
    <tableColumn id="15472" xr3:uid="{7F83C826-1C56-4351-B336-B7D5ACB0F728}" name="Columna15463"/>
    <tableColumn id="15473" xr3:uid="{242C8CA8-D45C-4AB7-AD9F-ED303C397FBF}" name="Columna15464"/>
    <tableColumn id="15474" xr3:uid="{5D7AD53A-F59D-4574-A800-B17B74DB8C6E}" name="Columna15465"/>
    <tableColumn id="15475" xr3:uid="{3B3F4E16-22A5-4405-92FC-AC78C0121E14}" name="Columna15466"/>
    <tableColumn id="15476" xr3:uid="{085207EA-D9F1-4789-8533-31E9C092C710}" name="Columna15467"/>
    <tableColumn id="15477" xr3:uid="{D3054519-9D4E-4CED-9EA3-3574EB937D31}" name="Columna15468"/>
    <tableColumn id="15478" xr3:uid="{A585EBDF-EE3B-4B86-A710-1B228706E580}" name="Columna15469"/>
    <tableColumn id="15479" xr3:uid="{981D49F8-14DB-4494-9755-BFF1134B85B7}" name="Columna15470"/>
    <tableColumn id="15480" xr3:uid="{000A17D9-828E-448E-908E-4ED8493BF430}" name="Columna15471"/>
    <tableColumn id="15481" xr3:uid="{DE11CF9F-2779-4DDB-B7D7-907F2CA18A66}" name="Columna15472"/>
    <tableColumn id="15482" xr3:uid="{E697616A-A0B8-4EE1-911D-61C8F8FBBC60}" name="Columna15473"/>
    <tableColumn id="15483" xr3:uid="{59430D68-7806-4191-9AC5-FAC3E918EB22}" name="Columna15474"/>
    <tableColumn id="15484" xr3:uid="{580589B2-E26A-4649-95BC-1B78ECB4C65F}" name="Columna15475"/>
    <tableColumn id="15485" xr3:uid="{1EFBFE6A-0CFF-40C2-BE91-28A6FBB7B9A0}" name="Columna15476"/>
    <tableColumn id="15486" xr3:uid="{D7416890-29CB-45FD-B427-BD0C2C5BE849}" name="Columna15477"/>
    <tableColumn id="15487" xr3:uid="{7E76B685-E38A-4CC2-B09A-B7CF2B222367}" name="Columna15478"/>
    <tableColumn id="15488" xr3:uid="{9CCF9B7A-FC9C-4216-B65A-AD469B22D19A}" name="Columna15479"/>
    <tableColumn id="15489" xr3:uid="{8C9983DD-7234-4BED-AA0F-22B7AE12C895}" name="Columna15480"/>
    <tableColumn id="15490" xr3:uid="{129A8281-D3C0-4B15-924D-FB973F7AEC5D}" name="Columna15481"/>
    <tableColumn id="15491" xr3:uid="{A1370C45-3F37-4321-B5B3-4EF66BA1E561}" name="Columna15482"/>
    <tableColumn id="15492" xr3:uid="{B213F998-97F3-4F0F-B1E1-014D7A2A01F8}" name="Columna15483"/>
    <tableColumn id="15493" xr3:uid="{4BA89D97-EC65-4A0F-AF59-52159D1B4D64}" name="Columna15484"/>
    <tableColumn id="15494" xr3:uid="{967777B3-F155-421A-B9BA-E4A27F7A9A82}" name="Columna15485"/>
    <tableColumn id="15495" xr3:uid="{45116FE3-4620-4B79-A686-268892A5E9BE}" name="Columna15486"/>
    <tableColumn id="15496" xr3:uid="{79A11995-A0E1-4DCD-B25C-9DDF124B348E}" name="Columna15487"/>
    <tableColumn id="15497" xr3:uid="{E44BA6FB-79D0-486B-AB5D-B50BE5903CC4}" name="Columna15488"/>
    <tableColumn id="15498" xr3:uid="{201C6AE3-FF59-4B3B-9F43-1900A95677FA}" name="Columna15489"/>
    <tableColumn id="15499" xr3:uid="{A331C3C7-E725-4210-B8D9-9515799522DB}" name="Columna15490"/>
    <tableColumn id="15500" xr3:uid="{3622C9AB-27BE-4ACD-A1F4-EEEED2AAFD83}" name="Columna15491"/>
    <tableColumn id="15501" xr3:uid="{9600FDBC-8799-4AC4-8F45-DA39807DD913}" name="Columna15492"/>
    <tableColumn id="15502" xr3:uid="{18AF706A-A70F-4767-B40C-3EB6C18DA386}" name="Columna15493"/>
    <tableColumn id="15503" xr3:uid="{64292AC1-D12C-4447-AC2D-EB8D7AC3FF4E}" name="Columna15494"/>
    <tableColumn id="15504" xr3:uid="{A297132A-7A90-4549-A9B6-8ECC57AF01BC}" name="Columna15495"/>
    <tableColumn id="15505" xr3:uid="{85D2AEA8-EC66-450F-BC48-859821CACD0F}" name="Columna15496"/>
    <tableColumn id="15506" xr3:uid="{137C759B-C0EC-4442-9CF5-2681ACA31BA8}" name="Columna15497"/>
    <tableColumn id="15507" xr3:uid="{8888550D-6BA6-4422-9788-FE9F51F07D2D}" name="Columna15498"/>
    <tableColumn id="15508" xr3:uid="{A7826C1B-3D2C-4363-BC39-364514696FF6}" name="Columna15499"/>
    <tableColumn id="15509" xr3:uid="{09A54635-431B-4336-9D2B-2597C8FF2BF1}" name="Columna15500"/>
    <tableColumn id="15510" xr3:uid="{16ABAD78-B81A-4DE4-9901-D766A3493244}" name="Columna15501"/>
    <tableColumn id="15511" xr3:uid="{7C783C9E-176D-4158-A93B-53C621AEED1F}" name="Columna15502"/>
    <tableColumn id="15512" xr3:uid="{9A3E4F3A-602E-48D5-8575-7C2A888037D8}" name="Columna15503"/>
    <tableColumn id="15513" xr3:uid="{E46DC734-65BF-437A-97DB-79829EEE5E7D}" name="Columna15504"/>
    <tableColumn id="15514" xr3:uid="{2E993909-49B1-40CA-8F80-A76DF350626E}" name="Columna15505"/>
    <tableColumn id="15515" xr3:uid="{BB8971D0-D006-4FC2-95DC-641CD39308CB}" name="Columna15506"/>
    <tableColumn id="15516" xr3:uid="{C3427F37-7DBE-4302-A33B-E1B868B57CF9}" name="Columna15507"/>
    <tableColumn id="15517" xr3:uid="{3671B681-38B9-4ADD-A1F0-265963DAB3EB}" name="Columna15508"/>
    <tableColumn id="15518" xr3:uid="{5C0F0868-C5D0-49FF-8C61-EC017E75A340}" name="Columna15509"/>
    <tableColumn id="15519" xr3:uid="{CCAD8368-5E41-45DC-ACEC-3DE9D83B0C3D}" name="Columna15510"/>
    <tableColumn id="15520" xr3:uid="{2D7A2DA8-A45E-4B2F-A1FB-2A877F5CD73E}" name="Columna15511"/>
    <tableColumn id="15521" xr3:uid="{EAEDE4F2-11F1-4167-8BFF-47589EA3B405}" name="Columna15512"/>
    <tableColumn id="15522" xr3:uid="{65123EE7-C293-4049-9BEE-FA4E3A12836C}" name="Columna15513"/>
    <tableColumn id="15523" xr3:uid="{170176C3-D593-412B-847F-A4CABFD88E0B}" name="Columna15514"/>
    <tableColumn id="15524" xr3:uid="{00FFD267-9A01-4130-8FC0-41EF17900CB5}" name="Columna15515"/>
    <tableColumn id="15525" xr3:uid="{D8C18388-4F49-4ADF-8624-021B893A8CEE}" name="Columna15516"/>
    <tableColumn id="15526" xr3:uid="{61F11436-D48F-4529-A47F-AF6C4F37664E}" name="Columna15517"/>
    <tableColumn id="15527" xr3:uid="{09DBE4AF-5F11-4EC6-BCAE-C6015B2CA27E}" name="Columna15518"/>
    <tableColumn id="15528" xr3:uid="{FBEF470F-4787-48B9-A323-222C7E05CE12}" name="Columna15519"/>
    <tableColumn id="15529" xr3:uid="{3C1E513D-51A3-45FC-BF45-BADF5D2C2803}" name="Columna15520"/>
    <tableColumn id="15530" xr3:uid="{BA6509A3-FA52-4B69-A99F-91209AB283F3}" name="Columna15521"/>
    <tableColumn id="15531" xr3:uid="{A8C39E75-EF4D-4C8D-962C-38014910CABF}" name="Columna15522"/>
    <tableColumn id="15532" xr3:uid="{0B228ED2-361A-43B1-A8D5-85D499C32C85}" name="Columna15523"/>
    <tableColumn id="15533" xr3:uid="{F18478B0-EEAF-4FA9-BA0A-CFDC9ABC20B4}" name="Columna15524"/>
    <tableColumn id="15534" xr3:uid="{C1DC1B4A-DFBC-4A95-ACE3-DCA646E690C2}" name="Columna15525"/>
    <tableColumn id="15535" xr3:uid="{B34867F6-2ED7-49AC-9A30-1BC3043D5AD0}" name="Columna15526"/>
    <tableColumn id="15536" xr3:uid="{23980150-0796-47AE-866B-0A546119C12B}" name="Columna15527"/>
    <tableColumn id="15537" xr3:uid="{10E56BD3-2F30-4EC4-8BE2-0125AD3E6E66}" name="Columna15528"/>
    <tableColumn id="15538" xr3:uid="{FF5A2DDC-2C4C-4950-8D3D-65D6E81CDFF8}" name="Columna15529"/>
    <tableColumn id="15539" xr3:uid="{66D2CC60-4402-48A9-B6D6-22ED34CC0472}" name="Columna15530"/>
    <tableColumn id="15540" xr3:uid="{064E9695-D56F-47BC-8045-097905029CE8}" name="Columna15531"/>
    <tableColumn id="15541" xr3:uid="{3FD7D0D8-2831-4B92-9C06-1D086D369587}" name="Columna15532"/>
    <tableColumn id="15542" xr3:uid="{D8730787-72A0-4BEC-AF28-840006E5C727}" name="Columna15533"/>
    <tableColumn id="15543" xr3:uid="{11EFCAE9-117A-490B-B9A8-5714F5F7F770}" name="Columna15534"/>
    <tableColumn id="15544" xr3:uid="{363F86B0-2049-4076-ADBD-020700558B37}" name="Columna15535"/>
    <tableColumn id="15545" xr3:uid="{4459D930-2A25-4E64-BD14-6368C6AEB528}" name="Columna15536"/>
    <tableColumn id="15546" xr3:uid="{3BED6A74-E93F-4C2F-97EB-1AE2E282904C}" name="Columna15537"/>
    <tableColumn id="15547" xr3:uid="{ABBC6F71-AFEA-4AA8-8845-DA4A404DB0F2}" name="Columna15538"/>
    <tableColumn id="15548" xr3:uid="{4C65CD17-C4AE-4300-86A9-C5A430F99D52}" name="Columna15539"/>
    <tableColumn id="15549" xr3:uid="{4776685C-2EBA-4689-84E7-898B1633FDE6}" name="Columna15540"/>
    <tableColumn id="15550" xr3:uid="{69E77278-9830-4340-9547-E517A84937B5}" name="Columna15541"/>
    <tableColumn id="15551" xr3:uid="{0BAC75C1-8808-4AC3-823E-B7363AE2D47B}" name="Columna15542"/>
    <tableColumn id="15552" xr3:uid="{C77D7B3C-4293-483E-81A9-1CCE3127F52E}" name="Columna15543"/>
    <tableColumn id="15553" xr3:uid="{5D7FD2B3-6650-4414-97C8-48C712F4FD40}" name="Columna15544"/>
    <tableColumn id="15554" xr3:uid="{07AAF92B-DCEC-49FC-9236-A1CF05A64E88}" name="Columna15545"/>
    <tableColumn id="15555" xr3:uid="{A73FE826-3FDB-49EF-933B-362166D3AC17}" name="Columna15546"/>
    <tableColumn id="15556" xr3:uid="{01BC7EBB-58DF-4410-862A-B540710A05DE}" name="Columna15547"/>
    <tableColumn id="15557" xr3:uid="{7E52D172-A84E-4C49-B655-DD977B483AC4}" name="Columna15548"/>
    <tableColumn id="15558" xr3:uid="{05CF5091-66A7-4844-B074-5F48F35FFACC}" name="Columna15549"/>
    <tableColumn id="15559" xr3:uid="{8A3F2299-BD9D-40EA-82AD-FB293C7D6A3E}" name="Columna15550"/>
    <tableColumn id="15560" xr3:uid="{CADF9081-C419-4489-A8D8-8325CEE5048B}" name="Columna15551"/>
    <tableColumn id="15561" xr3:uid="{72688394-6160-42FD-9DA8-D26A26776A5C}" name="Columna15552"/>
    <tableColumn id="15562" xr3:uid="{7F47E046-341F-45AF-91D0-AFFBAA1F25FC}" name="Columna15553"/>
    <tableColumn id="15563" xr3:uid="{064DE1D2-43B2-403D-AA72-F4D0E12B45BA}" name="Columna15554"/>
    <tableColumn id="15564" xr3:uid="{3CE2C00D-42BA-4B58-84AD-17C2C485945E}" name="Columna15555"/>
    <tableColumn id="15565" xr3:uid="{F4675F7B-E595-48DE-81A5-28F35E269906}" name="Columna15556"/>
    <tableColumn id="15566" xr3:uid="{99E974C3-2248-45C4-83D5-4472A05CE9A5}" name="Columna15557"/>
    <tableColumn id="15567" xr3:uid="{A8C0E5A1-389E-4AFC-B610-668FA9749FE7}" name="Columna15558"/>
    <tableColumn id="15568" xr3:uid="{824A4C34-A4C2-4E46-9BAF-D1227B47FDA0}" name="Columna15559"/>
    <tableColumn id="15569" xr3:uid="{D98D8A34-7599-43E8-9EDE-8B5CB7390AD9}" name="Columna15560"/>
    <tableColumn id="15570" xr3:uid="{667131E4-E14A-41D5-A091-69DE3441706F}" name="Columna15561"/>
    <tableColumn id="15571" xr3:uid="{DE9E5FBF-F235-4BDC-88B3-8403B0E5CB89}" name="Columna15562"/>
    <tableColumn id="15572" xr3:uid="{D278265A-7A31-4B4F-9E1E-AFE4AD3F3574}" name="Columna15563"/>
    <tableColumn id="15573" xr3:uid="{1ED39D7B-F769-4203-A46D-8E15D6AC7801}" name="Columna15564"/>
    <tableColumn id="15574" xr3:uid="{CB9DFE9B-00D2-4005-938D-B91614900637}" name="Columna15565"/>
    <tableColumn id="15575" xr3:uid="{503AC0AE-D726-47C0-BBA1-D500A8ED962A}" name="Columna15566"/>
    <tableColumn id="15576" xr3:uid="{A446E01B-44ED-4145-9CFE-719826BFBCEC}" name="Columna15567"/>
    <tableColumn id="15577" xr3:uid="{B2E50C8A-AE8A-44CA-93FA-0E680D51031A}" name="Columna15568"/>
    <tableColumn id="15578" xr3:uid="{0D417F19-7595-4B69-B600-BD9D1E7320CA}" name="Columna15569"/>
    <tableColumn id="15579" xr3:uid="{0224FF5F-6038-4490-9BFD-404B665D919E}" name="Columna15570"/>
    <tableColumn id="15580" xr3:uid="{705A976C-638C-44B8-A1B3-0DA864B0CCFC}" name="Columna15571"/>
    <tableColumn id="15581" xr3:uid="{2235D255-AF5C-4B56-86C8-A013C57DBE56}" name="Columna15572"/>
    <tableColumn id="15582" xr3:uid="{D598DCD6-EADD-4F1C-965B-43B0CC8105E0}" name="Columna15573"/>
    <tableColumn id="15583" xr3:uid="{00E41FB7-2E13-4DB7-90DD-8111337419FE}" name="Columna15574"/>
    <tableColumn id="15584" xr3:uid="{9AA1F81A-C5F0-44FF-B61B-5B9D6A4EAC5B}" name="Columna15575"/>
    <tableColumn id="15585" xr3:uid="{322C821E-FB02-4DF8-A7E6-236A62CD4C25}" name="Columna15576"/>
    <tableColumn id="15586" xr3:uid="{4877E43B-9AD2-43E7-8218-61D8005237B4}" name="Columna15577"/>
    <tableColumn id="15587" xr3:uid="{50136023-363D-40A2-8F15-35A831F24EC3}" name="Columna15578"/>
    <tableColumn id="15588" xr3:uid="{90C8CA4A-12CE-4206-8B88-16F2F9C11952}" name="Columna15579"/>
    <tableColumn id="15589" xr3:uid="{868E442F-7C5E-4140-AE31-8E86CF2EE9B1}" name="Columna15580"/>
    <tableColumn id="15590" xr3:uid="{AF4C38A2-3CD7-4622-96EF-E17120E243A7}" name="Columna15581"/>
    <tableColumn id="15591" xr3:uid="{A7BD1AD7-B73C-4C21-9C6C-A4B0BC1D139C}" name="Columna15582"/>
    <tableColumn id="15592" xr3:uid="{5DA5D1C1-B870-4D18-8208-3A3C70EDAC47}" name="Columna15583"/>
    <tableColumn id="15593" xr3:uid="{F09F733A-F13A-4E78-B830-333918EA3C91}" name="Columna15584"/>
    <tableColumn id="15594" xr3:uid="{85D6633A-13D5-42C8-86E7-D9570B1DAE72}" name="Columna15585"/>
    <tableColumn id="15595" xr3:uid="{B69C6A34-0957-4FC5-976D-E3685473EBDE}" name="Columna15586"/>
    <tableColumn id="15596" xr3:uid="{9F895AEE-9419-48DE-B054-44FB717DB1F1}" name="Columna15587"/>
    <tableColumn id="15597" xr3:uid="{9389EC78-70A4-462A-A273-BE21AE743BDA}" name="Columna15588"/>
    <tableColumn id="15598" xr3:uid="{7D769EE9-0263-4B2B-9F7B-7D5AB1BF688B}" name="Columna15589"/>
    <tableColumn id="15599" xr3:uid="{76DFBE53-48E6-4DA3-8868-8D46C8AEAEAA}" name="Columna15590"/>
    <tableColumn id="15600" xr3:uid="{919FBB55-FABE-4FBB-A5F5-BE98C10BF0C3}" name="Columna15591"/>
    <tableColumn id="15601" xr3:uid="{6CB079B5-AF0D-440A-99BC-67849951C58A}" name="Columna15592"/>
    <tableColumn id="15602" xr3:uid="{7666004B-0F2B-47DA-86E9-B855C3997B3A}" name="Columna15593"/>
    <tableColumn id="15603" xr3:uid="{751E3DBF-90F3-4E82-BCCE-DC5FCAF5A58C}" name="Columna15594"/>
    <tableColumn id="15604" xr3:uid="{83199738-7F00-4CBD-8D7E-623646F7C679}" name="Columna15595"/>
    <tableColumn id="15605" xr3:uid="{9D715320-2910-443E-B70B-57A153698C30}" name="Columna15596"/>
    <tableColumn id="15606" xr3:uid="{C1695423-BCAA-4670-8486-97210E571A81}" name="Columna15597"/>
    <tableColumn id="15607" xr3:uid="{B1CC0FAF-32A1-4728-952A-1750A6458EC1}" name="Columna15598"/>
    <tableColumn id="15608" xr3:uid="{1A8B7FBF-B4A7-41DF-8507-1514E3625B9A}" name="Columna15599"/>
    <tableColumn id="15609" xr3:uid="{8E9137B9-B4C4-4A7B-BCB5-D771FE7385EA}" name="Columna15600"/>
    <tableColumn id="15610" xr3:uid="{0BF30893-D71C-49B8-A026-BDD6FB548868}" name="Columna15601"/>
    <tableColumn id="15611" xr3:uid="{34B61BC9-F273-4076-9AD6-EB49815A3A92}" name="Columna15602"/>
    <tableColumn id="15612" xr3:uid="{4434AD26-C41E-464A-9EBA-B7229F29E72A}" name="Columna15603"/>
    <tableColumn id="15613" xr3:uid="{A0FC96FE-BED1-416D-BAAF-8D821CD5F4A2}" name="Columna15604"/>
    <tableColumn id="15614" xr3:uid="{5CDEED72-C544-4386-BAAE-74D32C6BBF26}" name="Columna15605"/>
    <tableColumn id="15615" xr3:uid="{4D4D6459-97B8-4C14-AF60-7D1ADFE245A9}" name="Columna15606"/>
    <tableColumn id="15616" xr3:uid="{09064F58-E4B7-418C-9112-E99C32E1FD24}" name="Columna15607"/>
    <tableColumn id="15617" xr3:uid="{27D7694A-B6EF-4ED4-94B8-E3EAB4D64711}" name="Columna15608"/>
    <tableColumn id="15618" xr3:uid="{1D31558D-C27E-41F9-A001-1A994E927FEC}" name="Columna15609"/>
    <tableColumn id="15619" xr3:uid="{27C9B64C-1ECB-46D1-B1C6-E7098F0857C7}" name="Columna15610"/>
    <tableColumn id="15620" xr3:uid="{1FDB4577-EC34-44CE-B01C-0A1AE16EDB1E}" name="Columna15611"/>
    <tableColumn id="15621" xr3:uid="{D79B660C-67BD-43A9-A7F3-F511D7CE9551}" name="Columna15612"/>
    <tableColumn id="15622" xr3:uid="{AEE2B8E5-9D02-4314-9517-485A0323DE4F}" name="Columna15613"/>
    <tableColumn id="15623" xr3:uid="{7FFF93D9-B8F1-489C-A4CD-4282399D318B}" name="Columna15614"/>
    <tableColumn id="15624" xr3:uid="{5355972C-A45A-4319-A389-3F49F562834F}" name="Columna15615"/>
    <tableColumn id="15625" xr3:uid="{520919E1-7176-49D4-A8EB-0EE68CBAD789}" name="Columna15616"/>
    <tableColumn id="15626" xr3:uid="{48D30434-38AE-4615-9FF5-6C3A5C6A7107}" name="Columna15617"/>
    <tableColumn id="15627" xr3:uid="{8B602750-56FA-443A-9337-AB3757E74217}" name="Columna15618"/>
    <tableColumn id="15628" xr3:uid="{DC23D710-CBA1-4ECF-9BD9-5D6539EC1C65}" name="Columna15619"/>
    <tableColumn id="15629" xr3:uid="{17240A56-5CF2-4655-A2AD-C3A228400550}" name="Columna15620"/>
    <tableColumn id="15630" xr3:uid="{61B569BA-94BD-4E67-BBD7-91C8F8ACBDF7}" name="Columna15621"/>
    <tableColumn id="15631" xr3:uid="{092AD247-6ABC-4B07-8E11-0882F9B7FE5E}" name="Columna15622"/>
    <tableColumn id="15632" xr3:uid="{D1313099-1DE6-4FD7-ACE3-4C05CF702ACD}" name="Columna15623"/>
    <tableColumn id="15633" xr3:uid="{9496EBF2-E0F5-40D0-A88F-D408E9AD86F5}" name="Columna15624"/>
    <tableColumn id="15634" xr3:uid="{B63D8D52-72DE-4665-9302-3E5591EF83AE}" name="Columna15625"/>
    <tableColumn id="15635" xr3:uid="{A15B6959-00E5-4D70-A828-B6FB96E568C9}" name="Columna15626"/>
    <tableColumn id="15636" xr3:uid="{1A56ADDC-D5D5-4FFD-B643-70C7D6A34719}" name="Columna15627"/>
    <tableColumn id="15637" xr3:uid="{DBB684F2-D60F-40B2-A215-60934567C9BF}" name="Columna15628"/>
    <tableColumn id="15638" xr3:uid="{627F06FD-038D-461C-8E6B-6BCE12D8EECD}" name="Columna15629"/>
    <tableColumn id="15639" xr3:uid="{CF36AF21-0940-47EB-A055-E4FA3867D3F4}" name="Columna15630"/>
    <tableColumn id="15640" xr3:uid="{0ECB14CE-25A6-4AA2-8A5D-BE0B35C64CCE}" name="Columna15631"/>
    <tableColumn id="15641" xr3:uid="{7498342D-5ADF-491C-83AE-2002312A698F}" name="Columna15632"/>
    <tableColumn id="15642" xr3:uid="{77A4C13A-82C5-4294-951A-089F881B620C}" name="Columna15633"/>
    <tableColumn id="15643" xr3:uid="{3A06C297-83E6-40B0-82C6-EC3A667EC61F}" name="Columna15634"/>
    <tableColumn id="15644" xr3:uid="{3A7CABE5-492D-4FF7-B8E7-533E5E5DA2FC}" name="Columna15635"/>
    <tableColumn id="15645" xr3:uid="{9E38CFC8-5270-4717-B892-5C603D1065A3}" name="Columna15636"/>
    <tableColumn id="15646" xr3:uid="{8950791A-24CC-4146-9823-7E35D0CE9725}" name="Columna15637"/>
    <tableColumn id="15647" xr3:uid="{B1383626-98B7-429A-B7C0-C62A925B682D}" name="Columna15638"/>
    <tableColumn id="15648" xr3:uid="{E3D2DBB1-0371-4C21-ABAC-65A7E9969F20}" name="Columna15639"/>
    <tableColumn id="15649" xr3:uid="{51BB372C-8659-4A3F-9D5D-3E4354791030}" name="Columna15640"/>
    <tableColumn id="15650" xr3:uid="{6C2C0DFC-22BF-4828-9C1A-4C89173465E3}" name="Columna15641"/>
    <tableColumn id="15651" xr3:uid="{AAD2B46F-6841-4D7C-89B0-A00B66C8E1FC}" name="Columna15642"/>
    <tableColumn id="15652" xr3:uid="{0E0759F8-C5AD-4DA9-891E-EA3E2D83CCC9}" name="Columna15643"/>
    <tableColumn id="15653" xr3:uid="{502909F2-618F-482E-A8B7-C06272161265}" name="Columna15644"/>
    <tableColumn id="15654" xr3:uid="{BF392045-CB69-4ADA-AB0A-7C64A298F3BC}" name="Columna15645"/>
    <tableColumn id="15655" xr3:uid="{C52DE434-C93C-4C73-B183-1A3E9550693B}" name="Columna15646"/>
    <tableColumn id="15656" xr3:uid="{B4FEDB52-23DA-4D87-913F-3B68A7D49B2D}" name="Columna15647"/>
    <tableColumn id="15657" xr3:uid="{7B70DB36-8348-4BDB-960B-CEF1698BA961}" name="Columna15648"/>
    <tableColumn id="15658" xr3:uid="{367B9294-CBD9-4A1D-AAB6-5AF2F92CB137}" name="Columna15649"/>
    <tableColumn id="15659" xr3:uid="{138818FE-5054-4003-B2BD-4E78587566AC}" name="Columna15650"/>
    <tableColumn id="15660" xr3:uid="{34CA6B61-5BC8-4DEC-AA79-3E85D5AC0250}" name="Columna15651"/>
    <tableColumn id="15661" xr3:uid="{490179C6-0C55-4EC4-BB4D-20AA131D8446}" name="Columna15652"/>
    <tableColumn id="15662" xr3:uid="{A3470CB0-D462-44F7-8C34-8A86B84C4A07}" name="Columna15653"/>
    <tableColumn id="15663" xr3:uid="{3CFCCC97-F912-4D78-A75D-C6471E86E62B}" name="Columna15654"/>
    <tableColumn id="15664" xr3:uid="{398BE513-3458-4982-AEC4-5032AB54595D}" name="Columna15655"/>
    <tableColumn id="15665" xr3:uid="{CCED1663-41EE-49E4-B4BF-721B0FB16635}" name="Columna15656"/>
    <tableColumn id="15666" xr3:uid="{03EAE0F7-6ECC-4715-9118-4DC3903025C6}" name="Columna15657"/>
    <tableColumn id="15667" xr3:uid="{5C28E555-4950-4CB2-8FC2-513BF8BA2D63}" name="Columna15658"/>
    <tableColumn id="15668" xr3:uid="{B345F509-D54A-42B1-963C-DC6F34A937F0}" name="Columna15659"/>
    <tableColumn id="15669" xr3:uid="{09A35DCB-6755-4A2F-822D-0CFC2EBDF094}" name="Columna15660"/>
    <tableColumn id="15670" xr3:uid="{969541C4-C8FC-4499-99F8-B0893A18D226}" name="Columna15661"/>
    <tableColumn id="15671" xr3:uid="{7C02CE3A-59FC-4643-B910-98F3E1B7341A}" name="Columna15662"/>
    <tableColumn id="15672" xr3:uid="{EDB99A5C-4B44-48D2-9FBA-A09340116576}" name="Columna15663"/>
    <tableColumn id="15673" xr3:uid="{7503D7C3-9764-40FD-BA11-076159DC51B5}" name="Columna15664"/>
    <tableColumn id="15674" xr3:uid="{B719E9AA-C434-43DC-ADAD-B73FDCA4CC06}" name="Columna15665"/>
    <tableColumn id="15675" xr3:uid="{AC4C8231-738F-4E78-AD3D-CD5A749B4672}" name="Columna15666"/>
    <tableColumn id="15676" xr3:uid="{A2221970-8214-4EF1-8B3E-68E99E5526A6}" name="Columna15667"/>
    <tableColumn id="15677" xr3:uid="{D274663B-1D51-4A3F-AFC5-BEB55B414418}" name="Columna15668"/>
    <tableColumn id="15678" xr3:uid="{1F484FEA-BAF3-4554-88C5-DF9EB7203313}" name="Columna15669"/>
    <tableColumn id="15679" xr3:uid="{73DCAFB9-5E23-4DA2-8DA6-85EA3442913A}" name="Columna15670"/>
    <tableColumn id="15680" xr3:uid="{7CDA515B-7F61-4488-AF21-A06C8009B964}" name="Columna15671"/>
    <tableColumn id="15681" xr3:uid="{C4662A3C-0973-4AAE-86A5-EEB9284FA50C}" name="Columna15672"/>
    <tableColumn id="15682" xr3:uid="{CBEA7410-EC4C-43F0-98EA-080D1728A26B}" name="Columna15673"/>
    <tableColumn id="15683" xr3:uid="{99F9E811-6592-4A4F-BEC3-B3363B949FEC}" name="Columna15674"/>
    <tableColumn id="15684" xr3:uid="{B35FE9A6-0816-4A59-9FC4-3F83B9AC7EDB}" name="Columna15675"/>
    <tableColumn id="15685" xr3:uid="{AB090EF7-ECB6-44AF-B080-C6D5ECED779D}" name="Columna15676"/>
    <tableColumn id="15686" xr3:uid="{47C1ABD2-51B5-4136-BE00-5711A681C869}" name="Columna15677"/>
    <tableColumn id="15687" xr3:uid="{D12827BB-BE91-45C4-AD05-38F539598C8A}" name="Columna15678"/>
    <tableColumn id="15688" xr3:uid="{D7447C4C-7EEF-485F-87D6-957076673E5E}" name="Columna15679"/>
    <tableColumn id="15689" xr3:uid="{0E60BEFB-3352-4BCD-AC5C-CD477BC16A34}" name="Columna15680"/>
    <tableColumn id="15690" xr3:uid="{F5197312-D754-4D39-919E-2011BFC2391A}" name="Columna15681"/>
    <tableColumn id="15691" xr3:uid="{E84AD3E9-284C-4F1F-92AA-3E48BD1435A1}" name="Columna15682"/>
    <tableColumn id="15692" xr3:uid="{BC72AC6D-439E-4AFB-8FA7-88EAD63EF414}" name="Columna15683"/>
    <tableColumn id="15693" xr3:uid="{96F02CB6-AD34-4575-9AAD-E2A2A81468E0}" name="Columna15684"/>
    <tableColumn id="15694" xr3:uid="{728EE752-8A46-442D-8861-84F4300A1C8F}" name="Columna15685"/>
    <tableColumn id="15695" xr3:uid="{9272D7FC-0827-4E90-BCDF-BCA40CECB20E}" name="Columna15686"/>
    <tableColumn id="15696" xr3:uid="{774E80DC-086C-4F95-BCA5-C837CB6349C0}" name="Columna15687"/>
    <tableColumn id="15697" xr3:uid="{45F65630-A94B-41C3-8A53-44E2E5CE6683}" name="Columna15688"/>
    <tableColumn id="15698" xr3:uid="{C4BF412A-CD83-4F66-9459-B5A52CD3DF7C}" name="Columna15689"/>
    <tableColumn id="15699" xr3:uid="{9246AF0F-372A-4C07-97CA-C7464D26A51F}" name="Columna15690"/>
    <tableColumn id="15700" xr3:uid="{76674608-B876-4321-A476-A2247875D9C8}" name="Columna15691"/>
    <tableColumn id="15701" xr3:uid="{8A0F8C01-781D-4BF7-ADFC-1B2E13F3EBB2}" name="Columna15692"/>
    <tableColumn id="15702" xr3:uid="{453D38CC-73EA-4FA5-81CB-4A9910224F89}" name="Columna15693"/>
    <tableColumn id="15703" xr3:uid="{F56DBB0C-35EB-4444-AD08-736414790B21}" name="Columna15694"/>
    <tableColumn id="15704" xr3:uid="{AFF129A3-8935-4E99-9DCA-97443F07E498}" name="Columna15695"/>
    <tableColumn id="15705" xr3:uid="{0B8FA390-1F6B-4A10-869A-B5AEE3416730}" name="Columna15696"/>
    <tableColumn id="15706" xr3:uid="{CB72AE8F-491D-47BD-884A-E42F6335801A}" name="Columna15697"/>
    <tableColumn id="15707" xr3:uid="{D1AFF24B-9F2C-48FE-859B-BF7F35F7ADBD}" name="Columna15698"/>
    <tableColumn id="15708" xr3:uid="{6243F60F-EB13-4D62-A454-36BE2266D96E}" name="Columna15699"/>
    <tableColumn id="15709" xr3:uid="{6B54CB86-DF9B-48B4-B7CB-5C1B0A714F76}" name="Columna15700"/>
    <tableColumn id="15710" xr3:uid="{09C44FF1-853E-4008-9C73-E4ED6761395F}" name="Columna15701"/>
    <tableColumn id="15711" xr3:uid="{317FA9E1-DED5-4C6A-9AE8-0BC8FE5C2C7D}" name="Columna15702"/>
    <tableColumn id="15712" xr3:uid="{A1083536-E98D-47D9-8197-E5EE55E5784A}" name="Columna15703"/>
    <tableColumn id="15713" xr3:uid="{21F290D1-E32A-49D1-BD3A-4AD84BF31199}" name="Columna15704"/>
    <tableColumn id="15714" xr3:uid="{5C2A7EA8-F6A5-44BC-813C-3C8B224D0FDB}" name="Columna15705"/>
    <tableColumn id="15715" xr3:uid="{1999650B-81EC-4742-B8D4-20FC76F50168}" name="Columna15706"/>
    <tableColumn id="15716" xr3:uid="{81588BC1-C9DF-4E8C-8034-561A1232894E}" name="Columna15707"/>
    <tableColumn id="15717" xr3:uid="{E00C907E-C50B-4B3D-BE49-BA1A8E7EFDBC}" name="Columna15708"/>
    <tableColumn id="15718" xr3:uid="{1D38C7E6-C60D-4542-8FD9-8E25261C1D71}" name="Columna15709"/>
    <tableColumn id="15719" xr3:uid="{F2508B0B-1CB6-4564-806E-7B23B44D8A26}" name="Columna15710"/>
    <tableColumn id="15720" xr3:uid="{16E81101-7288-4B59-A57B-DAECE659730D}" name="Columna15711"/>
    <tableColumn id="15721" xr3:uid="{E5F9039D-2EDF-4AA6-BE1F-ABF52F29EDB2}" name="Columna15712"/>
    <tableColumn id="15722" xr3:uid="{3C69EED2-7A81-4A12-8A5E-C86B2C2E0F06}" name="Columna15713"/>
    <tableColumn id="15723" xr3:uid="{4D8FD111-B79D-45FB-83FD-B3302AC6B5B9}" name="Columna15714"/>
    <tableColumn id="15724" xr3:uid="{B4F32655-975A-43B5-8704-B11B412929AD}" name="Columna15715"/>
    <tableColumn id="15725" xr3:uid="{9D8195CD-2DA8-4637-B1DD-62955AACD88A}" name="Columna15716"/>
    <tableColumn id="15726" xr3:uid="{282035CD-91EF-4BF7-B09C-569263AD9820}" name="Columna15717"/>
    <tableColumn id="15727" xr3:uid="{2C1E0A2D-8A70-480D-B55F-4C8677988861}" name="Columna15718"/>
    <tableColumn id="15728" xr3:uid="{3F1CDC8A-9BEB-4794-8462-A25E8565C04F}" name="Columna15719"/>
    <tableColumn id="15729" xr3:uid="{516C08CB-D207-4618-A6BB-3D9CD2193135}" name="Columna15720"/>
    <tableColumn id="15730" xr3:uid="{1199269E-68CC-4AC3-967C-79370CE8530F}" name="Columna15721"/>
    <tableColumn id="15731" xr3:uid="{0F61E25B-9B25-43CD-80F0-5E0971469D0C}" name="Columna15722"/>
    <tableColumn id="15732" xr3:uid="{FBB6B200-E75E-4A19-A0AF-C1719E11FDC9}" name="Columna15723"/>
    <tableColumn id="15733" xr3:uid="{3070DE0A-4359-4273-B332-75CBD115C039}" name="Columna15724"/>
    <tableColumn id="15734" xr3:uid="{8325F87F-3D27-406A-AFC2-A163C8D5FB7A}" name="Columna15725"/>
    <tableColumn id="15735" xr3:uid="{B5CF0788-3D3E-4E53-AD6B-1B2488383444}" name="Columna15726"/>
    <tableColumn id="15736" xr3:uid="{6085BF5C-1F25-4F8B-9525-7656D76E50B1}" name="Columna15727"/>
    <tableColumn id="15737" xr3:uid="{80A58107-5B25-4A14-8FB4-2E0F97B66733}" name="Columna15728"/>
    <tableColumn id="15738" xr3:uid="{97F20E00-935B-40B7-8F5B-3B2D45CB3C11}" name="Columna15729"/>
    <tableColumn id="15739" xr3:uid="{B60E39F1-3098-4E7A-B237-08B6665DFA6F}" name="Columna15730"/>
    <tableColumn id="15740" xr3:uid="{C2E54D5E-A700-4374-8CF0-613F66DC3A0A}" name="Columna15731"/>
    <tableColumn id="15741" xr3:uid="{E5AD87F0-2297-4507-BECB-3C1724F61C0F}" name="Columna15732"/>
    <tableColumn id="15742" xr3:uid="{4194168F-D7C8-4D61-9994-6B23681FD395}" name="Columna15733"/>
    <tableColumn id="15743" xr3:uid="{208D15E7-E4C6-4F62-9E2D-09F3206C4A86}" name="Columna15734"/>
    <tableColumn id="15744" xr3:uid="{D0319217-CD08-481C-8CA7-7FA9BB32E85A}" name="Columna15735"/>
    <tableColumn id="15745" xr3:uid="{309E2E45-4603-46D8-A62B-EAE4459215B6}" name="Columna15736"/>
    <tableColumn id="15746" xr3:uid="{65A772AD-C4D7-4109-8A03-62B76C6C0D3C}" name="Columna15737"/>
    <tableColumn id="15747" xr3:uid="{A3500EE1-C9EE-467E-B134-8B7CEF013261}" name="Columna15738"/>
    <tableColumn id="15748" xr3:uid="{FA81B728-9CDC-461D-8DE0-CC13C71CDEC3}" name="Columna15739"/>
    <tableColumn id="15749" xr3:uid="{4DE12D5A-C509-46DA-BC36-5A95B3FBA509}" name="Columna15740"/>
    <tableColumn id="15750" xr3:uid="{B31D78CE-997D-4967-BCA7-E6186753118B}" name="Columna15741"/>
    <tableColumn id="15751" xr3:uid="{D98DF968-02F2-4444-B828-D4E2945F9612}" name="Columna15742"/>
    <tableColumn id="15752" xr3:uid="{F9907AA8-D4EF-4518-B631-7D9CE9EDE28A}" name="Columna15743"/>
    <tableColumn id="15753" xr3:uid="{531D8732-091B-495D-A3C2-007BF8129A39}" name="Columna15744"/>
    <tableColumn id="15754" xr3:uid="{6EE27D63-E391-4838-A916-D0452099FD61}" name="Columna15745"/>
    <tableColumn id="15755" xr3:uid="{FEAF07BE-2F40-463A-9464-6F50D107D0BE}" name="Columna15746"/>
    <tableColumn id="15756" xr3:uid="{B203507F-01A2-4BE6-938C-DD9B6BAF4AC3}" name="Columna15747"/>
    <tableColumn id="15757" xr3:uid="{6F86F3DC-190D-464D-811B-59A9B5BE1FE9}" name="Columna15748"/>
    <tableColumn id="15758" xr3:uid="{0638C888-C0FD-4772-AF69-6D791CFA8ABD}" name="Columna15749"/>
    <tableColumn id="15759" xr3:uid="{A00E91BB-40EC-4F40-AC2C-D9FD38EBD661}" name="Columna15750"/>
    <tableColumn id="15760" xr3:uid="{77E9B001-BDA2-41C9-8BF2-B69973011867}" name="Columna15751"/>
    <tableColumn id="15761" xr3:uid="{74D376BC-DBAA-41D5-A016-A71E468563AF}" name="Columna15752"/>
    <tableColumn id="15762" xr3:uid="{DF445104-5DE0-41E8-8405-E829172EF422}" name="Columna15753"/>
    <tableColumn id="15763" xr3:uid="{E3ED6FED-049D-4F5E-BB55-69098DB6A96D}" name="Columna15754"/>
    <tableColumn id="15764" xr3:uid="{B34FB390-BE3E-4684-A0EC-0CBD0D20E224}" name="Columna15755"/>
    <tableColumn id="15765" xr3:uid="{D806268A-E1AF-41BE-A920-D4B6E4E87518}" name="Columna15756"/>
    <tableColumn id="15766" xr3:uid="{BE299D5E-46A9-4981-A970-C403BE64939F}" name="Columna15757"/>
    <tableColumn id="15767" xr3:uid="{CE9B6FDE-5B52-4104-8CAC-5AFB4D77BB1E}" name="Columna15758"/>
    <tableColumn id="15768" xr3:uid="{4F61CB00-5772-4860-A732-CA402BEFDDD7}" name="Columna15759"/>
    <tableColumn id="15769" xr3:uid="{345D161B-0A5C-4845-B667-177AE832E350}" name="Columna15760"/>
    <tableColumn id="15770" xr3:uid="{89FD69D6-1239-4F37-9102-67AACD399A6E}" name="Columna15761"/>
    <tableColumn id="15771" xr3:uid="{A9AA960B-BF9C-4EE8-AD46-8F347CD8BFCE}" name="Columna15762"/>
    <tableColumn id="15772" xr3:uid="{065991B7-F095-4948-91C6-2ED23A79791F}" name="Columna15763"/>
    <tableColumn id="15773" xr3:uid="{A267703A-2DD8-4CE3-980A-D4E1413C4691}" name="Columna15764"/>
    <tableColumn id="15774" xr3:uid="{C905753D-C402-4E6D-A232-0AC09C3CF35A}" name="Columna15765"/>
    <tableColumn id="15775" xr3:uid="{1FBCEEF8-9037-4563-9D2B-9CCA0E87951F}" name="Columna15766"/>
    <tableColumn id="15776" xr3:uid="{AD89D99E-D79A-43C0-A855-CB2315B4E701}" name="Columna15767"/>
    <tableColumn id="15777" xr3:uid="{9F897786-0E15-4132-B69C-E7DC31C072C6}" name="Columna15768"/>
    <tableColumn id="15778" xr3:uid="{E74DF0A3-E8A9-40FF-99E3-80DFD9B914F4}" name="Columna15769"/>
    <tableColumn id="15779" xr3:uid="{78F8519E-A8F4-4F12-9B07-24F4F207E248}" name="Columna15770"/>
    <tableColumn id="15780" xr3:uid="{B22FE358-CC97-4C15-A3FD-D417F24DBE33}" name="Columna15771"/>
    <tableColumn id="15781" xr3:uid="{77973B5A-8731-4435-935A-7A4CE89080DC}" name="Columna15772"/>
    <tableColumn id="15782" xr3:uid="{41F76D64-17CF-4D3D-8775-760EB5F382DF}" name="Columna15773"/>
    <tableColumn id="15783" xr3:uid="{FE4D6E9F-8F46-41EB-A26F-C9A2ABC50A9C}" name="Columna15774"/>
    <tableColumn id="15784" xr3:uid="{939A7841-BF60-4B83-9B54-BB7DBE48B3CB}" name="Columna15775"/>
    <tableColumn id="15785" xr3:uid="{EFED5582-1F72-4BB0-979E-1532AD40ED5D}" name="Columna15776"/>
    <tableColumn id="15786" xr3:uid="{93112F1D-2006-4ACB-A147-B5B0F46BE99C}" name="Columna15777"/>
    <tableColumn id="15787" xr3:uid="{B2D76C24-56BA-491B-BE0A-E18FF1FE2A51}" name="Columna15778"/>
    <tableColumn id="15788" xr3:uid="{2B08C11A-E7B6-4FFD-8B93-29D4C294823D}" name="Columna15779"/>
    <tableColumn id="15789" xr3:uid="{DF840F4D-75AC-40F2-BF93-9BF0725ED868}" name="Columna15780"/>
    <tableColumn id="15790" xr3:uid="{A3B4644E-1411-4277-A133-8BADD068C918}" name="Columna15781"/>
    <tableColumn id="15791" xr3:uid="{4F8AC422-86E2-44AD-8217-7E24C5C6E733}" name="Columna15782"/>
    <tableColumn id="15792" xr3:uid="{8D321990-3A5C-4769-85F0-BE01C7D22679}" name="Columna15783"/>
    <tableColumn id="15793" xr3:uid="{B35ABC49-39A0-446B-9923-A917CEFEBF6E}" name="Columna15784"/>
    <tableColumn id="15794" xr3:uid="{771C9BB4-CC0D-4B57-936B-04DDA9471528}" name="Columna15785"/>
    <tableColumn id="15795" xr3:uid="{622AAFF7-04FC-4FA6-999F-3E93C379EDDD}" name="Columna15786"/>
    <tableColumn id="15796" xr3:uid="{215AFD4E-E1F0-4137-863C-4A0D51D1E09C}" name="Columna15787"/>
    <tableColumn id="15797" xr3:uid="{7222010C-2F87-47D9-AE36-5B3F1DCB290E}" name="Columna15788"/>
    <tableColumn id="15798" xr3:uid="{5D4071D9-B056-4F79-8FF3-CEDBD76F5016}" name="Columna15789"/>
    <tableColumn id="15799" xr3:uid="{ED9F4646-1DC7-48EE-902C-C81E445BE34C}" name="Columna15790"/>
    <tableColumn id="15800" xr3:uid="{2721FA6A-B672-4291-81F7-C10BDBA84C2E}" name="Columna15791"/>
    <tableColumn id="15801" xr3:uid="{F60B3DF8-D03B-4109-8A73-FFC81864B556}" name="Columna15792"/>
    <tableColumn id="15802" xr3:uid="{20E9274B-8C19-4311-AB86-1D469926B196}" name="Columna15793"/>
    <tableColumn id="15803" xr3:uid="{20FE8801-E19B-4ADA-B282-B40B586FFFCA}" name="Columna15794"/>
    <tableColumn id="15804" xr3:uid="{79A8730C-1683-4348-84DC-EB5EB264DD47}" name="Columna15795"/>
    <tableColumn id="15805" xr3:uid="{251682E1-90E6-47BB-846D-B4BA7174B9C5}" name="Columna15796"/>
    <tableColumn id="15806" xr3:uid="{4EE5671C-D874-404F-8A30-2AB635512EC0}" name="Columna15797"/>
    <tableColumn id="15807" xr3:uid="{3104ACB3-005D-4CF8-B3BB-2098BBD8C0A3}" name="Columna15798"/>
    <tableColumn id="15808" xr3:uid="{B9C917B4-CB86-4590-9E84-C4656BC1AB6E}" name="Columna15799"/>
    <tableColumn id="15809" xr3:uid="{5D15EBF6-5D33-469C-B85C-9BE9116238B4}" name="Columna15800"/>
    <tableColumn id="15810" xr3:uid="{164E1A1F-F725-4759-B3DB-27F12FDB63BB}" name="Columna15801"/>
    <tableColumn id="15811" xr3:uid="{E1EC25C2-659C-4261-BAC3-BD2B6B240283}" name="Columna15802"/>
    <tableColumn id="15812" xr3:uid="{697D1207-EDD9-40AD-B95A-E3E5D5A28C82}" name="Columna15803"/>
    <tableColumn id="15813" xr3:uid="{49CD97B5-D3F0-41DB-9496-1324B4D3D145}" name="Columna15804"/>
    <tableColumn id="15814" xr3:uid="{66567105-45D6-410C-AF05-D8CC82374D08}" name="Columna15805"/>
    <tableColumn id="15815" xr3:uid="{1EA97B5A-2F01-4560-87A3-1CBB04CF824D}" name="Columna15806"/>
    <tableColumn id="15816" xr3:uid="{B1706DC9-FB58-4C41-A043-85437661C3B1}" name="Columna15807"/>
    <tableColumn id="15817" xr3:uid="{105F3CDA-E567-42EF-906A-888460EE2B1F}" name="Columna15808"/>
    <tableColumn id="15818" xr3:uid="{1D595174-B7DF-4CAB-A3AC-0843BE831F9D}" name="Columna15809"/>
    <tableColumn id="15819" xr3:uid="{34ACAB26-6A6A-4D7C-AF58-82B2E371460A}" name="Columna15810"/>
    <tableColumn id="15820" xr3:uid="{233C83A1-ABE4-4B02-AC56-C8D069E3B08D}" name="Columna15811"/>
    <tableColumn id="15821" xr3:uid="{13AF6576-BFAD-40A6-AFBD-92A36D817FE7}" name="Columna15812"/>
    <tableColumn id="15822" xr3:uid="{FC371BF0-AF78-4A45-BF31-31DFBCB1F00B}" name="Columna15813"/>
    <tableColumn id="15823" xr3:uid="{4B077A52-DE54-4D60-9F56-904F4EF95892}" name="Columna15814"/>
    <tableColumn id="15824" xr3:uid="{A019B0D1-4C18-484F-94A4-CD1B4308F64C}" name="Columna15815"/>
    <tableColumn id="15825" xr3:uid="{78E6FA49-7E73-4D18-9EAE-1FF9A6CA1568}" name="Columna15816"/>
    <tableColumn id="15826" xr3:uid="{6BD5BCC8-D09E-4D49-9A4E-0EE12B1899F0}" name="Columna15817"/>
    <tableColumn id="15827" xr3:uid="{0CAD90A1-F8A0-42A0-9EA1-729EC2DB7EA1}" name="Columna15818"/>
    <tableColumn id="15828" xr3:uid="{747CA4AA-7304-4F8E-A0FD-926FF265C0DA}" name="Columna15819"/>
    <tableColumn id="15829" xr3:uid="{B9B1A988-64D6-47FB-91A7-D059F336AA4B}" name="Columna15820"/>
    <tableColumn id="15830" xr3:uid="{14EC6864-3DC4-4942-9386-D66BE07A1653}" name="Columna15821"/>
    <tableColumn id="15831" xr3:uid="{ED551FB9-CD20-478E-8A22-60235A0D43B6}" name="Columna15822"/>
    <tableColumn id="15832" xr3:uid="{789F9F18-91ED-448B-9146-29D552E875B4}" name="Columna15823"/>
    <tableColumn id="15833" xr3:uid="{123C4572-897C-40F1-924B-052BD262F635}" name="Columna15824"/>
    <tableColumn id="15834" xr3:uid="{E4F614DE-3C60-48AD-B3E4-E3FEA2F851F2}" name="Columna15825"/>
    <tableColumn id="15835" xr3:uid="{A31D73F1-C5CC-4490-B234-CB5FA9497DCE}" name="Columna15826"/>
    <tableColumn id="15836" xr3:uid="{9A066021-C9A2-4ACA-A329-E3BE38A49D06}" name="Columna15827"/>
    <tableColumn id="15837" xr3:uid="{11DCE62E-3B70-45DE-82AE-36CAC2260D00}" name="Columna15828"/>
    <tableColumn id="15838" xr3:uid="{E20F36A0-A87D-4B87-BCCD-52428D217C74}" name="Columna15829"/>
    <tableColumn id="15839" xr3:uid="{D6CFEA79-2F24-4A52-BD74-278E5BD4B40C}" name="Columna15830"/>
    <tableColumn id="15840" xr3:uid="{7FF0C420-F54E-479C-BA19-2AF08F099494}" name="Columna15831"/>
    <tableColumn id="15841" xr3:uid="{BF5BDA15-0F98-4F82-94F1-2B0FBEADE398}" name="Columna15832"/>
    <tableColumn id="15842" xr3:uid="{96FCF950-8778-40CD-B572-11E12AF9E8D8}" name="Columna15833"/>
    <tableColumn id="15843" xr3:uid="{A4687D6A-1951-400B-BF29-551CE168E1B3}" name="Columna15834"/>
    <tableColumn id="15844" xr3:uid="{AAFFCEBF-6AAA-4B54-83B9-6DEAB951D6FB}" name="Columna15835"/>
    <tableColumn id="15845" xr3:uid="{378D1658-0C77-4D62-A8B0-67A7AB7EDC20}" name="Columna15836"/>
    <tableColumn id="15846" xr3:uid="{E394AA6A-D89C-42C8-8116-F051D778F5E6}" name="Columna15837"/>
    <tableColumn id="15847" xr3:uid="{DE121083-6B2A-4A3A-88DD-A36239154C10}" name="Columna15838"/>
    <tableColumn id="15848" xr3:uid="{B58FA4D9-FEEC-4CE2-B5F9-918F78CEA1AA}" name="Columna15839"/>
    <tableColumn id="15849" xr3:uid="{958411BE-73BC-415F-B81C-63B9C1EBE219}" name="Columna15840"/>
    <tableColumn id="15850" xr3:uid="{1DB1DA95-4A2F-4AC5-8666-0B832AB8FBE3}" name="Columna15841"/>
    <tableColumn id="15851" xr3:uid="{F80D7900-6813-4C26-9ECB-7CAF5C74764E}" name="Columna15842"/>
    <tableColumn id="15852" xr3:uid="{97F62702-5910-4784-9445-E1EB12EA3C39}" name="Columna15843"/>
    <tableColumn id="15853" xr3:uid="{8EF1BB10-7855-4278-8569-308C5DC55661}" name="Columna15844"/>
    <tableColumn id="15854" xr3:uid="{E4D39384-0E96-4BAF-A2EF-76F272756D23}" name="Columna15845"/>
    <tableColumn id="15855" xr3:uid="{1A7A6404-DA86-4B8C-AD5F-D752CCDC3AA3}" name="Columna15846"/>
    <tableColumn id="15856" xr3:uid="{E433F959-CD43-4B99-B17A-7F9FD2A33C25}" name="Columna15847"/>
    <tableColumn id="15857" xr3:uid="{6D3EAA2F-6D62-4AA4-BB98-081F21BE4E32}" name="Columna15848"/>
    <tableColumn id="15858" xr3:uid="{58880B0E-588C-4B13-9CAB-AAD4A7F8506C}" name="Columna15849"/>
    <tableColumn id="15859" xr3:uid="{5950A535-C522-4614-A9DA-03B8F4C86F41}" name="Columna15850"/>
    <tableColumn id="15860" xr3:uid="{44369E60-96C9-49F7-B81D-C718D553FF19}" name="Columna15851"/>
    <tableColumn id="15861" xr3:uid="{0A0929D5-CC3F-4F16-91EE-E29DB3864442}" name="Columna15852"/>
    <tableColumn id="15862" xr3:uid="{EFB222D0-8D51-4F86-97A8-EBCAB5B8D284}" name="Columna15853"/>
    <tableColumn id="15863" xr3:uid="{F02B6911-C281-4222-8949-B22483BDF36E}" name="Columna15854"/>
    <tableColumn id="15864" xr3:uid="{402044CF-662A-4396-BA8B-333458FB41B4}" name="Columna15855"/>
    <tableColumn id="15865" xr3:uid="{74A48016-7253-4283-A6B6-9D4EB68651E5}" name="Columna15856"/>
    <tableColumn id="15866" xr3:uid="{93EC3802-A7C1-460E-98F0-343A5FBF1AEA}" name="Columna15857"/>
    <tableColumn id="15867" xr3:uid="{B6816DFA-544C-4FFD-A3DB-F9B1013B2623}" name="Columna15858"/>
    <tableColumn id="15868" xr3:uid="{559090F2-32A4-4BC7-A28A-AC073DD9CEBF}" name="Columna15859"/>
    <tableColumn id="15869" xr3:uid="{E7957DEE-F239-41F8-A708-DFCD523A6BDA}" name="Columna15860"/>
    <tableColumn id="15870" xr3:uid="{574466B2-8406-4019-B874-1EF0AC208656}" name="Columna15861"/>
    <tableColumn id="15871" xr3:uid="{7E27B88E-5E28-4473-8086-6753E8D5629B}" name="Columna15862"/>
    <tableColumn id="15872" xr3:uid="{8B99A3E1-AC64-47CC-BA73-C8993721B83F}" name="Columna15863"/>
    <tableColumn id="15873" xr3:uid="{DAF6E9F2-EEB0-44BD-8ED5-8741FFB926A0}" name="Columna15864"/>
    <tableColumn id="15874" xr3:uid="{AFAF4BC3-B5DB-4C3E-8B26-A72F85F879E5}" name="Columna15865"/>
    <tableColumn id="15875" xr3:uid="{3412F583-DED4-4D52-B4A9-D7DB1D54921C}" name="Columna15866"/>
    <tableColumn id="15876" xr3:uid="{2943CB0B-3094-40E5-9240-92B72CBFCB6E}" name="Columna15867"/>
    <tableColumn id="15877" xr3:uid="{8ABB6573-B54A-42F3-A882-947C11F8DB9F}" name="Columna15868"/>
    <tableColumn id="15878" xr3:uid="{39969BFE-0B26-4C19-9C9E-36736931C508}" name="Columna15869"/>
    <tableColumn id="15879" xr3:uid="{7E84184C-99B7-4BDD-8429-8FCBE064D22D}" name="Columna15870"/>
    <tableColumn id="15880" xr3:uid="{3EBC2A24-9B2A-4CA8-B7AE-9E5FA3F40515}" name="Columna15871"/>
    <tableColumn id="15881" xr3:uid="{B472692B-D9B9-499E-93BA-873CCC4D566F}" name="Columna15872"/>
    <tableColumn id="15882" xr3:uid="{C40BB0D1-668B-437F-B251-C8ECF3597338}" name="Columna15873"/>
    <tableColumn id="15883" xr3:uid="{234B17A8-2DEC-48FE-9B87-DA16A039A198}" name="Columna15874"/>
    <tableColumn id="15884" xr3:uid="{B7E15F2E-546A-4831-B187-4A4F88D5FE53}" name="Columna15875"/>
    <tableColumn id="15885" xr3:uid="{B04100EE-3878-4E7C-9DA8-2B51719B5BB6}" name="Columna15876"/>
    <tableColumn id="15886" xr3:uid="{713C13A0-BEC8-4BB4-92C0-D60B409BBE78}" name="Columna15877"/>
    <tableColumn id="15887" xr3:uid="{452A2401-F7CC-488D-A07B-EEA4EABE3D0A}" name="Columna15878"/>
    <tableColumn id="15888" xr3:uid="{C00CB681-E248-4638-A3AA-FCEE24F2D614}" name="Columna15879"/>
    <tableColumn id="15889" xr3:uid="{84EB14ED-B636-4E1E-8392-15D00BCDD17F}" name="Columna15880"/>
    <tableColumn id="15890" xr3:uid="{114BED78-FCE4-4B40-A510-4096594F4855}" name="Columna15881"/>
    <tableColumn id="15891" xr3:uid="{B70671DC-A403-40D8-B820-8AFB6AA241EA}" name="Columna15882"/>
    <tableColumn id="15892" xr3:uid="{2EEF9329-5578-4C6E-95C6-0738B236603A}" name="Columna15883"/>
    <tableColumn id="15893" xr3:uid="{B776942B-CC40-4327-B2DD-870D9DEF2050}" name="Columna15884"/>
    <tableColumn id="15894" xr3:uid="{C14F7698-FB5E-4DE0-970A-30A5E3CB21FF}" name="Columna15885"/>
    <tableColumn id="15895" xr3:uid="{D9C596BC-86C1-4C8D-BCCA-166BD3CE7E8F}" name="Columna15886"/>
    <tableColumn id="15896" xr3:uid="{FD7DBD62-A516-4753-8FC3-F3A4EE09D683}" name="Columna15887"/>
    <tableColumn id="15897" xr3:uid="{EB5B0126-3129-4EA6-B9C3-231A399D2B36}" name="Columna15888"/>
    <tableColumn id="15898" xr3:uid="{55CD28DE-7A12-4610-BA97-660E526AE6C4}" name="Columna15889"/>
    <tableColumn id="15899" xr3:uid="{A2A8AF25-6D55-457C-93EA-0EEA5D768FB3}" name="Columna15890"/>
    <tableColumn id="15900" xr3:uid="{07A8FF9C-943A-4F78-AD96-4407D32D0D78}" name="Columna15891"/>
    <tableColumn id="15901" xr3:uid="{C2EF7AAC-5406-4871-9B85-594D3C83AB97}" name="Columna15892"/>
    <tableColumn id="15902" xr3:uid="{C70FAF6C-32E4-45A9-9470-5BC7DB62297D}" name="Columna15893"/>
    <tableColumn id="15903" xr3:uid="{D23D7C48-AA34-4014-89F9-C2D4988636FE}" name="Columna15894"/>
    <tableColumn id="15904" xr3:uid="{AF75C2FA-69B3-4406-91AF-FDE77795513B}" name="Columna15895"/>
    <tableColumn id="15905" xr3:uid="{B673CB59-7951-4453-9CF2-9B2FF03D1DB0}" name="Columna15896"/>
    <tableColumn id="15906" xr3:uid="{FA64E147-EB67-43B0-B1F7-37E790C7F0D7}" name="Columna15897"/>
    <tableColumn id="15907" xr3:uid="{A596F0B3-B735-411D-B737-D8FCB7AA15CC}" name="Columna15898"/>
    <tableColumn id="15908" xr3:uid="{406D979A-6BE0-4F0E-99B3-9F8FA752A46C}" name="Columna15899"/>
    <tableColumn id="15909" xr3:uid="{5266A6D4-2E84-4A60-A4DF-98D018DA4AE7}" name="Columna15900"/>
    <tableColumn id="15910" xr3:uid="{2B1949F0-80C0-4A80-ADAC-9228B60E756D}" name="Columna15901"/>
    <tableColumn id="15911" xr3:uid="{F0DE0864-2E97-445F-AD4A-F24661BA059B}" name="Columna15902"/>
    <tableColumn id="15912" xr3:uid="{46F6CB82-F0F5-4127-B441-DCA5C9964857}" name="Columna15903"/>
    <tableColumn id="15913" xr3:uid="{B0874270-CBBB-4C38-ACC4-C65569853443}" name="Columna15904"/>
    <tableColumn id="15914" xr3:uid="{0BE996EA-15BD-41A1-A30E-DEE81680A683}" name="Columna15905"/>
    <tableColumn id="15915" xr3:uid="{FA5B4346-6758-4E07-8B73-F8B471A51165}" name="Columna15906"/>
    <tableColumn id="15916" xr3:uid="{10FCEAA5-FFBA-498C-899A-9813C4550427}" name="Columna15907"/>
    <tableColumn id="15917" xr3:uid="{52306C40-EEBE-4351-8EDC-C0D81E88C15F}" name="Columna15908"/>
    <tableColumn id="15918" xr3:uid="{C2BFE97F-39BF-43FE-A4C2-35D7C0A4427A}" name="Columna15909"/>
    <tableColumn id="15919" xr3:uid="{D6AC4698-33A3-4E83-A9AC-2D4475164CCA}" name="Columna15910"/>
    <tableColumn id="15920" xr3:uid="{E49568FE-AEEA-48E5-9FFF-FD3F6A004579}" name="Columna15911"/>
    <tableColumn id="15921" xr3:uid="{457BA3ED-F35F-404D-841D-A2B0CDA32E7C}" name="Columna15912"/>
    <tableColumn id="15922" xr3:uid="{B4878393-110F-4D07-8AAF-96C12943322F}" name="Columna15913"/>
    <tableColumn id="15923" xr3:uid="{2494956C-322B-4CE3-A322-C9C9435F1598}" name="Columna15914"/>
    <tableColumn id="15924" xr3:uid="{2C967A18-24FA-46AE-9D3A-5F64BE0276CB}" name="Columna15915"/>
    <tableColumn id="15925" xr3:uid="{2589832A-1D35-46C5-8246-0266347A9110}" name="Columna15916"/>
    <tableColumn id="15926" xr3:uid="{A7E557D6-EBB1-4053-AB6A-73C97AC61C5C}" name="Columna15917"/>
    <tableColumn id="15927" xr3:uid="{98C37415-DA3B-44C9-B9D7-1FDB46DB298E}" name="Columna15918"/>
    <tableColumn id="15928" xr3:uid="{59773666-3DC1-424D-BEFD-2A09C8BB6BD6}" name="Columna15919"/>
    <tableColumn id="15929" xr3:uid="{6F567FBA-3A09-4450-865F-D157A088472B}" name="Columna15920"/>
    <tableColumn id="15930" xr3:uid="{9E20B1A8-AC4C-4EB4-8DDF-BE9431F3EBA9}" name="Columna15921"/>
    <tableColumn id="15931" xr3:uid="{B706B36D-903D-43F6-BE30-F6FE842F5354}" name="Columna15922"/>
    <tableColumn id="15932" xr3:uid="{2967D414-F27D-4312-AD1E-02087B45530F}" name="Columna15923"/>
    <tableColumn id="15933" xr3:uid="{FFBC65B0-3395-4C8D-8260-AD05AF1B86BF}" name="Columna15924"/>
    <tableColumn id="15934" xr3:uid="{39364BA8-C047-4672-BA6F-854768FBF655}" name="Columna15925"/>
    <tableColumn id="15935" xr3:uid="{B20AD9CD-098F-4669-A118-FFCEC45FD984}" name="Columna15926"/>
    <tableColumn id="15936" xr3:uid="{078DBC37-F13D-4F87-9A02-4262939AE95A}" name="Columna15927"/>
    <tableColumn id="15937" xr3:uid="{94ECB995-8A24-40FB-8D63-1FAC2EA1ED63}" name="Columna15928"/>
    <tableColumn id="15938" xr3:uid="{1A197FE6-CA64-46DD-9E2E-7A26835D0887}" name="Columna15929"/>
    <tableColumn id="15939" xr3:uid="{BA543392-4B77-4DC6-B45F-938B81E08DFA}" name="Columna15930"/>
    <tableColumn id="15940" xr3:uid="{DD0AB1CE-1838-4125-8DAC-674E713B83BE}" name="Columna15931"/>
    <tableColumn id="15941" xr3:uid="{7FE4790F-23C4-4476-8A8C-6C43EB1BA874}" name="Columna15932"/>
    <tableColumn id="15942" xr3:uid="{8564A038-616E-4DF5-94E1-59DE180F3EE7}" name="Columna15933"/>
    <tableColumn id="15943" xr3:uid="{49E95472-3A6D-4B92-842F-4C2C27A2A1DB}" name="Columna15934"/>
    <tableColumn id="15944" xr3:uid="{9FC49496-EB66-47BD-8A17-9D9E5569F2FF}" name="Columna15935"/>
    <tableColumn id="15945" xr3:uid="{76A09A7C-AF34-47C8-929C-492DFED918A1}" name="Columna15936"/>
    <tableColumn id="15946" xr3:uid="{858A92E9-8E39-42FE-A24D-DB41294FAD49}" name="Columna15937"/>
    <tableColumn id="15947" xr3:uid="{DE47D1B1-3993-4EB2-8861-07C6B6E85F06}" name="Columna15938"/>
    <tableColumn id="15948" xr3:uid="{9774FFF7-E54E-41AA-8CAE-D8898ADC7C8B}" name="Columna15939"/>
    <tableColumn id="15949" xr3:uid="{4C7CD240-763E-4DE7-A60E-1D4452B734E8}" name="Columna15940"/>
    <tableColumn id="15950" xr3:uid="{32E092DF-8613-4DAE-B557-875C10E9673C}" name="Columna15941"/>
    <tableColumn id="15951" xr3:uid="{CA386E86-445D-48D5-9C50-C5D723F7668F}" name="Columna15942"/>
    <tableColumn id="15952" xr3:uid="{68219ABC-D4FC-46B9-85D6-DF3BF33A26FB}" name="Columna15943"/>
    <tableColumn id="15953" xr3:uid="{E7FEE86C-47FA-4CDC-ACCB-F0E4D3F169D6}" name="Columna15944"/>
    <tableColumn id="15954" xr3:uid="{11BB0993-F459-45D8-B87A-BBBE3FA1208C}" name="Columna15945"/>
    <tableColumn id="15955" xr3:uid="{43D3172D-30DD-45B7-A88C-AAACEA93B9DE}" name="Columna15946"/>
    <tableColumn id="15956" xr3:uid="{C6D4E135-7AF7-45BC-9DE1-66C106CF9670}" name="Columna15947"/>
    <tableColumn id="15957" xr3:uid="{4AE2CDC2-BCF0-4721-85E6-3033F148F8B3}" name="Columna15948"/>
    <tableColumn id="15958" xr3:uid="{C1272EEE-98FD-4B4A-94FE-2BB195D7BF50}" name="Columna15949"/>
    <tableColumn id="15959" xr3:uid="{2E4D258F-077C-48F1-954A-DC8EBD80D7B4}" name="Columna15950"/>
    <tableColumn id="15960" xr3:uid="{EC70A791-CFD0-4082-8E8A-E1D76BDB1D66}" name="Columna15951"/>
    <tableColumn id="15961" xr3:uid="{D0F56375-7BDB-4242-B4FC-CDDE8BBB8CA0}" name="Columna15952"/>
    <tableColumn id="15962" xr3:uid="{05B190FA-7235-4E86-A35F-B7D68AFD7EBE}" name="Columna15953"/>
    <tableColumn id="15963" xr3:uid="{1B352D79-B410-455E-BC69-159BD85C05EF}" name="Columna15954"/>
    <tableColumn id="15964" xr3:uid="{354EEF50-8C35-4ECF-810E-2E595A99E71A}" name="Columna15955"/>
    <tableColumn id="15965" xr3:uid="{B7FAF481-4F0F-48FB-B075-D864937014D7}" name="Columna15956"/>
    <tableColumn id="15966" xr3:uid="{D8391303-934F-471E-9B9B-947259A19AFC}" name="Columna15957"/>
    <tableColumn id="15967" xr3:uid="{50C0D532-A97D-40ED-93DF-6F7C36822B49}" name="Columna15958"/>
    <tableColumn id="15968" xr3:uid="{17331002-FE08-4B59-AB3E-5B893D8AAE81}" name="Columna15959"/>
    <tableColumn id="15969" xr3:uid="{62C958BA-80C7-44D3-A9A2-441C007E2CA8}" name="Columna15960"/>
    <tableColumn id="15970" xr3:uid="{3E09DE84-F947-4629-BECF-44DBCC5E6411}" name="Columna15961"/>
    <tableColumn id="15971" xr3:uid="{F9DF8793-54CF-4A02-850A-102814BC1055}" name="Columna15962"/>
    <tableColumn id="15972" xr3:uid="{08BFE0A9-8A22-490B-9DDF-D10B3DD8CC13}" name="Columna15963"/>
    <tableColumn id="15973" xr3:uid="{4B06F41B-3596-4709-B57F-927D9D4CBE21}" name="Columna15964"/>
    <tableColumn id="15974" xr3:uid="{7CBD0CCC-6537-4051-B61A-FDA217FDACE0}" name="Columna15965"/>
    <tableColumn id="15975" xr3:uid="{1CF24D44-C860-4211-B82C-695955FE706C}" name="Columna15966"/>
    <tableColumn id="15976" xr3:uid="{2F2FB84A-77AE-4E85-BE93-A45B1A6F8CDB}" name="Columna15967"/>
    <tableColumn id="15977" xr3:uid="{500A48F5-DD3B-47C4-8877-BA81C4B0C37B}" name="Columna15968"/>
    <tableColumn id="15978" xr3:uid="{6255C014-F211-4F94-A174-E5CB32163F4F}" name="Columna15969"/>
    <tableColumn id="15979" xr3:uid="{50C54937-8877-4EFF-89CC-E7940BFD648F}" name="Columna15970"/>
    <tableColumn id="15980" xr3:uid="{E2FA4FC7-D7CB-4281-BBD0-EBE13C8403F9}" name="Columna15971"/>
    <tableColumn id="15981" xr3:uid="{F4F1586F-3500-47A3-B85D-A4BFC08490FD}" name="Columna15972"/>
    <tableColumn id="15982" xr3:uid="{D4230B21-8B1B-477F-A3D3-9F99D80F5EF9}" name="Columna15973"/>
    <tableColumn id="15983" xr3:uid="{49809CF3-4342-4C74-BBC6-634C2CD2029F}" name="Columna15974"/>
    <tableColumn id="15984" xr3:uid="{2CBAF5E9-6FE7-4756-BE2C-B347E5962287}" name="Columna15975"/>
    <tableColumn id="15985" xr3:uid="{3B8EB1FC-F296-4A16-A3A8-1452AC8C97F0}" name="Columna15976"/>
    <tableColumn id="15986" xr3:uid="{B6CFD9DD-AC70-4EEC-B976-FC6E48A5B6C8}" name="Columna15977"/>
    <tableColumn id="15987" xr3:uid="{DDD17592-E64F-4CEA-B4C0-B6929B679F1F}" name="Columna15978"/>
    <tableColumn id="15988" xr3:uid="{87622AA0-37EB-4F90-B647-0A8C844B770B}" name="Columna15979"/>
    <tableColumn id="15989" xr3:uid="{7ABB498F-7DDA-419E-8048-2BCEEE37B29E}" name="Columna15980"/>
    <tableColumn id="15990" xr3:uid="{B6D2AE44-3070-446A-8462-DAFEA3CC9F72}" name="Columna15981"/>
    <tableColumn id="15991" xr3:uid="{50D04BF0-B9C8-434B-B355-3E39B6F47F2B}" name="Columna15982"/>
    <tableColumn id="15992" xr3:uid="{2DDE9930-A08B-40BF-8008-E76FE15454E6}" name="Columna15983"/>
    <tableColumn id="15993" xr3:uid="{0DCA1796-FCC8-4029-901C-1A91525F2CD0}" name="Columna15984"/>
    <tableColumn id="15994" xr3:uid="{2AB8762A-7AE5-4D15-852B-FC996DCE5E63}" name="Columna15985"/>
    <tableColumn id="15995" xr3:uid="{CFCC7CD9-4B78-4614-BEAA-E1A87C1F96F3}" name="Columna15986"/>
    <tableColumn id="15996" xr3:uid="{FEF78A0C-C913-4506-901A-3BC50439FF8F}" name="Columna15987"/>
    <tableColumn id="15997" xr3:uid="{1E5B83E0-2E2C-47E4-9EF9-39AF24359226}" name="Columna15988"/>
    <tableColumn id="15998" xr3:uid="{34F79921-3853-4C26-BEEE-A15B5D3DE1BB}" name="Columna15989"/>
    <tableColumn id="15999" xr3:uid="{453E8471-7386-4EF1-B461-287B80004DF2}" name="Columna15990"/>
    <tableColumn id="16000" xr3:uid="{F676498A-5298-485F-8FFB-A552A1940AAE}" name="Columna15991"/>
    <tableColumn id="16001" xr3:uid="{246D89C9-77BA-4413-B335-720A0245151D}" name="Columna15992"/>
    <tableColumn id="16002" xr3:uid="{34FE12A6-7C01-4B67-A20C-0615EA70B436}" name="Columna15993"/>
    <tableColumn id="16003" xr3:uid="{1AD1EC50-4480-48F2-9821-22F7FBC42DE7}" name="Columna15994"/>
    <tableColumn id="16004" xr3:uid="{617F932D-065D-47F8-926D-8C13B36DC537}" name="Columna15995"/>
    <tableColumn id="16005" xr3:uid="{0F1EB37A-E7F5-4102-9524-9B22BDC6E8F7}" name="Columna15996"/>
    <tableColumn id="16006" xr3:uid="{132A86EE-3216-4FAC-9AB4-5F4F0E60234B}" name="Columna15997"/>
    <tableColumn id="16007" xr3:uid="{8D2B2F40-6A40-4547-AB65-3D748EE0F0CA}" name="Columna15998"/>
    <tableColumn id="16008" xr3:uid="{817E90EA-D457-4ECF-B55B-9BD12CC2702C}" name="Columna15999"/>
    <tableColumn id="16009" xr3:uid="{82379968-E3A8-4624-9350-FC9CBF014D5E}" name="Columna16000"/>
    <tableColumn id="16010" xr3:uid="{A03250F7-FFB6-4A05-8FBC-D47C1B873702}" name="Columna16001"/>
    <tableColumn id="16011" xr3:uid="{91198594-152A-417E-8908-476FC5E2E863}" name="Columna16002"/>
    <tableColumn id="16012" xr3:uid="{9D35D6CB-FE76-4C72-A9C8-A3533A56A917}" name="Columna16003"/>
    <tableColumn id="16013" xr3:uid="{8F6A2A3B-093C-4BE0-9AD9-516C89178F4C}" name="Columna16004"/>
    <tableColumn id="16014" xr3:uid="{735DA41C-3092-45E1-8FFE-227AF35C0AD0}" name="Columna16005"/>
    <tableColumn id="16015" xr3:uid="{B750EC9B-907C-4465-8EDC-6490AD425B83}" name="Columna16006"/>
    <tableColumn id="16016" xr3:uid="{6206C8CB-E66B-4242-A89E-5F9C8AFFACA4}" name="Columna16007"/>
    <tableColumn id="16017" xr3:uid="{B4FA8463-FD70-45CF-8A76-16B0B2A8EFC6}" name="Columna16008"/>
    <tableColumn id="16018" xr3:uid="{42E5FC07-8263-45F4-9B3F-8ADFC1917884}" name="Columna16009"/>
    <tableColumn id="16019" xr3:uid="{2B670DC2-1CF7-449B-9844-F20D682DF20E}" name="Columna16010"/>
    <tableColumn id="16020" xr3:uid="{03E77A74-AAD8-458D-9F16-F741F8657C1F}" name="Columna16011"/>
    <tableColumn id="16021" xr3:uid="{B8DE222B-D5A2-4BFF-AB9A-5026755DFF1B}" name="Columna16012"/>
    <tableColumn id="16022" xr3:uid="{B1847464-B773-4CF2-8F6D-88C9151309BF}" name="Columna16013"/>
    <tableColumn id="16023" xr3:uid="{89A40CC1-EBAB-4DBF-B24E-7D0040677562}" name="Columna16014"/>
    <tableColumn id="16024" xr3:uid="{73A3F07F-2206-4986-A7AF-0D8BFEAF907C}" name="Columna16015"/>
    <tableColumn id="16025" xr3:uid="{052836DB-D27F-466C-9F27-896117022C7F}" name="Columna16016"/>
    <tableColumn id="16026" xr3:uid="{6B983DA4-ACBA-4C99-88C5-5533EE653ADD}" name="Columna16017"/>
    <tableColumn id="16027" xr3:uid="{5BDAC5E6-CED3-4CC4-8252-026A278E4F11}" name="Columna16018"/>
    <tableColumn id="16028" xr3:uid="{75FE75AC-29B7-4CC7-BF18-0FB23F9E006A}" name="Columna16019"/>
    <tableColumn id="16029" xr3:uid="{C35B922B-8160-4B8D-AFE6-763D59A59CD5}" name="Columna16020"/>
    <tableColumn id="16030" xr3:uid="{5F3ABD5F-6067-41F4-B5B4-0F6BCB9A7B91}" name="Columna16021"/>
    <tableColumn id="16031" xr3:uid="{A88D9D6B-466C-47D2-AC6B-410417C6AC48}" name="Columna16022"/>
    <tableColumn id="16032" xr3:uid="{C2D8C60F-E755-4A77-8474-E068EB37F931}" name="Columna16023"/>
    <tableColumn id="16033" xr3:uid="{671BD4CB-F9A8-463F-A1C6-F618C0F3D468}" name="Columna16024"/>
    <tableColumn id="16034" xr3:uid="{3F045A31-175B-490F-B517-87FACC5DA7E5}" name="Columna16025"/>
    <tableColumn id="16035" xr3:uid="{5C904E2B-EAED-4F12-8A23-4D926931AE5F}" name="Columna16026"/>
    <tableColumn id="16036" xr3:uid="{4630E070-F3C6-41F6-94FB-FA360359B1D5}" name="Columna16027"/>
    <tableColumn id="16037" xr3:uid="{D42BE58F-0527-4788-966A-B87EC21300DD}" name="Columna16028"/>
    <tableColumn id="16038" xr3:uid="{5D31352E-0CEC-466C-9173-822F27656BDC}" name="Columna16029"/>
    <tableColumn id="16039" xr3:uid="{96F567C6-3F0C-43D1-8B65-6BFD3B41FE91}" name="Columna16030"/>
    <tableColumn id="16040" xr3:uid="{D163AD0D-4B91-41DE-9B32-03F1B0B210B7}" name="Columna16031"/>
    <tableColumn id="16041" xr3:uid="{BFB0F28C-30AC-427B-9342-1CDC3BC98244}" name="Columna16032"/>
    <tableColumn id="16042" xr3:uid="{A21F6B6E-C46D-4427-B4D7-60D461375A99}" name="Columna16033"/>
    <tableColumn id="16043" xr3:uid="{606C07A8-B5C0-4F20-940C-C4F1C2D61D60}" name="Columna16034"/>
    <tableColumn id="16044" xr3:uid="{163A3A62-8E9B-4A96-BE37-756C1364DC13}" name="Columna16035"/>
    <tableColumn id="16045" xr3:uid="{3AAFB8E9-DB0B-463B-82B3-1D82DC99E73A}" name="Columna16036"/>
    <tableColumn id="16046" xr3:uid="{399C764C-9FC4-4487-BC7C-D7569DDD0F16}" name="Columna16037"/>
    <tableColumn id="16047" xr3:uid="{CFC53282-019B-4592-872E-77CE75AAB229}" name="Columna16038"/>
    <tableColumn id="16048" xr3:uid="{C41E3189-A546-43F4-8477-879EC28C4448}" name="Columna16039"/>
    <tableColumn id="16049" xr3:uid="{A2CD00BD-632C-4A88-9914-033456498257}" name="Columna16040"/>
    <tableColumn id="16050" xr3:uid="{04CA678A-4CBC-4D0D-9D4E-5A91BDE22FAA}" name="Columna16041"/>
    <tableColumn id="16051" xr3:uid="{8342F62F-1F86-4602-973F-1EDB3A14FA97}" name="Columna16042"/>
    <tableColumn id="16052" xr3:uid="{07F22E61-D369-4A03-B489-15C3404F5DE0}" name="Columna16043"/>
    <tableColumn id="16053" xr3:uid="{67CB1FD4-D8B5-452F-B0C5-E99279BAA37E}" name="Columna16044"/>
    <tableColumn id="16054" xr3:uid="{ECD8A36C-A5BE-46EC-9F7A-3CE6DB12164D}" name="Columna16045"/>
    <tableColumn id="16055" xr3:uid="{3EA956FE-2AE1-4C5D-9EC6-357D0A88BBDE}" name="Columna16046"/>
    <tableColumn id="16056" xr3:uid="{159D64B4-6E18-46B9-88BB-DB7DD1082DA0}" name="Columna16047"/>
    <tableColumn id="16057" xr3:uid="{B4F0E515-AE29-47EB-909F-A00052A4613A}" name="Columna16048"/>
    <tableColumn id="16058" xr3:uid="{DEA29680-1E21-4A93-A9B1-4A567235C5E9}" name="Columna16049"/>
    <tableColumn id="16059" xr3:uid="{26F32FC5-AE62-45A7-AE9F-74B374E8FCD9}" name="Columna16050"/>
    <tableColumn id="16060" xr3:uid="{D5C1EC1A-BA9C-42E0-AC61-55EFFA9045C5}" name="Columna16051"/>
    <tableColumn id="16061" xr3:uid="{3F7EDF7B-BBA7-4C53-9083-4C17516AD19D}" name="Columna16052"/>
    <tableColumn id="16062" xr3:uid="{4312424E-364C-47A2-8FB0-B294CCC6BA48}" name="Columna16053"/>
    <tableColumn id="16063" xr3:uid="{58CDDD1F-FFA7-4B9E-82D0-10A6AE047748}" name="Columna16054"/>
    <tableColumn id="16064" xr3:uid="{030DD5AD-1D2A-4628-A015-47C912E03FEF}" name="Columna16055"/>
    <tableColumn id="16065" xr3:uid="{839B0CA2-23F4-48D6-8D67-A26729B5B2B8}" name="Columna16056"/>
    <tableColumn id="16066" xr3:uid="{F234B456-4B86-48CD-A620-2FBC3AF861CD}" name="Columna16057"/>
    <tableColumn id="16067" xr3:uid="{13F1068D-C8B3-4E77-91C9-7D907C6EAC03}" name="Columna16058"/>
    <tableColumn id="16068" xr3:uid="{7EACFB4E-506F-4FB7-8229-C045F9B87792}" name="Columna16059"/>
    <tableColumn id="16069" xr3:uid="{9B8959EB-AB63-4DEB-9C9A-533C4ED836E9}" name="Columna16060"/>
    <tableColumn id="16070" xr3:uid="{1BD026AE-1879-45B8-BC62-13746D67B533}" name="Columna16061"/>
    <tableColumn id="16071" xr3:uid="{C124CE66-AF07-45B8-A95D-9C993B44B388}" name="Columna16062"/>
    <tableColumn id="16072" xr3:uid="{86059302-BC51-4E48-A544-5A10739407B1}" name="Columna16063"/>
    <tableColumn id="16073" xr3:uid="{5582E292-A60A-4447-91CB-F31F2A4E3B17}" name="Columna16064"/>
    <tableColumn id="16074" xr3:uid="{D3D74DA9-0915-4B3B-816F-316B0E07D481}" name="Columna16065"/>
    <tableColumn id="16075" xr3:uid="{673B2446-0789-42D8-93AD-03EBCFFBB63E}" name="Columna16066"/>
    <tableColumn id="16076" xr3:uid="{1C6FD60E-927C-49BE-9F6F-ACBD699FB10A}" name="Columna16067"/>
    <tableColumn id="16077" xr3:uid="{383FA483-7E89-461F-8215-7C04065446A8}" name="Columna16068"/>
    <tableColumn id="16078" xr3:uid="{19884171-2E9C-47DE-B047-43F6BD4D9859}" name="Columna16069"/>
    <tableColumn id="16079" xr3:uid="{50B9D84F-AF2F-40CC-B631-6EC0E1F2D5F0}" name="Columna16070"/>
    <tableColumn id="16080" xr3:uid="{1D1DDA62-4A19-48EE-A8A6-6B2F6C7F74C3}" name="Columna16071"/>
    <tableColumn id="16081" xr3:uid="{FB0F663B-0F77-4DA5-932E-DFFC3843139A}" name="Columna16072"/>
    <tableColumn id="16082" xr3:uid="{76FF41D5-663D-442A-A772-F4A1995F4369}" name="Columna16073"/>
    <tableColumn id="16083" xr3:uid="{9367EE01-72EE-4BF3-B749-4D3238847620}" name="Columna16074"/>
    <tableColumn id="16084" xr3:uid="{17141369-8C64-4FD8-BE03-B2F20BC1EB58}" name="Columna16075"/>
    <tableColumn id="16085" xr3:uid="{1FAEED51-78E6-4490-8EDD-BB10FAE35FF5}" name="Columna16076"/>
    <tableColumn id="16086" xr3:uid="{0EFD78ED-A8DD-4835-BD57-5B81EF2EFA7B}" name="Columna16077"/>
    <tableColumn id="16087" xr3:uid="{5250820F-5023-40DC-9BA4-48C2970B1E8C}" name="Columna16078"/>
    <tableColumn id="16088" xr3:uid="{472CD2A8-C282-435C-A698-E0E6FB75B6C9}" name="Columna16079"/>
    <tableColumn id="16089" xr3:uid="{F5AD51ED-FDBA-4D66-B249-97111C472DC5}" name="Columna16080"/>
    <tableColumn id="16090" xr3:uid="{CFD2F51D-BF39-4CDD-B2BE-72FA12BE6024}" name="Columna16081"/>
    <tableColumn id="16091" xr3:uid="{B42DEB70-0E72-48B8-A6FD-CA4D304F3C85}" name="Columna16082"/>
    <tableColumn id="16092" xr3:uid="{EBECC3A0-7CF3-42AF-85E5-CFCF1E22DA62}" name="Columna16083"/>
    <tableColumn id="16093" xr3:uid="{FB3BDD0B-332E-4792-A90D-4A8B311AF3DD}" name="Columna16084"/>
    <tableColumn id="16094" xr3:uid="{3C006254-9BEA-4D51-A740-B0F1E6526FE4}" name="Columna16085"/>
    <tableColumn id="16095" xr3:uid="{2D568671-3ACC-479C-8E46-8CDCF28CDF6C}" name="Columna16086"/>
    <tableColumn id="16096" xr3:uid="{CA100E0D-FF7B-4A32-BE70-65BC423B0D49}" name="Columna16087"/>
    <tableColumn id="16097" xr3:uid="{9540C3AE-3848-4ED1-AEC3-B14F0CE54FC9}" name="Columna16088"/>
    <tableColumn id="16098" xr3:uid="{7D9B1FBD-640D-4CD5-A290-DEA5911C4256}" name="Columna16089"/>
    <tableColumn id="16099" xr3:uid="{809A2AF5-1019-4428-9AD9-D7BC08628233}" name="Columna16090"/>
    <tableColumn id="16100" xr3:uid="{4B89D1A9-D760-4887-934B-D69B9EF144D7}" name="Columna16091"/>
    <tableColumn id="16101" xr3:uid="{9BE1FC28-4878-4DE6-85A5-F0EC9F0BFB4F}" name="Columna16092"/>
    <tableColumn id="16102" xr3:uid="{C408ACF0-E258-4DC9-9328-EDA2ADC69EED}" name="Columna16093"/>
    <tableColumn id="16103" xr3:uid="{D1A7A5E8-AD2A-4B6B-873A-C1FD3C9E330D}" name="Columna16094"/>
    <tableColumn id="16104" xr3:uid="{DFFEECAA-D143-4C91-8253-A1509FB26178}" name="Columna16095"/>
    <tableColumn id="16105" xr3:uid="{3AC7D976-AE92-4856-B929-31DAEA6A130F}" name="Columna16096"/>
    <tableColumn id="16106" xr3:uid="{E58EA431-29F5-42AA-857E-CC14B97BC75C}" name="Columna16097"/>
    <tableColumn id="16107" xr3:uid="{6B790EB7-7BFB-4701-BD1C-77B9E16CD45E}" name="Columna16098"/>
    <tableColumn id="16108" xr3:uid="{E64A0644-61D1-4D61-B2C5-832804D57AB5}" name="Columna16099"/>
    <tableColumn id="16109" xr3:uid="{26BBD82A-F125-447F-AE52-FE82319AAAE3}" name="Columna16100"/>
    <tableColumn id="16110" xr3:uid="{DAF51C73-D4A2-40B4-A1BF-0BAFB37F837C}" name="Columna16101"/>
    <tableColumn id="16111" xr3:uid="{DAE120F1-5470-4488-AB29-91A4B069C0D9}" name="Columna16102"/>
    <tableColumn id="16112" xr3:uid="{C8DBDE51-D7C0-4C78-99DF-2C08470A8F91}" name="Columna16103"/>
    <tableColumn id="16113" xr3:uid="{4C0B3583-E8BF-407C-B982-705E0B02035D}" name="Columna16104"/>
    <tableColumn id="16114" xr3:uid="{B8809E1A-2119-43B1-9D93-360E9D751ECB}" name="Columna16105"/>
    <tableColumn id="16115" xr3:uid="{B3B31550-8F1A-4138-9B17-359B0EAFD5B1}" name="Columna16106"/>
    <tableColumn id="16116" xr3:uid="{517272EF-3D3D-4DEF-9D20-4E1BBA8539F2}" name="Columna16107"/>
    <tableColumn id="16117" xr3:uid="{7AF84EFC-802B-42E7-B3E3-5965A4D7D7E3}" name="Columna16108"/>
    <tableColumn id="16118" xr3:uid="{5FCA2AFE-7863-4F5F-831A-3C67D7784B9B}" name="Columna16109"/>
    <tableColumn id="16119" xr3:uid="{A2460C06-D494-4357-99CA-0A4C600A559D}" name="Columna16110"/>
    <tableColumn id="16120" xr3:uid="{51305A42-5C4C-4599-962C-D5DAAA51262B}" name="Columna16111"/>
    <tableColumn id="16121" xr3:uid="{6E40379B-CEB1-400B-A19F-A295B8F7A7BC}" name="Columna16112"/>
    <tableColumn id="16122" xr3:uid="{7D9369E2-3F13-47BD-B5A6-1E092865F32B}" name="Columna16113"/>
    <tableColumn id="16123" xr3:uid="{FF383F35-0922-47EA-B9AE-46167630BD07}" name="Columna16114"/>
    <tableColumn id="16124" xr3:uid="{6B3ED237-EDC4-4718-8751-B122B742E00D}" name="Columna16115"/>
    <tableColumn id="16125" xr3:uid="{C07F67EA-E860-4BAC-B774-E14AA86BFA48}" name="Columna16116"/>
    <tableColumn id="16126" xr3:uid="{8711DAAB-78D7-4BFE-8ED1-672661CBFCBB}" name="Columna16117"/>
    <tableColumn id="16127" xr3:uid="{09906A2A-17AF-40E5-ADCC-4335BDA2C40F}" name="Columna16118"/>
    <tableColumn id="16128" xr3:uid="{1AB36D17-50CD-494B-85FD-AE7C527510AD}" name="Columna16119"/>
    <tableColumn id="16129" xr3:uid="{11339964-5506-4A63-9E64-B91A7F564B13}" name="Columna16120"/>
    <tableColumn id="16130" xr3:uid="{2E62CAFF-0303-4954-B8C7-B9C0E7504B19}" name="Columna16121"/>
    <tableColumn id="16131" xr3:uid="{816D75E9-16CC-4B36-8828-BA58BC73B5B0}" name="Columna16122"/>
    <tableColumn id="16132" xr3:uid="{5FA9D949-EEE9-4139-A925-588228199940}" name="Columna16123"/>
    <tableColumn id="16133" xr3:uid="{B7B1697E-5CD3-4E5C-B262-58CA2727BC40}" name="Columna16124"/>
    <tableColumn id="16134" xr3:uid="{A706162D-7D09-4562-B108-31829E133EA3}" name="Columna16125"/>
    <tableColumn id="16135" xr3:uid="{A378EBDC-8210-4059-941A-53436E699516}" name="Columna16126"/>
    <tableColumn id="16136" xr3:uid="{90C591BA-44C0-4DB7-A184-73FC174CD545}" name="Columna16127"/>
    <tableColumn id="16137" xr3:uid="{3452557F-451E-4039-9AE0-66F2ACDCAC98}" name="Columna16128"/>
    <tableColumn id="16138" xr3:uid="{073E00CD-8024-458A-944B-679836B84229}" name="Columna16129"/>
    <tableColumn id="16139" xr3:uid="{A39E07C7-6BCD-4242-94D5-BF7CC195CE63}" name="Columna16130"/>
    <tableColumn id="16140" xr3:uid="{FD283051-D54B-4DA2-A1A8-FF7491E5BB6F}" name="Columna16131"/>
    <tableColumn id="16141" xr3:uid="{83E10E2E-A261-47F2-AF6D-BD30998A8830}" name="Columna16132"/>
    <tableColumn id="16142" xr3:uid="{D658C6E6-70E5-45F9-9E3F-D7B306320E0D}" name="Columna16133"/>
    <tableColumn id="16143" xr3:uid="{E4515F3E-5FA7-485B-8D21-D00789AC200B}" name="Columna16134"/>
    <tableColumn id="16144" xr3:uid="{E868755C-977B-40BA-89C4-9D06B44AB3C9}" name="Columna16135"/>
    <tableColumn id="16145" xr3:uid="{6B4DAA94-E49D-4A19-9321-47719767A2FA}" name="Columna16136"/>
    <tableColumn id="16146" xr3:uid="{600C265D-66FA-4ED6-B7BF-C7CEE12F74CF}" name="Columna16137"/>
    <tableColumn id="16147" xr3:uid="{8C79A7E8-B65E-4F9E-923C-B3CC35A6A199}" name="Columna16138"/>
    <tableColumn id="16148" xr3:uid="{4078212E-E505-40F5-B85B-8A367B7AFE00}" name="Columna16139"/>
    <tableColumn id="16149" xr3:uid="{8F98A804-BD33-45E6-A827-25EF59D1F600}" name="Columna16140"/>
    <tableColumn id="16150" xr3:uid="{C9E8B9F1-981A-4B43-B8A4-E6B0B394BFB2}" name="Columna16141"/>
    <tableColumn id="16151" xr3:uid="{E45484E3-31CC-41A7-9927-C9ACFC72E5E3}" name="Columna16142"/>
    <tableColumn id="16152" xr3:uid="{6061607E-4352-4F06-8642-3D07CE5AAC49}" name="Columna16143"/>
    <tableColumn id="16153" xr3:uid="{C600D789-34F7-4AE9-8D19-8FB9FA3A82E0}" name="Columna16144"/>
    <tableColumn id="16154" xr3:uid="{B4BEAB88-773D-4311-8E48-1EAF993AAFF6}" name="Columna16145"/>
    <tableColumn id="16155" xr3:uid="{F701E642-9E0E-4227-BEA4-5174604256AA}" name="Columna16146"/>
    <tableColumn id="16156" xr3:uid="{55FB9E73-935D-4E82-9518-13E1B63E6C44}" name="Columna16147"/>
    <tableColumn id="16157" xr3:uid="{DA528022-2E74-43CD-9973-D504224BBD50}" name="Columna16148"/>
    <tableColumn id="16158" xr3:uid="{B4D79509-B776-46FC-BB42-6CAE5ADFFE3E}" name="Columna16149"/>
    <tableColumn id="16159" xr3:uid="{13563E87-C0C9-4EDC-B740-6E046E5F170A}" name="Columna16150"/>
    <tableColumn id="16160" xr3:uid="{CD829323-1B18-4C50-8777-55608035B3AA}" name="Columna16151"/>
    <tableColumn id="16161" xr3:uid="{4F1E0180-8FBA-47AB-B8FD-C09AE7AE66D0}" name="Columna16152"/>
    <tableColumn id="16162" xr3:uid="{48A923C9-4F51-40AE-A4C4-F204846B871E}" name="Columna16153"/>
    <tableColumn id="16163" xr3:uid="{13A544F1-770F-4BE1-AF7B-0E43F9FBA0B2}" name="Columna16154"/>
    <tableColumn id="16164" xr3:uid="{85A8334E-EB22-4004-8595-2662E11A9A54}" name="Columna16155"/>
    <tableColumn id="16165" xr3:uid="{943AD099-7ACD-484C-BF45-20E402E429BB}" name="Columna16156"/>
    <tableColumn id="16166" xr3:uid="{2E9DECDE-1619-4104-8849-7346F2E13947}" name="Columna16157"/>
    <tableColumn id="16167" xr3:uid="{59A62D41-F318-41C1-93A0-AF54920AB42C}" name="Columna16158"/>
    <tableColumn id="16168" xr3:uid="{17B36E0C-F9F7-4EAE-96A3-5D209EAE797B}" name="Columna16159"/>
    <tableColumn id="16169" xr3:uid="{D993272D-D656-434B-8E05-4EDF4B924D23}" name="Columna16160"/>
    <tableColumn id="16170" xr3:uid="{FFB0139A-F024-418D-9FAA-1219245BDDDC}" name="Columna16161"/>
    <tableColumn id="16171" xr3:uid="{58FBDC0B-EB50-4ACF-A54A-41EE75DFCD34}" name="Columna16162"/>
    <tableColumn id="16172" xr3:uid="{599F22D1-7A61-4FE4-90DC-B48E88A0D18F}" name="Columna16163"/>
    <tableColumn id="16173" xr3:uid="{2B6DA0AD-5B04-4BCC-8A65-70E5ECD5D735}" name="Columna16164"/>
    <tableColumn id="16174" xr3:uid="{6DA81A1F-8FBE-486C-A29C-D6E1439299B6}" name="Columna16165"/>
    <tableColumn id="16175" xr3:uid="{7A516181-3C84-41A5-B0C0-D5B2F3546A17}" name="Columna16166"/>
    <tableColumn id="16176" xr3:uid="{5BE0FC1D-A120-4F5F-AADC-84091D5C9DD4}" name="Columna16167"/>
    <tableColumn id="16177" xr3:uid="{33ADA742-729F-49C9-A0E9-B54CC65B514F}" name="Columna16168"/>
    <tableColumn id="16178" xr3:uid="{AAECE5A1-B4A9-4669-B25E-3C692176F12A}" name="Columna16169"/>
    <tableColumn id="16179" xr3:uid="{92625412-1B62-4F3F-A4C4-290D2B36BC1D}" name="Columna16170"/>
    <tableColumn id="16180" xr3:uid="{E310FC73-1628-4D74-9FC2-4CA5E61456DD}" name="Columna16171"/>
    <tableColumn id="16181" xr3:uid="{0D3C440E-8E72-4B96-9ADF-B4C9D805F862}" name="Columna16172"/>
    <tableColumn id="16182" xr3:uid="{774E521E-DD2F-4836-916C-59AE06E184F4}" name="Columna16173"/>
    <tableColumn id="16183" xr3:uid="{1029C10F-0D7C-43B4-BB1E-1E87C7F9601D}" name="Columna16174"/>
    <tableColumn id="16184" xr3:uid="{1F672121-5FEF-480B-9681-2FE4747B37CF}" name="Columna16175"/>
    <tableColumn id="16185" xr3:uid="{8E771F34-A3DC-48A9-8C28-648F44FC774F}" name="Columna16176"/>
    <tableColumn id="16186" xr3:uid="{1D7C6EE7-C9EC-48B6-9454-E9F6D3887026}" name="Columna16177"/>
    <tableColumn id="16187" xr3:uid="{2AA33BB2-FCB1-4D1F-833E-B5362703C6EB}" name="Columna16178"/>
    <tableColumn id="16188" xr3:uid="{CB6CD002-68A8-4298-8567-E13961428650}" name="Columna16179"/>
    <tableColumn id="16189" xr3:uid="{0833C1AB-B9E6-411D-A5B0-0FA5D143E728}" name="Columna16180"/>
    <tableColumn id="16190" xr3:uid="{20954E03-26BB-47E7-BE55-802D86DFD1D5}" name="Columna16181"/>
    <tableColumn id="16191" xr3:uid="{6F847D26-0608-4461-97B4-AD4136177EA9}" name="Columna16182"/>
    <tableColumn id="16192" xr3:uid="{EE1ACC55-815F-448F-957D-ED0DA89515FD}" name="Columna16183"/>
    <tableColumn id="16193" xr3:uid="{B2C943C6-A331-4B52-90CB-BCEC6A67E041}" name="Columna16184"/>
    <tableColumn id="16194" xr3:uid="{18C80BC7-AFE9-45B6-BABD-D3D76DA11CE4}" name="Columna16185"/>
    <tableColumn id="16195" xr3:uid="{73907835-CB0E-4D57-B4A6-8AF18F261A2E}" name="Columna16186"/>
    <tableColumn id="16196" xr3:uid="{421E5C34-A0C5-4021-9468-E1309C4A0C86}" name="Columna16187"/>
    <tableColumn id="16197" xr3:uid="{D6F269E9-8456-4967-9537-70F27ECCD7EB}" name="Columna16188"/>
    <tableColumn id="16198" xr3:uid="{2F36462C-2AED-4547-9AA5-DA8D0E717131}" name="Columna16189"/>
    <tableColumn id="16199" xr3:uid="{ADFCBA39-3014-4C1A-B6BA-1BFC4AF08091}" name="Columna16190"/>
    <tableColumn id="16200" xr3:uid="{80E181B6-5ECC-4BED-B2DB-D34032283BBC}" name="Columna16191"/>
    <tableColumn id="16201" xr3:uid="{C5D69C83-1C78-46C2-92D8-E64AEF6E23E8}" name="Columna16192"/>
    <tableColumn id="16202" xr3:uid="{33E35F11-EE5B-41D2-A953-F08D704F795E}" name="Columna16193"/>
    <tableColumn id="16203" xr3:uid="{2288C17D-E99E-4782-BAA6-8F3758E73DDE}" name="Columna16194"/>
    <tableColumn id="16204" xr3:uid="{A8D6B053-168D-494E-A6A8-A50B8B10A3DB}" name="Columna16195"/>
    <tableColumn id="16205" xr3:uid="{C487327C-92EC-413D-ADC0-236DB47DF2A3}" name="Columna16196"/>
    <tableColumn id="16206" xr3:uid="{68D4B9DA-E344-4143-9A97-EEA02658AD00}" name="Columna16197"/>
    <tableColumn id="16207" xr3:uid="{838CD856-B967-4590-BD89-C4CFEF9E4F7E}" name="Columna16198"/>
    <tableColumn id="16208" xr3:uid="{7926E745-35BD-4FF5-BA14-222210977E5C}" name="Columna16199"/>
    <tableColumn id="16209" xr3:uid="{8A769618-B35E-435B-BFD5-E20676BDBD46}" name="Columna16200"/>
    <tableColumn id="16210" xr3:uid="{91083057-030F-4533-8E68-F99A489BE4DC}" name="Columna16201"/>
    <tableColumn id="16211" xr3:uid="{FEFFA1C7-FFE5-4AEC-A211-F188890CAE4F}" name="Columna16202"/>
    <tableColumn id="16212" xr3:uid="{1B1A4F66-2007-4751-A5D2-65B9CC251E5E}" name="Columna16203"/>
    <tableColumn id="16213" xr3:uid="{A6FB8B64-48BB-4A86-B12D-E23BDA29F6ED}" name="Columna16204"/>
    <tableColumn id="16214" xr3:uid="{1ECAE40D-FBD5-4D59-90E2-86C639D853FC}" name="Columna16205"/>
    <tableColumn id="16215" xr3:uid="{313585DE-0672-4A38-93B4-D709E6DB2505}" name="Columna16206"/>
    <tableColumn id="16216" xr3:uid="{7679A9DD-DF21-471B-BB28-B5A60CDE1CA5}" name="Columna16207"/>
    <tableColumn id="16217" xr3:uid="{D1AA0CB3-DF06-48B7-9EEF-2348C2E2F474}" name="Columna16208"/>
    <tableColumn id="16218" xr3:uid="{4B27901D-4825-4F09-B9EB-A8BB8E1E8CDB}" name="Columna16209"/>
    <tableColumn id="16219" xr3:uid="{FE8F02DF-FFF5-48B2-9B8B-6D316454FD59}" name="Columna16210"/>
    <tableColumn id="16220" xr3:uid="{FBDE2F49-27FA-49D3-832D-6DC35306CED2}" name="Columna16211"/>
    <tableColumn id="16221" xr3:uid="{7BF6B020-807C-413C-A46F-47E836A183FE}" name="Columna16212"/>
    <tableColumn id="16222" xr3:uid="{D947E6A1-1C2A-4EC7-9234-BAA25AECE972}" name="Columna16213"/>
    <tableColumn id="16223" xr3:uid="{6E635485-20BF-4AAC-95FC-D7B389C68456}" name="Columna16214"/>
    <tableColumn id="16224" xr3:uid="{AEF0819A-7819-4ECF-B0CE-94C62613DF3A}" name="Columna16215"/>
    <tableColumn id="16225" xr3:uid="{1D4AFF48-5CF5-43EC-9BED-04D155263DC1}" name="Columna16216"/>
    <tableColumn id="16226" xr3:uid="{054A8ED3-B051-47DD-AFE3-B564F516C3A8}" name="Columna16217"/>
    <tableColumn id="16227" xr3:uid="{CF803461-1266-4384-85D7-25E88751269C}" name="Columna16218"/>
    <tableColumn id="16228" xr3:uid="{7A16B300-9B6D-48E8-8E5F-1D8467272DF9}" name="Columna16219"/>
    <tableColumn id="16229" xr3:uid="{A211DC25-EB7A-4291-9FE2-68DDD930D3F4}" name="Columna16220"/>
    <tableColumn id="16230" xr3:uid="{02BC2625-E877-4A8C-A3B5-451ED08AD8EE}" name="Columna16221"/>
    <tableColumn id="16231" xr3:uid="{A64624B2-A124-4330-8545-2F9FA0744C1B}" name="Columna16222"/>
    <tableColumn id="16232" xr3:uid="{9099574C-CE7D-4176-AF74-B63FD0E3FE9C}" name="Columna16223"/>
    <tableColumn id="16233" xr3:uid="{16B74611-80EC-4641-9351-6E61184C0A08}" name="Columna16224"/>
    <tableColumn id="16234" xr3:uid="{F6EA92A9-A304-4CBC-B02D-4008B289B683}" name="Columna16225"/>
    <tableColumn id="16235" xr3:uid="{C1764CBE-BD83-4A86-A72B-25FC8CC9F207}" name="Columna16226"/>
    <tableColumn id="16236" xr3:uid="{100160F2-023F-4096-8980-E1F0A9338AD3}" name="Columna16227"/>
    <tableColumn id="16237" xr3:uid="{385DB325-C5FB-40C0-9C26-1ADA82CECF8B}" name="Columna16228"/>
    <tableColumn id="16238" xr3:uid="{9DFAF9E0-460C-4B9F-B72F-B24259F7C517}" name="Columna16229"/>
    <tableColumn id="16239" xr3:uid="{219AF036-4BC4-4B56-A47D-C0737A2055E9}" name="Columna16230"/>
    <tableColumn id="16240" xr3:uid="{B9989B48-95DE-46AC-8D02-92EE0C61D3AA}" name="Columna16231"/>
    <tableColumn id="16241" xr3:uid="{200A8F8F-A991-4E67-9663-F8ADDE338C5B}" name="Columna16232"/>
    <tableColumn id="16242" xr3:uid="{B92EB97A-3ADD-43C7-8FF8-D0AC84ACBC86}" name="Columna16233"/>
    <tableColumn id="16243" xr3:uid="{AFE8BFD2-F78A-45CB-9049-FFA101CE64BB}" name="Columna16234"/>
    <tableColumn id="16244" xr3:uid="{53CD8958-2110-411C-854A-341540A3EF93}" name="Columna16235"/>
    <tableColumn id="16245" xr3:uid="{3E32C8B7-BDBA-44DB-B906-29FD4115753D}" name="Columna16236"/>
    <tableColumn id="16246" xr3:uid="{52F7992F-A29C-4842-A80B-0A02B4B93A53}" name="Columna16237"/>
    <tableColumn id="16247" xr3:uid="{6E1AD0A8-BA4A-4BD3-BC6F-4A5E01A6D788}" name="Columna16238"/>
    <tableColumn id="16248" xr3:uid="{184A580C-F19A-4EE3-9D13-CE7DC498C7B1}" name="Columna16239"/>
    <tableColumn id="16249" xr3:uid="{D4851F35-9691-4B33-8BBB-3375810288D8}" name="Columna16240"/>
    <tableColumn id="16250" xr3:uid="{0C2EDE41-5E82-4BF1-A2CD-03414E633774}" name="Columna16241"/>
    <tableColumn id="16251" xr3:uid="{52CA4836-81FE-4D9D-BDE8-214734B31113}" name="Columna16242"/>
    <tableColumn id="16252" xr3:uid="{72F9E548-9C1D-4AB2-8A9B-9C76A1B7F2D9}" name="Columna16243"/>
    <tableColumn id="16253" xr3:uid="{2981983C-39D2-46C5-B062-72152713DAE6}" name="Columna16244"/>
    <tableColumn id="16254" xr3:uid="{CC0F6D6D-8759-47F2-80D3-4D74B8F7D5AC}" name="Columna16245"/>
    <tableColumn id="16255" xr3:uid="{F2FBF3C8-AE02-4BEC-8CD4-B3C19714DBBE}" name="Columna16246"/>
    <tableColumn id="16256" xr3:uid="{63FDB2C8-8908-4136-B738-7A8B11569A07}" name="Columna16247"/>
    <tableColumn id="16257" xr3:uid="{FDB24EDD-2B17-4889-81B8-B25D8F55B2CD}" name="Columna16248"/>
    <tableColumn id="16258" xr3:uid="{7B4E333E-D338-4268-9559-C2DABC01C21B}" name="Columna16249"/>
    <tableColumn id="16259" xr3:uid="{898A2A7D-24B8-49DF-929E-75FA7201F913}" name="Columna16250"/>
    <tableColumn id="16260" xr3:uid="{34BDE33B-C712-47BD-94A0-35AB990F01E0}" name="Columna16251"/>
    <tableColumn id="16261" xr3:uid="{8431B695-32D8-435D-A488-59C935DB7DE5}" name="Columna16252"/>
    <tableColumn id="16262" xr3:uid="{6191EE7F-F004-4BCF-8E98-E9B659ECD4FE}" name="Columna16253"/>
    <tableColumn id="16263" xr3:uid="{DB14F16D-635B-4F8A-8C5E-611FB770896D}" name="Columna16254"/>
    <tableColumn id="16264" xr3:uid="{7CF64EA0-4F72-4726-9B74-0D751D42BDD5}" name="Columna16255"/>
    <tableColumn id="16265" xr3:uid="{8DA0E113-DBD6-4EDF-A968-C8D5AF5AA288}" name="Columna16256"/>
    <tableColumn id="16266" xr3:uid="{1A7E1BEA-EC20-4F66-AA4A-FDEAACA7C648}" name="Columna16257"/>
    <tableColumn id="16267" xr3:uid="{EA2FD95B-7DF5-484B-A3F3-3DA4F7DDE83C}" name="Columna16258"/>
    <tableColumn id="16268" xr3:uid="{8B9223D6-5959-4A5F-A04B-9ADAC0CB82C9}" name="Columna16259"/>
    <tableColumn id="16269" xr3:uid="{6A6A19BC-C842-4BC4-B4B9-A34FF6815E96}" name="Columna16260"/>
    <tableColumn id="16270" xr3:uid="{8804E84B-E2B4-47D1-9250-2EFAEC0DCB44}" name="Columna16261"/>
    <tableColumn id="16271" xr3:uid="{051F9C9C-9A06-4695-917F-C8A98AB684F8}" name="Columna16262"/>
    <tableColumn id="16272" xr3:uid="{E3383EB6-FCE3-457B-9B3C-9092E624D011}" name="Columna16263"/>
    <tableColumn id="16273" xr3:uid="{9FEE053B-1165-4E3B-8563-0870D8F6800D}" name="Columna16264"/>
    <tableColumn id="16274" xr3:uid="{231ACCBE-F70F-4129-9243-681D062CBC6F}" name="Columna16265"/>
    <tableColumn id="16275" xr3:uid="{449AECC9-CDBE-40AB-B02C-27E161BF5BBF}" name="Columna16266"/>
    <tableColumn id="16276" xr3:uid="{14AAE28B-B5AC-47AC-8D84-76815BFE67A7}" name="Columna16267"/>
    <tableColumn id="16277" xr3:uid="{E4CBACA2-31F2-47BC-A017-F2782B4CBC76}" name="Columna16268"/>
    <tableColumn id="16278" xr3:uid="{E3B7445D-A06B-4075-937B-650DB3A6E4FE}" name="Columna16269"/>
    <tableColumn id="16279" xr3:uid="{B60BF6F8-5D07-4970-B5B4-2B29E34C035A}" name="Columna16270"/>
    <tableColumn id="16280" xr3:uid="{D85A60F3-4FB3-43AB-88B4-78CD73017605}" name="Columna16271"/>
    <tableColumn id="16281" xr3:uid="{BA6042DA-56A3-41D3-A2AE-EDC865E929C2}" name="Columna16272"/>
    <tableColumn id="16282" xr3:uid="{ADD12C2D-7603-4D22-8563-DDD3CAB4BDAA}" name="Columna16273"/>
    <tableColumn id="16283" xr3:uid="{64A2C517-9279-476E-BEA6-182DA460F04E}" name="Columna16274"/>
    <tableColumn id="16284" xr3:uid="{6649E187-2E6A-4430-A7AD-F7FFB9F5BDFF}" name="Columna16275"/>
    <tableColumn id="16285" xr3:uid="{A131A7C4-AE9B-4EF9-BCC2-81AB1B631E55}" name="Columna16276"/>
    <tableColumn id="16286" xr3:uid="{EFA253B7-02A7-4212-8786-D7F066240337}" name="Columna16277"/>
    <tableColumn id="16287" xr3:uid="{9DB33D6C-7F3A-4170-B499-6AA04C4EAC7E}" name="Columna16278"/>
    <tableColumn id="16288" xr3:uid="{4D2D974C-1D9A-4618-95DF-7696F17C94F5}" name="Columna16279"/>
    <tableColumn id="16289" xr3:uid="{1E610B1A-C149-43F7-9D18-839D5C5A4740}" name="Columna16280"/>
    <tableColumn id="16290" xr3:uid="{D9ED545E-4871-482B-8AC5-F993A6D3B3A1}" name="Columna16281"/>
    <tableColumn id="16291" xr3:uid="{D8B96186-64C6-4C07-9AC0-F7F720C4B040}" name="Columna16282"/>
    <tableColumn id="16292" xr3:uid="{B99250CB-B4D8-41D5-96E5-39E0DCA22BFF}" name="Columna16283"/>
    <tableColumn id="16293" xr3:uid="{51821E95-1B82-4BE5-998E-BBD301C3E0A1}" name="Columna16284"/>
    <tableColumn id="16294" xr3:uid="{F56D304F-1064-43D0-BBCC-5713282AD96D}" name="Columna16285"/>
    <tableColumn id="16295" xr3:uid="{929C783F-C4E9-4192-926C-94C95437DC40}" name="Columna16286"/>
    <tableColumn id="16296" xr3:uid="{C36CC2C5-D684-44B1-A429-4638B91EFCE8}" name="Columna16287"/>
    <tableColumn id="16297" xr3:uid="{3528278D-C4B9-407E-9FDE-5006D02B6821}" name="Columna16288"/>
    <tableColumn id="16298" xr3:uid="{80E98076-8BDB-473A-946E-1BE30856AFDA}" name="Columna16289"/>
    <tableColumn id="16299" xr3:uid="{B43ABA1F-2A4B-48EF-B630-55D53EFFC32D}" name="Columna16290"/>
    <tableColumn id="16300" xr3:uid="{358D66A3-9D0D-42C7-966C-630FF1651514}" name="Columna16291"/>
    <tableColumn id="16301" xr3:uid="{B49DE536-3FCD-49A5-8A86-8AEAC87A722D}" name="Columna16292"/>
    <tableColumn id="16302" xr3:uid="{B37B1EFE-2B38-4D7F-96DF-214F28953AC8}" name="Columna16293"/>
    <tableColumn id="16303" xr3:uid="{E2C18DDC-F3D5-426B-9238-DDE5AA989E41}" name="Columna16294"/>
    <tableColumn id="16304" xr3:uid="{0E8667B0-E3B4-4110-9A96-A4C5FCA35A2C}" name="Columna16295"/>
    <tableColumn id="16305" xr3:uid="{00D92758-7648-4781-BDC7-526E41AD79A0}" name="Columna16296"/>
    <tableColumn id="16306" xr3:uid="{EEB30C64-9F83-41D8-9FF1-8007702FD45B}" name="Columna16297"/>
    <tableColumn id="16307" xr3:uid="{E0532036-E043-43B8-8EEF-9A829BDA4F16}" name="Columna16298"/>
    <tableColumn id="16308" xr3:uid="{B8097CF6-AE34-44F3-A1CA-66EF70100946}" name="Columna16299"/>
    <tableColumn id="16309" xr3:uid="{977DB948-36E2-4870-8DFE-D36422B34A86}" name="Columna16300"/>
    <tableColumn id="16310" xr3:uid="{B2D4E776-151D-44FA-BF78-D563B8B7EF01}" name="Columna16301"/>
    <tableColumn id="16311" xr3:uid="{E988DA7C-94B1-4A6A-B0EC-D7933A3445B7}" name="Columna16302"/>
    <tableColumn id="16312" xr3:uid="{723BC360-484E-4681-B571-6F54DA549D6A}" name="Columna16303"/>
    <tableColumn id="16313" xr3:uid="{7DB44CF4-D556-40F9-B944-4BDB4E36C60D}" name="Columna16304"/>
    <tableColumn id="16314" xr3:uid="{290E6F07-A2B2-41AF-9EA9-265FAB192314}" name="Columna16305"/>
    <tableColumn id="16315" xr3:uid="{B3102515-E687-4AD5-84C7-941664EC965B}" name="Columna16306"/>
    <tableColumn id="16316" xr3:uid="{5D631655-F400-4698-AC5D-04A9715B8D99}" name="Columna16307"/>
    <tableColumn id="16317" xr3:uid="{FE7C7080-9D37-4F03-8AD4-BD5291AE06C1}" name="Columna16308"/>
    <tableColumn id="16318" xr3:uid="{2373F35D-4199-4554-A79B-DA0992E43C9C}" name="Columna16309"/>
    <tableColumn id="16319" xr3:uid="{193F44DC-15F0-49D7-8031-AE813EFD76E0}" name="Columna16310"/>
    <tableColumn id="16320" xr3:uid="{2D6C254F-7921-4D2D-921F-79E17C20B099}" name="Columna16311"/>
    <tableColumn id="16321" xr3:uid="{2061A663-14C5-48DF-A4D2-5B110E6077F4}" name="Columna16312"/>
    <tableColumn id="16322" xr3:uid="{A2C41ACF-F079-4843-AECE-77DC3EB00AF3}" name="Columna16313"/>
    <tableColumn id="16323" xr3:uid="{B5BAE081-698D-4098-A7DF-BF6C0C8F1AB4}" name="Columna16314"/>
    <tableColumn id="16324" xr3:uid="{FC22B2DF-5AC3-42A9-B955-0EC770BE134A}" name="Columna16315"/>
    <tableColumn id="16325" xr3:uid="{4D15FE89-ACD6-42B7-8B32-5813463AA6EB}" name="Columna16316"/>
    <tableColumn id="16326" xr3:uid="{C85C856E-CB0C-4209-9AEB-44C0C44A7D65}" name="Columna16317"/>
    <tableColumn id="16327" xr3:uid="{8A9DAEE3-4693-4C51-B5B0-29FD89C7944B}" name="Columna16318"/>
    <tableColumn id="16328" xr3:uid="{60CA4FBC-1320-49D0-A898-8B7C40583944}" name="Columna16319"/>
    <tableColumn id="16329" xr3:uid="{84B5EB31-BC6B-4549-BA26-7AEF07DC457B}" name="Columna16320"/>
    <tableColumn id="16330" xr3:uid="{AEA68FEA-118C-4C4D-8155-FD4125784988}" name="Columna16321"/>
    <tableColumn id="16331" xr3:uid="{3C8B9866-C68B-43AB-AC6F-E219368C804A}" name="Columna16322"/>
    <tableColumn id="16332" xr3:uid="{67D5641A-20B7-475B-8088-7553BC944FC8}" name="Columna16323"/>
    <tableColumn id="16333" xr3:uid="{4065D87F-F1E4-4F9C-B7FF-9FC8F8E9426B}" name="Columna16324"/>
    <tableColumn id="16334" xr3:uid="{9087D479-552F-4916-A365-7A9441F04B20}" name="Columna16325"/>
    <tableColumn id="16335" xr3:uid="{ED3B4497-A5B7-4025-A857-B6863AE67653}" name="Columna16326"/>
    <tableColumn id="16336" xr3:uid="{E8EB54B7-7743-452B-B195-1D443E146013}" name="Columna16327"/>
    <tableColumn id="16337" xr3:uid="{114ACC0A-D937-4CA3-A5BF-C44D94EDE3ED}" name="Columna16328"/>
    <tableColumn id="16338" xr3:uid="{01FA2184-B79F-4A33-8F5E-975B311221D3}" name="Columna16329"/>
    <tableColumn id="16339" xr3:uid="{BFC0104A-9FAB-457E-A1EA-F20E63FBAB1E}" name="Columna16330"/>
    <tableColumn id="16340" xr3:uid="{2C709384-BFBE-40D8-A466-B981DD1F9DAE}" name="Columna16331"/>
    <tableColumn id="16341" xr3:uid="{B9DD265E-C46F-46D6-A657-9CD3A2A50C79}" name="Columna16332"/>
    <tableColumn id="16342" xr3:uid="{63573F7B-C9D5-4573-A375-E42780EC7993}" name="Columna16333"/>
    <tableColumn id="16343" xr3:uid="{BDC9BCFF-CFAB-4080-A28C-7695543C2484}" name="Columna16334"/>
    <tableColumn id="16344" xr3:uid="{5A9C0994-E0B1-420B-A695-ECCAD5C3DC4C}" name="Columna16335"/>
    <tableColumn id="16345" xr3:uid="{A6566DAD-C100-4132-ABE8-A0F1D8B19F72}" name="Columna16336"/>
    <tableColumn id="16346" xr3:uid="{72FD0DF9-8F10-405C-AF79-8B5A518F842B}" name="Columna16337"/>
    <tableColumn id="16347" xr3:uid="{7ACCBB19-14A1-48AB-A2BE-D266B55499BE}" name="Columna16338"/>
    <tableColumn id="16348" xr3:uid="{38C4CE82-B48E-4C7D-812E-91BE020110A5}" name="Columna16339"/>
    <tableColumn id="16349" xr3:uid="{0030E106-53E1-4E22-8B79-8A8501A76168}" name="Columna16340"/>
    <tableColumn id="16350" xr3:uid="{F6A3DA15-3635-4C4D-BE02-1379F618CB26}" name="Columna16341"/>
    <tableColumn id="16351" xr3:uid="{A88566D9-7C0B-4279-8BC3-106A004233A1}" name="Columna16342"/>
    <tableColumn id="16352" xr3:uid="{DB15DD0E-AF6E-48DC-BF77-D1A1901DABFD}" name="Columna16343"/>
    <tableColumn id="16353" xr3:uid="{451F31C0-F2E3-4922-8B14-36164DC031E4}" name="Columna16344"/>
    <tableColumn id="16354" xr3:uid="{F5A9D4FF-5F5E-42A5-AAA2-FDC5BA96F047}" name="Columna16345"/>
    <tableColumn id="16355" xr3:uid="{7AFB0995-F335-4524-8BA8-C281F802B854}" name="Columna16346"/>
    <tableColumn id="16356" xr3:uid="{A23583EB-7325-49BF-9397-D9EF96576C51}" name="Columna16347"/>
    <tableColumn id="16357" xr3:uid="{EA7084B1-7473-411B-BD84-F2B2FE1F0E21}" name="Columna16348"/>
    <tableColumn id="16358" xr3:uid="{445EFCF1-9FF3-4706-B1CE-B6606FF21DB8}" name="Columna16349"/>
    <tableColumn id="16359" xr3:uid="{2BCC7E56-AC73-4F2E-9167-551B1B644595}" name="Columna16350"/>
    <tableColumn id="16360" xr3:uid="{A36FB28F-8136-44BC-B1BB-583123E16BC7}" name="Columna16351"/>
    <tableColumn id="16361" xr3:uid="{4F875BEC-3C5F-4CE7-8C90-D8681DBB9491}" name="Columna16352"/>
    <tableColumn id="16362" xr3:uid="{0A34D2DB-6513-4C86-B428-9099C13FB74A}" name="Columna16353"/>
    <tableColumn id="16363" xr3:uid="{27B01F13-221C-46C9-AE79-D6C1106F99C3}" name="Columna16354"/>
    <tableColumn id="16364" xr3:uid="{2B585106-989C-43F0-AA68-6185D6833AE5}" name="Columna16355"/>
    <tableColumn id="16365" xr3:uid="{7AFD37B9-3C34-4578-922E-32FC1B6ED505}" name="Columna16356"/>
    <tableColumn id="16366" xr3:uid="{3227C82F-40DC-4B19-92DD-15782481C86E}" name="Columna16357"/>
    <tableColumn id="16367" xr3:uid="{2BAA80D2-9EE9-4BEF-88A8-38B406C88067}" name="Columna16358"/>
    <tableColumn id="16368" xr3:uid="{53DA45F0-A633-4D5D-8A17-FED659425621}" name="Columna16359"/>
    <tableColumn id="16369" xr3:uid="{D5178BC1-F050-463E-B6FE-32024000DFB3}" name="Columna16360"/>
    <tableColumn id="16370" xr3:uid="{7DF4DA8F-E494-4892-ACC8-673F9A310EDA}" name="Columna16361"/>
    <tableColumn id="16371" xr3:uid="{05B6B533-5666-4E09-8305-D226F978EB8E}" name="Columna16362"/>
    <tableColumn id="16372" xr3:uid="{7E97F3AE-0F75-40B9-913E-68FDA5804C83}" name="Columna16363"/>
    <tableColumn id="16373" xr3:uid="{26B7D50E-0777-4993-93C1-C2069CAFED3E}" name="Columna16364"/>
    <tableColumn id="16374" xr3:uid="{EF6D3FD7-39BD-4714-B617-AE5C4A01704B}" name="Columna16365"/>
    <tableColumn id="16375" xr3:uid="{C74E0E9E-B426-4C6A-AC5C-91DAD2D2FA0A}" name="Columna16366"/>
    <tableColumn id="16376" xr3:uid="{5D5FFE05-B9E7-47D9-A193-6E9961A2ADBF}" name="Columna16367"/>
    <tableColumn id="16377" xr3:uid="{0F560275-3A4C-4789-A64F-DF95DE6DF2AB}" name="Columna16368"/>
    <tableColumn id="16378" xr3:uid="{B8E2DDE7-458A-4FE2-90C6-AD1C55C9AE56}" name="Columna16369"/>
    <tableColumn id="16379" xr3:uid="{CF2DB3F0-6913-47C6-B116-C9B26DE0C225}" name="Columna16370"/>
    <tableColumn id="16380" xr3:uid="{F10C4AC1-8878-4C17-862C-2AF4E05AD35D}" name="Columna16371"/>
    <tableColumn id="16381" xr3:uid="{F97123AC-50B4-4DB5-BCD8-A152D5531E2B}" name="Columna16372"/>
    <tableColumn id="16382" xr3:uid="{90F4DA42-C399-4E28-9DC1-C34F32989010}" name="Columna16373"/>
    <tableColumn id="16383" xr3:uid="{C610C140-506C-4F8C-AC6D-A44CA10944FB}" name="Columna16374"/>
    <tableColumn id="16384" xr3:uid="{685C2EC7-480A-4B0C-80FB-7485D9DB8CAA}" name="Columna16375"/>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9756DEE-8F59-4411-87F8-BDA9D3BA6439}" name="Tabla11" displayName="Tabla11" ref="A4:I40" totalsRowShown="0" headerRowDxfId="25" dataDxfId="24" headerRowBorderDxfId="22" tableBorderDxfId="23" totalsRowBorderDxfId="21">
  <autoFilter ref="A4:I40" xr:uid="{00000000-000C-0000-FFFF-FFFF0A000000}"/>
  <sortState xmlns:xlrd2="http://schemas.microsoft.com/office/spreadsheetml/2017/richdata2" ref="A5:I40">
    <sortCondition descending="1" ref="F4:F40"/>
  </sortState>
  <tableColumns count="9">
    <tableColumn id="1" xr3:uid="{11F460CE-5FB9-4935-8EEE-7F5B7FA67976}" name="TEMÁTICA" dataDxfId="20"/>
    <tableColumn id="2" xr3:uid="{05510693-5A9C-490A-A5FF-9F3C0EF6197B}" name="NIVEL" dataDxfId="19"/>
    <tableColumn id="3" xr3:uid="{94FAECB5-4104-4B64-B35F-F9ACCD73D0AB}" name="NOMBRE DE LA ENTIDAD _x000a_" dataDxfId="18"/>
    <tableColumn id="4" xr3:uid="{7350AFCD-6C69-4BBF-9AAB-54DF92B1F4D2}" name="CLASIFICACIÓN NORMATIVA _x000a_(TIPO DE REQUISITO LEGAL)" dataDxfId="17"/>
    <tableColumn id="5" xr3:uid="{D61E6F42-E5E4-473F-A707-F3A396B30FA1}" name="No. REQUISITO LEGAL U OTRO" dataDxfId="16" dataCellStyle="Hipervínculo 3"/>
    <tableColumn id="6" xr3:uid="{0DD1FE2C-3641-4847-AB15-17050427FDBE}" name="FECHA DE EXPEDICIÓN_x000a_DD/MM/AA" dataDxfId="15"/>
    <tableColumn id="7" xr3:uid="{38366784-B0BE-44ED-A24D-168BC7E6B5B6}" name="TÍTULO DEL REQUISITO LEGAL U OTRO" dataDxfId="14"/>
    <tableColumn id="8" xr3:uid="{433083E1-6AC1-4128-8C32-E1A66983FDC4}" name="NOTAS DE VIGENCIA Y APLICABILIDAD" dataDxfId="13"/>
    <tableColumn id="9" xr3:uid="{10F23B3B-CA89-4524-8DAA-6D1209FE5F5F}" name="MECANISMOS DE CUMPLIMIENTO" dataDxfId="1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FA76ABD-9ADA-4866-BEFB-AE4CCFB8E254}" name="Tabla13" displayName="Tabla13" ref="A4:H36" totalsRowShown="0" headerRowDxfId="306" dataDxfId="304" headerRowBorderDxfId="305" tableBorderDxfId="303" headerRowCellStyle="Normal 3">
  <autoFilter ref="A4:H36" xr:uid="{00000000-0009-0000-0100-00000F000000}"/>
  <sortState xmlns:xlrd2="http://schemas.microsoft.com/office/spreadsheetml/2017/richdata2" ref="A5:H36">
    <sortCondition descending="1" ref="F4:F36"/>
  </sortState>
  <tableColumns count="8">
    <tableColumn id="1" xr3:uid="{5879B7EA-0620-414C-85DD-5E9E696E0755}" name="TEMÁTICA" dataDxfId="302" dataCellStyle="Normal 4"/>
    <tableColumn id="2" xr3:uid="{1ECF8431-45D5-4119-A00F-48011F949AF6}" name="NIVEL" dataDxfId="301" dataCellStyle="Normal 4"/>
    <tableColumn id="3" xr3:uid="{7856DEA7-3310-4A10-A71D-86E551CB6F1C}" name="NOMBRE DE LA ENTIDAD _x000a_" dataDxfId="300" dataCellStyle="Normal 4"/>
    <tableColumn id="4" xr3:uid="{4CCA6D02-A251-4E8C-9783-B6519A01EF4A}" name="CLASIFICACIÓN NORMATIVA _x000a_(TIPO DE REQUISITO LEGAL)" dataDxfId="299" dataCellStyle="Normal 4"/>
    <tableColumn id="5" xr3:uid="{FC7A8AC1-8892-4963-B50A-B75BCC89FF44}" name="No. REQUISITO LEGAL U OTRO" dataDxfId="298" dataCellStyle="Hipervínculo 4"/>
    <tableColumn id="6" xr3:uid="{7D14E0CC-416B-44C5-BA74-24A7DCCC6C78}" name="FECHA DE EXPEDICIÓN_x000a_DD/MM/AA" dataDxfId="297" dataCellStyle="Normal 4"/>
    <tableColumn id="7" xr3:uid="{554DFE3B-C784-4638-9479-447AF6E37C4F}" name="TÍTULO DEL REQUISITO LEGAL U OTRO" dataDxfId="296" dataCellStyle="Normal 4"/>
    <tableColumn id="8" xr3:uid="{BF38980E-CB99-4798-A1FB-6B5482B57EF3}" name="NOTAS DE VIGENCIA Y APLICABILIDAD" dataDxfId="295" dataCellStyle="Normal 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4FD107E-D191-4894-B2AE-9831310ADCC5}" name="Table_12" displayName="Table_12" ref="A4:H105">
  <autoFilter ref="A4:H105" xr:uid="{34FD107E-D191-4894-B2AE-9831310ADCC5}"/>
  <sortState xmlns:xlrd2="http://schemas.microsoft.com/office/spreadsheetml/2017/richdata2" ref="A5:H104">
    <sortCondition descending="1" ref="F4:F104"/>
  </sortState>
  <tableColumns count="8">
    <tableColumn id="1" xr3:uid="{5D577FC6-5341-4053-86B6-DAA594024BFB}" name="TEMÁTICA"/>
    <tableColumn id="2" xr3:uid="{6A289DD8-1AB9-410E-ADC3-63837328AA84}" name="Nacional"/>
    <tableColumn id="3" xr3:uid="{0F5276F6-FFEB-4ED8-9D4C-D9BE45A2EE3C}" name="NOMBRE DE LA ENTIDAD _x000a_"/>
    <tableColumn id="4" xr3:uid="{D0DBC33B-1BCB-4CD6-8E02-507601851A51}" name="CLASIFICACIÓN NORMATIVA _x000a_(TIPO DE REQUISITO LEGAL)"/>
    <tableColumn id="5" xr3:uid="{E64BA06D-0293-460C-A444-FA7E4C82CC18}" name="No. REQUISITO LEGAL U OTRO"/>
    <tableColumn id="6" xr3:uid="{CD4F9241-8A18-4E4A-8CE8-32CCADE6DFB8}" name="FECHA DE EXPEDICIÓN_x000a_DD/MM/AA"/>
    <tableColumn id="7" xr3:uid="{FF1CEC9F-CCD8-41FC-AEA2-9DC1CB7FA488}" name="TÍTULO DEL REQUISITO LEGAL U OTRO"/>
    <tableColumn id="8" xr3:uid="{5ED29481-4652-40FD-9A91-1ADE8C35B3E9}" name="NOTAS DE VIGENCIA Y APLICABILIDAD"/>
  </tableColumns>
  <tableStyleInfo name="G. Jurídica-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170F6B6-C631-4156-A435-7F23FCD4C717}" name="Tabla410" displayName="Tabla410" ref="A4:I116" totalsRowShown="0" headerRowDxfId="38" dataDxfId="37" headerRowBorderDxfId="35" tableBorderDxfId="36">
  <autoFilter ref="A4:I116" xr:uid="{00000000-0009-0000-0100-000009000000}"/>
  <sortState xmlns:xlrd2="http://schemas.microsoft.com/office/spreadsheetml/2017/richdata2" ref="A5:I116">
    <sortCondition descending="1" ref="F4:F116"/>
  </sortState>
  <tableColumns count="9">
    <tableColumn id="1" xr3:uid="{8DBD5C08-BDE9-488D-9900-3B69778CFF40}" name="TEMÁTICA" dataDxfId="34"/>
    <tableColumn id="2" xr3:uid="{8827368A-167C-49BB-B125-0B6DDFD1CE5A}" name="NIVEL" dataDxfId="33"/>
    <tableColumn id="3" xr3:uid="{60E5D5F4-F514-4D20-860A-0888B97E6599}" name="NOMBRE DE LA ENTIDAD _x000a_" dataDxfId="32"/>
    <tableColumn id="4" xr3:uid="{0CA54828-C1D7-4CAE-9217-21B941DAB8F8}" name="CLASIFICACIÓN NORMATIVA _x000a_(TIPO DE REQUISITO LEGAL)" dataDxfId="31"/>
    <tableColumn id="5" xr3:uid="{74675F62-5D5C-410C-A51C-6A86B383D109}" name="No. REQUISITO LEGAL U OTRO" dataDxfId="30"/>
    <tableColumn id="6" xr3:uid="{B3C5014D-D379-4B83-8FEC-B08EA13D62A5}" name="FECHA DE EXPEDICIÓN_x000a_DD/MM/AA" dataDxfId="29"/>
    <tableColumn id="7" xr3:uid="{D1D5966C-DFF7-435F-9475-39FCEB8A1BEE}" name="TÍTULO DEL REQUISITO LEGAL U OTRO" dataDxfId="28"/>
    <tableColumn id="8" xr3:uid="{4DA9AC3E-3CBB-481F-9709-7116F183444C}" name="NOTAS DE VIGENCIA Y APLICABILIDAD" dataDxfId="27"/>
    <tableColumn id="9" xr3:uid="{6DA351EF-6540-417E-8DF8-CCF65A823C58}" name="MECANISMOS DE CUMPLIMIENTO" dataDxfId="2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51D8E1A-D269-40DF-94FA-8625B8204901}" name="Tabla6" displayName="Tabla6" ref="A4:I44" totalsRowShown="0" headerRowDxfId="65" dataDxfId="64" headerRowBorderDxfId="62" tableBorderDxfId="63" totalsRowBorderDxfId="61" headerRowCellStyle="Normal 2">
  <autoFilter ref="A4:I44" xr:uid="{17CF4E3A-8FE7-40EF-A74D-5317AB8328AF}"/>
  <sortState xmlns:xlrd2="http://schemas.microsoft.com/office/spreadsheetml/2017/richdata2" ref="A5:I44">
    <sortCondition descending="1" ref="F4:F44"/>
  </sortState>
  <tableColumns count="9">
    <tableColumn id="1" xr3:uid="{B6C6A802-E6A7-4081-84B9-486DF0B6C807}" name="TEMÁTICA" dataDxfId="60"/>
    <tableColumn id="2" xr3:uid="{0D78595A-6322-4975-8578-C6BE35E889CF}" name="NIVEL" dataDxfId="59"/>
    <tableColumn id="3" xr3:uid="{E0CA0D8A-7003-4CEB-97AC-9EA34230ACED}" name="NOMBRE DE LA ENTIDAD _x000a_" dataDxfId="58"/>
    <tableColumn id="4" xr3:uid="{E6006DA8-79A1-43A5-AB0A-E1B61468D0AC}" name="CLASIFICACIÓN NORMATIVA _x000a_(TIPO DE REQUISITO LEGAL)" dataDxfId="57"/>
    <tableColumn id="5" xr3:uid="{D39C6DED-4F41-45F8-AF93-A205C4F6B62C}" name="No. REQUISITO LEGAL U OTRO" dataDxfId="56" dataCellStyle="Hipervínculo 3"/>
    <tableColumn id="6" xr3:uid="{4BA2767F-4C19-4DC6-9451-47E4E3142BA2}" name="FECHA DE EXPEDICIÓN_x000a_DD/MM/AA" dataDxfId="55"/>
    <tableColumn id="7" xr3:uid="{B248ED37-9767-4964-85D4-BC444C26D1DA}" name="TÍTULO DEL REQUISITO LEGAL U OTRO" dataDxfId="54"/>
    <tableColumn id="8" xr3:uid="{925A6E4F-67D8-412A-B61F-D78141523ABE}" name="NOTAS DE VIGENCIA Y APLICABILIDAD" dataDxfId="53"/>
    <tableColumn id="9" xr3:uid="{E5FF978A-5198-45D5-AE6B-2DEBD016ADC1}" name="MECANISMOS DE CUMPLIMIENTO" dataDxfId="5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3E74B14-CE35-410A-A226-CC1373460CAD}" name="Tabla20" displayName="Tabla20" ref="A4:I26" totalsRowShown="0" headerRowDxfId="356" headerRowBorderDxfId="355" tableBorderDxfId="354" headerRowCellStyle="Normal 2">
  <autoFilter ref="A4:I26" xr:uid="{00000000-0009-0000-0100-000014000000}"/>
  <sortState xmlns:xlrd2="http://schemas.microsoft.com/office/spreadsheetml/2017/richdata2" ref="A5:I19">
    <sortCondition descending="1" ref="F4:F19"/>
  </sortState>
  <tableColumns count="9">
    <tableColumn id="1" xr3:uid="{8859E43A-59DE-4730-88A5-523E460CE151}" name="TEMÁTICA" dataDxfId="353" dataCellStyle="Normal 2"/>
    <tableColumn id="2" xr3:uid="{3F9130CD-7229-4810-B5AC-C0FB5378CC99}" name="NIVEL" dataDxfId="352" dataCellStyle="Normal 2"/>
    <tableColumn id="3" xr3:uid="{C21D3F5E-F5D5-4F93-B520-E6BFB3D56489}" name="NOMBRE DE LA ENTIDAD _x000a_" dataDxfId="351" dataCellStyle="Normal 2"/>
    <tableColumn id="4" xr3:uid="{1265C5FF-254F-4F92-9B89-6EC368767759}" name="CLASIFICACIÓN NORMATIVA _x000a_(TIPO DE REQUISITO LEGAL)" dataDxfId="350" dataCellStyle="Normal 2"/>
    <tableColumn id="5" xr3:uid="{24168C24-2EC0-41F9-801D-35C67BF34CF3}" name="No. REQUISITO LEGAL U OTRO" dataDxfId="349" dataCellStyle="Normal 2"/>
    <tableColumn id="6" xr3:uid="{136D6CC3-8E50-43EC-9B60-1D6781144AE1}" name="FECHA DE EXPEDICIÓN_x000a_DD/MM/AA" dataDxfId="348" dataCellStyle="Normal 2"/>
    <tableColumn id="7" xr3:uid="{F607D0D4-3F46-438B-BB4C-D540A9735ADC}" name="TÍTULO DEL REQUISITO LEGAL U OTRO" dataDxfId="347" dataCellStyle="Normal 2"/>
    <tableColumn id="8" xr3:uid="{2B2A1EF4-3CE4-40AA-9B8E-2D97FEA10743}" name="NOTAS DE VIGENCIA Y APLICABILIDAD" dataDxfId="346" dataCellStyle="Normal 2"/>
    <tableColumn id="9" xr3:uid="{A0658CA5-7CF1-4EF2-A891-15823D321F8F}" name="MECANISMOS DE CUMPLIMIENTO" dataDxfId="345"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BAB2C4B-6C05-4BEB-94A6-3109B8D89FB5}" name="Tabla517" displayName="Tabla517" ref="A4:I45" totalsRowShown="0" headerRowDxfId="344" dataDxfId="342" headerRowBorderDxfId="343" tableBorderDxfId="341">
  <autoFilter ref="A4:I45" xr:uid="{00000000-0009-0000-0100-000005000000}"/>
  <sortState xmlns:xlrd2="http://schemas.microsoft.com/office/spreadsheetml/2017/richdata2" ref="A5:I45">
    <sortCondition descending="1" ref="F4:F45"/>
  </sortState>
  <tableColumns count="9">
    <tableColumn id="1" xr3:uid="{C5343A81-2146-4C5C-8EA2-ED599118DFB5}" name="TEMÁTICA" dataDxfId="340"/>
    <tableColumn id="2" xr3:uid="{D640F20C-F284-43AF-B4D7-ECC6B7C230E6}" name="NIVEL" dataDxfId="339"/>
    <tableColumn id="3" xr3:uid="{E64DEE8C-687A-4BDC-AFCC-4581497E482B}" name="NOMBRE DE LA ENTIDAD _x000a_" dataDxfId="338"/>
    <tableColumn id="4" xr3:uid="{A5F36B4C-D42A-42E6-AFDB-4AE0A994D196}" name="CLASIFICACIÓN NORMATIVA _x000a_(TIPO DE REQUISITO LEGAL)" dataDxfId="337"/>
    <tableColumn id="5" xr3:uid="{FE16C870-BE04-4BB2-9D71-22EE867DD0F7}" name="No. REQUISITO LEGAL U OTRO" dataDxfId="336" dataCellStyle="Hipervínculo"/>
    <tableColumn id="6" xr3:uid="{73184BBC-1335-4342-93CC-82308ECDC56B}" name="FECHA DE EXPEDICIÓN_x000a_DD/MM/AA" dataDxfId="335"/>
    <tableColumn id="7" xr3:uid="{959DD474-CF86-4104-AEBD-224F9E1D2042}" name="TÍTULO DEL REQUISITO LEGAL U OTRO" dataDxfId="334"/>
    <tableColumn id="8" xr3:uid="{0A7702A8-E5C7-4611-A949-48EF98F6808E}" name="NOTAS DE VIGENCIA Y APLICABILIDAD" dataDxfId="333"/>
    <tableColumn id="9" xr3:uid="{D6EABAA7-4FD7-46C1-A8B7-B9CD025905B5}" name="MECANISMOS DE CUMPLIMIENTO" dataDxfId="33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63CBFA-C056-46C9-80BB-3D85A774CA57}" name="Tabla51711" displayName="Tabla51711" ref="A4:I54" totalsRowShown="0" headerRowDxfId="331" dataDxfId="329" headerRowBorderDxfId="330" tableBorderDxfId="328">
  <autoFilter ref="A4:I54" xr:uid="{00000000-0009-0000-0100-000005000000}"/>
  <sortState xmlns:xlrd2="http://schemas.microsoft.com/office/spreadsheetml/2017/richdata2" ref="A5:I54">
    <sortCondition descending="1" ref="F4:F54"/>
  </sortState>
  <tableColumns count="9">
    <tableColumn id="1" xr3:uid="{ACDC4DB9-E965-4842-8442-80F8CA3036A6}" name="TEMÁTICA" dataDxfId="327"/>
    <tableColumn id="2" xr3:uid="{EB907C10-C540-491B-A781-5110DE0621F6}" name="NIVEL" dataDxfId="326"/>
    <tableColumn id="3" xr3:uid="{743735FA-AAB5-43FA-B2A9-07C9DD30A4CC}" name="NOMBRE DE LA ENTIDAD _x000a_" dataDxfId="325"/>
    <tableColumn id="4" xr3:uid="{2800C8AF-772E-458C-B8CC-474A9BF7393D}" name="CLASIFICACIÓN NORMATIVA _x000a_(TIPO DE REQUISITO LEGAL)" dataDxfId="324"/>
    <tableColumn id="5" xr3:uid="{CA0D5B5F-AC7B-40EB-98AD-E30C3712A8A0}" name="No. REQUISITO LEGAL U OTRO" dataDxfId="323" dataCellStyle="Hipervínculo"/>
    <tableColumn id="6" xr3:uid="{F8CD3883-19BE-4F40-B1A5-FF8260C9475A}" name="FECHA DE EXPEDICIÓN_x000a_DD/MM/AA" dataDxfId="322"/>
    <tableColumn id="7" xr3:uid="{6D96548A-D9B3-47A4-A6F2-CCF7C0F7B7F3}" name="TÍTULO DEL REQUISITO LEGAL U OTRO" dataDxfId="321"/>
    <tableColumn id="8" xr3:uid="{7FB4BCE7-13F5-4A60-BF14-BC8050B1B0F0}" name="NOTAS DE VIGENCIA Y APLICABILIDAD" dataDxfId="320"/>
    <tableColumn id="9" xr3:uid="{538E6DA7-A77A-43DB-A6DC-E82414958312}" name="MECANISMOS DE CUMPLIMIENTO" dataDxfId="31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ACB84E3-5942-41D6-A67C-35B7AC2FB3C0}" name="Tabla8" displayName="Tabla8" ref="A4:I66" totalsRowShown="0" headerRowDxfId="11" dataDxfId="10" tableBorderDxfId="9">
  <autoFilter ref="A4:I66" xr:uid="{00000000-0009-0000-0100-000004000000}"/>
  <sortState xmlns:xlrd2="http://schemas.microsoft.com/office/spreadsheetml/2017/richdata2" ref="A5:I66">
    <sortCondition descending="1" ref="F4:F66"/>
  </sortState>
  <tableColumns count="9">
    <tableColumn id="1" xr3:uid="{B0375710-AF28-4C3E-A8FE-31C2610E3AC6}" name="TEMÁTICA" dataDxfId="8"/>
    <tableColumn id="2" xr3:uid="{E1DEB340-E3D3-47E3-AA64-7D3C3CE4FDD7}" name="NIVEL" dataDxfId="7"/>
    <tableColumn id="3" xr3:uid="{ACD73AB7-AD76-4E84-80E2-6E0CD767C4A9}" name="NOMBRE DE LA ENTIDAD _x000a_" dataDxfId="6"/>
    <tableColumn id="4" xr3:uid="{ECC3758F-0B3E-47D6-BAE8-FAAE7631660B}" name="CLASIFICACIÓN NORMATIVA _x000a_(TIPO DE REQUISITO LEGAL)" dataDxfId="5"/>
    <tableColumn id="5" xr3:uid="{63131630-C6BB-4137-A54F-CA8553D37D8C}" name="No. REQUISITO LEGAL U OTRO" dataDxfId="4" dataCellStyle="Hipervínculo"/>
    <tableColumn id="6" xr3:uid="{9D2D93B7-CEE0-4B51-8331-0CCB20606EC5}" name="FECHA DE EXPEDICIÓN_x000a_DD/MM/AA" dataDxfId="3"/>
    <tableColumn id="7" xr3:uid="{0786B3D3-BE61-417B-A665-BCCA1033236B}" name="TÍTULO DEL REQUISITO LEGAL U OTRO" dataDxfId="2"/>
    <tableColumn id="8" xr3:uid="{0ABF210E-C3C8-4CA0-BB28-704D5EF3A60F}" name="NOTAS DE VIGENCIA Y APLICABILIDAD" dataDxfId="1"/>
    <tableColumn id="9" xr3:uid="{BACACCD6-A2E1-4CD5-B4B1-2E1251A65903}" name="MECANISMOS DE CUMPLIMIENTO" dataDxfId="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407D94A-0F5B-4EE2-B746-636A2525463F}" name="Tabla1014" displayName="Tabla1014" ref="A4:I58" totalsRowShown="0" headerRowDxfId="51" dataDxfId="50" headerRowBorderDxfId="48" tableBorderDxfId="49">
  <autoFilter ref="A4:I58" xr:uid="{00000000-000C-0000-FFFF-FFFF0D000000}"/>
  <sortState xmlns:xlrd2="http://schemas.microsoft.com/office/spreadsheetml/2017/richdata2" ref="A5:I58">
    <sortCondition descending="1" ref="F4:F58"/>
  </sortState>
  <tableColumns count="9">
    <tableColumn id="1" xr3:uid="{A86EA3E0-1E41-4355-B971-1F87DCFDF25D}" name="TEMÁTICA" dataDxfId="47"/>
    <tableColumn id="2" xr3:uid="{E022E904-1C50-4D29-813C-6746867CD6A4}" name="NIVEL" dataDxfId="46"/>
    <tableColumn id="3" xr3:uid="{5242874C-DE34-463D-B9EE-6ECB5D871B03}" name="NOMBRE DE LA ENTIDAD _x000a_" dataDxfId="45"/>
    <tableColumn id="4" xr3:uid="{3E247358-6508-4AEE-B0FF-5929C35F688F}" name="CLASIFICACIÓN NORMATIVA _x000a_(TIPO DE REQUISITO LEGAL)" dataDxfId="44"/>
    <tableColumn id="5" xr3:uid="{F983FE2C-F7CA-4425-9B98-FE7BD317F0AB}" name="No. REQUISITO LEGAL U OTRO" dataDxfId="43" dataCellStyle="Hipervínculo 3"/>
    <tableColumn id="6" xr3:uid="{FC0C0984-0629-41C1-93AF-C19C612395C7}" name="FECHA DE EXPEDICIÓN_x000a_DD/MM/AA" dataDxfId="42"/>
    <tableColumn id="7" xr3:uid="{4B88C326-23E3-4A0C-A56E-8FD6D5E88408}" name="TÍTULO DEL REQUISITO LEGAL U OTRO" dataDxfId="41"/>
    <tableColumn id="8" xr3:uid="{C0D0BF55-3D35-48D3-9923-D385FCECFFF4}" name="NOTAS DE VIGENCIA Y APLICABILIDAD" dataDxfId="40"/>
    <tableColumn id="9" xr3:uid="{A5F66703-6752-4CDC-AA82-36A9D18F6E2E}" name="MECANISMOS DE CUMPLIMIENTO" dataDxfId="3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7B5EB8D-8C85-44A5-9CFE-57FEB8BBBD32}" name="Tabla9" displayName="Tabla9" ref="A4:I61" totalsRowShown="0" headerRowDxfId="318" dataDxfId="317" tableBorderDxfId="316" headerRowCellStyle="Normal 2">
  <autoFilter ref="A4:I61" xr:uid="{565D42A5-9122-483B-8F19-C2960B79B4D7}"/>
  <sortState xmlns:xlrd2="http://schemas.microsoft.com/office/spreadsheetml/2017/richdata2" ref="A5:I61">
    <sortCondition descending="1" ref="F4:F61"/>
  </sortState>
  <tableColumns count="9">
    <tableColumn id="1" xr3:uid="{D501BAC4-F6E3-462C-9857-9EE38A2D4D6A}" name="TEMÁTICA" dataDxfId="315" dataCellStyle="Normal 2"/>
    <tableColumn id="2" xr3:uid="{9615DE67-14B6-485F-89D0-3859641A9F5B}" name="NIVEL" dataDxfId="314" dataCellStyle="Normal 2"/>
    <tableColumn id="3" xr3:uid="{68BD271C-19AB-42F7-A6A7-2B95EE16FF04}" name="NOMBRE DE LA ENTIDAD _x000a_" dataDxfId="313" dataCellStyle="Normal 2"/>
    <tableColumn id="4" xr3:uid="{F7618BF6-8162-4CD5-8DC0-CB7AFFE1A866}" name="LEY " dataDxfId="312" dataCellStyle="Normal 2"/>
    <tableColumn id="5" xr3:uid="{E2F8DE88-E92A-4411-A539-0EAEA9B78FB9}" name="No. REQUISITO LEGAL U OTRO" dataDxfId="311" dataCellStyle="Normal 2"/>
    <tableColumn id="6" xr3:uid="{0224C5DC-86CF-4604-993E-99C1017657BE}" name="FECHA DE EXPEDICIÓN_x000a_DD/MM/AA" dataDxfId="310" dataCellStyle="Normal 2"/>
    <tableColumn id="7" xr3:uid="{02B2FBFD-A32F-446F-BEE1-4115D1A0207D}" name="TÍTULO DEL REQUISITO LEGAL U OTRO" dataDxfId="309" dataCellStyle="Normal 2"/>
    <tableColumn id="8" xr3:uid="{E5BF70F1-7EA4-4A6B-801B-D73DA800E4DC}" name="NOTAS DE VIGENCIA Y APLICABILIDAD" dataDxfId="308" dataCellStyle="Normal 2"/>
    <tableColumn id="9" xr3:uid="{FFF51E16-B06E-4192-9720-9D1E93A7501E}" name="MECANISMOS DE CUMPLIMIENTO" dataDxfId="307" dataCellStyle="Normal 2"/>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dapre.presidencia.gov.co/normativa/normativa/LEY%202013%20DEL%2030%20DE%20DICIEMBRE%20DE%202019.pdf" TargetMode="External"/><Relationship Id="rId18" Type="http://schemas.openxmlformats.org/officeDocument/2006/relationships/hyperlink" Target="http://es.presidencia.gov.co/normativa/normativa/DECRETO%201499%20DEL%2011%20DE%20SEPTIEMBRE%20DE%202017.pdf" TargetMode="External"/><Relationship Id="rId26" Type="http://schemas.openxmlformats.org/officeDocument/2006/relationships/hyperlink" Target="http://www.alcaldiabogota.gov.co/sisjur/normas/Norma1.jsp?i=59048" TargetMode="External"/><Relationship Id="rId39" Type="http://schemas.openxmlformats.org/officeDocument/2006/relationships/hyperlink" Target="http://www.bogotajuridica.gov.co/sisjur/normas/Norma1.jsp?i=304" TargetMode="External"/><Relationship Id="rId21" Type="http://schemas.openxmlformats.org/officeDocument/2006/relationships/hyperlink" Target="http://www.secretariasenado.gov.co/senado/basedoc/ley_1755_2015.html" TargetMode="External"/><Relationship Id="rId34" Type="http://schemas.openxmlformats.org/officeDocument/2006/relationships/hyperlink" Target="http://www.alcaldiabogota.gov.co/sisjur/normas/Norma1.jsp?i=22307" TargetMode="External"/><Relationship Id="rId42" Type="http://schemas.openxmlformats.org/officeDocument/2006/relationships/hyperlink" Target="https://colaboracion.dnp.gov.co/CDT/Conpes/Econ%C3%B3micos/4070.pdf" TargetMode="External"/><Relationship Id="rId47" Type="http://schemas.openxmlformats.org/officeDocument/2006/relationships/printerSettings" Target="../printerSettings/printerSettings1.bin"/><Relationship Id="rId50" Type="http://schemas.openxmlformats.org/officeDocument/2006/relationships/table" Target="../tables/table1.xml"/><Relationship Id="rId7" Type="http://schemas.openxmlformats.org/officeDocument/2006/relationships/hyperlink" Target="https://www.alcaldiabogota.gov.co/sisjur/normas/Norma1.jsp?i=104207" TargetMode="External"/><Relationship Id="rId2" Type="http://schemas.openxmlformats.org/officeDocument/2006/relationships/hyperlink" Target="https://www.procuraduria.gov.co/portal/media/file/DIRECTIVA%202022%20ITA%2030%20DE%20AGOSTO%20DE%202022(1).pdf" TargetMode="External"/><Relationship Id="rId16" Type="http://schemas.openxmlformats.org/officeDocument/2006/relationships/hyperlink" Target="https://www.alcaldiabogota.gov.co/sisjur/normas/Norma1.jsp?i=78551" TargetMode="External"/><Relationship Id="rId29" Type="http://schemas.openxmlformats.org/officeDocument/2006/relationships/hyperlink" Target="https://www.alcaldiabogota.gov.co/sisjur/normas/Norma1.jsp?i=48203&amp;dt=S" TargetMode="External"/><Relationship Id="rId11" Type="http://schemas.openxmlformats.org/officeDocument/2006/relationships/hyperlink" Target="about:blank" TargetMode="External"/><Relationship Id="rId24" Type="http://schemas.openxmlformats.org/officeDocument/2006/relationships/hyperlink" Target="https://www.alcaldiabogota.gov.co/sisjur/normas/Norma1.jsp?i=62515" TargetMode="External"/><Relationship Id="rId32" Type="http://schemas.openxmlformats.org/officeDocument/2006/relationships/hyperlink" Target="about:blank" TargetMode="External"/><Relationship Id="rId37" Type="http://schemas.openxmlformats.org/officeDocument/2006/relationships/hyperlink" Target="https://www.alcaldiabogota.gov.co/sisjur/normas/Norma1.jsp?i=4589" TargetMode="External"/><Relationship Id="rId40" Type="http://schemas.openxmlformats.org/officeDocument/2006/relationships/hyperlink" Target="https://www.alcaldiabogota.gov.co/sisjur/normas/Norma1.jsp?i=9027" TargetMode="External"/><Relationship Id="rId45" Type="http://schemas.openxmlformats.org/officeDocument/2006/relationships/hyperlink" Target="https://www.suin-juriscol.gov.co/viewDocument.asp?id=30045221" TargetMode="External"/><Relationship Id="rId5" Type="http://schemas.openxmlformats.org/officeDocument/2006/relationships/hyperlink" Target="https://www.alcaldiabogota.gov.co/sisjur/normas/Norma1.jsp?i=115368" TargetMode="External"/><Relationship Id="rId15" Type="http://schemas.openxmlformats.org/officeDocument/2006/relationships/hyperlink" Target="https://www.alcaldiabogota.gov.co/sisjur/normas/Norma1.jsp?i=82445" TargetMode="External"/><Relationship Id="rId23" Type="http://schemas.openxmlformats.org/officeDocument/2006/relationships/hyperlink" Target="about:blank" TargetMode="External"/><Relationship Id="rId28" Type="http://schemas.openxmlformats.org/officeDocument/2006/relationships/hyperlink" Target="http://www.secretariasenado.gov.co/senado/basedoc/ley_1581_2012.html" TargetMode="External"/><Relationship Id="rId36" Type="http://schemas.openxmlformats.org/officeDocument/2006/relationships/hyperlink" Target="http://www.secretariasenado.gov.co/senado/basedoc/ley_0850_2003.html" TargetMode="External"/><Relationship Id="rId49" Type="http://schemas.openxmlformats.org/officeDocument/2006/relationships/vmlDrawing" Target="../drawings/vmlDrawing1.vml"/><Relationship Id="rId10" Type="http://schemas.openxmlformats.org/officeDocument/2006/relationships/hyperlink" Target="https://www.funcionpublica.gov.co/eva/gestornormativo/norma.php?i=140250" TargetMode="External"/><Relationship Id="rId19" Type="http://schemas.openxmlformats.org/officeDocument/2006/relationships/hyperlink" Target="http://www.bogotajuridica.gov.co/sisjur/normas/Norma1.jsp?i=67103" TargetMode="External"/><Relationship Id="rId31" Type="http://schemas.openxmlformats.org/officeDocument/2006/relationships/hyperlink" Target="https://www.funcionpublica.gov.co/eva/gestornormativo/norma.php?i=43292" TargetMode="External"/><Relationship Id="rId44" Type="http://schemas.openxmlformats.org/officeDocument/2006/relationships/hyperlink" Target="https://www.alcaldiabogota.gov.co/sisjur/normas/Norma1.jsp?i=136840" TargetMode="External"/><Relationship Id="rId4"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9" Type="http://schemas.openxmlformats.org/officeDocument/2006/relationships/hyperlink" Target="http://www.gobiernobogota.gov.co/rendicion-de-cuentas/sites/default/files/documentos/Directiva%20005%20de%202020.pdf" TargetMode="External"/><Relationship Id="rId14" Type="http://schemas.openxmlformats.org/officeDocument/2006/relationships/hyperlink" Target="https://www.alcaldiabogota.gov.co/sisjur/normas/Norma1.jsp?i=87968&amp;dt=S" TargetMode="External"/><Relationship Id="rId22" Type="http://schemas.openxmlformats.org/officeDocument/2006/relationships/hyperlink" Target="https://www.funcionpublica.gov.co/eva/gestornormativo/norma.php?i=65335" TargetMode="External"/><Relationship Id="rId27" Type="http://schemas.openxmlformats.org/officeDocument/2006/relationships/hyperlink" Target="http://www.alcaldiabogota.gov.co/sisjur/normas/Norma1.jsp?i=56882" TargetMode="External"/><Relationship Id="rId30" Type="http://schemas.openxmlformats.org/officeDocument/2006/relationships/hyperlink" Target="http://www.alcaldiabogota.gov.co/sisjur/normas/Norma1.jsp?i=45322" TargetMode="External"/><Relationship Id="rId35" Type="http://schemas.openxmlformats.org/officeDocument/2006/relationships/hyperlink" Target="https://www.alcaldiabogota.gov.co/sisjur/normas/Norma1.jsp?i=17004&amp;dt=S" TargetMode="External"/><Relationship Id="rId43" Type="http://schemas.openxmlformats.org/officeDocument/2006/relationships/hyperlink" Target="https://sisjur.bogotajuridica.gov.co/sisjur/normas/Norma1.jsp?i=138963" TargetMode="External"/><Relationship Id="rId48" Type="http://schemas.openxmlformats.org/officeDocument/2006/relationships/drawing" Target="../drawings/drawing1.xml"/><Relationship Id="rId8" Type="http://schemas.openxmlformats.org/officeDocument/2006/relationships/hyperlink" Target="about:blank" TargetMode="External"/><Relationship Id="rId51" Type="http://schemas.openxmlformats.org/officeDocument/2006/relationships/comments" Target="../comments1.xml"/><Relationship Id="rId3" Type="http://schemas.openxmlformats.org/officeDocument/2006/relationships/hyperlink" Target="https://dapre.presidencia.gov.co/normativa/normativa/LEY%202195%20DEL%2018%20DE%20ENERO%20DE%202022.pdf" TargetMode="External"/><Relationship Id="rId12" Type="http://schemas.openxmlformats.org/officeDocument/2006/relationships/hyperlink" Target="https://www.alcaldiabogota.gov.co/sisjur/normas/Norma1.jsp?i=95985" TargetMode="External"/><Relationship Id="rId17" Type="http://schemas.openxmlformats.org/officeDocument/2006/relationships/hyperlink" Target="https://dapre.presidencia.gov.co/normativa/normativa/DECRETO%20612%20DEL%2004%20DE%20ABRIL%20DE%202018.pdf" TargetMode="External"/><Relationship Id="rId25" Type="http://schemas.openxmlformats.org/officeDocument/2006/relationships/hyperlink" Target="about:blank" TargetMode="External"/><Relationship Id="rId33" Type="http://schemas.openxmlformats.org/officeDocument/2006/relationships/hyperlink" Target="http://www.alcaldiabogota.gov.co/sisjur/normas/Norma1.jsp?i=41249" TargetMode="External"/><Relationship Id="rId38" Type="http://schemas.openxmlformats.org/officeDocument/2006/relationships/hyperlink" Target="https://www.alcaldiabogota.gov.co/sisjur/normas/Norma1.jsp?i=186&amp;dt=S" TargetMode="External"/><Relationship Id="rId46" Type="http://schemas.openxmlformats.org/officeDocument/2006/relationships/hyperlink" Target="https://www.funcionpublica.gov.co/eva/gestornormativo/norma.php?i=209510" TargetMode="External"/><Relationship Id="rId20" Type="http://schemas.openxmlformats.org/officeDocument/2006/relationships/hyperlink" Target="http://www.alcaldiabogota.gov.co/sisjur/normas/Norma1.jsp?i=64787" TargetMode="External"/><Relationship Id="rId41" Type="http://schemas.openxmlformats.org/officeDocument/2006/relationships/hyperlink" Target="http://www.bogotajuridica.gov.co/sisjur/normas/Norma1.jsp?i=4125" TargetMode="External"/><Relationship Id="rId1" Type="http://schemas.openxmlformats.org/officeDocument/2006/relationships/hyperlink" Target="https://www.procuraduria.gov.co/portal/media/file/20220930173207917.pdf" TargetMode="External"/><Relationship Id="rId6" Type="http://schemas.openxmlformats.org/officeDocument/2006/relationships/hyperlink" Target="https://www.funcionpublica.gov.co/eva/gestornormativo/norma.php?i=165113"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shd.gov.co/shd/sites/default/files/files/tesoreria/Resoluci%C3%B3n%20SDH-316%202019%20(oct%2017)%20Nuevo%20Protocolo%20de%20Seguridad%20para%20tesorer%C3%ADas%20entidades%20Presupuesto%20Anual%20y%20FDL.pdf" TargetMode="External"/><Relationship Id="rId18" Type="http://schemas.openxmlformats.org/officeDocument/2006/relationships/hyperlink" Target="http://www.shd.gov.co/shd/sites/default/files/normatividad/Res_DDC_003_30dic2014_presentacion_informacion_contable.pdf" TargetMode="External"/><Relationship Id="rId26" Type="http://schemas.openxmlformats.org/officeDocument/2006/relationships/hyperlink" Target="https://www.shd.gov.co/shd/sites/default/files/normatividad/16_24julio2018_Obligaciones_contingentes.pdf" TargetMode="External"/><Relationship Id="rId39" Type="http://schemas.openxmlformats.org/officeDocument/2006/relationships/hyperlink" Target="https://back.haciendabogota.gov.co/sites/default/files/documentos/Circular_5_ddt_%20pac_2023.pdf" TargetMode="External"/><Relationship Id="rId21" Type="http://schemas.openxmlformats.org/officeDocument/2006/relationships/hyperlink" Target="https://www.contaduria.gov.co/documents/20127/36444/Res_%2B533.pdf/b513cc87-7726-04ab-02e4-8691544220c6?t=1558381851097" TargetMode="External"/><Relationship Id="rId34" Type="http://schemas.openxmlformats.org/officeDocument/2006/relationships/hyperlink" Target="http://www.secretariasenado.gov.co/senado/basedoc/ley_2024_2020.html" TargetMode="External"/><Relationship Id="rId42" Type="http://schemas.openxmlformats.org/officeDocument/2006/relationships/hyperlink" Target="http://sivicof.contraloriabogota.gov.co/TextosStormWeb/CE_003_2023.pdf" TargetMode="External"/><Relationship Id="rId47" Type="http://schemas.openxmlformats.org/officeDocument/2006/relationships/hyperlink" Target="https://bogota.gov.co/sites/default/files/inline-files/resolucion-medios-magneticos-ica-2022-04042023.pdf" TargetMode="External"/><Relationship Id="rId50" Type="http://schemas.openxmlformats.org/officeDocument/2006/relationships/hyperlink" Target="https://www.sdp.gov.co/sites/default/files/circular_06_2023_confis.pdf" TargetMode="External"/><Relationship Id="rId55" Type="http://schemas.openxmlformats.org/officeDocument/2006/relationships/printerSettings" Target="../printerSettings/printerSettings8.bin"/><Relationship Id="rId7" Type="http://schemas.openxmlformats.org/officeDocument/2006/relationships/hyperlink" Target="http://www.alcaldiabogota.gov.co/sisjur/normas/Norma1.jsp?i=1693" TargetMode="External"/><Relationship Id="rId2" Type="http://schemas.openxmlformats.org/officeDocument/2006/relationships/hyperlink" Target="http://www.incp.org.co/Site/2016/info/archivos/resolucion-087-2016-contaduria.pdf" TargetMode="External"/><Relationship Id="rId16" Type="http://schemas.openxmlformats.org/officeDocument/2006/relationships/hyperlink" Target="http://www.contaduria.gov.co/documents/20127/36432/Res_159_2019.pdf/fc67e446-99a3-9bbe-a8aa-924be9d81c6b?t=1570113457417" TargetMode="External"/><Relationship Id="rId29" Type="http://schemas.openxmlformats.org/officeDocument/2006/relationships/hyperlink" Target="https://www.alcaldiabogota.gov.co/sisjur/normas/Norma1.jsp?i=37339" TargetMode="External"/><Relationship Id="rId11" Type="http://schemas.openxmlformats.org/officeDocument/2006/relationships/hyperlink" Target="http://www.contaduria.gov.co/documents/20127/36432/Resol_441-2019.pdf/5ab03c6a-39f0-2d5c-0c2c-1c9aef522add?t=1578000524718" TargetMode="External"/><Relationship Id="rId24" Type="http://schemas.openxmlformats.org/officeDocument/2006/relationships/hyperlink" Target="https://www.alcaldiabogota.gov.co/sisjur/normas/Norma1.jsp?i=104165&amp;dt=S" TargetMode="External"/><Relationship Id="rId32" Type="http://schemas.openxmlformats.org/officeDocument/2006/relationships/hyperlink" Target="https://www.funcionpublica.gov.co/eva/gestornormativo/norma.php?i=106394" TargetMode="External"/><Relationship Id="rId37" Type="http://schemas.openxmlformats.org/officeDocument/2006/relationships/hyperlink" Target="http://sivicof.contraloriabogota.gov.co/TextosStormWeb/CE_002_2022.pdf" TargetMode="External"/><Relationship Id="rId40" Type="http://schemas.openxmlformats.org/officeDocument/2006/relationships/hyperlink" Target="https://www.haciendabogota.gov.co/es/normatividad/circular-ddt-no-7-del-19-de-agosto-de-2021" TargetMode="External"/><Relationship Id="rId45" Type="http://schemas.openxmlformats.org/officeDocument/2006/relationships/hyperlink" Target="https://www.haciendabogota.gov.co/es/normatividad/circular-ddt-no-7-del-19-de-agosto-de-2021" TargetMode="External"/><Relationship Id="rId53" Type="http://schemas.openxmlformats.org/officeDocument/2006/relationships/hyperlink" Target="https://api.shd.gov.co/sites/default/files/documento/direccion-distrital-de-presupuesto/presupuesto-y-ejecuci%C3%B3n-del-distrito/lineamientos-y-circulares/CIRCULAR%20EXTERNA%20DDP_000006_2023EE128998O_Gu%C3%ADa%20de%20ejecuci%C3%B3n%2C%20seguimiento%20y%20cierre%20presupuestal%202023.pdf" TargetMode="External"/><Relationship Id="rId58" Type="http://schemas.openxmlformats.org/officeDocument/2006/relationships/table" Target="../tables/table8.xml"/><Relationship Id="rId5" Type="http://schemas.openxmlformats.org/officeDocument/2006/relationships/hyperlink" Target="http://www.shd.gov.co/shd/sites/default/files/normatividad/Circular%20DDT%2010%20de%202017%20-%2019%2012%202017%20-%20Consolida%20directrices%20pol%C3%ADtica%20de%20pagos%20electr%C3%B3nicos%20tesoro%20distrital.pdf" TargetMode="External"/><Relationship Id="rId19" Type="http://schemas.openxmlformats.org/officeDocument/2006/relationships/hyperlink" Target="https://www.alcaldiabogota.gov.co/sisjur/normas/Norma1.jsp?i=67747" TargetMode="External"/><Relationship Id="rId4" Type="http://schemas.openxmlformats.org/officeDocument/2006/relationships/hyperlink" Target="http://www.shd.gov.co/shd/sites/default/files/normatividad/Resoluci%C3%B3n%20SDH-304%205-12-2017%20modifica%20Res243-16%20pagos%20electr%C3%B3nicos_0.pdf" TargetMode="External"/><Relationship Id="rId9" Type="http://schemas.openxmlformats.org/officeDocument/2006/relationships/hyperlink" Target="http://www.alcaldiabogota.gov.co/sisjur/normas/Norma1.jsp?i=69046" TargetMode="External"/><Relationship Id="rId14" Type="http://schemas.openxmlformats.org/officeDocument/2006/relationships/hyperlink" Target="https://www.shd.gov.co/shd/sites/default/files/files/tesoreria/Resoluci%C3%B3n%20SDH-315%20de%202019%20(oct%2017)%20Pol%C3%ADticas%20y%20lineamientos%20inversi%C3%B3n%20y%20riesgo%20manejo%20recursos%20Establ%20Publicos%20y%20Contraloria%20Bogot%C3%A1.pdf" TargetMode="External"/><Relationship Id="rId22" Type="http://schemas.openxmlformats.org/officeDocument/2006/relationships/hyperlink" Target="https://www.alcaldiabogota.gov.co/sisjur/normas/Norma1.jsp?i=14847&amp;dt=S" TargetMode="External"/><Relationship Id="rId27" Type="http://schemas.openxmlformats.org/officeDocument/2006/relationships/hyperlink" Target="https://back.haciendabogota.gov.co/sites/default/files/normatividad/circular-8-2022-programacion-pagos-y-cierre-operaciones-tesoreria-2023.pdf" TargetMode="External"/><Relationship Id="rId30" Type="http://schemas.openxmlformats.org/officeDocument/2006/relationships/hyperlink" Target="https://www.funcionpublica.gov.co/eva/gestornormativo/norma.php?i=3771" TargetMode="External"/><Relationship Id="rId35" Type="http://schemas.openxmlformats.org/officeDocument/2006/relationships/hyperlink" Target="https://www.contaduria.gov.co/documents/20127/3881461/RESOLUCI%C3%93N+No.+225+de+2022+FORMULARIO+COVID-19.pdf/a979b8b3-d7db-b458-1eee-6113181245a1" TargetMode="External"/><Relationship Id="rId43" Type="http://schemas.openxmlformats.org/officeDocument/2006/relationships/hyperlink" Target="https://back.haciendabogota.gov.co/sites/default/files/documento/direccion-distrital-de-presupuesto/Anexo%20Circular%20Externa%20No.%20DDP-000004%20-%20Directiva%20001.pdf" TargetMode="External"/><Relationship Id="rId48" Type="http://schemas.openxmlformats.org/officeDocument/2006/relationships/hyperlink" Target="https://www.funcionpublica.gov.co/eva/gestornormativo/norma.php?i=199883" TargetMode="External"/><Relationship Id="rId56" Type="http://schemas.openxmlformats.org/officeDocument/2006/relationships/drawing" Target="../drawings/drawing10.xml"/><Relationship Id="rId8" Type="http://schemas.openxmlformats.org/officeDocument/2006/relationships/hyperlink" Target="http://www.alcaldiabogota.gov.co/sisjur/normas/Norma1.jsp?dt=S&amp;i=76948" TargetMode="External"/><Relationship Id="rId51" Type="http://schemas.openxmlformats.org/officeDocument/2006/relationships/hyperlink" Target="https://relatoria.blob.core.windows.net/$web/files/resoluciones/REG-ORG-0063-2023.PDF" TargetMode="External"/><Relationship Id="rId3" Type="http://schemas.openxmlformats.org/officeDocument/2006/relationships/hyperlink" Target="http://www.alcaldiabogota.gov.co/sisjur/normas/Norma1.jsp?i=71633" TargetMode="External"/><Relationship Id="rId12" Type="http://schemas.openxmlformats.org/officeDocument/2006/relationships/hyperlink" Target="http://www.contaduria.gov.co/documents/20127/36435/Res_386_2018.pdf/2f30b8d8-5dc4-2824-acc7-e2b6ba86827a?t=1558381950070" TargetMode="External"/><Relationship Id="rId17" Type="http://schemas.openxmlformats.org/officeDocument/2006/relationships/hyperlink" Target="https://www.shd.gov.co/shd/sites/default/files/normatividad/20_17febrero_2020_Estampilla.pdf" TargetMode="External"/><Relationship Id="rId25" Type="http://schemas.openxmlformats.org/officeDocument/2006/relationships/hyperlink" Target="https://www.shd.gov.co/shd/sites/default/files/files/impuestos/resolucion_sdh_000265_de_2021_industria_y_comercio_CIIU4.pdf" TargetMode="External"/><Relationship Id="rId33" Type="http://schemas.openxmlformats.org/officeDocument/2006/relationships/hyperlink" Target="https://www.dian.gov.co/normatividad/Normatividad/Resoluci%c3%b3n%20000124%20de%2028-10-2021.pdf" TargetMode="External"/><Relationship Id="rId38" Type="http://schemas.openxmlformats.org/officeDocument/2006/relationships/hyperlink" Target="https://www.contaduria.gov.co/documents/20127/38135/INSTRUCTIVO+No.+002+DE+2022+Instructivo+de+cierre+2022+revisi%C3%B3n+24+de+noviembre+2022.pdf/b4180404-25e3-1725-ea95-9c3a3556be37" TargetMode="External"/><Relationship Id="rId46" Type="http://schemas.openxmlformats.org/officeDocument/2006/relationships/hyperlink" Target="https://www.contaduria.gov.co/documents/20127/3881461/RESOLUCI%C3%93N+No.+340+DE+2022+-+Modific+CGC+Entidades+de+gobierno+para+la+firma.pdf/b5805963-dcec-748e-50b7-5893e55d2a47" TargetMode="External"/><Relationship Id="rId59" Type="http://schemas.openxmlformats.org/officeDocument/2006/relationships/comments" Target="../comments6.xml"/><Relationship Id="rId20" Type="http://schemas.openxmlformats.org/officeDocument/2006/relationships/hyperlink" Target="https://www.contaduria.gov.co/documents/20127/2375773/RESOLUCI%C3%93N+036+DE+2021+-+Aplazamiento+EFE+ENT+Gob+%282021-ene%29+V4.pdf/09a0417a-27ab-abdb-047d-18a2b36a4969" TargetMode="External"/><Relationship Id="rId41" Type="http://schemas.openxmlformats.org/officeDocument/2006/relationships/hyperlink" Target="https://back.haciendabogota.gov.co/sites/default/files/documentos/Decreto%20612%20de%202022.pdf" TargetMode="External"/><Relationship Id="rId54" Type="http://schemas.openxmlformats.org/officeDocument/2006/relationships/hyperlink" Target="https://api.shd.gov.co/sites/default/files/normatividad/contable/SDJ2023/Circular%20DDT%204%20de%202023%20Lineamientos%20implementacio%CC%81%20final%20CUD.pdf" TargetMode="External"/><Relationship Id="rId1" Type="http://schemas.openxmlformats.org/officeDocument/2006/relationships/hyperlink" Target="http://www.alcaldiabogota.gov.co/sisjur/normas/Norma1.jsp?i=35446" TargetMode="External"/><Relationship Id="rId6" Type="http://schemas.openxmlformats.org/officeDocument/2006/relationships/hyperlink" Target="https://www.shd.gov.co/shd/sites/default/files/normatividad/CIRCULAR%20No.%20001%20del%2024%20de%20enero%20de%202018%20Aplicaci%C3%B3n%20Tarifa%20y%20Distribuci%C3%B3n%20Estampilla%20Universidad%20Distrital%20Francisco%20Jos%C3%A9%20de%20Caldas%2050%20A%C3%B1os.pdf" TargetMode="External"/><Relationship Id="rId15" Type="http://schemas.openxmlformats.org/officeDocument/2006/relationships/hyperlink" Target="https://www.cancilleria.gov.co/sites/default/files/Normograma/docs/resolucion_contaduria_0349_2018.htm" TargetMode="External"/><Relationship Id="rId23" Type="http://schemas.openxmlformats.org/officeDocument/2006/relationships/hyperlink" Target="https://www.alcaldiabogota.gov.co/sisjur/normas/Norma1.jsp?i=84837&amp;dt=S" TargetMode="External"/><Relationship Id="rId28" Type="http://schemas.openxmlformats.org/officeDocument/2006/relationships/hyperlink" Target="https://dapre.presidencia.gov.co/normativa/normativa/DECRETO%20678%20DEL%2020%20DE%20MAYO%20DE%202020.pdf" TargetMode="External"/><Relationship Id="rId36" Type="http://schemas.openxmlformats.org/officeDocument/2006/relationships/hyperlink" Target="https://www.shd.gov.co/shd/sites/default/files/files/contabilidad/investigacion/Res_DDC_002_2sept2022_manual_cajas_menores.pdf" TargetMode="External"/><Relationship Id="rId49" Type="http://schemas.openxmlformats.org/officeDocument/2006/relationships/hyperlink" Target="https://secretariageneral.gov.co/sites/default/files/documentos_mipg/2022-12/Documento%20Tecnico%20LA-FT.pdf" TargetMode="External"/><Relationship Id="rId57" Type="http://schemas.openxmlformats.org/officeDocument/2006/relationships/vmlDrawing" Target="../drawings/vmlDrawing6.vml"/><Relationship Id="rId10" Type="http://schemas.openxmlformats.org/officeDocument/2006/relationships/hyperlink" Target="http://www.shd.gov.co/shd/sites/default/files/files/Circular%20DDT-6%202019%20%20(julio%203)%2C%20Directrices%20apertura%2C%20manejo%2C%20control%20cierre%20cuentas%20bancarias%20distritales_%20.pdf" TargetMode="External"/><Relationship Id="rId31" Type="http://schemas.openxmlformats.org/officeDocument/2006/relationships/hyperlink" Target="http://www.secretariasenado.gov.co/senado/basedoc/estatuto_tributario.html" TargetMode="External"/><Relationship Id="rId44" Type="http://schemas.openxmlformats.org/officeDocument/2006/relationships/hyperlink" Target="../../../../../../../../../../../Downloads/CGN%20RESOL%20No.%20356%20DE%202022%20PUBLI%20TRIMESTRAL%20(5).pdf" TargetMode="External"/><Relationship Id="rId52" Type="http://schemas.openxmlformats.org/officeDocument/2006/relationships/hyperlink" Target="https://api.shd.gov.co/sites/default/files/documento/direccion-distrital-de-presupuesto/presupuesto-y-ejecuci%C3%B3n-del-distrito/lineamientos-y-circulares/2023/Circular%20de%20Programaci%C3%B3n%20presupuestal%202024%20%281%29.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alcaldiabogota.gov.co/sisjur/normas/Norma1.jsp?i=45188&amp;dt=S" TargetMode="External"/><Relationship Id="rId13" Type="http://schemas.openxmlformats.org/officeDocument/2006/relationships/hyperlink" Target="http://sisjur.bogotajuridica.gov.co/sisjur/normas/Norma1.jsp?i=53825" TargetMode="External"/><Relationship Id="rId18" Type="http://schemas.openxmlformats.org/officeDocument/2006/relationships/hyperlink" Target="https://www.alcaldiabogota.gov.co/sisjur/normas/Norma1.jsp?i=74622" TargetMode="External"/><Relationship Id="rId26" Type="http://schemas.openxmlformats.org/officeDocument/2006/relationships/printerSettings" Target="../printerSettings/printerSettings9.bin"/><Relationship Id="rId3" Type="http://schemas.openxmlformats.org/officeDocument/2006/relationships/hyperlink" Target="https://www.alcaldiabogota.gov.co/sisjur/normas/Norma1.jsp?i=11024" TargetMode="External"/><Relationship Id="rId21" Type="http://schemas.openxmlformats.org/officeDocument/2006/relationships/hyperlink" Target="https://sisjur.bogotajuridica.gov.co/sisjur/normas/Norma1.jsp?i=120880" TargetMode="External"/><Relationship Id="rId7" Type="http://schemas.openxmlformats.org/officeDocument/2006/relationships/hyperlink" Target="http://sisjur.bogotajuridica.gov.co/sisjur/normas/Norma1.jsp?i=104052" TargetMode="External"/><Relationship Id="rId12" Type="http://schemas.openxmlformats.org/officeDocument/2006/relationships/hyperlink" Target="https://www.studocu.com/bo/document/escuela-militar-de-ingenieria/fisica-3/ntc-5131-etiquetas-ambientales-tipo-i/17885278" TargetMode="External"/><Relationship Id="rId17" Type="http://schemas.openxmlformats.org/officeDocument/2006/relationships/hyperlink" Target="https://www.alcaldiabogota.gov.co/sisjur/normas/Norma1.jsp?i=63644" TargetMode="External"/><Relationship Id="rId25" Type="http://schemas.openxmlformats.org/officeDocument/2006/relationships/hyperlink" Target="https://docplayer.es/14941678-Codigo-electrico-colombiano-norma-tecnica-colombiana-2050-ntc-2050.html" TargetMode="External"/><Relationship Id="rId2" Type="http://schemas.openxmlformats.org/officeDocument/2006/relationships/hyperlink" Target="https://www.alcaldiabogota.gov.co/sisjur/normas/Norma1.jsp?i=81088&amp;dt=S" TargetMode="External"/><Relationship Id="rId16" Type="http://schemas.openxmlformats.org/officeDocument/2006/relationships/hyperlink" Target="https://sisjur.bogotajuridica.gov.co/sisjur/normas/Norma1.jsp?i=114357" TargetMode="External"/><Relationship Id="rId20" Type="http://schemas.openxmlformats.org/officeDocument/2006/relationships/hyperlink" Target="https://www.acoplasticos.org/images/docs/2412_Decreto_317.pdf" TargetMode="External"/><Relationship Id="rId29" Type="http://schemas.openxmlformats.org/officeDocument/2006/relationships/table" Target="../tables/table9.xml"/><Relationship Id="rId1" Type="http://schemas.openxmlformats.org/officeDocument/2006/relationships/hyperlink" Target="https://www.funcionpublica.gov.co/eva/gestornormativo/norma.php?i=77653" TargetMode="External"/><Relationship Id="rId6" Type="http://schemas.openxmlformats.org/officeDocument/2006/relationships/hyperlink" Target="https://www.icbf.gov.co/cargues/avance/docs/resolucion_minambientevdt_1023_2005.htm" TargetMode="External"/><Relationship Id="rId11" Type="http://schemas.openxmlformats.org/officeDocument/2006/relationships/hyperlink" Target="http://sisjur.bogotajuridica.gov.co/sisjur/normas/Norma1.jsp?i=660" TargetMode="External"/><Relationship Id="rId24" Type="http://schemas.openxmlformats.org/officeDocument/2006/relationships/hyperlink" Target="https://fuga.gov.co/transparencia-y-acceso-a-la-informacion-publica/normativa/politicas-gestion-ambiental" TargetMode="External"/><Relationship Id="rId5" Type="http://schemas.openxmlformats.org/officeDocument/2006/relationships/hyperlink" Target="https://www.alcaldiabogota.gov.co/sisjur/normas/Norma1.jsp?i=33965" TargetMode="External"/><Relationship Id="rId15" Type="http://schemas.openxmlformats.org/officeDocument/2006/relationships/hyperlink" Target="http://sisjur.bogotajuridica.gov.co/sisjur/normas/Norma1.jsp?i=71292" TargetMode="External"/><Relationship Id="rId23" Type="http://schemas.openxmlformats.org/officeDocument/2006/relationships/hyperlink" Target="https://www.minambiente.gov.co/wp-content/uploads/2022/08/Resolucion-0851-de-2022.pdf" TargetMode="External"/><Relationship Id="rId28" Type="http://schemas.openxmlformats.org/officeDocument/2006/relationships/vmlDrawing" Target="../drawings/vmlDrawing7.vml"/><Relationship Id="rId10" Type="http://schemas.openxmlformats.org/officeDocument/2006/relationships/hyperlink" Target="http://sisjur.bogotajuridica.gov.co/sisjur/normas/Norma1.jsp?i=90298" TargetMode="External"/><Relationship Id="rId19" Type="http://schemas.openxmlformats.org/officeDocument/2006/relationships/hyperlink" Target="https://www.suin-juriscol.gov.co/viewDocument.asp?id=30027024" TargetMode="External"/><Relationship Id="rId4" Type="http://schemas.openxmlformats.org/officeDocument/2006/relationships/hyperlink" Target="https://www.funcionpublica.gov.co/eva/gestornormativo/norma.php?i=78153" TargetMode="External"/><Relationship Id="rId9" Type="http://schemas.openxmlformats.org/officeDocument/2006/relationships/hyperlink" Target="http://sisjur.bogotajuridica.gov.co/sisjur/normas/Norma1.jsp?i=94425" TargetMode="External"/><Relationship Id="rId14" Type="http://schemas.openxmlformats.org/officeDocument/2006/relationships/hyperlink" Target="http://sisjur.bogotajuridica.gov.co/sisjur/normas/Norma1.jsp?i=336" TargetMode="External"/><Relationship Id="rId22" Type="http://schemas.openxmlformats.org/officeDocument/2006/relationships/hyperlink" Target="https://sisjur.bogotajuridica.gov.co/sisjur/normas/Norma1.jsp?i=82552" TargetMode="External"/><Relationship Id="rId27" Type="http://schemas.openxmlformats.org/officeDocument/2006/relationships/drawing" Target="../drawings/drawing11.xml"/><Relationship Id="rId30"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3" Type="http://schemas.openxmlformats.org/officeDocument/2006/relationships/hyperlink" Target="http://sisjur.bogotajuridica.gov.co/sisjur/normas/Norma1.jsp?i=63004" TargetMode="External"/><Relationship Id="rId18" Type="http://schemas.openxmlformats.org/officeDocument/2006/relationships/hyperlink" Target="http://sisjur.bogotajuridica.gov.co/sisjur/normas/Norma1.jsp?i=85499" TargetMode="External"/><Relationship Id="rId26" Type="http://schemas.openxmlformats.org/officeDocument/2006/relationships/hyperlink" Target="http://sisjur.bogotajuridica.gov.co/sisjur/normas/Norma1.jsp?i=60556" TargetMode="External"/><Relationship Id="rId21" Type="http://schemas.openxmlformats.org/officeDocument/2006/relationships/hyperlink" Target="http://sisjur.bogotajuridica.gov.co/sisjur/normas/Norma1.jsp?i=61791" TargetMode="External"/><Relationship Id="rId34" Type="http://schemas.openxmlformats.org/officeDocument/2006/relationships/drawing" Target="../drawings/drawing12.xml"/><Relationship Id="rId7" Type="http://schemas.openxmlformats.org/officeDocument/2006/relationships/hyperlink" Target="http://sisjur.bogotajuridica.gov.co/sisjur/normas/Norma1.jsp?i=50958" TargetMode="External"/><Relationship Id="rId12" Type="http://schemas.openxmlformats.org/officeDocument/2006/relationships/hyperlink" Target="http://sisjur.bogotajuridica.gov.co/sisjur/normas/Norma1.jsp?i=62440" TargetMode="External"/><Relationship Id="rId17" Type="http://schemas.openxmlformats.org/officeDocument/2006/relationships/hyperlink" Target="http://sisjur.bogotajuridica.gov.co/sisjur/normas/Norma1.jsp?i=6349" TargetMode="External"/><Relationship Id="rId25" Type="http://schemas.openxmlformats.org/officeDocument/2006/relationships/hyperlink" Target="https://www.alcaldiabogota.gov.co/sisjur/normas/Norma1.jsp?i=50155" TargetMode="External"/><Relationship Id="rId33" Type="http://schemas.openxmlformats.org/officeDocument/2006/relationships/printerSettings" Target="../printerSettings/printerSettings10.bin"/><Relationship Id="rId2" Type="http://schemas.openxmlformats.org/officeDocument/2006/relationships/hyperlink" Target="http://sisjur.bogotajuridica.gov.co/sisjur/normas/Norma1.jsp?i=4276" TargetMode="External"/><Relationship Id="rId16" Type="http://schemas.openxmlformats.org/officeDocument/2006/relationships/hyperlink" Target="http://sisjur.bogotajuridica.gov.co/sisjur/normas/Norma1.jsp?i=10551" TargetMode="External"/><Relationship Id="rId20" Type="http://schemas.openxmlformats.org/officeDocument/2006/relationships/hyperlink" Target="http://sisjur.bogotajuridica.gov.co/sisjur/normas/Norma1.jsp?i=61770" TargetMode="External"/><Relationship Id="rId29" Type="http://schemas.openxmlformats.org/officeDocument/2006/relationships/hyperlink" Target="https://www.alcaldiabogota.gov.co/sisjur/listados/tematica2.jsp?subtema=34350&amp;cadena=" TargetMode="External"/><Relationship Id="rId1" Type="http://schemas.openxmlformats.org/officeDocument/2006/relationships/hyperlink" Target="https://secretariageneral.gov.co/transparencia/marco-legal/normatividad/decreto-nacional-106-2015" TargetMode="External"/><Relationship Id="rId6" Type="http://schemas.openxmlformats.org/officeDocument/2006/relationships/hyperlink" Target="http://sisjur.bogotajuridica.gov.co/sisjur/normas/Norma1.jsp?i=22475" TargetMode="External"/><Relationship Id="rId11" Type="http://schemas.openxmlformats.org/officeDocument/2006/relationships/hyperlink" Target="https://www.secretariajuridica.gov.co/transparencia/marco-legal/normatividad/decreto-1080-2015" TargetMode="External"/><Relationship Id="rId24" Type="http://schemas.openxmlformats.org/officeDocument/2006/relationships/hyperlink" Target="https://normativa.archivogeneral.gov.co/acuerdo-004-de-2013/" TargetMode="External"/><Relationship Id="rId32" Type="http://schemas.openxmlformats.org/officeDocument/2006/relationships/hyperlink" Target="https://www.funcionpublica.gov.co/eva/gestornormativo/norma.php?i=156590" TargetMode="External"/><Relationship Id="rId37" Type="http://schemas.openxmlformats.org/officeDocument/2006/relationships/comments" Target="../comments8.xml"/><Relationship Id="rId5" Type="http://schemas.openxmlformats.org/officeDocument/2006/relationships/hyperlink" Target="http://sisjur.bogotajuridica.gov.co/sisjur/normas/Norma1.jsp?i=62152" TargetMode="External"/><Relationship Id="rId15" Type="http://schemas.openxmlformats.org/officeDocument/2006/relationships/hyperlink" Target="http://sisjur.bogotajuridica.gov.co/sisjur/normas/Norma1.jsp?i=27903" TargetMode="External"/><Relationship Id="rId23" Type="http://schemas.openxmlformats.org/officeDocument/2006/relationships/hyperlink" Target="https://www.usco.edu.co/archivosUsuarios/12/archivo_central/NORMATIVIDAD/22.%20Circular%20del%20AGN%20004%20de%202003%20Historias%20Laborales.pdf" TargetMode="External"/><Relationship Id="rId28" Type="http://schemas.openxmlformats.org/officeDocument/2006/relationships/hyperlink" Target="https://www.archivogeneral.gov.co/sites/default/files/Estructura_Web/5_Consulte/SalaDePrensa/Noticias/2020/CircularExterna001.pdf" TargetMode="External"/><Relationship Id="rId36" Type="http://schemas.openxmlformats.org/officeDocument/2006/relationships/table" Target="../tables/table10.xml"/><Relationship Id="rId10" Type="http://schemas.openxmlformats.org/officeDocument/2006/relationships/hyperlink" Target="http://sisjur.bogotajuridica.gov.co/sisjur/normas/Norma1.jsp?i=57728" TargetMode="External"/><Relationship Id="rId19" Type="http://schemas.openxmlformats.org/officeDocument/2006/relationships/hyperlink" Target="http://sisjur.bogotajuridica.gov.co/sisjur/normas/Norma1.jsp?i=52521" TargetMode="External"/><Relationship Id="rId31" Type="http://schemas.openxmlformats.org/officeDocument/2006/relationships/hyperlink" Target="https://www.funcionpublica.gov.co/eva/gestornormativo/norma.php?i=50875" TargetMode="External"/><Relationship Id="rId4" Type="http://schemas.openxmlformats.org/officeDocument/2006/relationships/hyperlink" Target="http://sisjur.bogotajuridica.gov.co/sisjur/normas/Norma1.jsp?i=56882" TargetMode="External"/><Relationship Id="rId9" Type="http://schemas.openxmlformats.org/officeDocument/2006/relationships/hyperlink" Target="http://sisjur.bogotajuridica.gov.co/sisjur/normas/Norma1.jsp?i=61834" TargetMode="External"/><Relationship Id="rId14" Type="http://schemas.openxmlformats.org/officeDocument/2006/relationships/hyperlink" Target="http://sisjur.bogotajuridica.gov.co/sisjur/normas/Norma1.jsp?i=63817" TargetMode="External"/><Relationship Id="rId22" Type="http://schemas.openxmlformats.org/officeDocument/2006/relationships/hyperlink" Target="http://sisjur.bogotajuridica.gov.co/sisjur/normas/Norma1.jsp?i=61731" TargetMode="External"/><Relationship Id="rId27" Type="http://schemas.openxmlformats.org/officeDocument/2006/relationships/hyperlink" Target="http://sisjur.bogotajuridica.gov.co/sisjur/normas/Norma1.jsp?i=82128" TargetMode="External"/><Relationship Id="rId30" Type="http://schemas.openxmlformats.org/officeDocument/2006/relationships/hyperlink" Target="https://archivobogota.secretariageneral.gov.co/sites/default/files/Directiva%20003%20de%202021%20%281%29.pdf" TargetMode="External"/><Relationship Id="rId35" Type="http://schemas.openxmlformats.org/officeDocument/2006/relationships/vmlDrawing" Target="../drawings/vmlDrawing8.vml"/><Relationship Id="rId8" Type="http://schemas.openxmlformats.org/officeDocument/2006/relationships/hyperlink" Target="http://sisjur.bogotajuridica.gov.co/sisjur/normas/Norma1.jsp?i=53880" TargetMode="External"/><Relationship Id="rId3" Type="http://schemas.openxmlformats.org/officeDocument/2006/relationships/hyperlink" Target="http://sisjur.bogotajuridica.gov.co/sisjur/normas/Norma1.jsp?i=4275"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funcionpublica.gov.co/eva/gestornormativo/norma.php?i=49981" TargetMode="External"/><Relationship Id="rId18" Type="http://schemas.openxmlformats.org/officeDocument/2006/relationships/hyperlink" Target="https://www.apccolombia.gov.co/sites/default/files/2021-03/16124320%20%281%29%20%282%29.pdf" TargetMode="External"/><Relationship Id="rId26" Type="http://schemas.openxmlformats.org/officeDocument/2006/relationships/hyperlink" Target="https://www.mintic.gov.co/portal/715/articles-198952_resolucion_00460_2022.pdf" TargetMode="External"/><Relationship Id="rId3" Type="http://schemas.openxmlformats.org/officeDocument/2006/relationships/hyperlink" Target="https://www.alcaldiabogota.gov.co/sisjur/normas/Norma1.jsp?i=28134" TargetMode="External"/><Relationship Id="rId21" Type="http://schemas.openxmlformats.org/officeDocument/2006/relationships/hyperlink" Target="https://www.alcaldiabogota.gov.co/sisjur/normas/Norma1.jsp?i=36913" TargetMode="External"/><Relationship Id="rId34" Type="http://schemas.openxmlformats.org/officeDocument/2006/relationships/vmlDrawing" Target="../drawings/vmlDrawing9.vml"/><Relationship Id="rId7" Type="http://schemas.openxmlformats.org/officeDocument/2006/relationships/hyperlink" Target="https://www.alcaldiabogota.gov.co/sisjur/normas/Norma1.jsp?i=38743" TargetMode="External"/><Relationship Id="rId12" Type="http://schemas.openxmlformats.org/officeDocument/2006/relationships/hyperlink" Target="http://sisjur.bogotajuridica.gov.co/sisjur/normas/Norma1.jsp?i=4813" TargetMode="External"/><Relationship Id="rId17" Type="http://schemas.openxmlformats.org/officeDocument/2006/relationships/hyperlink" Target="https://www.alcaldiabogota.gov.co/sisjur/normas/Norma1.jsp?i=98525" TargetMode="External"/><Relationship Id="rId25" Type="http://schemas.openxmlformats.org/officeDocument/2006/relationships/hyperlink" Target="https://www.alcaldiabogota.gov.co/sisjur/normas/Norma1.jsp?i=120303" TargetMode="External"/><Relationship Id="rId33" Type="http://schemas.openxmlformats.org/officeDocument/2006/relationships/drawing" Target="../drawings/drawing13.xml"/><Relationship Id="rId2" Type="http://schemas.openxmlformats.org/officeDocument/2006/relationships/hyperlink" Target="https://www.alcaldiabogota.gov.co/sisjur/normas/Norma1.jsp?i=17424" TargetMode="External"/><Relationship Id="rId16" Type="http://schemas.openxmlformats.org/officeDocument/2006/relationships/hyperlink" Target="https://www.apccolombia.gov.co/sites/default/files/2020-10/DECRETO%201287%20DEL%2024%20DE%20SEPTIEMBRE%20DE%202020.pdf" TargetMode="External"/><Relationship Id="rId20" Type="http://schemas.openxmlformats.org/officeDocument/2006/relationships/hyperlink" Target="http://www.suin-juriscol.gov.co/viewDocument.asp?ruta=Decretos/1735257" TargetMode="External"/><Relationship Id="rId29" Type="http://schemas.openxmlformats.org/officeDocument/2006/relationships/hyperlink" Target="https://www.alcaldiabogota.gov.co/sisjur/normas/Norma1.jsp?i=105193" TargetMode="External"/><Relationship Id="rId1" Type="http://schemas.openxmlformats.org/officeDocument/2006/relationships/hyperlink" Target="https://www.alcaldiabogota.gov.co/sisjur/normas/Norma1.jsp?i=4784" TargetMode="External"/><Relationship Id="rId6" Type="http://schemas.openxmlformats.org/officeDocument/2006/relationships/hyperlink" Target="https://www.alcaldiabogota.gov.co/sisjur/normas/Norma1.jsp?i=33486" TargetMode="External"/><Relationship Id="rId11" Type="http://schemas.openxmlformats.org/officeDocument/2006/relationships/hyperlink" Target="https://www.alcaldiabogota.gov.co/sisjur/normas/Norma1.jsp?i=84876" TargetMode="External"/><Relationship Id="rId24" Type="http://schemas.openxmlformats.org/officeDocument/2006/relationships/hyperlink" Target="https://www.alcaldiabogota.gov.co/sisjur/normas/Norma1.jsp?i=121646" TargetMode="External"/><Relationship Id="rId32" Type="http://schemas.openxmlformats.org/officeDocument/2006/relationships/printerSettings" Target="../printerSettings/printerSettings11.bin"/><Relationship Id="rId5" Type="http://schemas.openxmlformats.org/officeDocument/2006/relationships/hyperlink" Target="https://www.alcaldiabogota.gov.co/sisjur/normas/Norma1.jsp?i=32514" TargetMode="External"/><Relationship Id="rId15" Type="http://schemas.openxmlformats.org/officeDocument/2006/relationships/hyperlink" Target="https://www.funcionpublica.gov.co/eva/gestornormativo/norma.php?i=53646" TargetMode="External"/><Relationship Id="rId23" Type="http://schemas.openxmlformats.org/officeDocument/2006/relationships/hyperlink" Target="http://es.presidencia.gov.co/normativa/normativa/DECRETO%20415%20DEL%2007%20DE%20MARZO%20DE%202016.pdf" TargetMode="External"/><Relationship Id="rId28" Type="http://schemas.openxmlformats.org/officeDocument/2006/relationships/hyperlink" Target="https://mintic.gov.co/portal/715/articles-208739_recurso_1.pdf" TargetMode="External"/><Relationship Id="rId36" Type="http://schemas.openxmlformats.org/officeDocument/2006/relationships/comments" Target="../comments9.xml"/><Relationship Id="rId10" Type="http://schemas.openxmlformats.org/officeDocument/2006/relationships/hyperlink" Target="http://intranet.bogotaturismo.gov.co/sites/intranet.bogotaturismo.gov.co/files/file/NTC-ISO-IEC%2027001.pdf" TargetMode="External"/><Relationship Id="rId19" Type="http://schemas.openxmlformats.org/officeDocument/2006/relationships/hyperlink" Target="https://minciencias.gov.co/sites/default/files/upload/reglamentacion/decreto-393-1991.pdf" TargetMode="External"/><Relationship Id="rId31" Type="http://schemas.openxmlformats.org/officeDocument/2006/relationships/hyperlink" Target="https://www.funcionpublica.gov.co/eva/gestornormativo/norma.php?i=60596" TargetMode="External"/><Relationship Id="rId4" Type="http://schemas.openxmlformats.org/officeDocument/2006/relationships/hyperlink" Target="https://www.alcaldiabogota.gov.co/sisjur/normas/Norma1.jsp?i=23574" TargetMode="External"/><Relationship Id="rId9" Type="http://schemas.openxmlformats.org/officeDocument/2006/relationships/hyperlink" Target="https://www.alcaldiabogota.gov.co/sisjur/normas/Norma1.jsp?i=60596" TargetMode="External"/><Relationship Id="rId14" Type="http://schemas.openxmlformats.org/officeDocument/2006/relationships/hyperlink" Target="https://www.funcionpublica.gov.co/eva/gestornormativo/norma.php?i=73593" TargetMode="External"/><Relationship Id="rId22" Type="http://schemas.openxmlformats.org/officeDocument/2006/relationships/hyperlink" Target="http://www.secretariasenado.gov.co/senado/basedoc/ley_1273_2009.html" TargetMode="External"/><Relationship Id="rId27" Type="http://schemas.openxmlformats.org/officeDocument/2006/relationships/hyperlink" Target="https://www.funcionpublica.gov.co/eva/gestornormativo/norma.php?i=179446" TargetMode="External"/><Relationship Id="rId30" Type="http://schemas.openxmlformats.org/officeDocument/2006/relationships/hyperlink" Target="https://www.suin-juriscol.gov.co/viewDocument.asp?id=30019935" TargetMode="External"/><Relationship Id="rId35" Type="http://schemas.openxmlformats.org/officeDocument/2006/relationships/table" Target="../tables/table11.xml"/><Relationship Id="rId8" Type="http://schemas.openxmlformats.org/officeDocument/2006/relationships/hyperlink" Target="https://www.alcaldiabogota.gov.co/sisjur/normas/Norma1.jsp?i=50214"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funcionpublica.gov.co/eva/gestornormativo/norma.php?i=162326" TargetMode="External"/><Relationship Id="rId21" Type="http://schemas.openxmlformats.org/officeDocument/2006/relationships/hyperlink" Target="https://dapre.presidencia.gov.co/normativa/normativa/LEY%202097%20DEL%2002%20DE%20JULIO%20DE%202021.pdf" TargetMode="External"/><Relationship Id="rId42" Type="http://schemas.openxmlformats.org/officeDocument/2006/relationships/hyperlink" Target="https://www.funcionpublica.gov.co/eva/gestornormativo/norma_pdf.php?i=110594" TargetMode="External"/><Relationship Id="rId47" Type="http://schemas.openxmlformats.org/officeDocument/2006/relationships/hyperlink" Target="https://www.alcaldiabogota.gov.co/sisjur/normas/Norma1.jsp?i=80062" TargetMode="External"/><Relationship Id="rId63" Type="http://schemas.openxmlformats.org/officeDocument/2006/relationships/hyperlink" Target="https://www.alcaldiabogota.gov.co/sisjur/normas/Norma1.jsp?i=36199" TargetMode="External"/><Relationship Id="rId68" Type="http://schemas.openxmlformats.org/officeDocument/2006/relationships/hyperlink" Target="https://www.alcaldiabogota.gov.co/sisjur/normas/Norma1.jsp?i=18718&amp;dt=S" TargetMode="External"/><Relationship Id="rId84" Type="http://schemas.openxmlformats.org/officeDocument/2006/relationships/hyperlink" Target="https://www.alcaldiabogota.gov.co/sisjur/normas/Norma1.jsp?i=338&amp;dt=S" TargetMode="External"/><Relationship Id="rId89" Type="http://schemas.openxmlformats.org/officeDocument/2006/relationships/hyperlink" Target="http://www.bogotajuridica.gov.co/sisjur/normas/Norma1.jsp?i=1208" TargetMode="External"/><Relationship Id="rId16" Type="http://schemas.openxmlformats.org/officeDocument/2006/relationships/hyperlink" Target="https://www.funcionpublica.gov.co/eva/gestornormativo/norma.php?i=174039" TargetMode="External"/><Relationship Id="rId11" Type="http://schemas.openxmlformats.org/officeDocument/2006/relationships/hyperlink" Target="https://www.funcionpublica.gov.co/eva/gestornormativo/norma.php?i=175606" TargetMode="External"/><Relationship Id="rId32" Type="http://schemas.openxmlformats.org/officeDocument/2006/relationships/hyperlink" Target="https://www.funcionpublica.gov.co/eva/gestornormativo/norma.php?i=143459" TargetMode="External"/><Relationship Id="rId37" Type="http://schemas.openxmlformats.org/officeDocument/2006/relationships/hyperlink" Target="https://dapre.presidencia.gov.co/normativa/normativa/DECRETO%20806%20DEL%204%20DE%20JUNIO%20DE%202020.pdf" TargetMode="External"/><Relationship Id="rId53" Type="http://schemas.openxmlformats.org/officeDocument/2006/relationships/hyperlink" Target="https://www.funcionpublica.gov.co/eva/gestornormativo/norma.php?i=74174" TargetMode="External"/><Relationship Id="rId58" Type="http://schemas.openxmlformats.org/officeDocument/2006/relationships/hyperlink" Target="http://www.secretariasenado.gov.co/senado/basedoc/ley_1508_2012.html" TargetMode="External"/><Relationship Id="rId74" Type="http://schemas.openxmlformats.org/officeDocument/2006/relationships/hyperlink" Target="http://www.suin-juriscol.gov.co/viewDocument.asp?ruta=DirectivasP/30021435" TargetMode="External"/><Relationship Id="rId79" Type="http://schemas.openxmlformats.org/officeDocument/2006/relationships/hyperlink" Target="http://www.secretariasenado.gov.co/senado/basedoc/ley_0599_2000.html" TargetMode="External"/><Relationship Id="rId102" Type="http://schemas.openxmlformats.org/officeDocument/2006/relationships/table" Target="../tables/table12.xml"/><Relationship Id="rId5" Type="http://schemas.openxmlformats.org/officeDocument/2006/relationships/hyperlink" Target="https://www.funcionpublica.gov.co/eva/gestornormativo/norma.php?i=188166" TargetMode="External"/><Relationship Id="rId90" Type="http://schemas.openxmlformats.org/officeDocument/2006/relationships/hyperlink" Target="http://www.bogotajuridica.gov.co/sisjur/normas/Norma1.jsp?i=321" TargetMode="External"/><Relationship Id="rId95" Type="http://schemas.openxmlformats.org/officeDocument/2006/relationships/hyperlink" Target="https://www.alcaldiabogota.gov.co/sisjur/normas/Norma1.jsp?i=6546&amp;dt=S" TargetMode="External"/><Relationship Id="rId22" Type="http://schemas.openxmlformats.org/officeDocument/2006/relationships/hyperlink" Target="https://www.funcionpublica.gov.co/eva/gestornormativo/norma.php?i=165113" TargetMode="External"/><Relationship Id="rId27" Type="http://schemas.openxmlformats.org/officeDocument/2006/relationships/hyperlink" Target="https://www.funcionpublica.gov.co/eva/gestornormativo/norma.php?i=161571" TargetMode="External"/><Relationship Id="rId43" Type="http://schemas.openxmlformats.org/officeDocument/2006/relationships/hyperlink" Target="https://xperta.legis.co/visor/legcol/legcol_d3108d1860fd4810900e59137a2f21b1/coleccion-de-legislacion-colombiana/resolucion-133-de-marzo-19-de-2020" TargetMode="External"/><Relationship Id="rId48" Type="http://schemas.openxmlformats.org/officeDocument/2006/relationships/hyperlink" Target="https://www.funcionpublica.gov.co/eva/gestornormativo/norma.php?i=84899" TargetMode="External"/><Relationship Id="rId64" Type="http://schemas.openxmlformats.org/officeDocument/2006/relationships/hyperlink" Target="https://www.alcaldiabogota.gov.co/sisjur/normas/Norma1.jsp?i=34710" TargetMode="External"/><Relationship Id="rId69" Type="http://schemas.openxmlformats.org/officeDocument/2006/relationships/hyperlink" Target="https://www.funcionpublica.gov.co/eva/gestornormativo/norma.php?i=18232" TargetMode="External"/><Relationship Id="rId80" Type="http://schemas.openxmlformats.org/officeDocument/2006/relationships/hyperlink" Target="https://www.alcaldiabogota.gov.co/sisjur/normas/Norma1.jsp?i=5230&amp;dt=S" TargetMode="External"/><Relationship Id="rId85" Type="http://schemas.openxmlformats.org/officeDocument/2006/relationships/hyperlink" Target="https://www.alcaldiabogota.gov.co/sisjur/normas/Norma1.jsp?i=6548" TargetMode="External"/><Relationship Id="rId12" Type="http://schemas.openxmlformats.org/officeDocument/2006/relationships/hyperlink" Target="https://www.funcionpublica.gov.co/eva/gestornormativo/norma.php?i=175906" TargetMode="External"/><Relationship Id="rId17" Type="http://schemas.openxmlformats.org/officeDocument/2006/relationships/hyperlink" Target="https://www.funcionpublica.gov.co/eva/gestornormativo/norma.php?i=173787" TargetMode="External"/><Relationship Id="rId25" Type="http://schemas.openxmlformats.org/officeDocument/2006/relationships/hyperlink" Target="https://dapre.presidencia.gov.co/normativa/normativa/DECRETO%20579%20DEL%2031%20DE%20MAYO%20DE%202021.pdf" TargetMode="External"/><Relationship Id="rId33" Type="http://schemas.openxmlformats.org/officeDocument/2006/relationships/hyperlink" Target="https://actosadministrativos.ramajudicial.gov.co/web/Acto%20Administrativo/Default.aspx?ID=14243" TargetMode="External"/><Relationship Id="rId38" Type="http://schemas.openxmlformats.org/officeDocument/2006/relationships/hyperlink" Target="https://dapre.presidencia.gov.co/normativa/normativa/DECRETO%20564%20DEL%2015%20DE%20ABRIL%20DE%202020.pdf" TargetMode="External"/><Relationship Id="rId46" Type="http://schemas.openxmlformats.org/officeDocument/2006/relationships/hyperlink" Target="https://www.funcionpublica.gov.co/eva/gestornormativo/norma.php?i=90324" TargetMode="External"/><Relationship Id="rId59" Type="http://schemas.openxmlformats.org/officeDocument/2006/relationships/hyperlink" Target="https://www.alcaldiabogota.gov.co/sisjur/normas/Norma1.jsp?i=44643&amp;dt=S" TargetMode="External"/><Relationship Id="rId67" Type="http://schemas.openxmlformats.org/officeDocument/2006/relationships/hyperlink" Target="https://www.funcionpublica.gov.co/eva/gestornormativo/norma.php?i=22647" TargetMode="External"/><Relationship Id="rId103" Type="http://schemas.openxmlformats.org/officeDocument/2006/relationships/comments" Target="../comments10.xml"/><Relationship Id="rId20" Type="http://schemas.openxmlformats.org/officeDocument/2006/relationships/hyperlink" Target="https://actosadministrativos.ramajudicial.gov.co/GetFile.ashx?url=%7E%2FApp_Data%2FUpload%2FA-11840.pdf" TargetMode="External"/><Relationship Id="rId41" Type="http://schemas.openxmlformats.org/officeDocument/2006/relationships/hyperlink" Target="https://dapre.presidencia.gov.co/normativa/normativa/Decreto-491-28-marzo-2020.pdf" TargetMode="External"/><Relationship Id="rId54" Type="http://schemas.openxmlformats.org/officeDocument/2006/relationships/hyperlink" Target="https://www.funcionpublica.gov.co/eva/gestornormativo/norma.php?i=56882" TargetMode="External"/><Relationship Id="rId62" Type="http://schemas.openxmlformats.org/officeDocument/2006/relationships/hyperlink" Target="https://www.alcaldiabogota.gov.co/sisjur/normas/Norma1.jsp?i=41034&amp;dt=S" TargetMode="External"/><Relationship Id="rId70" Type="http://schemas.openxmlformats.org/officeDocument/2006/relationships/hyperlink" Target="https://www.alcaldiabogota.gov.co/sisjur/normas/Norma1.jsp?i=17004&amp;dt=S" TargetMode="External"/><Relationship Id="rId75" Type="http://schemas.openxmlformats.org/officeDocument/2006/relationships/hyperlink" Target="https://www.alcaldiabogota.gov.co/sisjur/normas/Norma1.jsp?i=15057&amp;dt=S" TargetMode="External"/><Relationship Id="rId83" Type="http://schemas.openxmlformats.org/officeDocument/2006/relationships/hyperlink" Target="https://www.alcaldiabogota.gov.co/sisjur/normas/Norma1.jsp?i=3992&amp;dt=S" TargetMode="External"/><Relationship Id="rId88" Type="http://schemas.openxmlformats.org/officeDocument/2006/relationships/hyperlink" Target="https://www.alcaldiabogota.gov.co/sisjur/normas/Norma1.jsp?i=1208" TargetMode="External"/><Relationship Id="rId91" Type="http://schemas.openxmlformats.org/officeDocument/2006/relationships/hyperlink" Target="http://www.bogotajuridica.gov.co/sisjur/normas/Norma1.jsp?i=304" TargetMode="External"/><Relationship Id="rId96" Type="http://schemas.openxmlformats.org/officeDocument/2006/relationships/hyperlink" Target="http://www.bogotajuridica.gov.co/sisjur/normas/Norma1.jsp?i=276" TargetMode="External"/><Relationship Id="rId1" Type="http://schemas.openxmlformats.org/officeDocument/2006/relationships/hyperlink" Target="https://sisjur.bogotajuridica.gov.co/sisjur/normas/Norma1.jsp?i=138963" TargetMode="External"/><Relationship Id="rId6" Type="http://schemas.openxmlformats.org/officeDocument/2006/relationships/hyperlink" Target="https://www.funcionpublica.gov.co/eva/gestornormativo/norma.php?i=187246" TargetMode="External"/><Relationship Id="rId15" Type="http://schemas.openxmlformats.org/officeDocument/2006/relationships/hyperlink" Target="https://www.funcionpublica.gov.co/eva/gestornormativo/norma_pdf.php?i=175147" TargetMode="External"/><Relationship Id="rId23" Type="http://schemas.openxmlformats.org/officeDocument/2006/relationships/hyperlink" Target="https://www.funcionpublica.gov.co/eva/gestornormativo/norma.php?i=164810" TargetMode="External"/><Relationship Id="rId28" Type="http://schemas.openxmlformats.org/officeDocument/2006/relationships/hyperlink" Target="https://www.funcionpublica.gov.co/eva/gestornormativo/norma.php?i=161266" TargetMode="External"/><Relationship Id="rId36" Type="http://schemas.openxmlformats.org/officeDocument/2006/relationships/hyperlink" Target="https://actosadministrativos.ramajudicial.gov.co/GetFile.ashx?url=%7E%2FApp_Data%2FUpload%2FPCSJA20-11567.pdf" TargetMode="External"/><Relationship Id="rId49" Type="http://schemas.openxmlformats.org/officeDocument/2006/relationships/hyperlink" Target="https://www.alcaldiabogota.gov.co/sisjur/normas/Norma1.jsp?i=63003&amp;dt=S" TargetMode="External"/><Relationship Id="rId57" Type="http://schemas.openxmlformats.org/officeDocument/2006/relationships/hyperlink" Target="https://www.alcaldiabogota.gov.co/sisjur/normas/Norma1.jsp?i=45322&amp;dt=S" TargetMode="External"/><Relationship Id="rId10" Type="http://schemas.openxmlformats.org/officeDocument/2006/relationships/hyperlink" Target="https://www.funcionpublica.gov.co/eva/gestornormativo/norma.php?i=184707" TargetMode="External"/><Relationship Id="rId31" Type="http://schemas.openxmlformats.org/officeDocument/2006/relationships/hyperlink" Target="https://www.funcionpublica.gov.co/eva/gestornormativo/norma.php?i=160966" TargetMode="External"/><Relationship Id="rId44" Type="http://schemas.openxmlformats.org/officeDocument/2006/relationships/hyperlink" Target="https://www.funcionpublica.gov.co/eva/gestornormativo/norma.php?i=110334" TargetMode="External"/><Relationship Id="rId52" Type="http://schemas.openxmlformats.org/officeDocument/2006/relationships/hyperlink" Target="https://www.alcaldiabogota.gov.co/sisjur/normas/Norma1.jsp?dt=S&amp;i=62518" TargetMode="External"/><Relationship Id="rId60" Type="http://schemas.openxmlformats.org/officeDocument/2006/relationships/hyperlink" Target="http://www.bogotajuridica.gov.co/sisjur/normas/Norma1.jsp?i=43292" TargetMode="External"/><Relationship Id="rId65" Type="http://schemas.openxmlformats.org/officeDocument/2006/relationships/hyperlink" Target="http://www.bogotajuridica.gov.co/sisjur/normas/Norma1.jsp?i=34488" TargetMode="External"/><Relationship Id="rId73" Type="http://schemas.openxmlformats.org/officeDocument/2006/relationships/hyperlink" Target="https://www.funcionpublica.gov.co/eva/gestornormativo/norma.php?i=8788" TargetMode="External"/><Relationship Id="rId78" Type="http://schemas.openxmlformats.org/officeDocument/2006/relationships/hyperlink" Target="https://www.alcaldiabogota.gov.co/sisjur/normas/Norma1.jsp?i=6059" TargetMode="External"/><Relationship Id="rId81" Type="http://schemas.openxmlformats.org/officeDocument/2006/relationships/hyperlink" Target="https://www.alcaldiabogota.gov.co/sisjur/normas/Norma1.jsp?i=186&amp;dt=S" TargetMode="External"/><Relationship Id="rId86" Type="http://schemas.openxmlformats.org/officeDocument/2006/relationships/hyperlink" Target="https://www.alcaldiabogota.gov.co/sisjur/normas/Norma1.jsp?i=1333&amp;dt=S" TargetMode="External"/><Relationship Id="rId94" Type="http://schemas.openxmlformats.org/officeDocument/2006/relationships/hyperlink" Target="http://www.bogotajuridica.gov.co/sisjur/normas/Norma1.jsp?i=4125" TargetMode="External"/><Relationship Id="rId99" Type="http://schemas.openxmlformats.org/officeDocument/2006/relationships/hyperlink" Target="https://www.alcaldiabogota.gov.co/sisjur/normas/Norma1.jsp?i=136840" TargetMode="External"/><Relationship Id="rId101" Type="http://schemas.openxmlformats.org/officeDocument/2006/relationships/vmlDrawing" Target="../drawings/vmlDrawing10.vml"/><Relationship Id="rId4" Type="http://schemas.openxmlformats.org/officeDocument/2006/relationships/hyperlink" Target="https://www.funcionpublica.gov.co/eva/gestornormativo/norma.php?i=191686" TargetMode="External"/><Relationship Id="rId9" Type="http://schemas.openxmlformats.org/officeDocument/2006/relationships/hyperlink" Target="https://www.funcionpublica.gov.co/eva/gestornormativo/norma.php?i=111914" TargetMode="External"/><Relationship Id="rId13" Type="http://schemas.openxmlformats.org/officeDocument/2006/relationships/hyperlink" Target="https://www.funcionpublica.gov.co/eva/gestornormativo/norma.php?i=175406" TargetMode="External"/><Relationship Id="rId18" Type="http://schemas.openxmlformats.org/officeDocument/2006/relationships/hyperlink" Target="https://www.funcionpublica.gov.co/eva/gestornormativo/norma.php?i=172455" TargetMode="External"/><Relationship Id="rId39" Type="http://schemas.openxmlformats.org/officeDocument/2006/relationships/hyperlink" Target="https://www.funcionpublica.gov.co/eva/gestornormativo/norma.php?i=111914" TargetMode="External"/><Relationship Id="rId34" Type="http://schemas.openxmlformats.org/officeDocument/2006/relationships/hyperlink" Target="https://www.funcionpublica.gov.co/eva/gestornormativo/norma.php?i=136375" TargetMode="External"/><Relationship Id="rId50" Type="http://schemas.openxmlformats.org/officeDocument/2006/relationships/hyperlink" Target="https://www.funcionpublica.gov.co/eva/gestornormativo/norma.php?i=65335" TargetMode="External"/><Relationship Id="rId55" Type="http://schemas.openxmlformats.org/officeDocument/2006/relationships/hyperlink" Target="https://www.alcaldiabogota.gov.co/sisjur/normas/Norma1.jsp?i=53776" TargetMode="External"/><Relationship Id="rId76" Type="http://schemas.openxmlformats.org/officeDocument/2006/relationships/hyperlink" Target="https://www.alcaldiabogota.gov.co/sisjur/normas/Norma1.jsp?i=4734&amp;dt=S" TargetMode="External"/><Relationship Id="rId97" Type="http://schemas.openxmlformats.org/officeDocument/2006/relationships/hyperlink" Target="http://www.secretariasenado.gov.co/senado/basedoc/codigo_civil.html" TargetMode="External"/><Relationship Id="rId7" Type="http://schemas.openxmlformats.org/officeDocument/2006/relationships/hyperlink" Target="https://www.funcionpublica.gov.co/eva/gestornormativo/norma.php?i=187626" TargetMode="External"/><Relationship Id="rId71" Type="http://schemas.openxmlformats.org/officeDocument/2006/relationships/hyperlink" Target="http://www.secretariasenado.gov.co/senado/basedoc/ley_0906_2004.html" TargetMode="External"/><Relationship Id="rId92" Type="http://schemas.openxmlformats.org/officeDocument/2006/relationships/hyperlink" Target="https://www.alcaldiabogota.gov.co/sisjur/normas/Norma1.jsp?i=6061" TargetMode="External"/><Relationship Id="rId2" Type="http://schemas.openxmlformats.org/officeDocument/2006/relationships/hyperlink" Target="https://www.alcaldiabogota.gov.co/sisjur/normas/Norma1.jsp?i=136840" TargetMode="External"/><Relationship Id="rId29" Type="http://schemas.openxmlformats.org/officeDocument/2006/relationships/hyperlink" Target="https://www.funcionpublica.gov.co/eva/gestornormativo/norma.php?i=160961" TargetMode="External"/><Relationship Id="rId24" Type="http://schemas.openxmlformats.org/officeDocument/2006/relationships/hyperlink" Target="https://www.funcionpublica.gov.co/eva/gestornormativo/norma.php?i=164627" TargetMode="External"/><Relationship Id="rId40" Type="http://schemas.openxmlformats.org/officeDocument/2006/relationships/hyperlink" Target="https://www.procuraduria.gov.co/portal/media/file/RES0143-2020.pdf" TargetMode="External"/><Relationship Id="rId45" Type="http://schemas.openxmlformats.org/officeDocument/2006/relationships/hyperlink" Target="https://www.procuraduria.gov.co/portal/media/file/Resolucio%CC%81n_127%20Conciliacio%CC%81n%20Extrajudicial_pdf(1).pdf" TargetMode="External"/><Relationship Id="rId66" Type="http://schemas.openxmlformats.org/officeDocument/2006/relationships/hyperlink" Target="https://www.alcaldiabogota.gov.co/sisjur/normas/Norma1.jsp?i=25678" TargetMode="External"/><Relationship Id="rId87" Type="http://schemas.openxmlformats.org/officeDocument/2006/relationships/hyperlink" Target="https://www.alcaldiabogota.gov.co/sisjur/normas/Norma1.jsp?i=1533&amp;dt=S" TargetMode="External"/><Relationship Id="rId61" Type="http://schemas.openxmlformats.org/officeDocument/2006/relationships/hyperlink" Target="https://www.alcaldiabogota.gov.co/sisjur/normas/Norma1.jsp?i=41249" TargetMode="External"/><Relationship Id="rId82" Type="http://schemas.openxmlformats.org/officeDocument/2006/relationships/hyperlink" Target="https://www.alcaldiabogota.gov.co/sisjur/normas/Norma1.jsp?i=188&amp;dt=S" TargetMode="External"/><Relationship Id="rId19" Type="http://schemas.openxmlformats.org/officeDocument/2006/relationships/hyperlink" Target="https://dapre.presidencia.gov.co/normativa/normativa/DECRETO%201279%20DEL%2013%20DE%20OCTUBRE%20DE%202021.pdf" TargetMode="External"/><Relationship Id="rId14" Type="http://schemas.openxmlformats.org/officeDocument/2006/relationships/hyperlink" Target="https://www.funcionpublica.gov.co/eva/gestornormativo/norma.php?i=175187" TargetMode="External"/><Relationship Id="rId30" Type="http://schemas.openxmlformats.org/officeDocument/2006/relationships/hyperlink" Target="https://www.funcionpublica.gov.co/eva/gestornormativo/norma.php?i=156590" TargetMode="External"/><Relationship Id="rId35" Type="http://schemas.openxmlformats.org/officeDocument/2006/relationships/hyperlink" Target="https://actosadministrativos.ramajudicial.gov.co/GetFile.ashx?url=%7E%2FApp_Data%2FUpload%2FPCSJA20-11581.pdf" TargetMode="External"/><Relationship Id="rId56" Type="http://schemas.openxmlformats.org/officeDocument/2006/relationships/hyperlink" Target="https://www.alcaldiabogota.gov.co/sisjur/normas/Norma1.jsp?i=48425&amp;dt=S" TargetMode="External"/><Relationship Id="rId77" Type="http://schemas.openxmlformats.org/officeDocument/2006/relationships/hyperlink" Target="https://www.alcaldiabogota.gov.co/sisjur/normas/Norma1.jsp?i=4164" TargetMode="External"/><Relationship Id="rId100" Type="http://schemas.openxmlformats.org/officeDocument/2006/relationships/drawing" Target="../drawings/drawing14.xml"/><Relationship Id="rId8" Type="http://schemas.openxmlformats.org/officeDocument/2006/relationships/hyperlink" Target="https://www.funcionpublica.gov.co/eva/gestornormativo/norma.php?i=184707" TargetMode="External"/><Relationship Id="rId51" Type="http://schemas.openxmlformats.org/officeDocument/2006/relationships/hyperlink" Target="https://www.alcaldiabogota.gov.co/sisjur/normas/Norma1.jsp?i=71552" TargetMode="External"/><Relationship Id="rId72" Type="http://schemas.openxmlformats.org/officeDocument/2006/relationships/hyperlink" Target="https://www.copnia.gov.co/nuestra-entidad/normatividad/ley-842-de-2003" TargetMode="External"/><Relationship Id="rId93" Type="http://schemas.openxmlformats.org/officeDocument/2006/relationships/hyperlink" Target="https://www.alcaldiabogota.gov.co/sisjur/normas/Norma1.jsp?i=5304" TargetMode="External"/><Relationship Id="rId98" Type="http://schemas.openxmlformats.org/officeDocument/2006/relationships/hyperlink" Target="http://www.bogotajuridica.gov.co/sisjur/normas/Norma1.jsp?i=41102" TargetMode="External"/><Relationship Id="rId3" Type="http://schemas.openxmlformats.org/officeDocument/2006/relationships/hyperlink" Target="https://www.suin-juriscol.gov.co/viewDocument.asp?id=30045221"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legal.legis.com.co/document/index?obra=legcol&amp;bookmark=bf1b8c202940e6b4fed8deb9da271109f30nf9" TargetMode="External"/><Relationship Id="rId2" Type="http://schemas.openxmlformats.org/officeDocument/2006/relationships/hyperlink" Target="https://www.alcaldiabogota.gov.co/sisjur/normas/Norma1.jsp?i=45211&amp;dt=S" TargetMode="External"/><Relationship Id="rId1" Type="http://schemas.openxmlformats.org/officeDocument/2006/relationships/hyperlink" Target="https://www.alcaldiabogota.gov.co/sisjur/normas/Norma1.jsp?i=40685&amp;dt=S" TargetMode="External"/><Relationship Id="rId5" Type="http://schemas.openxmlformats.org/officeDocument/2006/relationships/hyperlink" Target="https://www.alcaldiabogota.gov.co/sisjur/normas/Norma1.jsp?i=88580" TargetMode="External"/><Relationship Id="rId4" Type="http://schemas.openxmlformats.org/officeDocument/2006/relationships/hyperlink" Target="https://secretariageneral.gov.co/sites/default/files/decreto_591_de_2018.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haciendabogota.gov.co/shd/sites/default/files/documentos/Circular_Externa_No_DDP_000004_Gu%C3%ADa_ejecuci%C3%B3n_seguimiento_y_Cierre_Ppto_2021.pdf" TargetMode="External"/><Relationship Id="rId18" Type="http://schemas.openxmlformats.org/officeDocument/2006/relationships/hyperlink" Target="https://www.alcaldiabogota.gov.co/sisjur/normas/Norma1.jsp?i=104186&amp;dt=S" TargetMode="External"/><Relationship Id="rId26" Type="http://schemas.openxmlformats.org/officeDocument/2006/relationships/hyperlink" Target="http://sisjur.bogotajuridica.gov.co/sisjur/normas/Norma1.jsp?i=88448" TargetMode="External"/><Relationship Id="rId39" Type="http://schemas.openxmlformats.org/officeDocument/2006/relationships/hyperlink" Target="https://www.alcaldiabogota.gov.co/sisjur/normas/Norma1.jsp?i=64787" TargetMode="External"/><Relationship Id="rId21" Type="http://schemas.openxmlformats.org/officeDocument/2006/relationships/hyperlink" Target="https://www.alcaldiabogota.gov.co/sisjur/normas/Norma1.jsp?i=95985" TargetMode="External"/><Relationship Id="rId34" Type="http://schemas.openxmlformats.org/officeDocument/2006/relationships/hyperlink" Target="https://dapre.presidencia.gov.co/normativa/normativa/DECRETO%20612%20DEL%2004%20DE%20ABRIL%20DE%202018.pdf" TargetMode="External"/><Relationship Id="rId42" Type="http://schemas.openxmlformats.org/officeDocument/2006/relationships/hyperlink" Target="https://www.alcaldiabogota.gov.co/sisjur/normas/Norma1.jsp?i=60556" TargetMode="External"/><Relationship Id="rId47" Type="http://schemas.openxmlformats.org/officeDocument/2006/relationships/hyperlink" Target="http://sisjur.bogotajuridica.gov.co/sisjur/normas/Norma1.jsp?i=18560" TargetMode="External"/><Relationship Id="rId50" Type="http://schemas.openxmlformats.org/officeDocument/2006/relationships/hyperlink" Target="http://www.bogotajuridica.gov.co/sisjur/normas/Norma1.jsp?i=5124" TargetMode="External"/><Relationship Id="rId55" Type="http://schemas.openxmlformats.org/officeDocument/2006/relationships/hyperlink" Target="http://www.secretariasenado.gov.co/senado/basedoc/decreto_2150_1995.html" TargetMode="External"/><Relationship Id="rId63" Type="http://schemas.openxmlformats.org/officeDocument/2006/relationships/drawing" Target="../drawings/drawing2.xml"/><Relationship Id="rId7" Type="http://schemas.openxmlformats.org/officeDocument/2006/relationships/hyperlink" Target="https://www.funcionpublica.gov.co/eva/gestornormativo/norma.php?i=179486" TargetMode="External"/><Relationship Id="rId2" Type="http://schemas.openxmlformats.org/officeDocument/2006/relationships/hyperlink" Target="https://fuga.gov.co/sites/default/files/2022-10/RESOLUCI%C3%93N%20No.%20170%20DE%202022%20plataforma%20estrat%C3%A9gica.pdf" TargetMode="External"/><Relationship Id="rId16" Type="http://schemas.openxmlformats.org/officeDocument/2006/relationships/hyperlink" Target="https://www.alcaldiabogota.gov.co/sisjur/normas/Norma1.jsp?i=108445" TargetMode="External"/><Relationship Id="rId29" Type="http://schemas.openxmlformats.org/officeDocument/2006/relationships/hyperlink" Target="https://orfeo.fuga.gov.co/orfeopg/expediente/detalles_exp.php?&amp;krd=CFRANCO&amp;codusuario=18&amp;dependencia=120&amp;carpeAnt=&amp;verrad=&amp;s_Listado=VerListado&amp;fechah=2022-04-01&amp;mostrar_opc_envio=&amp;nomcarpeta=&amp;datoVer=&amp;leido=&amp;num_exp=201923005800100001E&amp;par=RESOLUCIONES%3Cbr%3E2019%20%3Cbr%3ECONSECUTIVO%20RESOLUCIONES%202019%20DE%20LA%20001%20A%20LA%20100%3Cbr%3E&amp;usuarioc=Juan%20Alfonso%20Uribe%20Rozo" TargetMode="External"/><Relationship Id="rId11" Type="http://schemas.openxmlformats.org/officeDocument/2006/relationships/hyperlink" Target="https://www.funcionpublica.gov.co/eva/gestornormativo/norma.php?i=170909" TargetMode="External"/><Relationship Id="rId24" Type="http://schemas.openxmlformats.org/officeDocument/2006/relationships/hyperlink" Target="http://sisjur.bogotajuridica.gov.co/sisjur/normas/Norma1.jsp?i=88580" TargetMode="External"/><Relationship Id="rId32" Type="http://schemas.openxmlformats.org/officeDocument/2006/relationships/hyperlink" Target="https://www.sdp.gov.co/sites/default/files/conpes_01_transparencia_versionfinal.pdf" TargetMode="External"/><Relationship Id="rId37" Type="http://schemas.openxmlformats.org/officeDocument/2006/relationships/hyperlink" Target="http://sisjur.bogotajuridica.gov.co/sisjur/normas/Norma1.jsp?i=71261" TargetMode="External"/><Relationship Id="rId40" Type="http://schemas.openxmlformats.org/officeDocument/2006/relationships/hyperlink" Target="http://www.secretariasenado.gov.co/senado/basedoc/ley_1757_2015.html" TargetMode="External"/><Relationship Id="rId45" Type="http://schemas.openxmlformats.org/officeDocument/2006/relationships/hyperlink" Target="http://www.secretariasenado.gov.co/senado/basedoc/ley_1474_2011.html" TargetMode="External"/><Relationship Id="rId53" Type="http://schemas.openxmlformats.org/officeDocument/2006/relationships/hyperlink" Target="https://www.alcaldiabogota.gov.co/sisjur/normas/Norma1.jsp?i=984&amp;dt=S" TargetMode="External"/><Relationship Id="rId58" Type="http://schemas.openxmlformats.org/officeDocument/2006/relationships/hyperlink" Target="http://www.secretariasenado.gov.co/senado/basedoc/ley_0134_1994.html" TargetMode="External"/><Relationship Id="rId5" Type="http://schemas.openxmlformats.org/officeDocument/2006/relationships/hyperlink" Target="https://antiguoportal.shd.gov.co/shd/sites/default/files/documentos/Circular%20Externa%20DDP%20000004%20del%2029%20de%20abril%20de%202022.pdf" TargetMode="External"/><Relationship Id="rId61" Type="http://schemas.openxmlformats.org/officeDocument/2006/relationships/hyperlink" Target="https://fuga.gov.co/transparencia-y-acceso-a-la-informacion-publica/normativa/actos-administrativos?field_fecha_de_emision_value=2&amp;term_node_tid_depth=313" TargetMode="External"/><Relationship Id="rId19" Type="http://schemas.openxmlformats.org/officeDocument/2006/relationships/hyperlink" Target="http://www.gobiernobogota.gov.co/rendicion-de-cuentas/sites/default/files/documentos/Directiva%20005%20de%202020.pdf" TargetMode="External"/><Relationship Id="rId14" Type="http://schemas.openxmlformats.org/officeDocument/2006/relationships/hyperlink" Target="https://www.haciendabogota.gov.co/shd/sites/default/files/documentos/CIRCULAR_EXTERNA_No_DDP_000005.pdf" TargetMode="External"/><Relationship Id="rId22" Type="http://schemas.openxmlformats.org/officeDocument/2006/relationships/hyperlink" Target="https://www.alcaldiabogota.gov.co/sisjur/normas/Norma1.jsp?i=93649" TargetMode="External"/><Relationship Id="rId27" Type="http://schemas.openxmlformats.org/officeDocument/2006/relationships/hyperlink" Target="https://www.fuga.gov.co/sites/default/files/resol-modificatoria-mipg-14jun2019_0.pdf" TargetMode="External"/><Relationship Id="rId30" Type="http://schemas.openxmlformats.org/officeDocument/2006/relationships/hyperlink" Target="http://sisjur.bogotajuridica.gov.co/sisjur/normas/Norma1.jsp?i=82936" TargetMode="External"/><Relationship Id="rId35" Type="http://schemas.openxmlformats.org/officeDocument/2006/relationships/hyperlink" Target="http://sisjur.bogotajuridica.gov.co/sisjur/normas/Norma1.jsp?i=72456" TargetMode="External"/><Relationship Id="rId43" Type="http://schemas.openxmlformats.org/officeDocument/2006/relationships/hyperlink" Target="http://www.secretariasenado.gov.co/senado/basedoc/ley_1712_2014.html" TargetMode="External"/><Relationship Id="rId48" Type="http://schemas.openxmlformats.org/officeDocument/2006/relationships/hyperlink" Target="https://www.alcaldiabogota.gov.co/sisjur/normas/Norma1.jsp?i=17464&amp;dt=S" TargetMode="External"/><Relationship Id="rId56" Type="http://schemas.openxmlformats.org/officeDocument/2006/relationships/hyperlink" Target="http://www.secretariasenado.gov.co/senado/basedoc/ley_0190_1995.html" TargetMode="External"/><Relationship Id="rId8" Type="http://schemas.openxmlformats.org/officeDocument/2006/relationships/hyperlink" Target="https://dapre.presidencia.gov.co/normativa/normativa/LEY%202195%20DEL%2018%20DE%20ENERO%20DE%202022.pdf" TargetMode="External"/><Relationship Id="rId51" Type="http://schemas.openxmlformats.org/officeDocument/2006/relationships/hyperlink" Target="http://www.alcaldiabogota.gov.co/sisjur/normas/Norma1.jsp?i=1744" TargetMode="External"/><Relationship Id="rId3" Type="http://schemas.openxmlformats.org/officeDocument/2006/relationships/hyperlink" Target="https://www.procuraduria.gov.co/portal/media/file/20220930173207917.pdf" TargetMode="External"/><Relationship Id="rId12" Type="http://schemas.openxmlformats.org/officeDocument/2006/relationships/hyperlink" Target="https://fuga.gov.co/sites/default/files/resolucion_063_de_2021_-_modificacion_resolucion219-2018.pdf" TargetMode="External"/><Relationship Id="rId17" Type="http://schemas.openxmlformats.org/officeDocument/2006/relationships/hyperlink" Target="https://www.alcaldiabogota.gov.co/sisjur/normas/Norma1.jsp?i=104207" TargetMode="External"/><Relationship Id="rId25" Type="http://schemas.openxmlformats.org/officeDocument/2006/relationships/hyperlink" Target="https://www.alcaldiabogota.gov.co/sisjur/normas/Norma1.jsp?i=88449" TargetMode="External"/><Relationship Id="rId33" Type="http://schemas.openxmlformats.org/officeDocument/2006/relationships/hyperlink" Target="http://sisjur.bogotajuridica.gov.co/sisjur/normas/Norma1.jsp?i=80504" TargetMode="External"/><Relationship Id="rId38" Type="http://schemas.openxmlformats.org/officeDocument/2006/relationships/hyperlink" Target="https://colaboracion.dnp.gov.co/CDT/Inversiones%20y%20finanzas%20pblicas/MGA_WEB/RESOLUCION%204788-2016.pdf" TargetMode="External"/><Relationship Id="rId46" Type="http://schemas.openxmlformats.org/officeDocument/2006/relationships/hyperlink" Target="https://www.funcionpublica.gov.co/eva/gestornormativo/norma.php?i=83124" TargetMode="External"/><Relationship Id="rId59" Type="http://schemas.openxmlformats.org/officeDocument/2006/relationships/hyperlink" Target="http://www.secretariasenado.gov.co/senado/basedoc/ley_0152_1994.html" TargetMode="External"/><Relationship Id="rId20" Type="http://schemas.openxmlformats.org/officeDocument/2006/relationships/hyperlink" Target="https://www.alcaldiabogota.gov.co/sisjur/normas/Norma1.jsp?i=104005" TargetMode="External"/><Relationship Id="rId41" Type="http://schemas.openxmlformats.org/officeDocument/2006/relationships/hyperlink" Target="http://es.presidencia.gov.co/normativa/normativa/Decreto-1081-2015.pdf" TargetMode="External"/><Relationship Id="rId54" Type="http://schemas.openxmlformats.org/officeDocument/2006/relationships/hyperlink" Target="http://www.alcaldiabogota.gov.co/sisjur/normas/Norma1.jsp?i=1693" TargetMode="External"/><Relationship Id="rId62" Type="http://schemas.openxmlformats.org/officeDocument/2006/relationships/printerSettings" Target="../printerSettings/printerSettings2.bin"/><Relationship Id="rId1" Type="http://schemas.openxmlformats.org/officeDocument/2006/relationships/hyperlink" Target="https://mgaayuda.dnp.gov.co/Recursos/Circular_0020-04_octubre_26_de_2022.pdf" TargetMode="External"/><Relationship Id="rId6" Type="http://schemas.openxmlformats.org/officeDocument/2006/relationships/hyperlink" Target="https://www.haciendabogota.gov.co/shd/sites/default/files/documentos/Anexo%20Directiva%20001%202022_Circular%20Externa%20DDP-00003.pdf" TargetMode="External"/><Relationship Id="rId15" Type="http://schemas.openxmlformats.org/officeDocument/2006/relationships/hyperlink" Target="https://fuga.gov.co/sites/default/files/archivos/resolucion035de2021.pdf" TargetMode="External"/><Relationship Id="rId23" Type="http://schemas.openxmlformats.org/officeDocument/2006/relationships/hyperlink" Target="https://www.alcaldiabogota.gov.co/sisjur/normas/Norma1.jsp?i=88543&amp;dt=S" TargetMode="External"/><Relationship Id="rId28" Type="http://schemas.openxmlformats.org/officeDocument/2006/relationships/hyperlink" Target="http://www.secretariasenado.gov.co/senado/basedoc/ley_1955_2019.html" TargetMode="External"/><Relationship Id="rId36" Type="http://schemas.openxmlformats.org/officeDocument/2006/relationships/hyperlink" Target="http://sisjur.bogotajuridica.gov.co/sisjur/normas/Norma1.jsp?i=76948" TargetMode="External"/><Relationship Id="rId49" Type="http://schemas.openxmlformats.org/officeDocument/2006/relationships/hyperlink" Target="http://www.alcaldiabogota.gov.co/sisjur/normas/Norma1.jsp?i=15036" TargetMode="External"/><Relationship Id="rId57" Type="http://schemas.openxmlformats.org/officeDocument/2006/relationships/hyperlink" Target="https://www.alcaldiabogota.gov.co/sisjur/normas/Norma1.jsp?i=524" TargetMode="External"/><Relationship Id="rId10"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31" Type="http://schemas.openxmlformats.org/officeDocument/2006/relationships/hyperlink" Target="https://www.funcionpublica.gov.co/documents/418548/34150781/Manual+%25C3%259Anico+de+Rendici%25C3%25B3n+de+Cuentas+-+Versi%25C3%25B3n+2.+Cap%25C3%25ADtulo+I+-+Rama+Ejecutiva+-+Febrero+de+2019.pdf/185395d8-5d05-9e30-9c4a-928db485d9d7?t=1551481849981" TargetMode="External"/><Relationship Id="rId44" Type="http://schemas.openxmlformats.org/officeDocument/2006/relationships/hyperlink" Target="http://sisjur.bogotajuridica.gov.co/sisjur/normas/Norma1.jsp?i=44692" TargetMode="External"/><Relationship Id="rId52" Type="http://schemas.openxmlformats.org/officeDocument/2006/relationships/hyperlink" Target="http://sisjur.bogotajuridica.gov.co/sisjur/normas/Norma1.jsp?i=701" TargetMode="External"/><Relationship Id="rId60" Type="http://schemas.openxmlformats.org/officeDocument/2006/relationships/hyperlink" Target="https://orfeo.fuga.gov.co/orfeodc/linkArchivo.php?&amp;PHPSESSID=230712082622o192x168x0x236TLOPEZ&amp;numrad=20232000000076" TargetMode="External"/><Relationship Id="rId4" Type="http://schemas.openxmlformats.org/officeDocument/2006/relationships/hyperlink" Target="https://www.procuraduria.gov.co/portal/media/file/DIRECTIVA%202022%20ITA%2030%20DE%20AGOSTO%20DE%202022(1).pdf" TargetMode="External"/><Relationship Id="rId9" Type="http://schemas.openxmlformats.org/officeDocument/2006/relationships/hyperlink" Target="https://colaboracion.dnp.gov.co/CDT/Conpes/Econ%C3%B3micos/4070.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gobiernobogota.gov.co/sgdapp/sites/default/files/normograma/Decreto%20118%20de%202018%20CODIGO%20DE%20INTEGRIDAD.pdf" TargetMode="External"/><Relationship Id="rId117" Type="http://schemas.openxmlformats.org/officeDocument/2006/relationships/table" Target="../tables/table2.xml"/><Relationship Id="rId21" Type="http://schemas.openxmlformats.org/officeDocument/2006/relationships/hyperlink" Target="https://www.funcionpublica.gov.co/eva/gestornormativo/norma.php?i=85742" TargetMode="External"/><Relationship Id="rId42" Type="http://schemas.openxmlformats.org/officeDocument/2006/relationships/hyperlink" Target="https://www.minsalud.gov.co/sites/rid/Lists/BibliotecaDigital/RIDE/DE/DIJ/Resoluci%C3%B3n_0156_de_2005.pdf" TargetMode="External"/><Relationship Id="rId47" Type="http://schemas.openxmlformats.org/officeDocument/2006/relationships/hyperlink" Target="https://www.alcaldiabogota.gov.co/sisjur/normas/Norma1.jsp?i=31607" TargetMode="External"/><Relationship Id="rId63" Type="http://schemas.openxmlformats.org/officeDocument/2006/relationships/hyperlink" Target="https://www.alcaldiabogota.gov.co/sisjur/normas/Norma1.jsp?i=85976" TargetMode="External"/><Relationship Id="rId68" Type="http://schemas.openxmlformats.org/officeDocument/2006/relationships/hyperlink" Target="https://www.funcionpublica.gov.co/eva/gestornormativo/norma.php?i=58849" TargetMode="External"/><Relationship Id="rId84" Type="http://schemas.openxmlformats.org/officeDocument/2006/relationships/hyperlink" Target="https://www.serviciocivil.gov.co/portal/transparencia/marco-legal/lineamientos/circular-conjunta-010" TargetMode="External"/><Relationship Id="rId89" Type="http://schemas.openxmlformats.org/officeDocument/2006/relationships/hyperlink" Target="https://dapre.presidencia.gov.co/normativa/normativa/LEY%202141%20DEL%2010%20DE%20AGOSTO%20DE%202021.pdf" TargetMode="External"/><Relationship Id="rId112" Type="http://schemas.openxmlformats.org/officeDocument/2006/relationships/hyperlink" Target="https://fuga.gov.co/transparencia-y-acceso-a-la-informacion-publica/normativa/normograma" TargetMode="External"/><Relationship Id="rId16" Type="http://schemas.openxmlformats.org/officeDocument/2006/relationships/hyperlink" Target="https://www.funcionpublica.gov.co/eva/gestornormativo/norma.php?i=55977" TargetMode="External"/><Relationship Id="rId107" Type="http://schemas.openxmlformats.org/officeDocument/2006/relationships/hyperlink" Target="http://www.secretariasenado.gov.co/senado/basedoc/ley_2039_2020.html" TargetMode="External"/><Relationship Id="rId11" Type="http://schemas.openxmlformats.org/officeDocument/2006/relationships/hyperlink" Target="https://www.funcionpublica.gov.co/eva/gestornormativo/norma.php?i=17004" TargetMode="External"/><Relationship Id="rId32" Type="http://schemas.openxmlformats.org/officeDocument/2006/relationships/hyperlink" Target="https://www.funcionpublica.gov.co/eva/gestornormativo/norma.php?i=107134" TargetMode="External"/><Relationship Id="rId37" Type="http://schemas.openxmlformats.org/officeDocument/2006/relationships/hyperlink" Target="http://www.bogotajuridica.gov.co/sisjur/normas/Norma1.jsp?i=5411" TargetMode="External"/><Relationship Id="rId53" Type="http://schemas.openxmlformats.org/officeDocument/2006/relationships/hyperlink" Target="https://www.arlsura.com/files/res2851_15.pdf" TargetMode="External"/><Relationship Id="rId58" Type="http://schemas.openxmlformats.org/officeDocument/2006/relationships/hyperlink" Target="http://legal.legis.com.co/document/Index?obra=legcol&amp;document=legcol_759920422b82f034e0430a010151f034" TargetMode="External"/><Relationship Id="rId74" Type="http://schemas.openxmlformats.org/officeDocument/2006/relationships/hyperlink" Target="https://fuga.gov.co/sites/default/files/resolucion_modificacion_manual_de_funciones.pdf" TargetMode="External"/><Relationship Id="rId79" Type="http://schemas.openxmlformats.org/officeDocument/2006/relationships/hyperlink" Target="http://www.bogotajuridica.gov.co/sisjur/normas/Norma1.jsp?i=60645" TargetMode="External"/><Relationship Id="rId102" Type="http://schemas.openxmlformats.org/officeDocument/2006/relationships/hyperlink" Target="https://dapre.presidencia.gov.co/normativa/normativa/LEY%202214%20DEL%2022%20DE%20JUNIO%20DE%202022.pdf" TargetMode="External"/><Relationship Id="rId5" Type="http://schemas.openxmlformats.org/officeDocument/2006/relationships/hyperlink" Target="https://www.funcionpublica.gov.co/eva/gestornormativo/norma.php?i=20739" TargetMode="External"/><Relationship Id="rId90" Type="http://schemas.openxmlformats.org/officeDocument/2006/relationships/hyperlink" Target="https://dapre.presidencia.gov.co/normativa/normativa/LEY%202114%20DEL%2029%20DE%20JULIO%20DE%202021.pdf" TargetMode="External"/><Relationship Id="rId95" Type="http://schemas.openxmlformats.org/officeDocument/2006/relationships/hyperlink" Target="https://safetya.co/normatividad/resolucion-4272-de-2021/" TargetMode="External"/><Relationship Id="rId22" Type="http://schemas.openxmlformats.org/officeDocument/2006/relationships/hyperlink" Target="http://es.presidencia.gov.co/normativa/normativa/LEY%201780%20DEL%2002%20DE%20MAYO%20DE%202016.pdf" TargetMode="External"/><Relationship Id="rId27" Type="http://schemas.openxmlformats.org/officeDocument/2006/relationships/hyperlink" Target="https://www.funcionpublica.gov.co/eva/gestornormativo/norma.php?i=71324" TargetMode="External"/><Relationship Id="rId43" Type="http://schemas.openxmlformats.org/officeDocument/2006/relationships/hyperlink" Target="http://www.bogotajuridica.gov.co/sisjur/normas/Norma1.jsp?i=18843" TargetMode="External"/><Relationship Id="rId48" Type="http://schemas.openxmlformats.org/officeDocument/2006/relationships/hyperlink" Target="https://www.minsalud.gov.co/sites/rid/Lists/BibliotecaDigital/RIDE/DE/DIJ/Resoluci%C3%B3n%201918%20de%202009.pdf" TargetMode="External"/><Relationship Id="rId64" Type="http://schemas.openxmlformats.org/officeDocument/2006/relationships/hyperlink" Target="https://www.alcaldiabogota.gov.co/sisjur/normas/Norma1.jsp?i=57274&amp;dt=S" TargetMode="External"/><Relationship Id="rId69" Type="http://schemas.openxmlformats.org/officeDocument/2006/relationships/hyperlink" Target="https://www.funcionpublica.gov.co/eva/gestornormativo/norma.php?i=124100" TargetMode="External"/><Relationship Id="rId113" Type="http://schemas.openxmlformats.org/officeDocument/2006/relationships/hyperlink" Target="https://www.alcaldiabogota.gov.co/sisjur/normas/Norma1.jsp?i=143777" TargetMode="External"/><Relationship Id="rId118" Type="http://schemas.openxmlformats.org/officeDocument/2006/relationships/comments" Target="../comments2.xml"/><Relationship Id="rId80" Type="http://schemas.openxmlformats.org/officeDocument/2006/relationships/hyperlink" Target="https://www.minsalud.gov.co/Normatividad_Nuevo/Resoluci%C3%B3n%20No.%20223%20%20de%202021.pdf" TargetMode="External"/><Relationship Id="rId85" Type="http://schemas.openxmlformats.org/officeDocument/2006/relationships/hyperlink" Target="https://www.minsalud.gov.co/Normatividad_Nuevo/Resoluci%C3%B3n%20No.%201687%20de%202021.pdf" TargetMode="External"/><Relationship Id="rId12" Type="http://schemas.openxmlformats.org/officeDocument/2006/relationships/hyperlink" Target="https://www.funcionpublica.gov.co/eva/gestornormativo/norma.php?i=106394" TargetMode="External"/><Relationship Id="rId17" Type="http://schemas.openxmlformats.org/officeDocument/2006/relationships/hyperlink" Target="https://www.funcionpublica.gov.co/eva/gestornormativo/norma.php?i=315" TargetMode="External"/><Relationship Id="rId33" Type="http://schemas.openxmlformats.org/officeDocument/2006/relationships/hyperlink" Target="http://legal.legis.com.co/document/Index?obra=legcol&amp;document=legcol_759920422f70f034e0430a010151f034" TargetMode="External"/><Relationship Id="rId38" Type="http://schemas.openxmlformats.org/officeDocument/2006/relationships/hyperlink" Target="http://186.84.174.163/normasDoc/NTC_1461.pdf" TargetMode="External"/><Relationship Id="rId59" Type="http://schemas.openxmlformats.org/officeDocument/2006/relationships/hyperlink" Target="https://www.funcionpublica.gov.co/eva/gestornormativo/norma.php?i=47141" TargetMode="External"/><Relationship Id="rId103" Type="http://schemas.openxmlformats.org/officeDocument/2006/relationships/hyperlink" Target="https://www.funcionpublica.gov.co/eva/gestornormativo/norma.php?i=186987" TargetMode="External"/><Relationship Id="rId108" Type="http://schemas.openxmlformats.org/officeDocument/2006/relationships/hyperlink" Target="https://www.funcionpublica.gov.co/eva/gestornormativo/norma.php?i=86304" TargetMode="External"/><Relationship Id="rId54" Type="http://schemas.openxmlformats.org/officeDocument/2006/relationships/hyperlink" Target="https://idrd.gov.co/sitio/idrd/sites/default/files/imagenes/gtc450.pdf" TargetMode="External"/><Relationship Id="rId70" Type="http://schemas.openxmlformats.org/officeDocument/2006/relationships/hyperlink" Target="https://www.funcionpublica.gov.co/eva/gestornormativo/norma.php?i=52627" TargetMode="External"/><Relationship Id="rId75" Type="http://schemas.openxmlformats.org/officeDocument/2006/relationships/hyperlink" Target="https://fuga.gov.co/sites/default/files/130-resolucion_modificacion_manual-jefecontrolinternofuga-ago-14-20_1.pdf" TargetMode="External"/><Relationship Id="rId91" Type="http://schemas.openxmlformats.org/officeDocument/2006/relationships/hyperlink" Target="https://www.funcionpublica.gov.co/eva/gestornormativo/norma.php?i=1198" TargetMode="External"/><Relationship Id="rId96" Type="http://schemas.openxmlformats.org/officeDocument/2006/relationships/hyperlink" Target="http://www.secretariasenado.gov.co/senado/basedoc/ley_0734_2002.html" TargetMode="External"/><Relationship Id="rId1" Type="http://schemas.openxmlformats.org/officeDocument/2006/relationships/hyperlink" Target="https://www.funcionpublica.gov.co/eva/gestornormativo/norma.php?i=80915" TargetMode="External"/><Relationship Id="rId6" Type="http://schemas.openxmlformats.org/officeDocument/2006/relationships/hyperlink" Target="https://www.constitucioncolombia.com/titulo-2/capitulo-2/articulo-54" TargetMode="External"/><Relationship Id="rId23" Type="http://schemas.openxmlformats.org/officeDocument/2006/relationships/hyperlink" Target="http://legal.legis.com.co/document/Index?obra=legcol&amp;document=legcol_0e297cc5296841c1ae57ac58555f94aa" TargetMode="External"/><Relationship Id="rId28" Type="http://schemas.openxmlformats.org/officeDocument/2006/relationships/hyperlink" Target="http://wsp.presidencia.gov.co/Normativa/Leyes/Documents/2013/LEY%201635%20DEL%2011%20DE%20JUNIO%20DE%202013.pdf" TargetMode="External"/><Relationship Id="rId49" Type="http://schemas.openxmlformats.org/officeDocument/2006/relationships/hyperlink" Target="https://www.alcaldiabogota.gov.co/sisjur/normas/Norma1.jsp?i=47374" TargetMode="External"/><Relationship Id="rId114" Type="http://schemas.openxmlformats.org/officeDocument/2006/relationships/printerSettings" Target="../printerSettings/printerSettings3.bin"/><Relationship Id="rId10" Type="http://schemas.openxmlformats.org/officeDocument/2006/relationships/hyperlink" Target="https://www.funcionpublica.gov.co/eva/gestornormativo/norma.php?i=1466" TargetMode="External"/><Relationship Id="rId31" Type="http://schemas.openxmlformats.org/officeDocument/2006/relationships/hyperlink" Target="https://docs.supersalud.gov.co/PortalWeb/Juridica/OtraNormativa/R1792_90.pdf" TargetMode="External"/><Relationship Id="rId44" Type="http://schemas.openxmlformats.org/officeDocument/2006/relationships/hyperlink" Target="https://www.alcaldiabogota.gov.co/sisjur/normas/Norma1.jsp?i=53497&amp;dt=S" TargetMode="External"/><Relationship Id="rId52" Type="http://schemas.openxmlformats.org/officeDocument/2006/relationships/hyperlink" Target="http://sisjur.bogotajuridica.gov.co/sisjur/normas/Norma1.jsp?i=61117" TargetMode="External"/><Relationship Id="rId60" Type="http://schemas.openxmlformats.org/officeDocument/2006/relationships/hyperlink" Target="https://www.minsalud.gov.co/sites/rid/Lists/BibliotecaDigital/RIDE/DE/DIJ/Ley-1562-de-2012.pdf" TargetMode="External"/><Relationship Id="rId65" Type="http://schemas.openxmlformats.org/officeDocument/2006/relationships/hyperlink" Target="http://www.bogotajuridica.gov.co/sisjur/normas/Norma1.jsp?i=32779" TargetMode="External"/><Relationship Id="rId73" Type="http://schemas.openxmlformats.org/officeDocument/2006/relationships/hyperlink" Target="https://www.funcionpublica.gov.co/eva/gestornormativo/norma.php?i=154126" TargetMode="External"/><Relationship Id="rId78" Type="http://schemas.openxmlformats.org/officeDocument/2006/relationships/hyperlink" Target="https://www.funcionpublica.gov.co/eva/gestornormativo/norma.php?i=29325" TargetMode="External"/><Relationship Id="rId81" Type="http://schemas.openxmlformats.org/officeDocument/2006/relationships/hyperlink" Target="http://www.secretariasenado.gov.co/senado/basedoc/ley_0361_1997.html" TargetMode="External"/><Relationship Id="rId86" Type="http://schemas.openxmlformats.org/officeDocument/2006/relationships/hyperlink" Target="https://www.funcionpublica.gov.co/eva/gestornormativo/norma.php?i=45453" TargetMode="External"/><Relationship Id="rId94" Type="http://schemas.openxmlformats.org/officeDocument/2006/relationships/hyperlink" Target="https://safetya.co/normatividad/resolucion-0312-de-2019/" TargetMode="External"/><Relationship Id="rId99" Type="http://schemas.openxmlformats.org/officeDocument/2006/relationships/hyperlink" Target="https://www.funcionpublica.gov.co/eva/gestornormativo/norma.php?i=173948" TargetMode="External"/><Relationship Id="rId101" Type="http://schemas.openxmlformats.org/officeDocument/2006/relationships/hyperlink" Target="https://www.funcionpublica.gov.co/eva/gestornormativo/norma.php?i=169006" TargetMode="External"/><Relationship Id="rId4" Type="http://schemas.openxmlformats.org/officeDocument/2006/relationships/hyperlink" Target="https://fuga.gov.co/sites/default/files/acuerdos/2014/ACUERDO%20002%20-%202014.pdf" TargetMode="External"/><Relationship Id="rId9" Type="http://schemas.openxmlformats.org/officeDocument/2006/relationships/hyperlink" Target="https://www.funcionpublica.gov.co/eva/gestornormativo/norma.php?i=14861" TargetMode="External"/><Relationship Id="rId13" Type="http://schemas.openxmlformats.org/officeDocument/2006/relationships/hyperlink" Target="https://www.funcionpublica.gov.co/eva/gestornormativo/norma.php?i=72173" TargetMode="External"/><Relationship Id="rId18" Type="http://schemas.openxmlformats.org/officeDocument/2006/relationships/hyperlink" Target="https://www.funcionpublica.gov.co/eva/gestornormativo/norma.php?i=1567" TargetMode="External"/><Relationship Id="rId39" Type="http://schemas.openxmlformats.org/officeDocument/2006/relationships/hyperlink" Target="http://copaso.upbbga.edu.co/legislacion/Res.1075-1992.pdf" TargetMode="External"/><Relationship Id="rId109" Type="http://schemas.openxmlformats.org/officeDocument/2006/relationships/hyperlink" Target="https://fuga.gov.co/transparencia-y-acceso-a-la-informacion-publica/normativa/manual-de-funciones" TargetMode="External"/><Relationship Id="rId34" Type="http://schemas.openxmlformats.org/officeDocument/2006/relationships/hyperlink" Target="https://www.funcionpublica.gov.co/eva/gestornormativo/norma.php?i=81855" TargetMode="External"/><Relationship Id="rId50" Type="http://schemas.openxmlformats.org/officeDocument/2006/relationships/hyperlink" Target="https://www.alcaldiabogota.gov.co/sisjur/normas/Norma1.jsp?i=48587" TargetMode="External"/><Relationship Id="rId55" Type="http://schemas.openxmlformats.org/officeDocument/2006/relationships/hyperlink" Target="https://www.funcionpublica.gov.co/eva/gestornormativo/norma.php?i=3360" TargetMode="External"/><Relationship Id="rId76" Type="http://schemas.openxmlformats.org/officeDocument/2006/relationships/hyperlink" Target="https://normativa.colpensiones.gov.co/colpens/docs/resolucion_mtra_5008_2017.htm" TargetMode="External"/><Relationship Id="rId97" Type="http://schemas.openxmlformats.org/officeDocument/2006/relationships/hyperlink" Target="https://www.alcaldiabogota.gov.co/sisjur/normas/Norma1.jsp?i=122957" TargetMode="External"/><Relationship Id="rId104" Type="http://schemas.openxmlformats.org/officeDocument/2006/relationships/hyperlink" Target="https://www.funcionpublica.gov.co/eva/gestornormativo/norma.php?i=177586" TargetMode="External"/><Relationship Id="rId7" Type="http://schemas.openxmlformats.org/officeDocument/2006/relationships/hyperlink" Target="https://www.funcionpublica.gov.co/eva/gestornormativo/norma.php?i=5248" TargetMode="External"/><Relationship Id="rId71" Type="http://schemas.openxmlformats.org/officeDocument/2006/relationships/hyperlink" Target="https://www.funcionpublica.gov.co/eva/gestornormativo/norma.php?i=154127" TargetMode="External"/><Relationship Id="rId92" Type="http://schemas.openxmlformats.org/officeDocument/2006/relationships/hyperlink" Target="https://www.funcionpublica.gov.co/eva/gestornormativo/norma.php?i=10478" TargetMode="External"/><Relationship Id="rId2" Type="http://schemas.openxmlformats.org/officeDocument/2006/relationships/hyperlink" Target="https://www.funcionpublica.gov.co/eva/gestornormativo/norma.php?i=95430" TargetMode="External"/><Relationship Id="rId29" Type="http://schemas.openxmlformats.org/officeDocument/2006/relationships/hyperlink" Target="https://www.minsalud.gov.co/sites/rid/Lists/BibliotecaDigital/RIDE/DE/DIJ/resolucion-385-de-2020.pdf" TargetMode="External"/><Relationship Id="rId24" Type="http://schemas.openxmlformats.org/officeDocument/2006/relationships/hyperlink" Target="http://www.secretariasenado.gov.co/senado/basedoc/ley_1221_2008.html" TargetMode="External"/><Relationship Id="rId40" Type="http://schemas.openxmlformats.org/officeDocument/2006/relationships/hyperlink" Target="https://www.minsalud.gov.co/sites/rid/Lists/BibliotecaDigital/RIDE/DE/DIJ/Resoluci%C3%B3n_1995_de_1999.pdf" TargetMode="External"/><Relationship Id="rId45" Type="http://schemas.openxmlformats.org/officeDocument/2006/relationships/hyperlink" Target="http://www.bogotajuridica.gov.co/sisjur/normas/Norma1.jsp?i=25815" TargetMode="External"/><Relationship Id="rId66" Type="http://schemas.openxmlformats.org/officeDocument/2006/relationships/hyperlink" Target="https://www.alcaldiabogota.gov.co/sisjur/normas/Norma1.jsp?i=54732&amp;dt=S" TargetMode="External"/><Relationship Id="rId87" Type="http://schemas.openxmlformats.org/officeDocument/2006/relationships/hyperlink" Target="https://dapre.presidencia.gov.co/normativa/normativa/DECRETO%201252%20DEL%2012%20DE%20OCTUBRE%20DE%202021.pdf" TargetMode="External"/><Relationship Id="rId110" Type="http://schemas.openxmlformats.org/officeDocument/2006/relationships/hyperlink" Target="https://fuga.gov.co/transparencia-y-acceso-a-la-informacion-publica/normativa/normograma" TargetMode="External"/><Relationship Id="rId115" Type="http://schemas.openxmlformats.org/officeDocument/2006/relationships/drawing" Target="../drawings/drawing3.xml"/><Relationship Id="rId61" Type="http://schemas.openxmlformats.org/officeDocument/2006/relationships/hyperlink" Target="https://fuga.gov.co/sites/default/files/acuerdo_004_y_005_octubre_2017.pdf" TargetMode="External"/><Relationship Id="rId82" Type="http://schemas.openxmlformats.org/officeDocument/2006/relationships/hyperlink" Target="https://dapre.presidencia.gov.co/normativa/normativa/DECRETO%20616%20DEL%204%20DE%20JUNIO%20DE%202021.pdf" TargetMode="External"/><Relationship Id="rId19" Type="http://schemas.openxmlformats.org/officeDocument/2006/relationships/hyperlink" Target="https://www.funcionpublica.gov.co/eva/gestornormativo/norma.php?i=20854" TargetMode="External"/><Relationship Id="rId14" Type="http://schemas.openxmlformats.org/officeDocument/2006/relationships/hyperlink" Target="https://fuga.gov.co/sites/default/files/resolucion_195_de_2017_manual_de_funciones.pdf" TargetMode="External"/><Relationship Id="rId30" Type="http://schemas.openxmlformats.org/officeDocument/2006/relationships/hyperlink" Target="http://es.presidencia.gov.co/normativa/normativa/LEY%201811%20DEL%2021%20DE%20OCTUBRE%20DE%202016.pdf" TargetMode="External"/><Relationship Id="rId35" Type="http://schemas.openxmlformats.org/officeDocument/2006/relationships/hyperlink" Target="http://sisjur.bogotajuridica.gov.co/sisjur/normas/Norma1.jsp?i=53565" TargetMode="External"/><Relationship Id="rId56" Type="http://schemas.openxmlformats.org/officeDocument/2006/relationships/hyperlink" Target="http://sisjur.bogotajuridica.gov.co/sisjur/normas/Norma1.jsp?i=2629" TargetMode="External"/><Relationship Id="rId77" Type="http://schemas.openxmlformats.org/officeDocument/2006/relationships/hyperlink" Target="https://www.funcionpublica.gov.co/eva/gestornormativo/norma.php?i=62866" TargetMode="External"/><Relationship Id="rId100" Type="http://schemas.openxmlformats.org/officeDocument/2006/relationships/hyperlink" Target="https://www.funcionpublica.gov.co/eva/gestornormativo/norma.php?i=173286" TargetMode="External"/><Relationship Id="rId105" Type="http://schemas.openxmlformats.org/officeDocument/2006/relationships/hyperlink" Target="https://www.funcionpublica.gov.co/eva/gestornormativo/norma.php?i=137051" TargetMode="External"/><Relationship Id="rId8" Type="http://schemas.openxmlformats.org/officeDocument/2006/relationships/hyperlink" Target="https://www.funcionpublica.gov.co/eva/gestornormativo/norma.php?i=5540" TargetMode="External"/><Relationship Id="rId51" Type="http://schemas.openxmlformats.org/officeDocument/2006/relationships/hyperlink" Target="http://sisjur.bogotajuridica.gov.co/sisjur/normas/Norma1.jsp?i=58841" TargetMode="External"/><Relationship Id="rId72" Type="http://schemas.openxmlformats.org/officeDocument/2006/relationships/hyperlink" Target="https://www.alcaldiabogota.gov.co/sisjur/normas/Norma1.jsp?i=109186" TargetMode="External"/><Relationship Id="rId93" Type="http://schemas.openxmlformats.org/officeDocument/2006/relationships/hyperlink" Target="https://safetya.co/normatividad/decreto-052-de-2017/" TargetMode="External"/><Relationship Id="rId98" Type="http://schemas.openxmlformats.org/officeDocument/2006/relationships/hyperlink" Target="http://www.secretariasenado.gov.co/senado/basedoc/ley_2088_2021.html" TargetMode="External"/><Relationship Id="rId3" Type="http://schemas.openxmlformats.org/officeDocument/2006/relationships/hyperlink" Target="https://www.funcionpublica.gov.co/eva/gestornormativo/norma.php?i=315" TargetMode="External"/><Relationship Id="rId25" Type="http://schemas.openxmlformats.org/officeDocument/2006/relationships/hyperlink" Target="http://suin.gov.co/viewDocument.asp?id=1546622" TargetMode="External"/><Relationship Id="rId46" Type="http://schemas.openxmlformats.org/officeDocument/2006/relationships/hyperlink" Target="https://www.minsalud.gov.co/sites/rid/Lists/BibliotecaDigital/RIDE/DE/DIJ/Resoluci%C3%B3n_1956_de_2008.pdf" TargetMode="External"/><Relationship Id="rId67" Type="http://schemas.openxmlformats.org/officeDocument/2006/relationships/hyperlink" Target="https://www.funcionpublica.gov.co/eva/gestornormativo/norma.php?i=90685" TargetMode="External"/><Relationship Id="rId116" Type="http://schemas.openxmlformats.org/officeDocument/2006/relationships/vmlDrawing" Target="../drawings/vmlDrawing2.vml"/><Relationship Id="rId20" Type="http://schemas.openxmlformats.org/officeDocument/2006/relationships/hyperlink" Target="https://www.funcionpublica.gov.co/eva/gestornormativo/norma.php?i=81864" TargetMode="External"/><Relationship Id="rId41" Type="http://schemas.openxmlformats.org/officeDocument/2006/relationships/hyperlink" Target="https://www.minsalud.gov.co/Normatividad_Nuevo/RESOLUCI%C3%93N%201570%20DE%202005.pdf" TargetMode="External"/><Relationship Id="rId62" Type="http://schemas.openxmlformats.org/officeDocument/2006/relationships/hyperlink" Target="https://fuga.gov.co/sites/default/files/acuerdo_004_y_005_octubre_2017.pdf" TargetMode="External"/><Relationship Id="rId83" Type="http://schemas.openxmlformats.org/officeDocument/2006/relationships/hyperlink" Target="https://www.funcionpublica.gov.co/eva/gestornormativo/norma.php?i=163987" TargetMode="External"/><Relationship Id="rId88" Type="http://schemas.openxmlformats.org/officeDocument/2006/relationships/hyperlink" Target="https://dapre.presidencia.gov.co/normativa/normativa/LEY%202121%20DEL%203%20DE%20AGOSTO%20DE%202021.pdf" TargetMode="External"/><Relationship Id="rId111" Type="http://schemas.openxmlformats.org/officeDocument/2006/relationships/hyperlink" Target="https://www.funcionpublica.gov.co/eva/gestornormativo/norma.php?i=189806" TargetMode="External"/><Relationship Id="rId15" Type="http://schemas.openxmlformats.org/officeDocument/2006/relationships/hyperlink" Target="https://www.funcionpublica.gov.co/eva/gestornormativo/norma.php?i=78833" TargetMode="External"/><Relationship Id="rId36" Type="http://schemas.openxmlformats.org/officeDocument/2006/relationships/hyperlink" Target="http://www.bogotajuridica.gov.co/sisjur/normas/Norma1.jsp?i=1357" TargetMode="External"/><Relationship Id="rId57" Type="http://schemas.openxmlformats.org/officeDocument/2006/relationships/hyperlink" Target="http://suin-juriscol.gov.co/viewDocument.asp?ruta=Decretos/1304060" TargetMode="External"/><Relationship Id="rId106" Type="http://schemas.openxmlformats.org/officeDocument/2006/relationships/hyperlink" Target="https://www.funcionpublica.gov.co/eva/gestornormativo/norma.php?i=137231"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isjur.bogotajuridica.gov.co/sisjur/normas/Norma1.jsp?i=36842" TargetMode="External"/><Relationship Id="rId18" Type="http://schemas.openxmlformats.org/officeDocument/2006/relationships/hyperlink" Target="http://sisjur.bogotajuridica.gov.co/sisjur/normas/Norma1.jsp?i=39454" TargetMode="External"/><Relationship Id="rId26" Type="http://schemas.openxmlformats.org/officeDocument/2006/relationships/hyperlink" Target="https://www.alcaldiabogota.gov.co/sisjur/normas/Norma1.jsp?i=63146" TargetMode="External"/><Relationship Id="rId39" Type="http://schemas.openxmlformats.org/officeDocument/2006/relationships/hyperlink" Target="https://www.funcionpublica.gov.co/eva/gestornormativo/norma.php?i=73693" TargetMode="External"/><Relationship Id="rId21" Type="http://schemas.openxmlformats.org/officeDocument/2006/relationships/hyperlink" Target="http://sisjur.bogotajuridica.gov.co/sisjur/normas/Norma1.jsp?i=70051" TargetMode="External"/><Relationship Id="rId34" Type="http://schemas.openxmlformats.org/officeDocument/2006/relationships/hyperlink" Target="https://www.mineducacion.gov.co/1759/articles-349495_recurso_138.pdf" TargetMode="External"/><Relationship Id="rId42" Type="http://schemas.openxmlformats.org/officeDocument/2006/relationships/drawing" Target="../drawings/drawing4.xml"/><Relationship Id="rId7" Type="http://schemas.openxmlformats.org/officeDocument/2006/relationships/hyperlink" Target="http://sisjur.bogotajuridica.gov.co/sisjur/normas/Norma1.jsp?i=17004" TargetMode="External"/><Relationship Id="rId2" Type="http://schemas.openxmlformats.org/officeDocument/2006/relationships/hyperlink" Target="http://sisjur.bogotajuridica.gov.co/sisjur/normas/Norma1.jsp?i=49981" TargetMode="External"/><Relationship Id="rId16" Type="http://schemas.openxmlformats.org/officeDocument/2006/relationships/hyperlink" Target="http://sisjur.bogotajuridica.gov.co/sisjur/normas/Norma1.jsp?i=44692" TargetMode="External"/><Relationship Id="rId29" Type="http://schemas.openxmlformats.org/officeDocument/2006/relationships/hyperlink" Target="https://www.alcaldiabogota.gov.co/sisjur/normas/Norma1.jsp?i=115821&amp;dt=S" TargetMode="External"/><Relationship Id="rId1" Type="http://schemas.openxmlformats.org/officeDocument/2006/relationships/hyperlink" Target="http://sisjur.bogotajuridica.gov.co/sisjur/normas/Norma1.jsp?i=62230" TargetMode="External"/><Relationship Id="rId6" Type="http://schemas.openxmlformats.org/officeDocument/2006/relationships/hyperlink" Target="http://sisjur.bogotajuridica.gov.co/sisjur/normas/Norma1.jsp?i=43292" TargetMode="External"/><Relationship Id="rId11" Type="http://schemas.openxmlformats.org/officeDocument/2006/relationships/hyperlink" Target="http://sisjur.bogotajuridica.gov.co/sisjur/normas/Norma1.jsp?i=45322" TargetMode="External"/><Relationship Id="rId24" Type="http://schemas.openxmlformats.org/officeDocument/2006/relationships/hyperlink" Target="http://sisjur.bogotajuridica.gov.co/sisjur/normas/Norma1.jsp?i=67659" TargetMode="External"/><Relationship Id="rId32" Type="http://schemas.openxmlformats.org/officeDocument/2006/relationships/hyperlink" Target="https://dapre.presidencia.gov.co/normativa/normativa/Decreto-1081-2015.pdf" TargetMode="External"/><Relationship Id="rId37" Type="http://schemas.openxmlformats.org/officeDocument/2006/relationships/hyperlink" Target="https://www.funcionpublica.gov.co/eva/gestornormativo/norma.php?i=156590" TargetMode="External"/><Relationship Id="rId40" Type="http://schemas.openxmlformats.org/officeDocument/2006/relationships/hyperlink" Target="https://sisjur.bogotajuridica.gov.co/sisjur/normas/Norma1.jsp?i=82054" TargetMode="External"/><Relationship Id="rId45" Type="http://schemas.openxmlformats.org/officeDocument/2006/relationships/comments" Target="../comments3.xml"/><Relationship Id="rId5" Type="http://schemas.openxmlformats.org/officeDocument/2006/relationships/hyperlink" Target="http://sisjur.bogotajuridica.gov.co/sisjur/normas/Norma1.jsp?i=41249" TargetMode="External"/><Relationship Id="rId15" Type="http://schemas.openxmlformats.org/officeDocument/2006/relationships/hyperlink" Target="http://sisjur.bogotajuridica.gov.co/sisjur/normas/Norma1.jsp?i=57396" TargetMode="External"/><Relationship Id="rId23" Type="http://schemas.openxmlformats.org/officeDocument/2006/relationships/hyperlink" Target="http://sisjur.bogotajuridica.gov.co/sisjur/normas/Norma1.jsp?i=88588" TargetMode="External"/><Relationship Id="rId28" Type="http://schemas.openxmlformats.org/officeDocument/2006/relationships/hyperlink" Target="https://www.alcaldiabogota.gov.co/sisjur/normas/Norma1.jsp?i=114543&amp;dt=S" TargetMode="External"/><Relationship Id="rId36" Type="http://schemas.openxmlformats.org/officeDocument/2006/relationships/hyperlink" Target="https://www.alcaldiabogota.gov.co/sisjur/normas/Norma1.jsp?i=108172&amp;dt=S" TargetMode="External"/><Relationship Id="rId10" Type="http://schemas.openxmlformats.org/officeDocument/2006/relationships/hyperlink" Target="http://sisjur.bogotajuridica.gov.co/sisjur/normas/Norma1.jsp?i=60596" TargetMode="External"/><Relationship Id="rId19" Type="http://schemas.openxmlformats.org/officeDocument/2006/relationships/hyperlink" Target="https://www.mincit.gov.co/ministerio/normograma-sig/procesos-estrategicos/gestion-de-informacion-y-comunicacion/conpes/conpes-3649-de-2010.aspx" TargetMode="External"/><Relationship Id="rId31" Type="http://schemas.openxmlformats.org/officeDocument/2006/relationships/hyperlink" Target="https://sisjur.bogotajuridica.gov.co/sisjur/normas/Norma1.jsp?i=62152" TargetMode="External"/><Relationship Id="rId44" Type="http://schemas.openxmlformats.org/officeDocument/2006/relationships/table" Target="../tables/table3.xml"/><Relationship Id="rId4" Type="http://schemas.openxmlformats.org/officeDocument/2006/relationships/hyperlink" Target="http://sisjur.bogotajuridica.gov.co/sisjur/normas/Norma1.jsp?i=52081" TargetMode="External"/><Relationship Id="rId9" Type="http://schemas.openxmlformats.org/officeDocument/2006/relationships/hyperlink" Target="http://sisjur.bogotajuridica.gov.co/sisjur/normas/Norma1.jsp?i=78955" TargetMode="External"/><Relationship Id="rId14" Type="http://schemas.openxmlformats.org/officeDocument/2006/relationships/hyperlink" Target="http://sisjur.bogotajuridica.gov.co/sisjur/normas/Norma1.jsp?i=50845" TargetMode="External"/><Relationship Id="rId22" Type="http://schemas.openxmlformats.org/officeDocument/2006/relationships/hyperlink" Target="http://sisjur.bogotajuridica.gov.co/sisjur/normas/Norma1.jsp?i=4125" TargetMode="External"/><Relationship Id="rId27" Type="http://schemas.openxmlformats.org/officeDocument/2006/relationships/hyperlink" Target="https://www.alcaldiabogota.gov.co/sisjur/normas/Norma1.jsp?i=112481" TargetMode="External"/><Relationship Id="rId30" Type="http://schemas.openxmlformats.org/officeDocument/2006/relationships/hyperlink" Target="https://www.funcionpublica.gov.co/eva/gestornormativo/norma.php?i=140250" TargetMode="External"/><Relationship Id="rId35" Type="http://schemas.openxmlformats.org/officeDocument/2006/relationships/hyperlink" Target="https://www.funcionpublica.gov.co/eva/gestornormativo/norma.php?i=83097" TargetMode="External"/><Relationship Id="rId43" Type="http://schemas.openxmlformats.org/officeDocument/2006/relationships/vmlDrawing" Target="../drawings/vmlDrawing3.vml"/><Relationship Id="rId8" Type="http://schemas.openxmlformats.org/officeDocument/2006/relationships/hyperlink" Target="http://sisjur.bogotajuridica.gov.co/sisjur/normas/Norma1.jsp?i=10570" TargetMode="External"/><Relationship Id="rId3" Type="http://schemas.openxmlformats.org/officeDocument/2006/relationships/hyperlink" Target="http://sisjur.bogotajuridica.gov.co/sisjur/normas/Norma1.jsp?i=56882" TargetMode="External"/><Relationship Id="rId12" Type="http://schemas.openxmlformats.org/officeDocument/2006/relationships/hyperlink" Target="http://sisjur.bogotajuridica.gov.co/sisjur/normas/Norma1.jsp?i=50959" TargetMode="External"/><Relationship Id="rId17" Type="http://schemas.openxmlformats.org/officeDocument/2006/relationships/hyperlink" Target="http://sisjur.bogotajuridica.gov.co/sisjur/normas/Norma1.jsp?i=40685" TargetMode="External"/><Relationship Id="rId25" Type="http://schemas.openxmlformats.org/officeDocument/2006/relationships/hyperlink" Target="http://sisjur.bogotajuridica.gov.co/sisjur/normas/Norma1.jsp?i=53646" TargetMode="External"/><Relationship Id="rId33" Type="http://schemas.openxmlformats.org/officeDocument/2006/relationships/hyperlink" Target="https://www.funcionpublica.gov.co/eva/gestornormativo/norma.php?i=48267" TargetMode="External"/><Relationship Id="rId38" Type="http://schemas.openxmlformats.org/officeDocument/2006/relationships/hyperlink" Target="https://www.alcaldiabogota.gov.co/sisjur/normas/Norma1.jsp?i=122200&amp;dt=S" TargetMode="External"/><Relationship Id="rId20" Type="http://schemas.openxmlformats.org/officeDocument/2006/relationships/hyperlink" Target="http://sisjur.bogotajuridica.gov.co/sisjur/normas/Norma1.jsp?i=45545" TargetMode="External"/><Relationship Id="rId4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www.secretariasenado.gov.co/senado/basedoc/ley_1712_2014.html" TargetMode="External"/><Relationship Id="rId13" Type="http://schemas.openxmlformats.org/officeDocument/2006/relationships/hyperlink" Target="about:blank" TargetMode="External"/><Relationship Id="rId18" Type="http://schemas.openxmlformats.org/officeDocument/2006/relationships/hyperlink" Target="https://www.funcionpublica.gov.co/eva/gestornormativo/norma_pdf.php?i=50042" TargetMode="External"/><Relationship Id="rId26" Type="http://schemas.openxmlformats.org/officeDocument/2006/relationships/table" Target="../tables/table4.xml"/><Relationship Id="rId3" Type="http://schemas.openxmlformats.org/officeDocument/2006/relationships/hyperlink" Target="about:blank" TargetMode="External"/><Relationship Id="rId21" Type="http://schemas.openxmlformats.org/officeDocument/2006/relationships/hyperlink" Target="http://derechodeautor.gov.co:8080/documents/10181/182597/44.pdf/7875d74e-b3ef-4a8a-8661-704823b871b5" TargetMode="External"/><Relationship Id="rId7" Type="http://schemas.openxmlformats.org/officeDocument/2006/relationships/hyperlink" Target="http://www.secretariasenado.gov.co/senado/basedoc/ley_1581_2012.html" TargetMode="External"/><Relationship Id="rId12" Type="http://schemas.openxmlformats.org/officeDocument/2006/relationships/hyperlink" Target="about:blank" TargetMode="External"/><Relationship Id="rId17" Type="http://schemas.openxmlformats.org/officeDocument/2006/relationships/hyperlink" Target="https://www.funcionpublica.gov.co/eva/gestornormativo/norma.php?i=53646" TargetMode="External"/><Relationship Id="rId25" Type="http://schemas.openxmlformats.org/officeDocument/2006/relationships/vmlDrawing" Target="../drawings/vmlDrawing4.vml"/><Relationship Id="rId2" Type="http://schemas.openxmlformats.org/officeDocument/2006/relationships/hyperlink" Target="http://www.alcaldiabogota.gov.co/sisjur/normas/Norma1.jsp?i=29233" TargetMode="External"/><Relationship Id="rId16" Type="http://schemas.openxmlformats.org/officeDocument/2006/relationships/hyperlink" Target="http://intranet.fuga.gov.co/sites/default/files/20222300004252_4.pdf" TargetMode="External"/><Relationship Id="rId20" Type="http://schemas.openxmlformats.org/officeDocument/2006/relationships/hyperlink" Target="https://www.funcionpublica.gov.co/eva/gestornormativo/norma.php?i=87419" TargetMode="External"/><Relationship Id="rId1" Type="http://schemas.openxmlformats.org/officeDocument/2006/relationships/hyperlink" Target="http://www.alcaldiabogota.gov.co/sisjur/normas/Norma1.jsp?i=4276" TargetMode="External"/><Relationship Id="rId6" Type="http://schemas.openxmlformats.org/officeDocument/2006/relationships/hyperlink" Target="http://www.alcaldiabogota.gov.co/sisjur/normas/Norma1.jsp?i=43292" TargetMode="External"/><Relationship Id="rId11" Type="http://schemas.openxmlformats.org/officeDocument/2006/relationships/hyperlink" Target="https://www.alcaldiabogota.gov.co/sisjur/normas/Norma1.jsp?i=61079" TargetMode="External"/><Relationship Id="rId24" Type="http://schemas.openxmlformats.org/officeDocument/2006/relationships/drawing" Target="../drawings/drawing5.xml"/><Relationship Id="rId5" Type="http://schemas.openxmlformats.org/officeDocument/2006/relationships/hyperlink" Target="http://www.alcaldiabogota.gov.co/sisjur/normas/Norma1.jsp?i=40685" TargetMode="External"/><Relationship Id="rId15" Type="http://schemas.openxmlformats.org/officeDocument/2006/relationships/hyperlink" Target="https://gobiernodigital.mintic.gov.co/692/articles-160770_resolucion_1519_2020.pdf" TargetMode="External"/><Relationship Id="rId23" Type="http://schemas.openxmlformats.org/officeDocument/2006/relationships/hyperlink" Target="http://www.sice.oas.org/trade/junac/decisiones/dec351s.asp" TargetMode="External"/><Relationship Id="rId10" Type="http://schemas.openxmlformats.org/officeDocument/2006/relationships/hyperlink" Target="http://wsp.presidencia.gov.co/secretaria-transparencia/Prensa/2015/Documents/decreto_presidencial_103_del_20_de_enero_2015.pdf" TargetMode="External"/><Relationship Id="rId19" Type="http://schemas.openxmlformats.org/officeDocument/2006/relationships/hyperlink" Target="https://www.funcionpublica.gov.co/eva/gestornormativo/norma.php?i=3431" TargetMode="External"/><Relationship Id="rId4" Type="http://schemas.openxmlformats.org/officeDocument/2006/relationships/hyperlink" Target="http://www.alcaldiabogota.gov.co/sisjur/normas/Norma1.jsp?i=29348" TargetMode="External"/><Relationship Id="rId9" Type="http://schemas.openxmlformats.org/officeDocument/2006/relationships/hyperlink" Target="http://www.alcaldiabogota.gov.co/sisjur/normas/Norma1.jsp?i=60596" TargetMode="External"/><Relationship Id="rId14" Type="http://schemas.openxmlformats.org/officeDocument/2006/relationships/hyperlink" Target="https://secretariageneral.gov.co/sites/default/files/marco-legal/resolucion003de2017_0.pdf" TargetMode="External"/><Relationship Id="rId22" Type="http://schemas.openxmlformats.org/officeDocument/2006/relationships/hyperlink" Target="https://www.suin-juriscol.gov.co/viewDocument.asp?ruta=Leyes/30030647" TargetMode="External"/><Relationship Id="rId27"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3" Type="http://schemas.openxmlformats.org/officeDocument/2006/relationships/hyperlink" Target="https://www.alcaldiabogota.gov.co/sisjur/normas/Norma1.jsp?i=68824&amp;dt=S" TargetMode="External"/><Relationship Id="rId18" Type="http://schemas.openxmlformats.org/officeDocument/2006/relationships/hyperlink" Target="https://www.alcaldiabogota.gov.co/sisjur/normas/Norma1.jsp?dt=S&amp;i=91404" TargetMode="External"/><Relationship Id="rId26" Type="http://schemas.openxmlformats.org/officeDocument/2006/relationships/hyperlink" Target="https://www.funcionpublica.gov.co/eva/gestornormativo/norma.php?i=72893" TargetMode="External"/><Relationship Id="rId39" Type="http://schemas.openxmlformats.org/officeDocument/2006/relationships/hyperlink" Target="https://www.funcionpublica.gov.co/eva/gestornormativo/norma.php?i=4813" TargetMode="External"/><Relationship Id="rId21" Type="http://schemas.openxmlformats.org/officeDocument/2006/relationships/hyperlink" Target="https://www.alcaldiabogota.gov.co/sisjur/normas/Norma1.jsp?i=56038&amp;dt=S" TargetMode="External"/><Relationship Id="rId34" Type="http://schemas.openxmlformats.org/officeDocument/2006/relationships/hyperlink" Target="https://www.funcionpublica.gov.co/eva/gestornormativo/norma.php?i=170909" TargetMode="External"/><Relationship Id="rId42" Type="http://schemas.openxmlformats.org/officeDocument/2006/relationships/hyperlink" Target="https://www.funcionpublica.gov.co/eva/gestornormativo/norma.php?i=50959" TargetMode="External"/><Relationship Id="rId7" Type="http://schemas.openxmlformats.org/officeDocument/2006/relationships/hyperlink" Target="https://www.alcaldiabogota.gov.co/sisjur/normas/Norma1.jsp?i=1507" TargetMode="External"/><Relationship Id="rId2" Type="http://schemas.openxmlformats.org/officeDocument/2006/relationships/hyperlink" Target="http://www.bogotajuridica.gov.co/sisjur/normas/Norma1.jsp?i=300" TargetMode="External"/><Relationship Id="rId16" Type="http://schemas.openxmlformats.org/officeDocument/2006/relationships/hyperlink" Target="https://www.alcaldiabogota.gov.co/sisjur/normas/Norma1.jsp?i=88580&amp;dt=S" TargetMode="External"/><Relationship Id="rId29" Type="http://schemas.openxmlformats.org/officeDocument/2006/relationships/hyperlink" Target="https://www.alcaldiabogota.gov.co/sisjur/normas/Norma1.jsp?i=81226&amp;dt=S"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1753_2015.html" TargetMode="External"/><Relationship Id="rId11" Type="http://schemas.openxmlformats.org/officeDocument/2006/relationships/hyperlink" Target="https://www.alcaldiabogota.gov.co/sisjur/normas/Norma1.jsp?i=60640" TargetMode="External"/><Relationship Id="rId24" Type="http://schemas.openxmlformats.org/officeDocument/2006/relationships/hyperlink" Target="https://www.alcaldiabogota.gov.co/sisjur/normas/Norma1.jsp?i=60522" TargetMode="External"/><Relationship Id="rId32" Type="http://schemas.openxmlformats.org/officeDocument/2006/relationships/hyperlink" Target="https://www.funcionpublica.gov.co/eva/gestornormativo/norma.php?i=174866" TargetMode="External"/><Relationship Id="rId37" Type="http://schemas.openxmlformats.org/officeDocument/2006/relationships/hyperlink" Target="https://www.alcaldiabogota.gov.co/sisjur/normas/Norma1.jsp?dt=S&amp;i=74033" TargetMode="External"/><Relationship Id="rId40" Type="http://schemas.openxmlformats.org/officeDocument/2006/relationships/hyperlink" Target="https://www.alcaldiabogota.gov.co/sisjur/normas/Norma1.jsp?dt=S&amp;i=40685" TargetMode="External"/><Relationship Id="rId45" Type="http://schemas.openxmlformats.org/officeDocument/2006/relationships/table" Target="../tables/table5.xml"/><Relationship Id="rId5" Type="http://schemas.openxmlformats.org/officeDocument/2006/relationships/hyperlink" Target="https://www.alcaldiabogota.gov.co/sisjur/normas/Norma1.jsp?i=16161" TargetMode="External"/><Relationship Id="rId15" Type="http://schemas.openxmlformats.org/officeDocument/2006/relationships/hyperlink" Target="https://www.alcaldiabogota.gov.co/sisjur/normas/Norma1.jsp?i=82857&amp;dt=S" TargetMode="External"/><Relationship Id="rId23" Type="http://schemas.openxmlformats.org/officeDocument/2006/relationships/hyperlink" Target="http://es.presidencia.gov.co/normativa/normativa/Circular-01-2015.pdf" TargetMode="External"/><Relationship Id="rId28" Type="http://schemas.openxmlformats.org/officeDocument/2006/relationships/hyperlink" Target="https://www.funcionpublica.gov.co/eva/gestornormativo/norma.php?i=14861" TargetMode="External"/><Relationship Id="rId36" Type="http://schemas.openxmlformats.org/officeDocument/2006/relationships/hyperlink" Target="https://www.funcionpublica.gov.co/eva/gestornormativo/norma.php?i=72173" TargetMode="External"/><Relationship Id="rId10" Type="http://schemas.openxmlformats.org/officeDocument/2006/relationships/hyperlink" Target="https://www.alcaldiabogota.gov.co/sisjur/normas/Norma1.jsp?i=47466&amp;dt=S" TargetMode="External"/><Relationship Id="rId19" Type="http://schemas.openxmlformats.org/officeDocument/2006/relationships/hyperlink" Target="https://www.alcaldiabogota.gov.co/sisjur/normas/Norma1.jsp?i=81283&amp;dt=S" TargetMode="External"/><Relationship Id="rId31" Type="http://schemas.openxmlformats.org/officeDocument/2006/relationships/hyperlink" Target="http://www.contraloriabogota.gov.co/sites/default/files/Contenido/Normatividad/Circulares/CIRCULARES%20EXTERNAS/2021/Circular%20Externa%20No.%20001%20-%202-2021-01204.pdf" TargetMode="External"/><Relationship Id="rId44" Type="http://schemas.openxmlformats.org/officeDocument/2006/relationships/drawing" Target="../drawings/drawing6.xml"/><Relationship Id="rId4" Type="http://schemas.openxmlformats.org/officeDocument/2006/relationships/hyperlink" Target="https://www.alcaldiabogota.gov.co/sisjur/normas/Norma1.jsp?i=43292&amp;dt=S" TargetMode="External"/><Relationship Id="rId9" Type="http://schemas.openxmlformats.org/officeDocument/2006/relationships/hyperlink" Target="https://www.alcaldiabogota.gov.co/sisjur/normas/Norma1.jsp?i=1209&amp;dt=S" TargetMode="External"/><Relationship Id="rId14" Type="http://schemas.openxmlformats.org/officeDocument/2006/relationships/hyperlink" Target="https://www.funcionpublica.gov.co/eva/gestornormativo/norma.php?i=83433" TargetMode="External"/><Relationship Id="rId22" Type="http://schemas.openxmlformats.org/officeDocument/2006/relationships/hyperlink" Target="https://www.alcaldiabogota.gov.co/sisjur/normas/Norma1.jsp?i=56250" TargetMode="External"/><Relationship Id="rId27"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30" Type="http://schemas.openxmlformats.org/officeDocument/2006/relationships/hyperlink" Target="https://www.alcaldiabogota.gov.co/sisjur/normas/Norma1.jsp?i=94767" TargetMode="External"/><Relationship Id="rId35" Type="http://schemas.openxmlformats.org/officeDocument/2006/relationships/hyperlink" Target="https://www.alcaldiabogota.gov.co/sisjur/normas/Norma1.jsp?i=1209&amp;dt=S" TargetMode="External"/><Relationship Id="rId43" Type="http://schemas.openxmlformats.org/officeDocument/2006/relationships/printerSettings" Target="../printerSettings/printerSettings5.bin"/><Relationship Id="rId8" Type="http://schemas.openxmlformats.org/officeDocument/2006/relationships/hyperlink" Target="https://www.alcaldiabogota.gov.co/sisjur/normas/Norma1.jsp?i=1304&amp;dt=S" TargetMode="External"/><Relationship Id="rId3" Type="http://schemas.openxmlformats.org/officeDocument/2006/relationships/hyperlink" Target="https://www.alcaldiabogota.gov.co/sisjur/normas/Norma1.jsp?i=186" TargetMode="External"/><Relationship Id="rId12" Type="http://schemas.openxmlformats.org/officeDocument/2006/relationships/hyperlink" Target="https://www.alcaldiabogota.gov.co/sisjur/normas/Norma1.jsp?i=62518&amp;dt=S" TargetMode="External"/><Relationship Id="rId17" Type="http://schemas.openxmlformats.org/officeDocument/2006/relationships/hyperlink" Target="https://www.alcaldiabogota.gov.co/sisjur/normas/Norma1.jsp?i=87968&amp;dt=S" TargetMode="External"/><Relationship Id="rId25" Type="http://schemas.openxmlformats.org/officeDocument/2006/relationships/hyperlink" Target="https://www.mineducacion.gov.co/1759/articles-349495_recurso_138.pdf" TargetMode="External"/><Relationship Id="rId33" Type="http://schemas.openxmlformats.org/officeDocument/2006/relationships/hyperlink" Target="http://sivicof.contraloriabogota.gov.co/TextosStormWeb/RR_002_2022.pdf" TargetMode="External"/><Relationship Id="rId38" Type="http://schemas.openxmlformats.org/officeDocument/2006/relationships/hyperlink" Target="https://www.funcionpublica.gov.co/documents/418537/616038/Circular+externa+100+-+006+de+2019.pdf/2396fc26-d99d-9783-d89f-8ab47290b828?t=1577107939591" TargetMode="External"/><Relationship Id="rId20" Type="http://schemas.openxmlformats.org/officeDocument/2006/relationships/hyperlink" Target="https://www.alcaldiabogota.gov.co/sisjur/normas/Norma1.jsp?i=14144&amp;dt=S" TargetMode="External"/><Relationship Id="rId41" Type="http://schemas.openxmlformats.org/officeDocument/2006/relationships/hyperlink" Target="https://www.contaduria.gov.co/documents/20127/36441/Resolucion+193+18+10+18+2016+11-05-04.314.pdf/f74d053d-5804-9df5-6d80-31b6ae715938?t=1566827367413"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secretariageneral.gov.co/transparencia/normatividad/normatividad/decreto-distrital-189-2020" TargetMode="External"/><Relationship Id="rId18" Type="http://schemas.openxmlformats.org/officeDocument/2006/relationships/hyperlink" Target="https://www.funcionpublica.gov.co/documents/36031014/36151539/Guia-identificacion-declaracion-conflicto-intereses-sector-publico-colombiano.pdf/81207879-d5de-bec7-6a7e-8ac1882448c2?t=1572381672818" TargetMode="External"/><Relationship Id="rId26" Type="http://schemas.openxmlformats.org/officeDocument/2006/relationships/hyperlink" Target="https://sitios.ces.edu.co/Documentos/NTC-ISO31000_Gestion_del_riesgo.pdf" TargetMode="External"/><Relationship Id="rId3" Type="http://schemas.openxmlformats.org/officeDocument/2006/relationships/hyperlink" Target="https://www.funcionpublica.gov.co/documents/418548/34150781/Gu%C3%ADa+para+la+administraci%C3%B3n+del+riesgo+y+el+dise%C3%B1o+de+controles+en+entidades+p%C3%BAblicas+-+Versi%C3%B3n+5+-+Diciembre+de+2020.pdf/68d324dd-55c5-11e0-9f37-2e5516b48a87?t=1611247032238&amp;download=true" TargetMode="External"/><Relationship Id="rId21" Type="http://schemas.openxmlformats.org/officeDocument/2006/relationships/hyperlink" Target="https://webcache.googleusercontent.com/search?q=cache:bh_tIn6QSu0J:https://www.funcionpublica.gov.co/documents/418548/34150781/Gu%25C3%25ADa%2Bpara%2Bla%2Bconstrucci%25C3%25B3n%2By%2Ban%25C3%25A1lisis%2Bde%2BIndicadores%2Bde%2BGesti%25C3%25B3n%2B-%2BVersi%25C3%25B3n%2B4%2B-%2BMayo%2B2018.pdf/0e0d10e4-0ec0-6781-21e9-f2bedfd0e18a%3Ft%3D1533038939417%26download%3Dtrue+&amp;cd=1&amp;hl=es&amp;ct=clnk&amp;gl=co" TargetMode="External"/><Relationship Id="rId34" Type="http://schemas.openxmlformats.org/officeDocument/2006/relationships/hyperlink" Target="https://www.funcionpublica.gov.co/documents/28587410/42515170/2023-05-03_Circular_100_003_2023.pdf/6471a203-6218-63f8-4075-f6cc52e03dc6?t=1683142976596" TargetMode="External"/><Relationship Id="rId7" Type="http://schemas.openxmlformats.org/officeDocument/2006/relationships/hyperlink" Target="https://www.alcaldiabogota.gov.co/sisjur/normas/Norma1.jsp?i=110937" TargetMode="External"/><Relationship Id="rId12" Type="http://schemas.openxmlformats.org/officeDocument/2006/relationships/hyperlink" Target="https://www.funcionpublica.gov.co/documents/28587410/34298398/2020-12-16_Guia_administracion_riesgos_dise%C3%B1o_controles_final.pdf/fa179c5e-45bb-dffd-027c-043d4733c834?t=1609857497641" TargetMode="External"/><Relationship Id="rId17"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25" Type="http://schemas.openxmlformats.org/officeDocument/2006/relationships/hyperlink" Target="https://www.alcaldiabogota.gov.co/sisjur/normas/Norma1.jsp?i=63146" TargetMode="External"/><Relationship Id="rId33" Type="http://schemas.openxmlformats.org/officeDocument/2006/relationships/hyperlink" Target="https://www.funcionpublica.gov.co/eva/gestornormativo/norma.php?i=300" TargetMode="External"/><Relationship Id="rId2" Type="http://schemas.openxmlformats.org/officeDocument/2006/relationships/hyperlink" Target="https://secretariageneral.gov.co/sites/default/files/documentos_mipg/2023-01/Guia%20mapas%20de%20aseguramiento.pdf" TargetMode="External"/><Relationship Id="rId16" Type="http://schemas.openxmlformats.org/officeDocument/2006/relationships/hyperlink" Target="https://www.funcionpublica.gov.co/eva/gestornormativo/norma.php?i=103352" TargetMode="External"/><Relationship Id="rId20" Type="http://schemas.openxmlformats.org/officeDocument/2006/relationships/hyperlink" Target="https://www.alcaldiabogota.gov.co/sisjur/normas/Norma1.jsp?i=80445" TargetMode="External"/><Relationship Id="rId29" Type="http://schemas.openxmlformats.org/officeDocument/2006/relationships/hyperlink" Target="http://www.alcaldiabogota.gov.co/sisjur/normas/Norma1.jsp?i=43292" TargetMode="External"/><Relationship Id="rId1" Type="http://schemas.openxmlformats.org/officeDocument/2006/relationships/hyperlink" Target="https://secretariageneral.gov.co/sites/default/files/documentos_mipg/2022-12/Documento%20Tecnico%20LA-FT.pdf" TargetMode="External"/><Relationship Id="rId6" Type="http://schemas.openxmlformats.org/officeDocument/2006/relationships/hyperlink" Target="https://www.fuga.gov.co/sites/default/files/GM-PO-01%20Politica_de_Administracion_de_Riesgos%20V2,%2030042019.pdf" TargetMode="External"/><Relationship Id="rId11" Type="http://schemas.openxmlformats.org/officeDocument/2006/relationships/hyperlink" Target="https://secretariageneral.gov.co/transparencia/informacion-interes/lineamientos-distritales/ruta-metodologica-la-implementacion-del-sarlaft-las-entidades-distritales" TargetMode="External"/><Relationship Id="rId24" Type="http://schemas.openxmlformats.org/officeDocument/2006/relationships/hyperlink" Target="https://www.funcionpublica.gov.co/eva/gestornormativo/norma.php?i=80915" TargetMode="External"/><Relationship Id="rId32" Type="http://schemas.openxmlformats.org/officeDocument/2006/relationships/hyperlink" Target="http://www.secretariasenado.gov.co/senado/basedoc/ley_0489_1998.html" TargetMode="External"/><Relationship Id="rId5" Type="http://schemas.openxmlformats.org/officeDocument/2006/relationships/hyperlink" Target="https://dapre.presidencia.gov.co/normativa/normativa/LEY%202195%20DEL%2018%20DE%20ENERO%20DE%202022.pdf" TargetMode="External"/><Relationship Id="rId15" Type="http://schemas.openxmlformats.org/officeDocument/2006/relationships/hyperlink" Target="https://secretariageneral.gov.co/mipg/mipg-generalidades/decreto-807-2019-medio-del-cual-se-reglamenta-sistema-gestion-edistrito-capital-y-se-dictan-otras-disposiciones" TargetMode="External"/><Relationship Id="rId23" Type="http://schemas.openxmlformats.org/officeDocument/2006/relationships/hyperlink" Target="https://www.alcaldiabogota.gov.co/sisjur/normas/Norma1.jsp?i=71261" TargetMode="External"/><Relationship Id="rId28" Type="http://schemas.openxmlformats.org/officeDocument/2006/relationships/hyperlink" Target="http://wsp.presidencia.gov.co/Normativa/Decretos/2012/Documents/Enero/10/Dec1910012012.pdf" TargetMode="External"/><Relationship Id="rId10" Type="http://schemas.openxmlformats.org/officeDocument/2006/relationships/hyperlink" Target="https://www.funcionpublica.gov.co/documents/28587410/38139874/2021-03-23_Manual_operativo_mipg_4V_consolidado.pdf/2c42c0a2-d097-b9e3-1c96-5482a90302ad?t=1619467195249" TargetMode="External"/><Relationship Id="rId19" Type="http://schemas.openxmlformats.org/officeDocument/2006/relationships/hyperlink" Target="https://orfeo.fuga.gov.co/orfeopg/bodega/2019/230/20192300001125.pdf" TargetMode="External"/><Relationship Id="rId31" Type="http://schemas.openxmlformats.org/officeDocument/2006/relationships/hyperlink" Target="https://www.funcionpublica.gov.co/eva/gestornormativo/norma.php?i=5324" TargetMode="External"/><Relationship Id="rId4" Type="http://schemas.openxmlformats.org/officeDocument/2006/relationships/hyperlink" Target="https://fuga.gov.co/sites/default/files/2022-10/RESOLUCI%C3%93N%20No.%20170%20DE%202022%20plataforma%20estrat%C3%A9gica.pdf" TargetMode="External"/><Relationship Id="rId9" Type="http://schemas.openxmlformats.org/officeDocument/2006/relationships/hyperlink" Target="https://www.alcaldiabogota.gov.co/sisjur/normas/Norma1.jsp?i=108172" TargetMode="External"/><Relationship Id="rId14" Type="http://schemas.openxmlformats.org/officeDocument/2006/relationships/hyperlink" Target="https://www.funcionpublica.gov.co/documents/28587410/35245587/Gu%C3%ADa+para+la+gesti%C3%B3n+por+procesos+en+el+marco+del+modelo+integrado+de+planeaci%C3%B3n+y+gesti%C3%B3n+%28Mipg%29+-+Versi%C3%B3n+1+-+Julio+de+2020.pdf/e0d304d8-9de4-8548-bd24-f92e2527f0a6?t=1598654888429" TargetMode="External"/><Relationship Id="rId22" Type="http://schemas.openxmlformats.org/officeDocument/2006/relationships/hyperlink" Target="https://secretariageneral.gov.co/transparencia/informacion-interes/publicacion/mipg-distrital/circular-012-2018-directrices-mipg" TargetMode="External"/><Relationship Id="rId27" Type="http://schemas.openxmlformats.org/officeDocument/2006/relationships/hyperlink" Target="http://www.alcaldiabogota.gov.co/sisjur/normas/Norma1.jsp?i=62518" TargetMode="External"/><Relationship Id="rId30" Type="http://schemas.openxmlformats.org/officeDocument/2006/relationships/hyperlink" Target="https://www.alcaldiabogota.gov.co/sisjur/normas/Norma1.jsp?i=40685&amp;dt=S" TargetMode="External"/><Relationship Id="rId35" Type="http://schemas.openxmlformats.org/officeDocument/2006/relationships/drawing" Target="../drawings/drawing7.xml"/><Relationship Id="rId8" Type="http://schemas.openxmlformats.org/officeDocument/2006/relationships/hyperlink" Target="https://www.alcaldiabogota.gov.co/sisjur/adminverblobawa?tabla=T_NORMA_ARCHIVO&amp;p_NORMFIL_ID=23515&amp;f_NORMFIL_FILE=X&amp;inputfileext=NORMFIL_FILENAME"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ecretariasenado.gov.co/senado/basedoc/ley_1010_2006.html" TargetMode="External"/><Relationship Id="rId18" Type="http://schemas.openxmlformats.org/officeDocument/2006/relationships/hyperlink" Target="http://desarrolloeconomico.gov.co/sites/default/files/marco-legal/directiva_010_de_2019-_adecuada_tipificacion_de_conductas_violatorias_del_regimen_de_inhabilidades.pdf" TargetMode="External"/><Relationship Id="rId26" Type="http://schemas.openxmlformats.org/officeDocument/2006/relationships/hyperlink" Target="https://www.habitatbogota.gov.co/sites/default/files/marco-legal/2022-11/CIRCULAR%20045-2022%20ALCANCE%20044%20DOBLE%20CONFORMIDAD%202022-5910%20%281%29.pdf" TargetMode="External"/><Relationship Id="rId39" Type="http://schemas.openxmlformats.org/officeDocument/2006/relationships/hyperlink" Target="https://www.funcionpublica.gov.co/eva/gestornormativo/norma.php?i=304" TargetMode="External"/><Relationship Id="rId21" Type="http://schemas.openxmlformats.org/officeDocument/2006/relationships/hyperlink" Target="https://www.bogotajuridica.gov.co/sisjur/normas/Norma1.jsp?i=14800" TargetMode="External"/><Relationship Id="rId34" Type="http://schemas.openxmlformats.org/officeDocument/2006/relationships/hyperlink" Target="http://www.secretariasenado.gov.co/senado/basedoc/ley_1150_2007.html" TargetMode="External"/><Relationship Id="rId42" Type="http://schemas.openxmlformats.org/officeDocument/2006/relationships/hyperlink" Target="https://www.funcionpublica.gov.co/eva/gestornormativo/norma.php?i=6389" TargetMode="External"/><Relationship Id="rId47" Type="http://schemas.openxmlformats.org/officeDocument/2006/relationships/hyperlink" Target="https://www.bogotajuridica.gov.co/sisjur/normas/Norma1.jsp?i=125305&amp;dt=S" TargetMode="External"/><Relationship Id="rId50" Type="http://schemas.openxmlformats.org/officeDocument/2006/relationships/hyperlink" Target="https://www.habitatbogota.gov.co/sites/default/files/marco-legal/2022-04/Circular%20017%20de%202022.%20Derecho%20de%20Petici%C3%B3n.%20reglas%20Aplicables.%20DDAD-%20Secretaria%20juridica%20Distrital.PDF" TargetMode="External"/><Relationship Id="rId7" Type="http://schemas.openxmlformats.org/officeDocument/2006/relationships/hyperlink" Target="http://www.secretariasenado.gov.co/senado/basedoc/ley_0599_2000.html" TargetMode="External"/><Relationship Id="rId2" Type="http://schemas.openxmlformats.org/officeDocument/2006/relationships/hyperlink" Target="http://www.bogotajuridica.gov.co/sisjur/normas/Norma1.jsp?i=43292" TargetMode="External"/><Relationship Id="rId16" Type="http://schemas.openxmlformats.org/officeDocument/2006/relationships/hyperlink" Target="https://www.alcaldiabogota.gov.co/sisjur/normas/Norma1.jsp?i=119740&amp;dt=S" TargetMode="External"/><Relationship Id="rId29" Type="http://schemas.openxmlformats.org/officeDocument/2006/relationships/hyperlink" Target="http://www.secretariasenado.gov.co/senado/basedoc/ley_0080_1993.html" TargetMode="External"/><Relationship Id="rId11" Type="http://schemas.openxmlformats.org/officeDocument/2006/relationships/hyperlink" Target="https://www.funcionpublica.gov.co/eva/gestornormativo/norma.php?i=90324" TargetMode="External"/><Relationship Id="rId24" Type="http://schemas.openxmlformats.org/officeDocument/2006/relationships/hyperlink" Target="http://www.secretariasenado.gov.co/senado/basedoc/ley_1437_2011.html" TargetMode="External"/><Relationship Id="rId32" Type="http://schemas.openxmlformats.org/officeDocument/2006/relationships/hyperlink" Target="https://www.funcionpublica.gov.co/eva/gestornormativo/norma.php?i=14861" TargetMode="External"/><Relationship Id="rId37" Type="http://schemas.openxmlformats.org/officeDocument/2006/relationships/hyperlink" Target="https://intranet.secretariajuridica.gov.co/transparencia/marco-legal/normatividad/decreto-323-2016" TargetMode="External"/><Relationship Id="rId40" Type="http://schemas.openxmlformats.org/officeDocument/2006/relationships/hyperlink" Target="https://www.funcionpublica.gov.co/eva/gestornormativo/norma.php?i=321" TargetMode="External"/><Relationship Id="rId45" Type="http://schemas.openxmlformats.org/officeDocument/2006/relationships/hyperlink" Target="https://www.habitatbogota.gov.co/sites/default/files/marco-legal/2022-09/2-2022-16390%20CIRCULAR%20044-2022%20DOBLE%20INSTANCIA%20Y%20CONFORMIDAD.pdf" TargetMode="External"/><Relationship Id="rId53" Type="http://schemas.openxmlformats.org/officeDocument/2006/relationships/table" Target="../tables/table6.xml"/><Relationship Id="rId5" Type="http://schemas.openxmlformats.org/officeDocument/2006/relationships/hyperlink" Target="http://www.bogotajuridica.gov.co/sisjur/normas/Norma1.jsp?i=321" TargetMode="External"/><Relationship Id="rId10" Type="http://schemas.openxmlformats.org/officeDocument/2006/relationships/hyperlink" Target="https://www.alcaldiabogota.gov.co/sisjur/normas/Norma1.jsp?i=4589" TargetMode="External"/><Relationship Id="rId19" Type="http://schemas.openxmlformats.org/officeDocument/2006/relationships/hyperlink" Target="https://www.alcaldiabogota.gov.co/sisjur/normas/Norma1.jsp?i=120223&amp;dt=S" TargetMode="External"/><Relationship Id="rId31" Type="http://schemas.openxmlformats.org/officeDocument/2006/relationships/hyperlink" Target="http://www.secretariasenado.gov.co/senado/basedoc/ley_0600_2000.html" TargetMode="External"/><Relationship Id="rId44" Type="http://schemas.openxmlformats.org/officeDocument/2006/relationships/hyperlink" Target="https://www.habitatbogota.gov.co/sites/default/files/marco-legal/2022-10/CIRCULAR%20049%20DE%202022-%20NOTIFICACIONES%20Y%20COMUNICACIONES%20EN%20EL%20PROCESO%20DISCIPLINARIO.pdf" TargetMode="External"/><Relationship Id="rId52" Type="http://schemas.openxmlformats.org/officeDocument/2006/relationships/drawing" Target="../drawings/drawing8.xml"/><Relationship Id="rId4" Type="http://schemas.openxmlformats.org/officeDocument/2006/relationships/hyperlink" Target="https://www.alcaldiabogota.gov.co/sisjur/normas/Norma1.jsp?i=15057&amp;dt=S" TargetMode="External"/><Relationship Id="rId9" Type="http://schemas.openxmlformats.org/officeDocument/2006/relationships/hyperlink" Target="http://www.alcaldiabogota.gov.co/sisjur/normas/Norma1.jsp?i=56882" TargetMode="External"/><Relationship Id="rId14" Type="http://schemas.openxmlformats.org/officeDocument/2006/relationships/hyperlink" Target="http://recursos.ccb.org.co/ccb/pot/PC/files/acuerdo79.html" TargetMode="External"/><Relationship Id="rId22" Type="http://schemas.openxmlformats.org/officeDocument/2006/relationships/hyperlink" Target="https://www.alcaldiabogota.gov.co/sisjur/normas/Norma1.jsp?i=53327" TargetMode="External"/><Relationship Id="rId27" Type="http://schemas.openxmlformats.org/officeDocument/2006/relationships/hyperlink" Target="http://www.bogotajuridica.gov.co/sisjur/normas/Norma1.jsp?i=4125" TargetMode="External"/><Relationship Id="rId30" Type="http://schemas.openxmlformats.org/officeDocument/2006/relationships/hyperlink" Target="https://www.funcionpublica.gov.co/eva/gestornormativo/norma.php?i=186" TargetMode="External"/><Relationship Id="rId35" Type="http://schemas.openxmlformats.org/officeDocument/2006/relationships/hyperlink" Target="https://www.funcionpublica.gov.co/eva/gestornormativo/norma.php?i=48425" TargetMode="External"/><Relationship Id="rId43" Type="http://schemas.openxmlformats.org/officeDocument/2006/relationships/hyperlink" Target="https://www.habitatbogota.gov.co/sites/default/files/marco-legal/2022-12/CIRCUALR%20055%20%28PRINCIPIO%20DE%20FAVORABILIDAD%29.pdf" TargetMode="External"/><Relationship Id="rId48"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8" Type="http://schemas.openxmlformats.org/officeDocument/2006/relationships/hyperlink" Target="http://www.gobiernobogota.gov.co/rendicion-de-cuentas/sites/default/files/documentos/Directiva%20005%20de%202020.pdf" TargetMode="External"/><Relationship Id="rId51" Type="http://schemas.openxmlformats.org/officeDocument/2006/relationships/printerSettings" Target="../printerSettings/printerSettings6.bin"/><Relationship Id="rId3" Type="http://schemas.openxmlformats.org/officeDocument/2006/relationships/hyperlink" Target="http://www.suin-juriscol.gov.co/viewDocument.asp?ruta=DirectivasP/30021435" TargetMode="External"/><Relationship Id="rId12" Type="http://schemas.openxmlformats.org/officeDocument/2006/relationships/hyperlink" Target="https://www.funcionpublica.gov.co/eva/gestornormativo/norma.php?i=165113" TargetMode="External"/><Relationship Id="rId17" Type="http://schemas.openxmlformats.org/officeDocument/2006/relationships/hyperlink" Target="https://www.alcaldiabogota.gov.co/sisjur/normas/Norma1.jsp?i=121318&amp;dt=S" TargetMode="External"/><Relationship Id="rId25" Type="http://schemas.openxmlformats.org/officeDocument/2006/relationships/hyperlink" Target="https://www.habitatbogota.gov.co/sites/default/files/marco-legal/2022-09/CIRCULAR%20DDAD%20043%20DE%202022.pdf" TargetMode="External"/><Relationship Id="rId33" Type="http://schemas.openxmlformats.org/officeDocument/2006/relationships/hyperlink" Target="https://www.funcionpublica.gov.co/eva/gestornormativo/norma.php?i=17079" TargetMode="External"/><Relationship Id="rId38" Type="http://schemas.openxmlformats.org/officeDocument/2006/relationships/hyperlink" Target="https://www.funcionpublica.gov.co/eva/gestornormativo/norma.php?i=156590" TargetMode="External"/><Relationship Id="rId46" Type="http://schemas.openxmlformats.org/officeDocument/2006/relationships/hyperlink" Target="https://www.habitatbogota.gov.co/sites/default/files/marco-legal/2022-12/Circular%20057-2022.pdf" TargetMode="External"/><Relationship Id="rId20" Type="http://schemas.openxmlformats.org/officeDocument/2006/relationships/hyperlink" Target="https://www.alcaldiabogota.gov.co/sisjur/normas/Norma1.jsp?dt=S&amp;i=119740" TargetMode="External"/><Relationship Id="rId41" Type="http://schemas.openxmlformats.org/officeDocument/2006/relationships/hyperlink" Target="https://www.funcionpublica.gov.co/eva/gestornormativo/norma.php?i=186" TargetMode="External"/><Relationship Id="rId1" Type="http://schemas.openxmlformats.org/officeDocument/2006/relationships/hyperlink" Target="https://www.funcionpublica.gov.co/eva/gestornormativo/norma.php?i=175606" TargetMode="External"/><Relationship Id="rId6" Type="http://schemas.openxmlformats.org/officeDocument/2006/relationships/hyperlink" Target="http://www.secretariasenado.gov.co/senado/basedoc/ley_0906_2004.html" TargetMode="External"/><Relationship Id="rId15" Type="http://schemas.openxmlformats.org/officeDocument/2006/relationships/hyperlink" Target="https://www.alcaldiabogota.gov.co/sisjur/normas/Norma1.jsp?i=23343" TargetMode="External"/><Relationship Id="rId23" Type="http://schemas.openxmlformats.org/officeDocument/2006/relationships/hyperlink" Target="https://www.alcaldiabogota.gov.co/sisjur/normas/Norma1.jsp?i=124363&amp;dt=S" TargetMode="External"/><Relationship Id="rId28" Type="http://schemas.openxmlformats.org/officeDocument/2006/relationships/hyperlink" Target="http://www.bogotajuridica.gov.co/sisjur/normas/Norma1.jsp?i=4125" TargetMode="External"/><Relationship Id="rId36" Type="http://schemas.openxmlformats.org/officeDocument/2006/relationships/hyperlink" Target="https://www.funcionpublica.gov.co/eva/gestornormativo/norma.php?i=93970" TargetMode="External"/><Relationship Id="rId49" Type="http://schemas.openxmlformats.org/officeDocument/2006/relationships/hyperlink" Target="https://www.alcaldiabogota.gov.co/sisjur/normas/Norma1.jsp?i=122305&amp;dt=S"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alcaldiabogota.gov.co/sisjur/normas/Norma1.jsp?i=29348&amp;dt=S" TargetMode="External"/><Relationship Id="rId21" Type="http://schemas.openxmlformats.org/officeDocument/2006/relationships/hyperlink" Target="https://www.alcaldiabogota.gov.co/sisjur/normas/Norma1.jsp?i=56034" TargetMode="External"/><Relationship Id="rId34" Type="http://schemas.openxmlformats.org/officeDocument/2006/relationships/hyperlink" Target="https://www.alcaldiabogota.gov.co/sisjur/normas/Norma1.jsp?dt=S&amp;i=67769" TargetMode="External"/><Relationship Id="rId42" Type="http://schemas.openxmlformats.org/officeDocument/2006/relationships/hyperlink" Target="https://www.funcionpublica.gov.co/eva/gestornormativo/norma.php?i=125640" TargetMode="External"/><Relationship Id="rId47" Type="http://schemas.openxmlformats.org/officeDocument/2006/relationships/hyperlink" Target="https://www.funcionpublica.gov.co/eva/gestornormativo/norma.php?i=38695" TargetMode="External"/><Relationship Id="rId50" Type="http://schemas.openxmlformats.org/officeDocument/2006/relationships/hyperlink" Target="http://www.secretariasenado.gov.co/senado/basedoc/ley_1835_2017.html" TargetMode="External"/><Relationship Id="rId55" Type="http://schemas.openxmlformats.org/officeDocument/2006/relationships/hyperlink" Target="https://www.egeda.com.pe/documentos/Decision_351.pdf" TargetMode="External"/><Relationship Id="rId63" Type="http://schemas.openxmlformats.org/officeDocument/2006/relationships/drawing" Target="../drawings/drawing9.xml"/><Relationship Id="rId7" Type="http://schemas.openxmlformats.org/officeDocument/2006/relationships/hyperlink" Target="https://www.alcaldiabogota.gov.co/sisjur/normas/Norma1.jsp?i=28164&amp;dt=S" TargetMode="External"/><Relationship Id="rId2" Type="http://schemas.openxmlformats.org/officeDocument/2006/relationships/hyperlink" Target="https://www.funcionpublica.gov.co/eva/gestornormativo/norma.php?i=337" TargetMode="External"/><Relationship Id="rId16" Type="http://schemas.openxmlformats.org/officeDocument/2006/relationships/hyperlink" Target="https://www.funcionpublica.gov.co/eva/gestornormativo/norma.php?i=45322" TargetMode="External"/><Relationship Id="rId29" Type="http://schemas.openxmlformats.org/officeDocument/2006/relationships/hyperlink" Target="https://www.alcaldiabogota.gov.co/sisjur/normas/Norma1.jsp?dt=S&amp;i=81065" TargetMode="External"/><Relationship Id="rId11" Type="http://schemas.openxmlformats.org/officeDocument/2006/relationships/hyperlink" Target="https://www.funcionpublica.gov.co/eva/gestornormativo/norma.php?i=3431" TargetMode="External"/><Relationship Id="rId24" Type="http://schemas.openxmlformats.org/officeDocument/2006/relationships/hyperlink" Target="https://www.funcionpublica.gov.co/eva/gestornormativo/norma.php?i=87419" TargetMode="External"/><Relationship Id="rId32" Type="http://schemas.openxmlformats.org/officeDocument/2006/relationships/hyperlink" Target="https://www.funcionpublica.gov.co/eva/gestornormativo/norma.php?i=159526" TargetMode="External"/><Relationship Id="rId37" Type="http://schemas.openxmlformats.org/officeDocument/2006/relationships/hyperlink" Target="https://www.culturarecreacionydeporte.gov.co/sites/default/files/documentos_transparencia/1_resolucion_432_2018.pdf" TargetMode="External"/><Relationship Id="rId40" Type="http://schemas.openxmlformats.org/officeDocument/2006/relationships/hyperlink" Target="https://www.alcaldiabogota.gov.co/sisjur/normas/Norma1.jsp?i=103145" TargetMode="External"/><Relationship Id="rId45" Type="http://schemas.openxmlformats.org/officeDocument/2006/relationships/hyperlink" Target="https://www.alcaldiabogota.gov.co/sisjur/normas/Norma1.jsp?i=86971&amp;dt=S" TargetMode="External"/><Relationship Id="rId53" Type="http://schemas.openxmlformats.org/officeDocument/2006/relationships/hyperlink" Target="https://funcionpublica.gov.co/eva/gestornormativo/norma.php?i=6388" TargetMode="External"/><Relationship Id="rId58" Type="http://schemas.openxmlformats.org/officeDocument/2006/relationships/hyperlink" Target="https://www.funcionpublica.gov.co/eva/gestornormativo/norma.php?i=3431" TargetMode="External"/><Relationship Id="rId66" Type="http://schemas.openxmlformats.org/officeDocument/2006/relationships/comments" Target="../comments5.xml"/><Relationship Id="rId5" Type="http://schemas.openxmlformats.org/officeDocument/2006/relationships/hyperlink" Target="https://pulep.mincultura.gov.co/normativa/Resolucion_0313_2016.pdf" TargetMode="External"/><Relationship Id="rId61" Type="http://schemas.openxmlformats.org/officeDocument/2006/relationships/hyperlink" Target="https://www.alcaldiabogota.gov.co/sisjur/normas/Norma1.jsp?i=139877&amp;dt=S" TargetMode="External"/><Relationship Id="rId19" Type="http://schemas.openxmlformats.org/officeDocument/2006/relationships/hyperlink" Target="https://www.funcionpublica.gov.co/eva/gestornormativo/norma.php?i=49981" TargetMode="External"/><Relationship Id="rId14" Type="http://schemas.openxmlformats.org/officeDocument/2006/relationships/hyperlink" Target="https://www.funcionpublica.gov.co/eva/gestornormativo/norma.php?i=80538" TargetMode="External"/><Relationship Id="rId22" Type="http://schemas.openxmlformats.org/officeDocument/2006/relationships/hyperlink" Target="https://www.alcaldiabogota.gov.co/sisjur/normas/Norma1.jsp?i=71630&amp;dt=S" TargetMode="External"/><Relationship Id="rId27" Type="http://schemas.openxmlformats.org/officeDocument/2006/relationships/hyperlink" Target="https://www.alcaldiabogota.gov.co/sisjur/normas/Norma1.jsp?i=42611&amp;dt=S" TargetMode="External"/><Relationship Id="rId30" Type="http://schemas.openxmlformats.org/officeDocument/2006/relationships/hyperlink" Target="https://www.culturarecreacionydeporte.gov.co/es/scrd-transparente/normatividad/plan-decenal-de-cultura-bogota-dc-2012-2021" TargetMode="External"/><Relationship Id="rId35" Type="http://schemas.openxmlformats.org/officeDocument/2006/relationships/hyperlink" Target="https://www.alcaldiabogota.gov.co/sisjur/normas/Norma1.jsp?i=66148&amp;dt=S" TargetMode="External"/><Relationship Id="rId43" Type="http://schemas.openxmlformats.org/officeDocument/2006/relationships/hyperlink" Target="https://www.alcaldiabogota.gov.co/sisjur/normas/Norma1.jsp?i=93649" TargetMode="External"/><Relationship Id="rId48" Type="http://schemas.openxmlformats.org/officeDocument/2006/relationships/hyperlink" Target="https://idpc.gov.co/noticias/el-pemp-del-centro-historico-de-bogota-entra-en-vigencia/" TargetMode="External"/><Relationship Id="rId56" Type="http://schemas.openxmlformats.org/officeDocument/2006/relationships/hyperlink" Target="https://www.funcionpublica.gov.co/eva/gestornormativo/norma.php?i=53508" TargetMode="External"/><Relationship Id="rId64" Type="http://schemas.openxmlformats.org/officeDocument/2006/relationships/vmlDrawing" Target="../drawings/vmlDrawing5.vml"/><Relationship Id="rId8" Type="http://schemas.openxmlformats.org/officeDocument/2006/relationships/hyperlink" Target="https://www.funcionpublica.gov.co/eva/gestornormativo/norma.php?i=304" TargetMode="External"/><Relationship Id="rId51" Type="http://schemas.openxmlformats.org/officeDocument/2006/relationships/hyperlink" Target="http://www.secretariasenado.gov.co/senado/basedoc/ley_1403_2010.html" TargetMode="External"/><Relationship Id="rId3" Type="http://schemas.openxmlformats.org/officeDocument/2006/relationships/hyperlink" Target="https://www.funcionpublica.gov.co/eva/gestornormativo/norma.php?i=45246" TargetMode="External"/><Relationship Id="rId12" Type="http://schemas.openxmlformats.org/officeDocument/2006/relationships/hyperlink" Target="https://www.funcionpublica.gov.co/eva/gestornormativo/norma.php?i=29324" TargetMode="External"/><Relationship Id="rId17" Type="http://schemas.openxmlformats.org/officeDocument/2006/relationships/hyperlink" Target="https://www.alcaldiabogota.gov.co/sisjur/normas/Norma1.jsp?i=54978&amp;dt=S" TargetMode="External"/><Relationship Id="rId25" Type="http://schemas.openxmlformats.org/officeDocument/2006/relationships/hyperlink" Target="https://www.alcaldiabogota.gov.co/sisjur/normas/Norma1.jsp?i=29233&amp;dt=S" TargetMode="External"/><Relationship Id="rId33" Type="http://schemas.openxmlformats.org/officeDocument/2006/relationships/hyperlink" Target="https://www.alcaldiabogota.gov.co/sisjur/normas/Norma1.jsp?i=52506" TargetMode="External"/><Relationship Id="rId38" Type="http://schemas.openxmlformats.org/officeDocument/2006/relationships/hyperlink" Target="https://www.funcionpublica.gov.co/eva/gestornormativo/norma.php?i=76833" TargetMode="External"/><Relationship Id="rId46" Type="http://schemas.openxmlformats.org/officeDocument/2006/relationships/hyperlink" Target="https://www.funcionpublica.gov.co/eva/gestornormativo/norma.php?i=104832" TargetMode="External"/><Relationship Id="rId59" Type="http://schemas.openxmlformats.org/officeDocument/2006/relationships/hyperlink" Target="https://www.funcionpublica.gov.co/eva/gestornormativo/norma.php?i=209510" TargetMode="External"/><Relationship Id="rId20" Type="http://schemas.openxmlformats.org/officeDocument/2006/relationships/hyperlink" Target="https://www.funcionpublica.gov.co/eva/gestornormativo/norma.php?i=22106" TargetMode="External"/><Relationship Id="rId41" Type="http://schemas.openxmlformats.org/officeDocument/2006/relationships/hyperlink" Target="https://funcionpublica.gov.co/eva/gestornormativo/norma.php?i=160966" TargetMode="External"/><Relationship Id="rId54" Type="http://schemas.openxmlformats.org/officeDocument/2006/relationships/hyperlink" Target="https://www.funcionpublica.gov.co/eva/gestornormativo/norma.php?i=47809" TargetMode="External"/><Relationship Id="rId62" Type="http://schemas.openxmlformats.org/officeDocument/2006/relationships/printerSettings" Target="../printerSettings/printerSettings7.bin"/><Relationship Id="rId1" Type="http://schemas.openxmlformats.org/officeDocument/2006/relationships/hyperlink" Target="http://www.corteconstitucional.gov.co/inicio/Constitucion%20politica%20de%20Colombia%20-%202015.pdf" TargetMode="External"/><Relationship Id="rId6" Type="http://schemas.openxmlformats.org/officeDocument/2006/relationships/hyperlink" Target="https://www.funcionpublica.gov.co/eva/gestornormativo/norma.php?i=292" TargetMode="External"/><Relationship Id="rId15" Type="http://schemas.openxmlformats.org/officeDocument/2006/relationships/hyperlink" Target="https://www.funcionpublica.gov.co/eva/gestornormativo/norma.php?i=90324" TargetMode="External"/><Relationship Id="rId23" Type="http://schemas.openxmlformats.org/officeDocument/2006/relationships/hyperlink" Target="https://www.alcaldiabogota.gov.co/sisjur/normas/Norma1.jsp?i=71632&amp;dt=S" TargetMode="External"/><Relationship Id="rId28" Type="http://schemas.openxmlformats.org/officeDocument/2006/relationships/hyperlink" Target="https://www.funcionpublica.gov.co/eva/gestornormativo/norma.php?i=78935" TargetMode="External"/><Relationship Id="rId36" Type="http://schemas.openxmlformats.org/officeDocument/2006/relationships/hyperlink" Target="https://www.alcaldiabogota.gov.co/sisjur/normas/Norma1.jsp?i=71731&amp;dt=S" TargetMode="External"/><Relationship Id="rId49" Type="http://schemas.openxmlformats.org/officeDocument/2006/relationships/hyperlink" Target="http://derechodeautor.gov.co:8080/documents/10181/182597/44.pdf/7875d74e-b3ef-4a8a-8661-704823b871b5" TargetMode="External"/><Relationship Id="rId57" Type="http://schemas.openxmlformats.org/officeDocument/2006/relationships/hyperlink" Target="https://www.suin-juriscol.gov.co/viewDocument.asp?ruta=Leyes/30043764" TargetMode="External"/><Relationship Id="rId10" Type="http://schemas.openxmlformats.org/officeDocument/2006/relationships/hyperlink" Target="https://dapre.presidencia.gov.co/normativa/normativa/DIRECTIVA%20PRESIDENCIAL%20N&#176;%2009%20DEL%2009%20DE%20NOVIEMBRE%20DE%202018.pdf" TargetMode="External"/><Relationship Id="rId31" Type="http://schemas.openxmlformats.org/officeDocument/2006/relationships/hyperlink" Target="https://www.funcionpublica.gov.co/eva/gestornormativo/norma.php?i=126761" TargetMode="External"/><Relationship Id="rId44" Type="http://schemas.openxmlformats.org/officeDocument/2006/relationships/hyperlink" Target="https://www.alcaldiabogota.gov.co/sisjur/normas/Norma1.jsp?i=83329&amp;dt=S" TargetMode="External"/><Relationship Id="rId52" Type="http://schemas.openxmlformats.org/officeDocument/2006/relationships/hyperlink" Target="https://funcionpublica.gov.co/eva/gestornormativo/norma.php?i=93970" TargetMode="External"/><Relationship Id="rId60" Type="http://schemas.openxmlformats.org/officeDocument/2006/relationships/hyperlink" Target="https://www.alcaldiabogota.gov.co/sisjur/normas/Norma1.jsp?i=134957" TargetMode="External"/><Relationship Id="rId65" Type="http://schemas.openxmlformats.org/officeDocument/2006/relationships/table" Target="../tables/table7.xml"/><Relationship Id="rId4" Type="http://schemas.openxmlformats.org/officeDocument/2006/relationships/hyperlink" Target="https://www.funcionpublica.gov.co/eva/gestornormativo/norma.php?i=66601" TargetMode="External"/><Relationship Id="rId9" Type="http://schemas.openxmlformats.org/officeDocument/2006/relationships/hyperlink" Target="https://www.funcionpublica.gov.co/eva/gestornormativo/norma.php?i=76833" TargetMode="External"/><Relationship Id="rId13" Type="http://schemas.openxmlformats.org/officeDocument/2006/relationships/hyperlink" Target="http://www.secretariasenado.gov.co/senado/basedoc/ley_1474_2011.html" TargetMode="External"/><Relationship Id="rId18" Type="http://schemas.openxmlformats.org/officeDocument/2006/relationships/hyperlink" Target="https://www.alcaldiabogota.gov.co/sisjur/normas/Norma1.jsp?i=53646" TargetMode="External"/><Relationship Id="rId39" Type="http://schemas.openxmlformats.org/officeDocument/2006/relationships/hyperlink" Target="https://www.funcionpublica.gov.co/eva/gestornormativo/norma.php?i=14114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XBY961"/>
  <sheetViews>
    <sheetView tabSelected="1" zoomScale="80" zoomScaleNormal="80" workbookViewId="0">
      <selection activeCell="D8" sqref="D8"/>
    </sheetView>
  </sheetViews>
  <sheetFormatPr baseColWidth="10" defaultColWidth="12.5703125" defaultRowHeight="15" customHeight="1" x14ac:dyDescent="0.2"/>
  <cols>
    <col min="1" max="1" width="26.5703125" customWidth="1"/>
    <col min="2" max="2" width="16.85546875" customWidth="1"/>
    <col min="3" max="3" width="35.140625" customWidth="1"/>
    <col min="4" max="4" width="25.7109375" customWidth="1"/>
    <col min="5" max="5" width="20.140625" customWidth="1"/>
    <col min="6" max="6" width="21.140625" customWidth="1"/>
    <col min="7" max="7" width="60.28515625" customWidth="1"/>
    <col min="8" max="8" width="60.5703125" customWidth="1"/>
    <col min="9" max="9" width="53.42578125" customWidth="1"/>
    <col min="10" max="16" width="12.7109375" style="458" customWidth="1"/>
    <col min="17" max="49" width="13.7109375" style="458" customWidth="1"/>
    <col min="50" max="916" width="13.7109375" customWidth="1"/>
    <col min="917" max="9916" width="14.85546875" customWidth="1"/>
    <col min="9917" max="16384" width="15.85546875" customWidth="1"/>
  </cols>
  <sheetData>
    <row r="1" spans="1:16301" ht="15.75" customHeight="1" x14ac:dyDescent="0.25">
      <c r="A1" s="1"/>
      <c r="B1" s="2"/>
      <c r="C1" s="2"/>
      <c r="D1" s="2"/>
      <c r="E1" s="2"/>
      <c r="F1" s="2"/>
      <c r="G1" s="3"/>
      <c r="H1" s="3"/>
      <c r="I1" s="2"/>
    </row>
    <row r="2" spans="1:16301" ht="15.75" customHeight="1" x14ac:dyDescent="0.25">
      <c r="A2" s="1"/>
      <c r="B2" s="2"/>
      <c r="C2" s="2"/>
      <c r="D2" s="2"/>
      <c r="E2" s="2"/>
      <c r="F2" s="2"/>
      <c r="G2" s="3"/>
      <c r="H2" s="3"/>
      <c r="I2" s="2"/>
    </row>
    <row r="3" spans="1:16301" ht="15.75" customHeight="1" x14ac:dyDescent="0.25">
      <c r="A3" s="1"/>
      <c r="B3" s="2"/>
      <c r="C3" s="2"/>
      <c r="D3" s="2"/>
      <c r="E3" s="2"/>
      <c r="F3" s="2"/>
      <c r="G3" s="3"/>
      <c r="H3" s="3"/>
      <c r="I3" s="2"/>
    </row>
    <row r="4" spans="1:16301" ht="15.75" customHeight="1" x14ac:dyDescent="0.25">
      <c r="A4" s="1"/>
      <c r="B4" s="2"/>
      <c r="C4" s="2"/>
      <c r="D4" s="2"/>
      <c r="E4" s="2"/>
      <c r="F4" s="2"/>
      <c r="G4" s="3"/>
      <c r="H4" s="3"/>
      <c r="I4" s="2"/>
    </row>
    <row r="5" spans="1:16301" ht="15.75" customHeight="1" thickBot="1" x14ac:dyDescent="0.3">
      <c r="A5" s="1"/>
      <c r="B5" s="5"/>
      <c r="C5" s="5"/>
      <c r="D5" s="5"/>
      <c r="E5" s="5"/>
      <c r="F5" s="5"/>
      <c r="G5" s="6"/>
      <c r="H5" s="6"/>
      <c r="I5" s="5"/>
    </row>
    <row r="6" spans="1:16301" ht="15.75" customHeight="1" thickBot="1" x14ac:dyDescent="0.3">
      <c r="A6" s="582" t="s">
        <v>0</v>
      </c>
      <c r="B6" s="583"/>
      <c r="C6" s="584" t="s">
        <v>1</v>
      </c>
      <c r="D6" s="585"/>
      <c r="E6" s="585"/>
      <c r="F6" s="585"/>
      <c r="G6" s="583"/>
      <c r="H6" s="41" t="s">
        <v>2</v>
      </c>
      <c r="I6" s="447" t="s">
        <v>3</v>
      </c>
    </row>
    <row r="7" spans="1:16301" ht="15.75" customHeight="1" x14ac:dyDescent="0.25">
      <c r="A7" s="586" t="s">
        <v>4</v>
      </c>
      <c r="B7" s="587"/>
      <c r="C7" s="587"/>
      <c r="D7" s="587"/>
      <c r="E7" s="587"/>
      <c r="F7" s="587"/>
      <c r="G7" s="587"/>
      <c r="H7" s="571"/>
      <c r="I7" s="448" t="s">
        <v>5</v>
      </c>
    </row>
    <row r="8" spans="1:16301" s="446" customFormat="1" ht="65.25" customHeight="1" x14ac:dyDescent="0.25">
      <c r="A8" s="289" t="s">
        <v>6</v>
      </c>
      <c r="B8" s="289" t="s">
        <v>7</v>
      </c>
      <c r="C8" s="289" t="s">
        <v>8</v>
      </c>
      <c r="D8" s="999" t="s">
        <v>9</v>
      </c>
      <c r="E8" s="289" t="s">
        <v>10</v>
      </c>
      <c r="F8" s="289" t="s">
        <v>11</v>
      </c>
      <c r="G8" s="445" t="s">
        <v>12</v>
      </c>
      <c r="H8" s="445" t="s">
        <v>13</v>
      </c>
      <c r="I8" s="449" t="s">
        <v>14</v>
      </c>
      <c r="J8" s="884" t="s">
        <v>1748</v>
      </c>
      <c r="K8" s="884" t="s">
        <v>1749</v>
      </c>
      <c r="L8" s="884" t="s">
        <v>1750</v>
      </c>
      <c r="M8" s="884" t="s">
        <v>1751</v>
      </c>
      <c r="N8" s="884" t="s">
        <v>1752</v>
      </c>
      <c r="O8" s="884" t="s">
        <v>1753</v>
      </c>
      <c r="P8" s="884" t="s">
        <v>1754</v>
      </c>
      <c r="Q8" s="884" t="s">
        <v>1755</v>
      </c>
      <c r="R8" s="884" t="s">
        <v>1756</v>
      </c>
      <c r="S8" s="884" t="s">
        <v>1815</v>
      </c>
      <c r="T8" s="884" t="s">
        <v>1816</v>
      </c>
      <c r="U8" s="884" t="s">
        <v>1817</v>
      </c>
      <c r="V8" s="884" t="s">
        <v>1818</v>
      </c>
      <c r="W8" s="884" t="s">
        <v>1819</v>
      </c>
      <c r="X8" s="884" t="s">
        <v>1820</v>
      </c>
      <c r="Y8" s="884" t="s">
        <v>1821</v>
      </c>
      <c r="Z8" s="884" t="s">
        <v>1822</v>
      </c>
      <c r="AA8" s="884" t="s">
        <v>1823</v>
      </c>
      <c r="AB8" s="884" t="s">
        <v>1824</v>
      </c>
      <c r="AC8" s="884" t="s">
        <v>1825</v>
      </c>
      <c r="AD8" s="884" t="s">
        <v>1826</v>
      </c>
      <c r="AE8" s="884" t="s">
        <v>1827</v>
      </c>
      <c r="AF8" s="884" t="s">
        <v>1828</v>
      </c>
      <c r="AG8" s="884" t="s">
        <v>1829</v>
      </c>
      <c r="AH8" s="884" t="s">
        <v>1830</v>
      </c>
      <c r="AI8" s="884" t="s">
        <v>1831</v>
      </c>
      <c r="AJ8" s="884" t="s">
        <v>1832</v>
      </c>
      <c r="AK8" s="884" t="s">
        <v>1833</v>
      </c>
      <c r="AL8" s="884" t="s">
        <v>1834</v>
      </c>
      <c r="AM8" s="884" t="s">
        <v>1835</v>
      </c>
      <c r="AN8" s="884" t="s">
        <v>1836</v>
      </c>
      <c r="AO8" s="884" t="s">
        <v>1837</v>
      </c>
      <c r="AP8" s="884" t="s">
        <v>1838</v>
      </c>
      <c r="AQ8" s="884" t="s">
        <v>1839</v>
      </c>
      <c r="AR8" s="884" t="s">
        <v>1840</v>
      </c>
      <c r="AS8" s="884" t="s">
        <v>1841</v>
      </c>
      <c r="AT8" s="884" t="s">
        <v>1842</v>
      </c>
      <c r="AU8" s="884" t="s">
        <v>1843</v>
      </c>
      <c r="AV8" s="884" t="s">
        <v>1844</v>
      </c>
      <c r="AW8" s="884" t="s">
        <v>1845</v>
      </c>
      <c r="AX8" s="884" t="s">
        <v>18076</v>
      </c>
      <c r="AY8" s="884" t="s">
        <v>18077</v>
      </c>
      <c r="AZ8" s="884" t="s">
        <v>18078</v>
      </c>
      <c r="BA8" s="884" t="s">
        <v>18079</v>
      </c>
      <c r="BB8" s="884" t="s">
        <v>18080</v>
      </c>
      <c r="BC8" s="884" t="s">
        <v>18081</v>
      </c>
      <c r="BD8" s="884" t="s">
        <v>18082</v>
      </c>
      <c r="BE8" s="884" t="s">
        <v>18083</v>
      </c>
      <c r="BF8" s="884" t="s">
        <v>18084</v>
      </c>
      <c r="BG8" s="884" t="s">
        <v>18085</v>
      </c>
      <c r="BH8" s="884" t="s">
        <v>18086</v>
      </c>
      <c r="BI8" s="884" t="s">
        <v>18087</v>
      </c>
      <c r="BJ8" s="884" t="s">
        <v>18088</v>
      </c>
      <c r="BK8" s="884" t="s">
        <v>18089</v>
      </c>
      <c r="BL8" s="884" t="s">
        <v>18090</v>
      </c>
      <c r="BM8" s="884" t="s">
        <v>18091</v>
      </c>
      <c r="BN8" s="884" t="s">
        <v>18092</v>
      </c>
      <c r="BO8" s="884" t="s">
        <v>18093</v>
      </c>
      <c r="BP8" s="884" t="s">
        <v>18094</v>
      </c>
      <c r="BQ8" s="884" t="s">
        <v>18095</v>
      </c>
      <c r="BR8" s="884" t="s">
        <v>18096</v>
      </c>
      <c r="BS8" s="884" t="s">
        <v>18097</v>
      </c>
      <c r="BT8" s="884" t="s">
        <v>18098</v>
      </c>
      <c r="BU8" s="884" t="s">
        <v>18099</v>
      </c>
      <c r="BV8" s="884" t="s">
        <v>18100</v>
      </c>
      <c r="BW8" s="884" t="s">
        <v>18101</v>
      </c>
      <c r="BX8" s="884" t="s">
        <v>18102</v>
      </c>
      <c r="BY8" s="884" t="s">
        <v>18103</v>
      </c>
      <c r="BZ8" s="884" t="s">
        <v>18104</v>
      </c>
      <c r="CA8" s="884" t="s">
        <v>18105</v>
      </c>
      <c r="CB8" s="884" t="s">
        <v>18106</v>
      </c>
      <c r="CC8" s="884" t="s">
        <v>18107</v>
      </c>
      <c r="CD8" s="884" t="s">
        <v>18108</v>
      </c>
      <c r="CE8" s="884" t="s">
        <v>18109</v>
      </c>
      <c r="CF8" s="884" t="s">
        <v>18110</v>
      </c>
      <c r="CG8" s="884" t="s">
        <v>18111</v>
      </c>
      <c r="CH8" s="884" t="s">
        <v>18112</v>
      </c>
      <c r="CI8" s="884" t="s">
        <v>18113</v>
      </c>
      <c r="CJ8" s="884" t="s">
        <v>18114</v>
      </c>
      <c r="CK8" s="884" t="s">
        <v>18115</v>
      </c>
      <c r="CL8" s="884" t="s">
        <v>18116</v>
      </c>
      <c r="CM8" s="884" t="s">
        <v>18117</v>
      </c>
      <c r="CN8" s="884" t="s">
        <v>18118</v>
      </c>
      <c r="CO8" s="884" t="s">
        <v>18119</v>
      </c>
      <c r="CP8" s="884" t="s">
        <v>18120</v>
      </c>
      <c r="CQ8" s="884" t="s">
        <v>18121</v>
      </c>
      <c r="CR8" s="884" t="s">
        <v>18122</v>
      </c>
      <c r="CS8" s="884" t="s">
        <v>18123</v>
      </c>
      <c r="CT8" s="884" t="s">
        <v>18124</v>
      </c>
      <c r="CU8" s="884" t="s">
        <v>18125</v>
      </c>
      <c r="CV8" s="884" t="s">
        <v>18126</v>
      </c>
      <c r="CW8" s="884" t="s">
        <v>18127</v>
      </c>
      <c r="CX8" s="884" t="s">
        <v>18128</v>
      </c>
      <c r="CY8" s="884" t="s">
        <v>18129</v>
      </c>
      <c r="CZ8" s="884" t="s">
        <v>18130</v>
      </c>
      <c r="DA8" s="884" t="s">
        <v>18131</v>
      </c>
      <c r="DB8" s="884" t="s">
        <v>18132</v>
      </c>
      <c r="DC8" s="884" t="s">
        <v>18133</v>
      </c>
      <c r="DD8" s="884" t="s">
        <v>18134</v>
      </c>
      <c r="DE8" s="884" t="s">
        <v>18135</v>
      </c>
      <c r="DF8" s="884" t="s">
        <v>18136</v>
      </c>
      <c r="DG8" s="884" t="s">
        <v>18137</v>
      </c>
      <c r="DH8" s="884" t="s">
        <v>18138</v>
      </c>
      <c r="DI8" s="884" t="s">
        <v>18139</v>
      </c>
      <c r="DJ8" s="884" t="s">
        <v>18140</v>
      </c>
      <c r="DK8" s="884" t="s">
        <v>18141</v>
      </c>
      <c r="DL8" s="884" t="s">
        <v>18142</v>
      </c>
      <c r="DM8" s="884" t="s">
        <v>18143</v>
      </c>
      <c r="DN8" s="884" t="s">
        <v>18144</v>
      </c>
      <c r="DO8" s="884" t="s">
        <v>18145</v>
      </c>
      <c r="DP8" s="884" t="s">
        <v>18146</v>
      </c>
      <c r="DQ8" s="884" t="s">
        <v>18147</v>
      </c>
      <c r="DR8" s="884" t="s">
        <v>18148</v>
      </c>
      <c r="DS8" s="884" t="s">
        <v>18149</v>
      </c>
      <c r="DT8" s="884" t="s">
        <v>18150</v>
      </c>
      <c r="DU8" s="884" t="s">
        <v>18151</v>
      </c>
      <c r="DV8" s="884" t="s">
        <v>18152</v>
      </c>
      <c r="DW8" s="884" t="s">
        <v>18153</v>
      </c>
      <c r="DX8" s="884" t="s">
        <v>18154</v>
      </c>
      <c r="DY8" s="884" t="s">
        <v>18155</v>
      </c>
      <c r="DZ8" s="884" t="s">
        <v>18156</v>
      </c>
      <c r="EA8" s="884" t="s">
        <v>18157</v>
      </c>
      <c r="EB8" s="884" t="s">
        <v>18158</v>
      </c>
      <c r="EC8" s="884" t="s">
        <v>1846</v>
      </c>
      <c r="ED8" s="884" t="s">
        <v>1847</v>
      </c>
      <c r="EE8" s="884" t="s">
        <v>1848</v>
      </c>
      <c r="EF8" s="884" t="s">
        <v>1849</v>
      </c>
      <c r="EG8" s="884" t="s">
        <v>1850</v>
      </c>
      <c r="EH8" s="884" t="s">
        <v>1851</v>
      </c>
      <c r="EI8" s="884" t="s">
        <v>1852</v>
      </c>
      <c r="EJ8" s="884" t="s">
        <v>1853</v>
      </c>
      <c r="EK8" s="884" t="s">
        <v>1854</v>
      </c>
      <c r="EL8" s="884" t="s">
        <v>1855</v>
      </c>
      <c r="EM8" s="884" t="s">
        <v>1856</v>
      </c>
      <c r="EN8" s="884" t="s">
        <v>1857</v>
      </c>
      <c r="EO8" s="884" t="s">
        <v>1858</v>
      </c>
      <c r="EP8" s="884" t="s">
        <v>1859</v>
      </c>
      <c r="EQ8" s="884" t="s">
        <v>1860</v>
      </c>
      <c r="ER8" s="884" t="s">
        <v>1861</v>
      </c>
      <c r="ES8" s="884" t="s">
        <v>1862</v>
      </c>
      <c r="ET8" s="884" t="s">
        <v>1863</v>
      </c>
      <c r="EU8" s="884" t="s">
        <v>1864</v>
      </c>
      <c r="EV8" s="884" t="s">
        <v>1865</v>
      </c>
      <c r="EW8" s="884" t="s">
        <v>1866</v>
      </c>
      <c r="EX8" s="884" t="s">
        <v>1867</v>
      </c>
      <c r="EY8" s="884" t="s">
        <v>1868</v>
      </c>
      <c r="EZ8" s="884" t="s">
        <v>1869</v>
      </c>
      <c r="FA8" s="884" t="s">
        <v>1870</v>
      </c>
      <c r="FB8" s="884" t="s">
        <v>1871</v>
      </c>
      <c r="FC8" s="884" t="s">
        <v>1872</v>
      </c>
      <c r="FD8" s="884" t="s">
        <v>1873</v>
      </c>
      <c r="FE8" s="884" t="s">
        <v>1874</v>
      </c>
      <c r="FF8" s="884" t="s">
        <v>1875</v>
      </c>
      <c r="FG8" s="884" t="s">
        <v>1876</v>
      </c>
      <c r="FH8" s="884" t="s">
        <v>1877</v>
      </c>
      <c r="FI8" s="884" t="s">
        <v>1878</v>
      </c>
      <c r="FJ8" s="884" t="s">
        <v>1879</v>
      </c>
      <c r="FK8" s="884" t="s">
        <v>1880</v>
      </c>
      <c r="FL8" s="884" t="s">
        <v>1881</v>
      </c>
      <c r="FM8" s="884" t="s">
        <v>1882</v>
      </c>
      <c r="FN8" s="884" t="s">
        <v>1883</v>
      </c>
      <c r="FO8" s="884" t="s">
        <v>1884</v>
      </c>
      <c r="FP8" s="884" t="s">
        <v>1885</v>
      </c>
      <c r="FQ8" s="884" t="s">
        <v>1886</v>
      </c>
      <c r="FR8" s="884" t="s">
        <v>1887</v>
      </c>
      <c r="FS8" s="884" t="s">
        <v>1888</v>
      </c>
      <c r="FT8" s="884" t="s">
        <v>1889</v>
      </c>
      <c r="FU8" s="884" t="s">
        <v>1890</v>
      </c>
      <c r="FV8" s="884" t="s">
        <v>1891</v>
      </c>
      <c r="FW8" s="884" t="s">
        <v>1892</v>
      </c>
      <c r="FX8" s="884" t="s">
        <v>1893</v>
      </c>
      <c r="FY8" s="884" t="s">
        <v>1894</v>
      </c>
      <c r="FZ8" s="884" t="s">
        <v>1895</v>
      </c>
      <c r="GA8" s="884" t="s">
        <v>1896</v>
      </c>
      <c r="GB8" s="884" t="s">
        <v>1897</v>
      </c>
      <c r="GC8" s="884" t="s">
        <v>1898</v>
      </c>
      <c r="GD8" s="884" t="s">
        <v>1899</v>
      </c>
      <c r="GE8" s="884" t="s">
        <v>1900</v>
      </c>
      <c r="GF8" s="884" t="s">
        <v>1901</v>
      </c>
      <c r="GG8" s="884" t="s">
        <v>1902</v>
      </c>
      <c r="GH8" s="884" t="s">
        <v>1903</v>
      </c>
      <c r="GI8" s="884" t="s">
        <v>1904</v>
      </c>
      <c r="GJ8" s="884" t="s">
        <v>1905</v>
      </c>
      <c r="GK8" s="884" t="s">
        <v>1906</v>
      </c>
      <c r="GL8" s="884" t="s">
        <v>1907</v>
      </c>
      <c r="GM8" s="884" t="s">
        <v>1908</v>
      </c>
      <c r="GN8" s="884" t="s">
        <v>1909</v>
      </c>
      <c r="GO8" s="884" t="s">
        <v>1910</v>
      </c>
      <c r="GP8" s="884" t="s">
        <v>1911</v>
      </c>
      <c r="GQ8" s="884" t="s">
        <v>1912</v>
      </c>
      <c r="GR8" s="884" t="s">
        <v>1913</v>
      </c>
      <c r="GS8" s="884" t="s">
        <v>1914</v>
      </c>
      <c r="GT8" s="884" t="s">
        <v>1915</v>
      </c>
      <c r="GU8" s="884" t="s">
        <v>1916</v>
      </c>
      <c r="GV8" s="884" t="s">
        <v>1917</v>
      </c>
      <c r="GW8" s="884" t="s">
        <v>1918</v>
      </c>
      <c r="GX8" s="884" t="s">
        <v>1919</v>
      </c>
      <c r="GY8" s="884" t="s">
        <v>1920</v>
      </c>
      <c r="GZ8" s="884" t="s">
        <v>1921</v>
      </c>
      <c r="HA8" s="884" t="s">
        <v>1922</v>
      </c>
      <c r="HB8" s="884" t="s">
        <v>1923</v>
      </c>
      <c r="HC8" s="884" t="s">
        <v>1924</v>
      </c>
      <c r="HD8" s="884" t="s">
        <v>1925</v>
      </c>
      <c r="HE8" s="884" t="s">
        <v>1926</v>
      </c>
      <c r="HF8" s="884" t="s">
        <v>1927</v>
      </c>
      <c r="HG8" s="884" t="s">
        <v>1928</v>
      </c>
      <c r="HH8" s="884" t="s">
        <v>1929</v>
      </c>
      <c r="HI8" s="884" t="s">
        <v>1930</v>
      </c>
      <c r="HJ8" s="884" t="s">
        <v>1931</v>
      </c>
      <c r="HK8" s="884" t="s">
        <v>1932</v>
      </c>
      <c r="HL8" s="884" t="s">
        <v>1933</v>
      </c>
      <c r="HM8" s="884" t="s">
        <v>1934</v>
      </c>
      <c r="HN8" s="884" t="s">
        <v>1935</v>
      </c>
      <c r="HO8" s="884" t="s">
        <v>1936</v>
      </c>
      <c r="HP8" s="884" t="s">
        <v>1937</v>
      </c>
      <c r="HQ8" s="884" t="s">
        <v>1938</v>
      </c>
      <c r="HR8" s="884" t="s">
        <v>1939</v>
      </c>
      <c r="HS8" s="884" t="s">
        <v>1940</v>
      </c>
      <c r="HT8" s="884" t="s">
        <v>1941</v>
      </c>
      <c r="HU8" s="884" t="s">
        <v>1942</v>
      </c>
      <c r="HV8" s="884" t="s">
        <v>1943</v>
      </c>
      <c r="HW8" s="884" t="s">
        <v>1944</v>
      </c>
      <c r="HX8" s="884" t="s">
        <v>1945</v>
      </c>
      <c r="HY8" s="884" t="s">
        <v>1946</v>
      </c>
      <c r="HZ8" s="884" t="s">
        <v>1947</v>
      </c>
      <c r="IA8" s="884" t="s">
        <v>1948</v>
      </c>
      <c r="IB8" s="884" t="s">
        <v>1949</v>
      </c>
      <c r="IC8" s="884" t="s">
        <v>1950</v>
      </c>
      <c r="ID8" s="446" t="s">
        <v>1951</v>
      </c>
      <c r="IE8" s="446" t="s">
        <v>1952</v>
      </c>
      <c r="IF8" s="446" t="s">
        <v>1953</v>
      </c>
      <c r="IG8" s="446" t="s">
        <v>1954</v>
      </c>
      <c r="IH8" s="446" t="s">
        <v>1955</v>
      </c>
      <c r="II8" s="446" t="s">
        <v>1956</v>
      </c>
      <c r="IJ8" s="446" t="s">
        <v>1957</v>
      </c>
      <c r="IK8" s="446" t="s">
        <v>1958</v>
      </c>
      <c r="IL8" s="446" t="s">
        <v>1959</v>
      </c>
      <c r="IM8" s="446" t="s">
        <v>1960</v>
      </c>
      <c r="IN8" s="446" t="s">
        <v>1961</v>
      </c>
      <c r="IO8" s="446" t="s">
        <v>1962</v>
      </c>
      <c r="IP8" s="446" t="s">
        <v>1963</v>
      </c>
      <c r="IQ8" s="446" t="s">
        <v>1964</v>
      </c>
      <c r="IR8" s="446" t="s">
        <v>1965</v>
      </c>
      <c r="IS8" s="446" t="s">
        <v>1966</v>
      </c>
      <c r="IT8" s="446" t="s">
        <v>1967</v>
      </c>
      <c r="IU8" s="446" t="s">
        <v>1968</v>
      </c>
      <c r="IV8" s="446" t="s">
        <v>1969</v>
      </c>
      <c r="IW8" s="446" t="s">
        <v>1970</v>
      </c>
      <c r="IX8" s="446" t="s">
        <v>1971</v>
      </c>
      <c r="IY8" s="446" t="s">
        <v>1972</v>
      </c>
      <c r="IZ8" s="446" t="s">
        <v>1973</v>
      </c>
      <c r="JA8" s="446" t="s">
        <v>1974</v>
      </c>
      <c r="JB8" s="446" t="s">
        <v>1975</v>
      </c>
      <c r="JC8" s="446" t="s">
        <v>1976</v>
      </c>
      <c r="JD8" s="446" t="s">
        <v>1977</v>
      </c>
      <c r="JE8" s="446" t="s">
        <v>1978</v>
      </c>
      <c r="JF8" s="446" t="s">
        <v>1979</v>
      </c>
      <c r="JG8" s="446" t="s">
        <v>1980</v>
      </c>
      <c r="JH8" s="446" t="s">
        <v>1981</v>
      </c>
      <c r="JI8" s="446" t="s">
        <v>1982</v>
      </c>
      <c r="JJ8" s="446" t="s">
        <v>1983</v>
      </c>
      <c r="JK8" s="446" t="s">
        <v>1984</v>
      </c>
      <c r="JL8" s="446" t="s">
        <v>1985</v>
      </c>
      <c r="JM8" s="446" t="s">
        <v>1986</v>
      </c>
      <c r="JN8" s="446" t="s">
        <v>1987</v>
      </c>
      <c r="JO8" s="446" t="s">
        <v>1988</v>
      </c>
      <c r="JP8" s="446" t="s">
        <v>1989</v>
      </c>
      <c r="JQ8" s="446" t="s">
        <v>1990</v>
      </c>
      <c r="JR8" s="446" t="s">
        <v>1991</v>
      </c>
      <c r="JS8" s="446" t="s">
        <v>1992</v>
      </c>
      <c r="JT8" s="446" t="s">
        <v>1993</v>
      </c>
      <c r="JU8" s="446" t="s">
        <v>1994</v>
      </c>
      <c r="JV8" s="446" t="s">
        <v>1995</v>
      </c>
      <c r="JW8" s="446" t="s">
        <v>1996</v>
      </c>
      <c r="JX8" s="446" t="s">
        <v>1997</v>
      </c>
      <c r="JY8" s="446" t="s">
        <v>1998</v>
      </c>
      <c r="JZ8" s="446" t="s">
        <v>1999</v>
      </c>
      <c r="KA8" s="446" t="s">
        <v>2000</v>
      </c>
      <c r="KB8" s="446" t="s">
        <v>2001</v>
      </c>
      <c r="KC8" s="446" t="s">
        <v>2002</v>
      </c>
      <c r="KD8" s="446" t="s">
        <v>2003</v>
      </c>
      <c r="KE8" s="446" t="s">
        <v>2004</v>
      </c>
      <c r="KF8" s="446" t="s">
        <v>2005</v>
      </c>
      <c r="KG8" s="446" t="s">
        <v>2006</v>
      </c>
      <c r="KH8" s="446" t="s">
        <v>2007</v>
      </c>
      <c r="KI8" s="446" t="s">
        <v>2008</v>
      </c>
      <c r="KJ8" s="446" t="s">
        <v>2009</v>
      </c>
      <c r="KK8" s="446" t="s">
        <v>2010</v>
      </c>
      <c r="KL8" s="446" t="s">
        <v>2011</v>
      </c>
      <c r="KM8" s="446" t="s">
        <v>2012</v>
      </c>
      <c r="KN8" s="446" t="s">
        <v>2013</v>
      </c>
      <c r="KO8" s="446" t="s">
        <v>2014</v>
      </c>
      <c r="KP8" s="446" t="s">
        <v>2015</v>
      </c>
      <c r="KQ8" s="446" t="s">
        <v>2016</v>
      </c>
      <c r="KR8" s="446" t="s">
        <v>2017</v>
      </c>
      <c r="KS8" s="446" t="s">
        <v>2018</v>
      </c>
      <c r="KT8" s="446" t="s">
        <v>2019</v>
      </c>
      <c r="KU8" s="446" t="s">
        <v>2020</v>
      </c>
      <c r="KV8" s="446" t="s">
        <v>2021</v>
      </c>
      <c r="KW8" s="446" t="s">
        <v>2022</v>
      </c>
      <c r="KX8" s="446" t="s">
        <v>2023</v>
      </c>
      <c r="KY8" s="446" t="s">
        <v>2024</v>
      </c>
      <c r="KZ8" s="446" t="s">
        <v>2025</v>
      </c>
      <c r="LA8" s="446" t="s">
        <v>2026</v>
      </c>
      <c r="LB8" s="446" t="s">
        <v>2027</v>
      </c>
      <c r="LC8" s="446" t="s">
        <v>2028</v>
      </c>
      <c r="LD8" s="446" t="s">
        <v>2029</v>
      </c>
      <c r="LE8" s="446" t="s">
        <v>2030</v>
      </c>
      <c r="LF8" s="446" t="s">
        <v>2031</v>
      </c>
      <c r="LG8" s="446" t="s">
        <v>2032</v>
      </c>
      <c r="LH8" s="446" t="s">
        <v>2033</v>
      </c>
      <c r="LI8" s="446" t="s">
        <v>2034</v>
      </c>
      <c r="LJ8" s="446" t="s">
        <v>2035</v>
      </c>
      <c r="LK8" s="446" t="s">
        <v>2036</v>
      </c>
      <c r="LL8" s="446" t="s">
        <v>2037</v>
      </c>
      <c r="LM8" s="446" t="s">
        <v>2038</v>
      </c>
      <c r="LN8" s="446" t="s">
        <v>2039</v>
      </c>
      <c r="LO8" s="446" t="s">
        <v>2040</v>
      </c>
      <c r="LP8" s="446" t="s">
        <v>2041</v>
      </c>
      <c r="LQ8" s="446" t="s">
        <v>2042</v>
      </c>
      <c r="LR8" s="446" t="s">
        <v>2043</v>
      </c>
      <c r="LS8" s="446" t="s">
        <v>2044</v>
      </c>
      <c r="LT8" s="446" t="s">
        <v>2045</v>
      </c>
      <c r="LU8" s="446" t="s">
        <v>2046</v>
      </c>
      <c r="LV8" s="446" t="s">
        <v>2047</v>
      </c>
      <c r="LW8" s="446" t="s">
        <v>2048</v>
      </c>
      <c r="LX8" s="446" t="s">
        <v>2049</v>
      </c>
      <c r="LY8" s="446" t="s">
        <v>2050</v>
      </c>
      <c r="LZ8" s="446" t="s">
        <v>2051</v>
      </c>
      <c r="MA8" s="446" t="s">
        <v>2052</v>
      </c>
      <c r="MB8" s="446" t="s">
        <v>2053</v>
      </c>
      <c r="MC8" s="446" t="s">
        <v>2054</v>
      </c>
      <c r="MD8" s="446" t="s">
        <v>2055</v>
      </c>
      <c r="ME8" s="446" t="s">
        <v>2056</v>
      </c>
      <c r="MF8" s="446" t="s">
        <v>2057</v>
      </c>
      <c r="MG8" s="446" t="s">
        <v>2058</v>
      </c>
      <c r="MH8" s="446" t="s">
        <v>2059</v>
      </c>
      <c r="MI8" s="446" t="s">
        <v>2060</v>
      </c>
      <c r="MJ8" s="446" t="s">
        <v>2061</v>
      </c>
      <c r="MK8" s="446" t="s">
        <v>2062</v>
      </c>
      <c r="ML8" s="446" t="s">
        <v>2063</v>
      </c>
      <c r="MM8" s="446" t="s">
        <v>2064</v>
      </c>
      <c r="MN8" s="446" t="s">
        <v>2065</v>
      </c>
      <c r="MO8" s="446" t="s">
        <v>2066</v>
      </c>
      <c r="MP8" s="446" t="s">
        <v>2067</v>
      </c>
      <c r="MQ8" s="446" t="s">
        <v>2068</v>
      </c>
      <c r="MR8" s="446" t="s">
        <v>2069</v>
      </c>
      <c r="MS8" s="446" t="s">
        <v>2070</v>
      </c>
      <c r="MT8" s="446" t="s">
        <v>2071</v>
      </c>
      <c r="MU8" s="446" t="s">
        <v>2072</v>
      </c>
      <c r="MV8" s="446" t="s">
        <v>2073</v>
      </c>
      <c r="MW8" s="446" t="s">
        <v>2074</v>
      </c>
      <c r="MX8" s="446" t="s">
        <v>2075</v>
      </c>
      <c r="MY8" s="446" t="s">
        <v>2076</v>
      </c>
      <c r="MZ8" s="446" t="s">
        <v>2077</v>
      </c>
      <c r="NA8" s="446" t="s">
        <v>2078</v>
      </c>
      <c r="NB8" s="446" t="s">
        <v>2079</v>
      </c>
      <c r="NC8" s="446" t="s">
        <v>2080</v>
      </c>
      <c r="ND8" s="446" t="s">
        <v>2081</v>
      </c>
      <c r="NE8" s="446" t="s">
        <v>2082</v>
      </c>
      <c r="NF8" s="446" t="s">
        <v>2083</v>
      </c>
      <c r="NG8" s="446" t="s">
        <v>2084</v>
      </c>
      <c r="NH8" s="446" t="s">
        <v>2085</v>
      </c>
      <c r="NI8" s="446" t="s">
        <v>2086</v>
      </c>
      <c r="NJ8" s="446" t="s">
        <v>2087</v>
      </c>
      <c r="NK8" s="446" t="s">
        <v>2088</v>
      </c>
      <c r="NL8" s="446" t="s">
        <v>2089</v>
      </c>
      <c r="NM8" s="446" t="s">
        <v>2090</v>
      </c>
      <c r="NN8" s="446" t="s">
        <v>2091</v>
      </c>
      <c r="NO8" s="446" t="s">
        <v>2092</v>
      </c>
      <c r="NP8" s="446" t="s">
        <v>2093</v>
      </c>
      <c r="NQ8" s="446" t="s">
        <v>2094</v>
      </c>
      <c r="NR8" s="446" t="s">
        <v>2095</v>
      </c>
      <c r="NS8" s="446" t="s">
        <v>2096</v>
      </c>
      <c r="NT8" s="446" t="s">
        <v>2097</v>
      </c>
      <c r="NU8" s="446" t="s">
        <v>2098</v>
      </c>
      <c r="NV8" s="446" t="s">
        <v>2099</v>
      </c>
      <c r="NW8" s="446" t="s">
        <v>2100</v>
      </c>
      <c r="NX8" s="446" t="s">
        <v>2101</v>
      </c>
      <c r="NY8" s="446" t="s">
        <v>2102</v>
      </c>
      <c r="NZ8" s="446" t="s">
        <v>2103</v>
      </c>
      <c r="OA8" s="446" t="s">
        <v>2104</v>
      </c>
      <c r="OB8" s="446" t="s">
        <v>2105</v>
      </c>
      <c r="OC8" s="446" t="s">
        <v>2106</v>
      </c>
      <c r="OD8" s="446" t="s">
        <v>2107</v>
      </c>
      <c r="OE8" s="446" t="s">
        <v>2108</v>
      </c>
      <c r="OF8" s="446" t="s">
        <v>2109</v>
      </c>
      <c r="OG8" s="446" t="s">
        <v>2110</v>
      </c>
      <c r="OH8" s="446" t="s">
        <v>2111</v>
      </c>
      <c r="OI8" s="446" t="s">
        <v>2112</v>
      </c>
      <c r="OJ8" s="446" t="s">
        <v>2113</v>
      </c>
      <c r="OK8" s="446" t="s">
        <v>2114</v>
      </c>
      <c r="OL8" s="446" t="s">
        <v>2115</v>
      </c>
      <c r="OM8" s="446" t="s">
        <v>2116</v>
      </c>
      <c r="ON8" s="446" t="s">
        <v>2117</v>
      </c>
      <c r="OO8" s="446" t="s">
        <v>2118</v>
      </c>
      <c r="OP8" s="446" t="s">
        <v>2119</v>
      </c>
      <c r="OQ8" s="446" t="s">
        <v>2120</v>
      </c>
      <c r="OR8" s="446" t="s">
        <v>2121</v>
      </c>
      <c r="OS8" s="446" t="s">
        <v>2122</v>
      </c>
      <c r="OT8" s="446" t="s">
        <v>2123</v>
      </c>
      <c r="OU8" s="446" t="s">
        <v>2124</v>
      </c>
      <c r="OV8" s="446" t="s">
        <v>2125</v>
      </c>
      <c r="OW8" s="446" t="s">
        <v>2126</v>
      </c>
      <c r="OX8" s="446" t="s">
        <v>2127</v>
      </c>
      <c r="OY8" s="446" t="s">
        <v>2128</v>
      </c>
      <c r="OZ8" s="446" t="s">
        <v>2129</v>
      </c>
      <c r="PA8" s="446" t="s">
        <v>2130</v>
      </c>
      <c r="PB8" s="446" t="s">
        <v>2131</v>
      </c>
      <c r="PC8" s="446" t="s">
        <v>2132</v>
      </c>
      <c r="PD8" s="446" t="s">
        <v>2133</v>
      </c>
      <c r="PE8" s="446" t="s">
        <v>2134</v>
      </c>
      <c r="PF8" s="446" t="s">
        <v>2135</v>
      </c>
      <c r="PG8" s="446" t="s">
        <v>2136</v>
      </c>
      <c r="PH8" s="446" t="s">
        <v>2137</v>
      </c>
      <c r="PI8" s="446" t="s">
        <v>2138</v>
      </c>
      <c r="PJ8" s="446" t="s">
        <v>2139</v>
      </c>
      <c r="PK8" s="446" t="s">
        <v>2140</v>
      </c>
      <c r="PL8" s="446" t="s">
        <v>2141</v>
      </c>
      <c r="PM8" s="446" t="s">
        <v>2142</v>
      </c>
      <c r="PN8" s="446" t="s">
        <v>2143</v>
      </c>
      <c r="PO8" s="446" t="s">
        <v>2144</v>
      </c>
      <c r="PP8" s="446" t="s">
        <v>2145</v>
      </c>
      <c r="PQ8" s="446" t="s">
        <v>2146</v>
      </c>
      <c r="PR8" s="446" t="s">
        <v>2147</v>
      </c>
      <c r="PS8" s="446" t="s">
        <v>2148</v>
      </c>
      <c r="PT8" s="446" t="s">
        <v>2149</v>
      </c>
      <c r="PU8" s="446" t="s">
        <v>2150</v>
      </c>
      <c r="PV8" s="446" t="s">
        <v>2151</v>
      </c>
      <c r="PW8" s="446" t="s">
        <v>2152</v>
      </c>
      <c r="PX8" s="446" t="s">
        <v>2153</v>
      </c>
      <c r="PY8" s="446" t="s">
        <v>2154</v>
      </c>
      <c r="PZ8" s="446" t="s">
        <v>2155</v>
      </c>
      <c r="QA8" s="446" t="s">
        <v>2156</v>
      </c>
      <c r="QB8" s="446" t="s">
        <v>2157</v>
      </c>
      <c r="QC8" s="446" t="s">
        <v>2158</v>
      </c>
      <c r="QD8" s="446" t="s">
        <v>2159</v>
      </c>
      <c r="QE8" s="446" t="s">
        <v>2160</v>
      </c>
      <c r="QF8" s="446" t="s">
        <v>2161</v>
      </c>
      <c r="QG8" s="446" t="s">
        <v>2162</v>
      </c>
      <c r="QH8" s="446" t="s">
        <v>2163</v>
      </c>
      <c r="QI8" s="446" t="s">
        <v>2164</v>
      </c>
      <c r="QJ8" s="446" t="s">
        <v>2165</v>
      </c>
      <c r="QK8" s="446" t="s">
        <v>2166</v>
      </c>
      <c r="QL8" s="446" t="s">
        <v>2167</v>
      </c>
      <c r="QM8" s="446" t="s">
        <v>2168</v>
      </c>
      <c r="QN8" s="446" t="s">
        <v>2169</v>
      </c>
      <c r="QO8" s="446" t="s">
        <v>2170</v>
      </c>
      <c r="QP8" s="446" t="s">
        <v>2171</v>
      </c>
      <c r="QQ8" s="446" t="s">
        <v>2172</v>
      </c>
      <c r="QR8" s="446" t="s">
        <v>2173</v>
      </c>
      <c r="QS8" s="446" t="s">
        <v>2174</v>
      </c>
      <c r="QT8" s="446" t="s">
        <v>2175</v>
      </c>
      <c r="QU8" s="446" t="s">
        <v>2176</v>
      </c>
      <c r="QV8" s="446" t="s">
        <v>2177</v>
      </c>
      <c r="QW8" s="446" t="s">
        <v>2178</v>
      </c>
      <c r="QX8" s="446" t="s">
        <v>2179</v>
      </c>
      <c r="QY8" s="446" t="s">
        <v>2180</v>
      </c>
      <c r="QZ8" s="446" t="s">
        <v>2181</v>
      </c>
      <c r="RA8" s="446" t="s">
        <v>2182</v>
      </c>
      <c r="RB8" s="446" t="s">
        <v>2183</v>
      </c>
      <c r="RC8" s="446" t="s">
        <v>2184</v>
      </c>
      <c r="RD8" s="446" t="s">
        <v>2185</v>
      </c>
      <c r="RE8" s="446" t="s">
        <v>2186</v>
      </c>
      <c r="RF8" s="446" t="s">
        <v>2187</v>
      </c>
      <c r="RG8" s="446" t="s">
        <v>2188</v>
      </c>
      <c r="RH8" s="446" t="s">
        <v>2189</v>
      </c>
      <c r="RI8" s="446" t="s">
        <v>2190</v>
      </c>
      <c r="RJ8" s="446" t="s">
        <v>2191</v>
      </c>
      <c r="RK8" s="446" t="s">
        <v>2192</v>
      </c>
      <c r="RL8" s="446" t="s">
        <v>2193</v>
      </c>
      <c r="RM8" s="446" t="s">
        <v>2194</v>
      </c>
      <c r="RN8" s="446" t="s">
        <v>2195</v>
      </c>
      <c r="RO8" s="446" t="s">
        <v>2196</v>
      </c>
      <c r="RP8" s="446" t="s">
        <v>2197</v>
      </c>
      <c r="RQ8" s="446" t="s">
        <v>2198</v>
      </c>
      <c r="RR8" s="446" t="s">
        <v>2199</v>
      </c>
      <c r="RS8" s="446" t="s">
        <v>2200</v>
      </c>
      <c r="RT8" s="446" t="s">
        <v>2201</v>
      </c>
      <c r="RU8" s="446" t="s">
        <v>2202</v>
      </c>
      <c r="RV8" s="446" t="s">
        <v>2203</v>
      </c>
      <c r="RW8" s="446" t="s">
        <v>2204</v>
      </c>
      <c r="RX8" s="446" t="s">
        <v>2205</v>
      </c>
      <c r="RY8" s="446" t="s">
        <v>2206</v>
      </c>
      <c r="RZ8" s="446" t="s">
        <v>2207</v>
      </c>
      <c r="SA8" s="446" t="s">
        <v>2208</v>
      </c>
      <c r="SB8" s="446" t="s">
        <v>2209</v>
      </c>
      <c r="SC8" s="446" t="s">
        <v>2210</v>
      </c>
      <c r="SD8" s="446" t="s">
        <v>2211</v>
      </c>
      <c r="SE8" s="446" t="s">
        <v>2212</v>
      </c>
      <c r="SF8" s="446" t="s">
        <v>2213</v>
      </c>
      <c r="SG8" s="446" t="s">
        <v>2214</v>
      </c>
      <c r="SH8" s="446" t="s">
        <v>2215</v>
      </c>
      <c r="SI8" s="446" t="s">
        <v>2216</v>
      </c>
      <c r="SJ8" s="446" t="s">
        <v>2217</v>
      </c>
      <c r="SK8" s="446" t="s">
        <v>2218</v>
      </c>
      <c r="SL8" s="446" t="s">
        <v>2219</v>
      </c>
      <c r="SM8" s="446" t="s">
        <v>2220</v>
      </c>
      <c r="SN8" s="446" t="s">
        <v>2221</v>
      </c>
      <c r="SO8" s="446" t="s">
        <v>2222</v>
      </c>
      <c r="SP8" s="446" t="s">
        <v>2223</v>
      </c>
      <c r="SQ8" s="446" t="s">
        <v>2224</v>
      </c>
      <c r="SR8" s="446" t="s">
        <v>2225</v>
      </c>
      <c r="SS8" s="446" t="s">
        <v>2226</v>
      </c>
      <c r="ST8" s="446" t="s">
        <v>2227</v>
      </c>
      <c r="SU8" s="446" t="s">
        <v>2228</v>
      </c>
      <c r="SV8" s="446" t="s">
        <v>2229</v>
      </c>
      <c r="SW8" s="446" t="s">
        <v>2230</v>
      </c>
      <c r="SX8" s="446" t="s">
        <v>2231</v>
      </c>
      <c r="SY8" s="446" t="s">
        <v>2232</v>
      </c>
      <c r="SZ8" s="446" t="s">
        <v>2233</v>
      </c>
      <c r="TA8" s="446" t="s">
        <v>2234</v>
      </c>
      <c r="TB8" s="446" t="s">
        <v>2235</v>
      </c>
      <c r="TC8" s="446" t="s">
        <v>2236</v>
      </c>
      <c r="TD8" s="446" t="s">
        <v>2237</v>
      </c>
      <c r="TE8" s="446" t="s">
        <v>2238</v>
      </c>
      <c r="TF8" s="446" t="s">
        <v>2239</v>
      </c>
      <c r="TG8" s="446" t="s">
        <v>2240</v>
      </c>
      <c r="TH8" s="446" t="s">
        <v>2241</v>
      </c>
      <c r="TI8" s="446" t="s">
        <v>2242</v>
      </c>
      <c r="TJ8" s="446" t="s">
        <v>2243</v>
      </c>
      <c r="TK8" s="446" t="s">
        <v>2244</v>
      </c>
      <c r="TL8" s="446" t="s">
        <v>2245</v>
      </c>
      <c r="TM8" s="446" t="s">
        <v>2246</v>
      </c>
      <c r="TN8" s="446" t="s">
        <v>2247</v>
      </c>
      <c r="TO8" s="446" t="s">
        <v>2248</v>
      </c>
      <c r="TP8" s="446" t="s">
        <v>2249</v>
      </c>
      <c r="TQ8" s="446" t="s">
        <v>2250</v>
      </c>
      <c r="TR8" s="446" t="s">
        <v>2251</v>
      </c>
      <c r="TS8" s="446" t="s">
        <v>2252</v>
      </c>
      <c r="TT8" s="446" t="s">
        <v>2253</v>
      </c>
      <c r="TU8" s="446" t="s">
        <v>2254</v>
      </c>
      <c r="TV8" s="446" t="s">
        <v>2255</v>
      </c>
      <c r="TW8" s="446" t="s">
        <v>2256</v>
      </c>
      <c r="TX8" s="446" t="s">
        <v>2257</v>
      </c>
      <c r="TY8" s="446" t="s">
        <v>2258</v>
      </c>
      <c r="TZ8" s="446" t="s">
        <v>2259</v>
      </c>
      <c r="UA8" s="446" t="s">
        <v>2260</v>
      </c>
      <c r="UB8" s="446" t="s">
        <v>2261</v>
      </c>
      <c r="UC8" s="446" t="s">
        <v>2262</v>
      </c>
      <c r="UD8" s="446" t="s">
        <v>2263</v>
      </c>
      <c r="UE8" s="446" t="s">
        <v>2264</v>
      </c>
      <c r="UF8" s="446" t="s">
        <v>2265</v>
      </c>
      <c r="UG8" s="446" t="s">
        <v>2266</v>
      </c>
      <c r="UH8" s="446" t="s">
        <v>2267</v>
      </c>
      <c r="UI8" s="446" t="s">
        <v>2268</v>
      </c>
      <c r="UJ8" s="446" t="s">
        <v>2269</v>
      </c>
      <c r="UK8" s="446" t="s">
        <v>2270</v>
      </c>
      <c r="UL8" s="446" t="s">
        <v>2271</v>
      </c>
      <c r="UM8" s="446" t="s">
        <v>2272</v>
      </c>
      <c r="UN8" s="446" t="s">
        <v>2273</v>
      </c>
      <c r="UO8" s="446" t="s">
        <v>2274</v>
      </c>
      <c r="UP8" s="446" t="s">
        <v>2275</v>
      </c>
      <c r="UQ8" s="446" t="s">
        <v>2276</v>
      </c>
      <c r="UR8" s="446" t="s">
        <v>2277</v>
      </c>
      <c r="US8" s="446" t="s">
        <v>2278</v>
      </c>
      <c r="UT8" s="446" t="s">
        <v>2279</v>
      </c>
      <c r="UU8" s="446" t="s">
        <v>2280</v>
      </c>
      <c r="UV8" s="446" t="s">
        <v>2281</v>
      </c>
      <c r="UW8" s="446" t="s">
        <v>2282</v>
      </c>
      <c r="UX8" s="446" t="s">
        <v>2283</v>
      </c>
      <c r="UY8" s="446" t="s">
        <v>2284</v>
      </c>
      <c r="UZ8" s="446" t="s">
        <v>2285</v>
      </c>
      <c r="VA8" s="446" t="s">
        <v>2286</v>
      </c>
      <c r="VB8" s="446" t="s">
        <v>2287</v>
      </c>
      <c r="VC8" s="446" t="s">
        <v>2288</v>
      </c>
      <c r="VD8" s="446" t="s">
        <v>2289</v>
      </c>
      <c r="VE8" s="446" t="s">
        <v>2290</v>
      </c>
      <c r="VF8" s="446" t="s">
        <v>2291</v>
      </c>
      <c r="VG8" s="446" t="s">
        <v>2292</v>
      </c>
      <c r="VH8" s="446" t="s">
        <v>2293</v>
      </c>
      <c r="VI8" s="446" t="s">
        <v>2294</v>
      </c>
      <c r="VJ8" s="446" t="s">
        <v>2295</v>
      </c>
      <c r="VK8" s="446" t="s">
        <v>2296</v>
      </c>
      <c r="VL8" s="446" t="s">
        <v>2297</v>
      </c>
      <c r="VM8" s="446" t="s">
        <v>2298</v>
      </c>
      <c r="VN8" s="446" t="s">
        <v>2299</v>
      </c>
      <c r="VO8" s="446" t="s">
        <v>2300</v>
      </c>
      <c r="VP8" s="446" t="s">
        <v>2301</v>
      </c>
      <c r="VQ8" s="446" t="s">
        <v>2302</v>
      </c>
      <c r="VR8" s="446" t="s">
        <v>2303</v>
      </c>
      <c r="VS8" s="446" t="s">
        <v>2304</v>
      </c>
      <c r="VT8" s="446" t="s">
        <v>2305</v>
      </c>
      <c r="VU8" s="446" t="s">
        <v>2306</v>
      </c>
      <c r="VV8" s="446" t="s">
        <v>2307</v>
      </c>
      <c r="VW8" s="446" t="s">
        <v>2308</v>
      </c>
      <c r="VX8" s="446" t="s">
        <v>2309</v>
      </c>
      <c r="VY8" s="446" t="s">
        <v>2310</v>
      </c>
      <c r="VZ8" s="446" t="s">
        <v>2311</v>
      </c>
      <c r="WA8" s="446" t="s">
        <v>2312</v>
      </c>
      <c r="WB8" s="446" t="s">
        <v>2313</v>
      </c>
      <c r="WC8" s="446" t="s">
        <v>2314</v>
      </c>
      <c r="WD8" s="446" t="s">
        <v>2315</v>
      </c>
      <c r="WE8" s="446" t="s">
        <v>2316</v>
      </c>
      <c r="WF8" s="446" t="s">
        <v>2317</v>
      </c>
      <c r="WG8" s="446" t="s">
        <v>2318</v>
      </c>
      <c r="WH8" s="446" t="s">
        <v>2319</v>
      </c>
      <c r="WI8" s="446" t="s">
        <v>2320</v>
      </c>
      <c r="WJ8" s="446" t="s">
        <v>2321</v>
      </c>
      <c r="WK8" s="446" t="s">
        <v>2322</v>
      </c>
      <c r="WL8" s="446" t="s">
        <v>2323</v>
      </c>
      <c r="WM8" s="446" t="s">
        <v>2324</v>
      </c>
      <c r="WN8" s="446" t="s">
        <v>2325</v>
      </c>
      <c r="WO8" s="446" t="s">
        <v>2326</v>
      </c>
      <c r="WP8" s="446" t="s">
        <v>2327</v>
      </c>
      <c r="WQ8" s="446" t="s">
        <v>2328</v>
      </c>
      <c r="WR8" s="446" t="s">
        <v>2329</v>
      </c>
      <c r="WS8" s="446" t="s">
        <v>2330</v>
      </c>
      <c r="WT8" s="446" t="s">
        <v>2331</v>
      </c>
      <c r="WU8" s="446" t="s">
        <v>2332</v>
      </c>
      <c r="WV8" s="446" t="s">
        <v>2333</v>
      </c>
      <c r="WW8" s="446" t="s">
        <v>2334</v>
      </c>
      <c r="WX8" s="446" t="s">
        <v>2335</v>
      </c>
      <c r="WY8" s="446" t="s">
        <v>2336</v>
      </c>
      <c r="WZ8" s="446" t="s">
        <v>2337</v>
      </c>
      <c r="XA8" s="446" t="s">
        <v>2338</v>
      </c>
      <c r="XB8" s="446" t="s">
        <v>2339</v>
      </c>
      <c r="XC8" s="446" t="s">
        <v>2340</v>
      </c>
      <c r="XD8" s="446" t="s">
        <v>2341</v>
      </c>
      <c r="XE8" s="446" t="s">
        <v>2342</v>
      </c>
      <c r="XF8" s="446" t="s">
        <v>2343</v>
      </c>
      <c r="XG8" s="446" t="s">
        <v>2344</v>
      </c>
      <c r="XH8" s="446" t="s">
        <v>2345</v>
      </c>
      <c r="XI8" s="446" t="s">
        <v>2346</v>
      </c>
      <c r="XJ8" s="446" t="s">
        <v>2347</v>
      </c>
      <c r="XK8" s="446" t="s">
        <v>2348</v>
      </c>
      <c r="XL8" s="446" t="s">
        <v>2349</v>
      </c>
      <c r="XM8" s="446" t="s">
        <v>2350</v>
      </c>
      <c r="XN8" s="446" t="s">
        <v>2351</v>
      </c>
      <c r="XO8" s="446" t="s">
        <v>2352</v>
      </c>
      <c r="XP8" s="446" t="s">
        <v>2353</v>
      </c>
      <c r="XQ8" s="446" t="s">
        <v>2354</v>
      </c>
      <c r="XR8" s="446" t="s">
        <v>2355</v>
      </c>
      <c r="XS8" s="446" t="s">
        <v>2356</v>
      </c>
      <c r="XT8" s="446" t="s">
        <v>2357</v>
      </c>
      <c r="XU8" s="446" t="s">
        <v>2358</v>
      </c>
      <c r="XV8" s="446" t="s">
        <v>2359</v>
      </c>
      <c r="XW8" s="446" t="s">
        <v>2360</v>
      </c>
      <c r="XX8" s="446" t="s">
        <v>2361</v>
      </c>
      <c r="XY8" s="446" t="s">
        <v>2362</v>
      </c>
      <c r="XZ8" s="446" t="s">
        <v>2363</v>
      </c>
      <c r="YA8" s="446" t="s">
        <v>2364</v>
      </c>
      <c r="YB8" s="446" t="s">
        <v>2365</v>
      </c>
      <c r="YC8" s="446" t="s">
        <v>2366</v>
      </c>
      <c r="YD8" s="446" t="s">
        <v>2367</v>
      </c>
      <c r="YE8" s="446" t="s">
        <v>2368</v>
      </c>
      <c r="YF8" s="446" t="s">
        <v>2369</v>
      </c>
      <c r="YG8" s="446" t="s">
        <v>2370</v>
      </c>
      <c r="YH8" s="446" t="s">
        <v>2371</v>
      </c>
      <c r="YI8" s="446" t="s">
        <v>2372</v>
      </c>
      <c r="YJ8" s="446" t="s">
        <v>2373</v>
      </c>
      <c r="YK8" s="446" t="s">
        <v>2374</v>
      </c>
      <c r="YL8" s="446" t="s">
        <v>2375</v>
      </c>
      <c r="YM8" s="446" t="s">
        <v>2376</v>
      </c>
      <c r="YN8" s="446" t="s">
        <v>2377</v>
      </c>
      <c r="YO8" s="446" t="s">
        <v>2378</v>
      </c>
      <c r="YP8" s="446" t="s">
        <v>2379</v>
      </c>
      <c r="YQ8" s="446" t="s">
        <v>2380</v>
      </c>
      <c r="YR8" s="446" t="s">
        <v>2381</v>
      </c>
      <c r="YS8" s="446" t="s">
        <v>2382</v>
      </c>
      <c r="YT8" s="446" t="s">
        <v>2383</v>
      </c>
      <c r="YU8" s="446" t="s">
        <v>2384</v>
      </c>
      <c r="YV8" s="446" t="s">
        <v>2385</v>
      </c>
      <c r="YW8" s="446" t="s">
        <v>2386</v>
      </c>
      <c r="YX8" s="446" t="s">
        <v>2387</v>
      </c>
      <c r="YY8" s="446" t="s">
        <v>2388</v>
      </c>
      <c r="YZ8" s="446" t="s">
        <v>2389</v>
      </c>
      <c r="ZA8" s="446" t="s">
        <v>2390</v>
      </c>
      <c r="ZB8" s="446" t="s">
        <v>2391</v>
      </c>
      <c r="ZC8" s="446" t="s">
        <v>2392</v>
      </c>
      <c r="ZD8" s="446" t="s">
        <v>2393</v>
      </c>
      <c r="ZE8" s="446" t="s">
        <v>2394</v>
      </c>
      <c r="ZF8" s="446" t="s">
        <v>2395</v>
      </c>
      <c r="ZG8" s="446" t="s">
        <v>2396</v>
      </c>
      <c r="ZH8" s="446" t="s">
        <v>2397</v>
      </c>
      <c r="ZI8" s="446" t="s">
        <v>2398</v>
      </c>
      <c r="ZJ8" s="446" t="s">
        <v>2399</v>
      </c>
      <c r="ZK8" s="446" t="s">
        <v>2400</v>
      </c>
      <c r="ZL8" s="446" t="s">
        <v>2401</v>
      </c>
      <c r="ZM8" s="446" t="s">
        <v>2402</v>
      </c>
      <c r="ZN8" s="446" t="s">
        <v>2403</v>
      </c>
      <c r="ZO8" s="446" t="s">
        <v>2404</v>
      </c>
      <c r="ZP8" s="446" t="s">
        <v>2405</v>
      </c>
      <c r="ZQ8" s="446" t="s">
        <v>2406</v>
      </c>
      <c r="ZR8" s="446" t="s">
        <v>2407</v>
      </c>
      <c r="ZS8" s="446" t="s">
        <v>2408</v>
      </c>
      <c r="ZT8" s="446" t="s">
        <v>2409</v>
      </c>
      <c r="ZU8" s="446" t="s">
        <v>2410</v>
      </c>
      <c r="ZV8" s="446" t="s">
        <v>2411</v>
      </c>
      <c r="ZW8" s="446" t="s">
        <v>2412</v>
      </c>
      <c r="ZX8" s="446" t="s">
        <v>2413</v>
      </c>
      <c r="ZY8" s="446" t="s">
        <v>2414</v>
      </c>
      <c r="ZZ8" s="446" t="s">
        <v>2415</v>
      </c>
      <c r="AAA8" s="446" t="s">
        <v>2416</v>
      </c>
      <c r="AAB8" s="446" t="s">
        <v>2417</v>
      </c>
      <c r="AAC8" s="446" t="s">
        <v>2418</v>
      </c>
      <c r="AAD8" s="446" t="s">
        <v>2419</v>
      </c>
      <c r="AAE8" s="446" t="s">
        <v>2420</v>
      </c>
      <c r="AAF8" s="446" t="s">
        <v>2421</v>
      </c>
      <c r="AAG8" s="446" t="s">
        <v>2422</v>
      </c>
      <c r="AAH8" s="446" t="s">
        <v>2423</v>
      </c>
      <c r="AAI8" s="446" t="s">
        <v>2424</v>
      </c>
      <c r="AAJ8" s="446" t="s">
        <v>2425</v>
      </c>
      <c r="AAK8" s="446" t="s">
        <v>2426</v>
      </c>
      <c r="AAL8" s="446" t="s">
        <v>2427</v>
      </c>
      <c r="AAM8" s="446" t="s">
        <v>2428</v>
      </c>
      <c r="AAN8" s="446" t="s">
        <v>2429</v>
      </c>
      <c r="AAO8" s="446" t="s">
        <v>2430</v>
      </c>
      <c r="AAP8" s="446" t="s">
        <v>2431</v>
      </c>
      <c r="AAQ8" s="446" t="s">
        <v>2432</v>
      </c>
      <c r="AAR8" s="446" t="s">
        <v>2433</v>
      </c>
      <c r="AAS8" s="446" t="s">
        <v>2434</v>
      </c>
      <c r="AAT8" s="446" t="s">
        <v>2435</v>
      </c>
      <c r="AAU8" s="446" t="s">
        <v>2436</v>
      </c>
      <c r="AAV8" s="446" t="s">
        <v>2437</v>
      </c>
      <c r="AAW8" s="446" t="s">
        <v>2438</v>
      </c>
      <c r="AAX8" s="446" t="s">
        <v>2439</v>
      </c>
      <c r="AAY8" s="446" t="s">
        <v>2440</v>
      </c>
      <c r="AAZ8" s="446" t="s">
        <v>2441</v>
      </c>
      <c r="ABA8" s="446" t="s">
        <v>2442</v>
      </c>
      <c r="ABB8" s="446" t="s">
        <v>2443</v>
      </c>
      <c r="ABC8" s="446" t="s">
        <v>2444</v>
      </c>
      <c r="ABD8" s="446" t="s">
        <v>2445</v>
      </c>
      <c r="ABE8" s="446" t="s">
        <v>2446</v>
      </c>
      <c r="ABF8" s="446" t="s">
        <v>2447</v>
      </c>
      <c r="ABG8" s="446" t="s">
        <v>2448</v>
      </c>
      <c r="ABH8" s="446" t="s">
        <v>2449</v>
      </c>
      <c r="ABI8" s="446" t="s">
        <v>2450</v>
      </c>
      <c r="ABJ8" s="446" t="s">
        <v>2451</v>
      </c>
      <c r="ABK8" s="446" t="s">
        <v>2452</v>
      </c>
      <c r="ABL8" s="446" t="s">
        <v>2453</v>
      </c>
      <c r="ABM8" s="446" t="s">
        <v>2454</v>
      </c>
      <c r="ABN8" s="446" t="s">
        <v>2455</v>
      </c>
      <c r="ABO8" s="446" t="s">
        <v>2456</v>
      </c>
      <c r="ABP8" s="446" t="s">
        <v>2457</v>
      </c>
      <c r="ABQ8" s="446" t="s">
        <v>2458</v>
      </c>
      <c r="ABR8" s="446" t="s">
        <v>2459</v>
      </c>
      <c r="ABS8" s="446" t="s">
        <v>2460</v>
      </c>
      <c r="ABT8" s="446" t="s">
        <v>2461</v>
      </c>
      <c r="ABU8" s="446" t="s">
        <v>2462</v>
      </c>
      <c r="ABV8" s="446" t="s">
        <v>2463</v>
      </c>
      <c r="ABW8" s="446" t="s">
        <v>2464</v>
      </c>
      <c r="ABX8" s="446" t="s">
        <v>2465</v>
      </c>
      <c r="ABY8" s="446" t="s">
        <v>2466</v>
      </c>
      <c r="ABZ8" s="446" t="s">
        <v>2467</v>
      </c>
      <c r="ACA8" s="446" t="s">
        <v>2468</v>
      </c>
      <c r="ACB8" s="446" t="s">
        <v>2469</v>
      </c>
      <c r="ACC8" s="446" t="s">
        <v>2470</v>
      </c>
      <c r="ACD8" s="446" t="s">
        <v>2471</v>
      </c>
      <c r="ACE8" s="446" t="s">
        <v>2472</v>
      </c>
      <c r="ACF8" s="446" t="s">
        <v>2473</v>
      </c>
      <c r="ACG8" s="446" t="s">
        <v>2474</v>
      </c>
      <c r="ACH8" s="446" t="s">
        <v>2475</v>
      </c>
      <c r="ACI8" s="446" t="s">
        <v>2476</v>
      </c>
      <c r="ACJ8" s="446" t="s">
        <v>2477</v>
      </c>
      <c r="ACK8" s="446" t="s">
        <v>2478</v>
      </c>
      <c r="ACL8" s="446" t="s">
        <v>2479</v>
      </c>
      <c r="ACM8" s="446" t="s">
        <v>2480</v>
      </c>
      <c r="ACN8" s="446" t="s">
        <v>2481</v>
      </c>
      <c r="ACO8" s="446" t="s">
        <v>2482</v>
      </c>
      <c r="ACP8" s="446" t="s">
        <v>2483</v>
      </c>
      <c r="ACQ8" s="446" t="s">
        <v>2484</v>
      </c>
      <c r="ACR8" s="446" t="s">
        <v>2485</v>
      </c>
      <c r="ACS8" s="446" t="s">
        <v>2486</v>
      </c>
      <c r="ACT8" s="446" t="s">
        <v>2487</v>
      </c>
      <c r="ACU8" s="446" t="s">
        <v>2488</v>
      </c>
      <c r="ACV8" s="446" t="s">
        <v>2489</v>
      </c>
      <c r="ACW8" s="446" t="s">
        <v>2490</v>
      </c>
      <c r="ACX8" s="446" t="s">
        <v>2491</v>
      </c>
      <c r="ACY8" s="446" t="s">
        <v>2492</v>
      </c>
      <c r="ACZ8" s="446" t="s">
        <v>2493</v>
      </c>
      <c r="ADA8" s="446" t="s">
        <v>2494</v>
      </c>
      <c r="ADB8" s="446" t="s">
        <v>2495</v>
      </c>
      <c r="ADC8" s="446" t="s">
        <v>2496</v>
      </c>
      <c r="ADD8" s="446" t="s">
        <v>2497</v>
      </c>
      <c r="ADE8" s="446" t="s">
        <v>2498</v>
      </c>
      <c r="ADF8" s="446" t="s">
        <v>2499</v>
      </c>
      <c r="ADG8" s="446" t="s">
        <v>2500</v>
      </c>
      <c r="ADH8" s="446" t="s">
        <v>2501</v>
      </c>
      <c r="ADI8" s="446" t="s">
        <v>2502</v>
      </c>
      <c r="ADJ8" s="446" t="s">
        <v>2503</v>
      </c>
      <c r="ADK8" s="446" t="s">
        <v>2504</v>
      </c>
      <c r="ADL8" s="446" t="s">
        <v>2505</v>
      </c>
      <c r="ADM8" s="446" t="s">
        <v>2506</v>
      </c>
      <c r="ADN8" s="446" t="s">
        <v>2507</v>
      </c>
      <c r="ADO8" s="446" t="s">
        <v>2508</v>
      </c>
      <c r="ADP8" s="446" t="s">
        <v>2509</v>
      </c>
      <c r="ADQ8" s="446" t="s">
        <v>2510</v>
      </c>
      <c r="ADR8" s="446" t="s">
        <v>2511</v>
      </c>
      <c r="ADS8" s="446" t="s">
        <v>2512</v>
      </c>
      <c r="ADT8" s="446" t="s">
        <v>2513</v>
      </c>
      <c r="ADU8" s="446" t="s">
        <v>2514</v>
      </c>
      <c r="ADV8" s="446" t="s">
        <v>2515</v>
      </c>
      <c r="ADW8" s="446" t="s">
        <v>2516</v>
      </c>
      <c r="ADX8" s="446" t="s">
        <v>2517</v>
      </c>
      <c r="ADY8" s="446" t="s">
        <v>2518</v>
      </c>
      <c r="ADZ8" s="446" t="s">
        <v>2519</v>
      </c>
      <c r="AEA8" s="446" t="s">
        <v>2520</v>
      </c>
      <c r="AEB8" s="446" t="s">
        <v>2521</v>
      </c>
      <c r="AEC8" s="446" t="s">
        <v>2522</v>
      </c>
      <c r="AED8" s="446" t="s">
        <v>2523</v>
      </c>
      <c r="AEE8" s="446" t="s">
        <v>2524</v>
      </c>
      <c r="AEF8" s="446" t="s">
        <v>2525</v>
      </c>
      <c r="AEG8" s="446" t="s">
        <v>2526</v>
      </c>
      <c r="AEH8" s="446" t="s">
        <v>2527</v>
      </c>
      <c r="AEI8" s="446" t="s">
        <v>2528</v>
      </c>
      <c r="AEJ8" s="446" t="s">
        <v>2529</v>
      </c>
      <c r="AEK8" s="446" t="s">
        <v>2530</v>
      </c>
      <c r="AEL8" s="446" t="s">
        <v>2531</v>
      </c>
      <c r="AEM8" s="446" t="s">
        <v>2532</v>
      </c>
      <c r="AEN8" s="446" t="s">
        <v>2533</v>
      </c>
      <c r="AEO8" s="446" t="s">
        <v>2534</v>
      </c>
      <c r="AEP8" s="446" t="s">
        <v>2535</v>
      </c>
      <c r="AEQ8" s="446" t="s">
        <v>2536</v>
      </c>
      <c r="AER8" s="446" t="s">
        <v>2537</v>
      </c>
      <c r="AES8" s="446" t="s">
        <v>2538</v>
      </c>
      <c r="AET8" s="446" t="s">
        <v>2539</v>
      </c>
      <c r="AEU8" s="446" t="s">
        <v>2540</v>
      </c>
      <c r="AEV8" s="446" t="s">
        <v>2541</v>
      </c>
      <c r="AEW8" s="446" t="s">
        <v>2542</v>
      </c>
      <c r="AEX8" s="446" t="s">
        <v>2543</v>
      </c>
      <c r="AEY8" s="446" t="s">
        <v>2544</v>
      </c>
      <c r="AEZ8" s="446" t="s">
        <v>2545</v>
      </c>
      <c r="AFA8" s="446" t="s">
        <v>2546</v>
      </c>
      <c r="AFB8" s="446" t="s">
        <v>2547</v>
      </c>
      <c r="AFC8" s="446" t="s">
        <v>2548</v>
      </c>
      <c r="AFD8" s="446" t="s">
        <v>2549</v>
      </c>
      <c r="AFE8" s="446" t="s">
        <v>2550</v>
      </c>
      <c r="AFF8" s="446" t="s">
        <v>2551</v>
      </c>
      <c r="AFG8" s="446" t="s">
        <v>2552</v>
      </c>
      <c r="AFH8" s="446" t="s">
        <v>2553</v>
      </c>
      <c r="AFI8" s="446" t="s">
        <v>2554</v>
      </c>
      <c r="AFJ8" s="446" t="s">
        <v>2555</v>
      </c>
      <c r="AFK8" s="446" t="s">
        <v>2556</v>
      </c>
      <c r="AFL8" s="446" t="s">
        <v>2557</v>
      </c>
      <c r="AFM8" s="446" t="s">
        <v>2558</v>
      </c>
      <c r="AFN8" s="446" t="s">
        <v>2559</v>
      </c>
      <c r="AFO8" s="446" t="s">
        <v>2560</v>
      </c>
      <c r="AFP8" s="446" t="s">
        <v>2561</v>
      </c>
      <c r="AFQ8" s="446" t="s">
        <v>2562</v>
      </c>
      <c r="AFR8" s="446" t="s">
        <v>2563</v>
      </c>
      <c r="AFS8" s="446" t="s">
        <v>2564</v>
      </c>
      <c r="AFT8" s="446" t="s">
        <v>2565</v>
      </c>
      <c r="AFU8" s="446" t="s">
        <v>2566</v>
      </c>
      <c r="AFV8" s="446" t="s">
        <v>2567</v>
      </c>
      <c r="AFW8" s="446" t="s">
        <v>2568</v>
      </c>
      <c r="AFX8" s="446" t="s">
        <v>2569</v>
      </c>
      <c r="AFY8" s="446" t="s">
        <v>2570</v>
      </c>
      <c r="AFZ8" s="446" t="s">
        <v>2571</v>
      </c>
      <c r="AGA8" s="446" t="s">
        <v>2572</v>
      </c>
      <c r="AGB8" s="446" t="s">
        <v>2573</v>
      </c>
      <c r="AGC8" s="446" t="s">
        <v>2574</v>
      </c>
      <c r="AGD8" s="446" t="s">
        <v>2575</v>
      </c>
      <c r="AGE8" s="446" t="s">
        <v>2576</v>
      </c>
      <c r="AGF8" s="446" t="s">
        <v>2577</v>
      </c>
      <c r="AGG8" s="446" t="s">
        <v>2578</v>
      </c>
      <c r="AGH8" s="446" t="s">
        <v>2579</v>
      </c>
      <c r="AGI8" s="446" t="s">
        <v>2580</v>
      </c>
      <c r="AGJ8" s="446" t="s">
        <v>2581</v>
      </c>
      <c r="AGK8" s="446" t="s">
        <v>2582</v>
      </c>
      <c r="AGL8" s="446" t="s">
        <v>2583</v>
      </c>
      <c r="AGM8" s="446" t="s">
        <v>2584</v>
      </c>
      <c r="AGN8" s="446" t="s">
        <v>2585</v>
      </c>
      <c r="AGO8" s="446" t="s">
        <v>2586</v>
      </c>
      <c r="AGP8" s="446" t="s">
        <v>2587</v>
      </c>
      <c r="AGQ8" s="446" t="s">
        <v>2588</v>
      </c>
      <c r="AGR8" s="446" t="s">
        <v>2589</v>
      </c>
      <c r="AGS8" s="446" t="s">
        <v>2590</v>
      </c>
      <c r="AGT8" s="446" t="s">
        <v>2591</v>
      </c>
      <c r="AGU8" s="446" t="s">
        <v>2592</v>
      </c>
      <c r="AGV8" s="446" t="s">
        <v>2593</v>
      </c>
      <c r="AGW8" s="446" t="s">
        <v>2594</v>
      </c>
      <c r="AGX8" s="446" t="s">
        <v>2595</v>
      </c>
      <c r="AGY8" s="446" t="s">
        <v>2596</v>
      </c>
      <c r="AGZ8" s="446" t="s">
        <v>2597</v>
      </c>
      <c r="AHA8" s="446" t="s">
        <v>2598</v>
      </c>
      <c r="AHB8" s="446" t="s">
        <v>2599</v>
      </c>
      <c r="AHC8" s="446" t="s">
        <v>2600</v>
      </c>
      <c r="AHD8" s="446" t="s">
        <v>2601</v>
      </c>
      <c r="AHE8" s="446" t="s">
        <v>2602</v>
      </c>
      <c r="AHF8" s="446" t="s">
        <v>2603</v>
      </c>
      <c r="AHG8" s="446" t="s">
        <v>2604</v>
      </c>
      <c r="AHH8" s="446" t="s">
        <v>2605</v>
      </c>
      <c r="AHI8" s="446" t="s">
        <v>2606</v>
      </c>
      <c r="AHJ8" s="446" t="s">
        <v>2607</v>
      </c>
      <c r="AHK8" s="446" t="s">
        <v>2608</v>
      </c>
      <c r="AHL8" s="446" t="s">
        <v>2609</v>
      </c>
      <c r="AHM8" s="446" t="s">
        <v>2610</v>
      </c>
      <c r="AHN8" s="446" t="s">
        <v>2611</v>
      </c>
      <c r="AHO8" s="446" t="s">
        <v>2612</v>
      </c>
      <c r="AHP8" s="446" t="s">
        <v>2613</v>
      </c>
      <c r="AHQ8" s="446" t="s">
        <v>2614</v>
      </c>
      <c r="AHR8" s="446" t="s">
        <v>2615</v>
      </c>
      <c r="AHS8" s="446" t="s">
        <v>2616</v>
      </c>
      <c r="AHT8" s="446" t="s">
        <v>2617</v>
      </c>
      <c r="AHU8" s="446" t="s">
        <v>2618</v>
      </c>
      <c r="AHV8" s="446" t="s">
        <v>2619</v>
      </c>
      <c r="AHW8" s="446" t="s">
        <v>2620</v>
      </c>
      <c r="AHX8" s="446" t="s">
        <v>2621</v>
      </c>
      <c r="AHY8" s="446" t="s">
        <v>2622</v>
      </c>
      <c r="AHZ8" s="446" t="s">
        <v>2623</v>
      </c>
      <c r="AIA8" s="446" t="s">
        <v>2624</v>
      </c>
      <c r="AIB8" s="446" t="s">
        <v>2625</v>
      </c>
      <c r="AIC8" s="446" t="s">
        <v>2626</v>
      </c>
      <c r="AID8" s="446" t="s">
        <v>2627</v>
      </c>
      <c r="AIE8" s="446" t="s">
        <v>2628</v>
      </c>
      <c r="AIF8" s="446" t="s">
        <v>2629</v>
      </c>
      <c r="AIG8" s="446" t="s">
        <v>2630</v>
      </c>
      <c r="AIH8" s="446" t="s">
        <v>2631</v>
      </c>
      <c r="AII8" s="446" t="s">
        <v>2632</v>
      </c>
      <c r="AIJ8" s="446" t="s">
        <v>2633</v>
      </c>
      <c r="AIK8" s="446" t="s">
        <v>2634</v>
      </c>
      <c r="AIL8" s="446" t="s">
        <v>2635</v>
      </c>
      <c r="AIM8" s="446" t="s">
        <v>2636</v>
      </c>
      <c r="AIN8" s="446" t="s">
        <v>2637</v>
      </c>
      <c r="AIO8" s="446" t="s">
        <v>2638</v>
      </c>
      <c r="AIP8" s="446" t="s">
        <v>2639</v>
      </c>
      <c r="AIQ8" s="446" t="s">
        <v>2640</v>
      </c>
      <c r="AIR8" s="446" t="s">
        <v>2641</v>
      </c>
      <c r="AIS8" s="446" t="s">
        <v>2642</v>
      </c>
      <c r="AIT8" s="446" t="s">
        <v>2643</v>
      </c>
      <c r="AIU8" s="446" t="s">
        <v>2644</v>
      </c>
      <c r="AIV8" s="446" t="s">
        <v>2645</v>
      </c>
      <c r="AIW8" s="446" t="s">
        <v>2646</v>
      </c>
      <c r="AIX8" s="446" t="s">
        <v>2647</v>
      </c>
      <c r="AIY8" s="446" t="s">
        <v>2648</v>
      </c>
      <c r="AIZ8" s="446" t="s">
        <v>2649</v>
      </c>
      <c r="AJA8" s="446" t="s">
        <v>2650</v>
      </c>
      <c r="AJB8" s="446" t="s">
        <v>2651</v>
      </c>
      <c r="AJC8" s="446" t="s">
        <v>2652</v>
      </c>
      <c r="AJD8" s="446" t="s">
        <v>2653</v>
      </c>
      <c r="AJE8" s="446" t="s">
        <v>2654</v>
      </c>
      <c r="AJF8" s="446" t="s">
        <v>2655</v>
      </c>
      <c r="AJG8" s="446" t="s">
        <v>2656</v>
      </c>
      <c r="AJH8" s="446" t="s">
        <v>2657</v>
      </c>
      <c r="AJI8" s="446" t="s">
        <v>2658</v>
      </c>
      <c r="AJJ8" s="446" t="s">
        <v>2659</v>
      </c>
      <c r="AJK8" s="446" t="s">
        <v>2660</v>
      </c>
      <c r="AJL8" s="446" t="s">
        <v>2661</v>
      </c>
      <c r="AJM8" s="446" t="s">
        <v>2662</v>
      </c>
      <c r="AJN8" s="446" t="s">
        <v>2663</v>
      </c>
      <c r="AJO8" s="446" t="s">
        <v>2664</v>
      </c>
      <c r="AJP8" s="446" t="s">
        <v>2665</v>
      </c>
      <c r="AJQ8" s="446" t="s">
        <v>2666</v>
      </c>
      <c r="AJR8" s="446" t="s">
        <v>2667</v>
      </c>
      <c r="AJS8" s="446" t="s">
        <v>2668</v>
      </c>
      <c r="AJT8" s="446" t="s">
        <v>2669</v>
      </c>
      <c r="AJU8" s="446" t="s">
        <v>2670</v>
      </c>
      <c r="AJV8" s="446" t="s">
        <v>2671</v>
      </c>
      <c r="AJW8" s="446" t="s">
        <v>2672</v>
      </c>
      <c r="AJX8" s="446" t="s">
        <v>2673</v>
      </c>
      <c r="AJY8" s="446" t="s">
        <v>2674</v>
      </c>
      <c r="AJZ8" s="446" t="s">
        <v>2675</v>
      </c>
      <c r="AKA8" s="446" t="s">
        <v>2676</v>
      </c>
      <c r="AKB8" s="446" t="s">
        <v>2677</v>
      </c>
      <c r="AKC8" s="446" t="s">
        <v>2678</v>
      </c>
      <c r="AKD8" s="446" t="s">
        <v>2679</v>
      </c>
      <c r="AKE8" s="446" t="s">
        <v>2680</v>
      </c>
      <c r="AKF8" s="446" t="s">
        <v>2681</v>
      </c>
      <c r="AKG8" s="446" t="s">
        <v>2682</v>
      </c>
      <c r="AKH8" s="446" t="s">
        <v>2683</v>
      </c>
      <c r="AKI8" s="446" t="s">
        <v>2684</v>
      </c>
      <c r="AKJ8" s="446" t="s">
        <v>2685</v>
      </c>
      <c r="AKK8" s="446" t="s">
        <v>2686</v>
      </c>
      <c r="AKL8" s="446" t="s">
        <v>2687</v>
      </c>
      <c r="AKM8" s="446" t="s">
        <v>2688</v>
      </c>
      <c r="AKN8" s="446" t="s">
        <v>2689</v>
      </c>
      <c r="AKO8" s="446" t="s">
        <v>2690</v>
      </c>
      <c r="AKP8" s="446" t="s">
        <v>2691</v>
      </c>
      <c r="AKQ8" s="446" t="s">
        <v>2692</v>
      </c>
      <c r="AKR8" s="446" t="s">
        <v>2693</v>
      </c>
      <c r="AKS8" s="446" t="s">
        <v>2694</v>
      </c>
      <c r="AKT8" s="446" t="s">
        <v>2695</v>
      </c>
      <c r="AKU8" s="446" t="s">
        <v>2696</v>
      </c>
      <c r="AKV8" s="446" t="s">
        <v>2697</v>
      </c>
      <c r="AKW8" s="446" t="s">
        <v>2698</v>
      </c>
      <c r="AKX8" s="446" t="s">
        <v>2699</v>
      </c>
      <c r="AKY8" s="446" t="s">
        <v>2700</v>
      </c>
      <c r="AKZ8" s="446" t="s">
        <v>2701</v>
      </c>
      <c r="ALA8" s="446" t="s">
        <v>2702</v>
      </c>
      <c r="ALB8" s="446" t="s">
        <v>2703</v>
      </c>
      <c r="ALC8" s="446" t="s">
        <v>2704</v>
      </c>
      <c r="ALD8" s="446" t="s">
        <v>2705</v>
      </c>
      <c r="ALE8" s="446" t="s">
        <v>2706</v>
      </c>
      <c r="ALF8" s="446" t="s">
        <v>2707</v>
      </c>
      <c r="ALG8" s="446" t="s">
        <v>2708</v>
      </c>
      <c r="ALH8" s="446" t="s">
        <v>2709</v>
      </c>
      <c r="ALI8" s="446" t="s">
        <v>2710</v>
      </c>
      <c r="ALJ8" s="446" t="s">
        <v>2711</v>
      </c>
      <c r="ALK8" s="446" t="s">
        <v>2712</v>
      </c>
      <c r="ALL8" s="446" t="s">
        <v>2713</v>
      </c>
      <c r="ALM8" s="446" t="s">
        <v>2714</v>
      </c>
      <c r="ALN8" s="446" t="s">
        <v>2715</v>
      </c>
      <c r="ALO8" s="446" t="s">
        <v>2716</v>
      </c>
      <c r="ALP8" s="446" t="s">
        <v>2717</v>
      </c>
      <c r="ALQ8" s="446" t="s">
        <v>2718</v>
      </c>
      <c r="ALR8" s="446" t="s">
        <v>2719</v>
      </c>
      <c r="ALS8" s="446" t="s">
        <v>2720</v>
      </c>
      <c r="ALT8" s="446" t="s">
        <v>2721</v>
      </c>
      <c r="ALU8" s="446" t="s">
        <v>2722</v>
      </c>
      <c r="ALV8" s="446" t="s">
        <v>2723</v>
      </c>
      <c r="ALW8" s="446" t="s">
        <v>2724</v>
      </c>
      <c r="ALX8" s="446" t="s">
        <v>2725</v>
      </c>
      <c r="ALY8" s="446" t="s">
        <v>2726</v>
      </c>
      <c r="ALZ8" s="446" t="s">
        <v>2727</v>
      </c>
      <c r="AMA8" s="446" t="s">
        <v>2728</v>
      </c>
      <c r="AMB8" s="446" t="s">
        <v>2729</v>
      </c>
      <c r="AMC8" s="446" t="s">
        <v>2730</v>
      </c>
      <c r="AMD8" s="446" t="s">
        <v>2731</v>
      </c>
      <c r="AME8" s="446" t="s">
        <v>2732</v>
      </c>
      <c r="AMF8" s="446" t="s">
        <v>2733</v>
      </c>
      <c r="AMG8" s="446" t="s">
        <v>2734</v>
      </c>
      <c r="AMH8" s="446" t="s">
        <v>2735</v>
      </c>
      <c r="AMI8" s="446" t="s">
        <v>2736</v>
      </c>
      <c r="AMJ8" s="446" t="s">
        <v>2737</v>
      </c>
      <c r="AMK8" s="446" t="s">
        <v>2738</v>
      </c>
      <c r="AML8" s="446" t="s">
        <v>2739</v>
      </c>
      <c r="AMM8" s="446" t="s">
        <v>2740</v>
      </c>
      <c r="AMN8" s="446" t="s">
        <v>2741</v>
      </c>
      <c r="AMO8" s="446" t="s">
        <v>2742</v>
      </c>
      <c r="AMP8" s="446" t="s">
        <v>2743</v>
      </c>
      <c r="AMQ8" s="446" t="s">
        <v>2744</v>
      </c>
      <c r="AMR8" s="446" t="s">
        <v>2745</v>
      </c>
      <c r="AMS8" s="446" t="s">
        <v>2746</v>
      </c>
      <c r="AMT8" s="446" t="s">
        <v>2747</v>
      </c>
      <c r="AMU8" s="446" t="s">
        <v>2748</v>
      </c>
      <c r="AMV8" s="446" t="s">
        <v>2749</v>
      </c>
      <c r="AMW8" s="446" t="s">
        <v>2750</v>
      </c>
      <c r="AMX8" s="446" t="s">
        <v>2751</v>
      </c>
      <c r="AMY8" s="446" t="s">
        <v>2752</v>
      </c>
      <c r="AMZ8" s="446" t="s">
        <v>2753</v>
      </c>
      <c r="ANA8" s="446" t="s">
        <v>2754</v>
      </c>
      <c r="ANB8" s="446" t="s">
        <v>2755</v>
      </c>
      <c r="ANC8" s="446" t="s">
        <v>2756</v>
      </c>
      <c r="AND8" s="446" t="s">
        <v>2757</v>
      </c>
      <c r="ANE8" s="446" t="s">
        <v>2758</v>
      </c>
      <c r="ANF8" s="446" t="s">
        <v>2759</v>
      </c>
      <c r="ANG8" s="446" t="s">
        <v>2760</v>
      </c>
      <c r="ANH8" s="446" t="s">
        <v>2761</v>
      </c>
      <c r="ANI8" s="446" t="s">
        <v>2762</v>
      </c>
      <c r="ANJ8" s="446" t="s">
        <v>2763</v>
      </c>
      <c r="ANK8" s="446" t="s">
        <v>2764</v>
      </c>
      <c r="ANL8" s="446" t="s">
        <v>2765</v>
      </c>
      <c r="ANM8" s="446" t="s">
        <v>2766</v>
      </c>
      <c r="ANN8" s="446" t="s">
        <v>2767</v>
      </c>
      <c r="ANO8" s="446" t="s">
        <v>2768</v>
      </c>
      <c r="ANP8" s="446" t="s">
        <v>2769</v>
      </c>
      <c r="ANQ8" s="446" t="s">
        <v>2770</v>
      </c>
      <c r="ANR8" s="446" t="s">
        <v>2771</v>
      </c>
      <c r="ANS8" s="446" t="s">
        <v>2772</v>
      </c>
      <c r="ANT8" s="446" t="s">
        <v>2773</v>
      </c>
      <c r="ANU8" s="446" t="s">
        <v>2774</v>
      </c>
      <c r="ANV8" s="446" t="s">
        <v>2775</v>
      </c>
      <c r="ANW8" s="446" t="s">
        <v>2776</v>
      </c>
      <c r="ANX8" s="446" t="s">
        <v>2777</v>
      </c>
      <c r="ANY8" s="446" t="s">
        <v>2778</v>
      </c>
      <c r="ANZ8" s="446" t="s">
        <v>2779</v>
      </c>
      <c r="AOA8" s="446" t="s">
        <v>2780</v>
      </c>
      <c r="AOB8" s="446" t="s">
        <v>2781</v>
      </c>
      <c r="AOC8" s="446" t="s">
        <v>2782</v>
      </c>
      <c r="AOD8" s="446" t="s">
        <v>2783</v>
      </c>
      <c r="AOE8" s="446" t="s">
        <v>2784</v>
      </c>
      <c r="AOF8" s="446" t="s">
        <v>2785</v>
      </c>
      <c r="AOG8" s="446" t="s">
        <v>2786</v>
      </c>
      <c r="AOH8" s="446" t="s">
        <v>2787</v>
      </c>
      <c r="AOI8" s="446" t="s">
        <v>2788</v>
      </c>
      <c r="AOJ8" s="446" t="s">
        <v>2789</v>
      </c>
      <c r="AOK8" s="446" t="s">
        <v>2790</v>
      </c>
      <c r="AOL8" s="446" t="s">
        <v>2791</v>
      </c>
      <c r="AOM8" s="446" t="s">
        <v>2792</v>
      </c>
      <c r="AON8" s="446" t="s">
        <v>2793</v>
      </c>
      <c r="AOO8" s="446" t="s">
        <v>2794</v>
      </c>
      <c r="AOP8" s="446" t="s">
        <v>2795</v>
      </c>
      <c r="AOQ8" s="446" t="s">
        <v>2796</v>
      </c>
      <c r="AOR8" s="446" t="s">
        <v>2797</v>
      </c>
      <c r="AOS8" s="446" t="s">
        <v>2798</v>
      </c>
      <c r="AOT8" s="446" t="s">
        <v>2799</v>
      </c>
      <c r="AOU8" s="446" t="s">
        <v>2800</v>
      </c>
      <c r="AOV8" s="446" t="s">
        <v>2801</v>
      </c>
      <c r="AOW8" s="446" t="s">
        <v>2802</v>
      </c>
      <c r="AOX8" s="446" t="s">
        <v>2803</v>
      </c>
      <c r="AOY8" s="446" t="s">
        <v>2804</v>
      </c>
      <c r="AOZ8" s="446" t="s">
        <v>2805</v>
      </c>
      <c r="APA8" s="446" t="s">
        <v>2806</v>
      </c>
      <c r="APB8" s="446" t="s">
        <v>2807</v>
      </c>
      <c r="APC8" s="446" t="s">
        <v>2808</v>
      </c>
      <c r="APD8" s="446" t="s">
        <v>2809</v>
      </c>
      <c r="APE8" s="446" t="s">
        <v>2810</v>
      </c>
      <c r="APF8" s="446" t="s">
        <v>2811</v>
      </c>
      <c r="APG8" s="446" t="s">
        <v>2812</v>
      </c>
      <c r="APH8" s="446" t="s">
        <v>2813</v>
      </c>
      <c r="API8" s="446" t="s">
        <v>2814</v>
      </c>
      <c r="APJ8" s="446" t="s">
        <v>2815</v>
      </c>
      <c r="APK8" s="446" t="s">
        <v>2816</v>
      </c>
      <c r="APL8" s="446" t="s">
        <v>2817</v>
      </c>
      <c r="APM8" s="446" t="s">
        <v>2818</v>
      </c>
      <c r="APN8" s="446" t="s">
        <v>2819</v>
      </c>
      <c r="APO8" s="446" t="s">
        <v>2820</v>
      </c>
      <c r="APP8" s="446" t="s">
        <v>2821</v>
      </c>
      <c r="APQ8" s="446" t="s">
        <v>2822</v>
      </c>
      <c r="APR8" s="446" t="s">
        <v>2823</v>
      </c>
      <c r="APS8" s="446" t="s">
        <v>2824</v>
      </c>
      <c r="APT8" s="446" t="s">
        <v>2825</v>
      </c>
      <c r="APU8" s="446" t="s">
        <v>2826</v>
      </c>
      <c r="APV8" s="446" t="s">
        <v>2827</v>
      </c>
      <c r="APW8" s="446" t="s">
        <v>2828</v>
      </c>
      <c r="APX8" s="446" t="s">
        <v>2829</v>
      </c>
      <c r="APY8" s="446" t="s">
        <v>2830</v>
      </c>
      <c r="APZ8" s="446" t="s">
        <v>2831</v>
      </c>
      <c r="AQA8" s="446" t="s">
        <v>2832</v>
      </c>
      <c r="AQB8" s="446" t="s">
        <v>2833</v>
      </c>
      <c r="AQC8" s="446" t="s">
        <v>2834</v>
      </c>
      <c r="AQD8" s="446" t="s">
        <v>2835</v>
      </c>
      <c r="AQE8" s="446" t="s">
        <v>2836</v>
      </c>
      <c r="AQF8" s="446" t="s">
        <v>2837</v>
      </c>
      <c r="AQG8" s="446" t="s">
        <v>2838</v>
      </c>
      <c r="AQH8" s="446" t="s">
        <v>2839</v>
      </c>
      <c r="AQI8" s="446" t="s">
        <v>2840</v>
      </c>
      <c r="AQJ8" s="446" t="s">
        <v>2841</v>
      </c>
      <c r="AQK8" s="446" t="s">
        <v>2842</v>
      </c>
      <c r="AQL8" s="446" t="s">
        <v>2843</v>
      </c>
      <c r="AQM8" s="446" t="s">
        <v>2844</v>
      </c>
      <c r="AQN8" s="446" t="s">
        <v>2845</v>
      </c>
      <c r="AQO8" s="446" t="s">
        <v>2846</v>
      </c>
      <c r="AQP8" s="446" t="s">
        <v>2847</v>
      </c>
      <c r="AQQ8" s="446" t="s">
        <v>2848</v>
      </c>
      <c r="AQR8" s="446" t="s">
        <v>2849</v>
      </c>
      <c r="AQS8" s="446" t="s">
        <v>2850</v>
      </c>
      <c r="AQT8" s="446" t="s">
        <v>2851</v>
      </c>
      <c r="AQU8" s="446" t="s">
        <v>2852</v>
      </c>
      <c r="AQV8" s="446" t="s">
        <v>2853</v>
      </c>
      <c r="AQW8" s="446" t="s">
        <v>2854</v>
      </c>
      <c r="AQX8" s="446" t="s">
        <v>2855</v>
      </c>
      <c r="AQY8" s="446" t="s">
        <v>2856</v>
      </c>
      <c r="AQZ8" s="446" t="s">
        <v>2857</v>
      </c>
      <c r="ARA8" s="446" t="s">
        <v>2858</v>
      </c>
      <c r="ARB8" s="446" t="s">
        <v>2859</v>
      </c>
      <c r="ARC8" s="446" t="s">
        <v>2860</v>
      </c>
      <c r="ARD8" s="446" t="s">
        <v>2861</v>
      </c>
      <c r="ARE8" s="446" t="s">
        <v>2862</v>
      </c>
      <c r="ARF8" s="446" t="s">
        <v>2863</v>
      </c>
      <c r="ARG8" s="446" t="s">
        <v>2864</v>
      </c>
      <c r="ARH8" s="446" t="s">
        <v>2865</v>
      </c>
      <c r="ARI8" s="446" t="s">
        <v>2866</v>
      </c>
      <c r="ARJ8" s="446" t="s">
        <v>2867</v>
      </c>
      <c r="ARK8" s="446" t="s">
        <v>2868</v>
      </c>
      <c r="ARL8" s="446" t="s">
        <v>2869</v>
      </c>
      <c r="ARM8" s="446" t="s">
        <v>2870</v>
      </c>
      <c r="ARN8" s="446" t="s">
        <v>2871</v>
      </c>
      <c r="ARO8" s="446" t="s">
        <v>2872</v>
      </c>
      <c r="ARP8" s="446" t="s">
        <v>2873</v>
      </c>
      <c r="ARQ8" s="446" t="s">
        <v>2874</v>
      </c>
      <c r="ARR8" s="446" t="s">
        <v>2875</v>
      </c>
      <c r="ARS8" s="446" t="s">
        <v>2876</v>
      </c>
      <c r="ART8" s="446" t="s">
        <v>2877</v>
      </c>
      <c r="ARU8" s="446" t="s">
        <v>2878</v>
      </c>
      <c r="ARV8" s="446" t="s">
        <v>2879</v>
      </c>
      <c r="ARW8" s="446" t="s">
        <v>2880</v>
      </c>
      <c r="ARX8" s="446" t="s">
        <v>2881</v>
      </c>
      <c r="ARY8" s="446" t="s">
        <v>2882</v>
      </c>
      <c r="ARZ8" s="446" t="s">
        <v>2883</v>
      </c>
      <c r="ASA8" s="446" t="s">
        <v>2884</v>
      </c>
      <c r="ASB8" s="446" t="s">
        <v>2885</v>
      </c>
      <c r="ASC8" s="446" t="s">
        <v>2886</v>
      </c>
      <c r="ASD8" s="446" t="s">
        <v>2887</v>
      </c>
      <c r="ASE8" s="446" t="s">
        <v>2888</v>
      </c>
      <c r="ASF8" s="446" t="s">
        <v>2889</v>
      </c>
      <c r="ASG8" s="446" t="s">
        <v>2890</v>
      </c>
      <c r="ASH8" s="446" t="s">
        <v>2891</v>
      </c>
      <c r="ASI8" s="446" t="s">
        <v>2892</v>
      </c>
      <c r="ASJ8" s="446" t="s">
        <v>2893</v>
      </c>
      <c r="ASK8" s="446" t="s">
        <v>2894</v>
      </c>
      <c r="ASL8" s="446" t="s">
        <v>2895</v>
      </c>
      <c r="ASM8" s="446" t="s">
        <v>2896</v>
      </c>
      <c r="ASN8" s="446" t="s">
        <v>2897</v>
      </c>
      <c r="ASO8" s="446" t="s">
        <v>2898</v>
      </c>
      <c r="ASP8" s="446" t="s">
        <v>2899</v>
      </c>
      <c r="ASQ8" s="446" t="s">
        <v>2900</v>
      </c>
      <c r="ASR8" s="446" t="s">
        <v>2901</v>
      </c>
      <c r="ASS8" s="446" t="s">
        <v>2902</v>
      </c>
      <c r="AST8" s="446" t="s">
        <v>2903</v>
      </c>
      <c r="ASU8" s="446" t="s">
        <v>2904</v>
      </c>
      <c r="ASV8" s="446" t="s">
        <v>2905</v>
      </c>
      <c r="ASW8" s="446" t="s">
        <v>2906</v>
      </c>
      <c r="ASX8" s="446" t="s">
        <v>2907</v>
      </c>
      <c r="ASY8" s="446" t="s">
        <v>2908</v>
      </c>
      <c r="ASZ8" s="446" t="s">
        <v>2909</v>
      </c>
      <c r="ATA8" s="446" t="s">
        <v>2910</v>
      </c>
      <c r="ATB8" s="446" t="s">
        <v>2911</v>
      </c>
      <c r="ATC8" s="446" t="s">
        <v>2912</v>
      </c>
      <c r="ATD8" s="446" t="s">
        <v>2913</v>
      </c>
      <c r="ATE8" s="446" t="s">
        <v>2914</v>
      </c>
      <c r="ATF8" s="446" t="s">
        <v>2915</v>
      </c>
      <c r="ATG8" s="446" t="s">
        <v>2916</v>
      </c>
      <c r="ATH8" s="446" t="s">
        <v>2917</v>
      </c>
      <c r="ATI8" s="446" t="s">
        <v>2918</v>
      </c>
      <c r="ATJ8" s="446" t="s">
        <v>2919</v>
      </c>
      <c r="ATK8" s="446" t="s">
        <v>2920</v>
      </c>
      <c r="ATL8" s="446" t="s">
        <v>2921</v>
      </c>
      <c r="ATM8" s="446" t="s">
        <v>2922</v>
      </c>
      <c r="ATN8" s="446" t="s">
        <v>2923</v>
      </c>
      <c r="ATO8" s="446" t="s">
        <v>2924</v>
      </c>
      <c r="ATP8" s="446" t="s">
        <v>2925</v>
      </c>
      <c r="ATQ8" s="446" t="s">
        <v>2926</v>
      </c>
      <c r="ATR8" s="446" t="s">
        <v>2927</v>
      </c>
      <c r="ATS8" s="446" t="s">
        <v>2928</v>
      </c>
      <c r="ATT8" s="446" t="s">
        <v>2929</v>
      </c>
      <c r="ATU8" s="446" t="s">
        <v>2930</v>
      </c>
      <c r="ATV8" s="446" t="s">
        <v>2931</v>
      </c>
      <c r="ATW8" s="446" t="s">
        <v>2932</v>
      </c>
      <c r="ATX8" s="446" t="s">
        <v>2933</v>
      </c>
      <c r="ATY8" s="446" t="s">
        <v>2934</v>
      </c>
      <c r="ATZ8" s="446" t="s">
        <v>2935</v>
      </c>
      <c r="AUA8" s="446" t="s">
        <v>2936</v>
      </c>
      <c r="AUB8" s="446" t="s">
        <v>2937</v>
      </c>
      <c r="AUC8" s="446" t="s">
        <v>2938</v>
      </c>
      <c r="AUD8" s="446" t="s">
        <v>2939</v>
      </c>
      <c r="AUE8" s="446" t="s">
        <v>2940</v>
      </c>
      <c r="AUF8" s="446" t="s">
        <v>2941</v>
      </c>
      <c r="AUG8" s="446" t="s">
        <v>2942</v>
      </c>
      <c r="AUH8" s="446" t="s">
        <v>2943</v>
      </c>
      <c r="AUI8" s="446" t="s">
        <v>2944</v>
      </c>
      <c r="AUJ8" s="446" t="s">
        <v>2945</v>
      </c>
      <c r="AUK8" s="446" t="s">
        <v>2946</v>
      </c>
      <c r="AUL8" s="446" t="s">
        <v>2947</v>
      </c>
      <c r="AUM8" s="446" t="s">
        <v>2948</v>
      </c>
      <c r="AUN8" s="446" t="s">
        <v>2949</v>
      </c>
      <c r="AUO8" s="446" t="s">
        <v>2950</v>
      </c>
      <c r="AUP8" s="446" t="s">
        <v>2951</v>
      </c>
      <c r="AUQ8" s="446" t="s">
        <v>2952</v>
      </c>
      <c r="AUR8" s="446" t="s">
        <v>2953</v>
      </c>
      <c r="AUS8" s="446" t="s">
        <v>2954</v>
      </c>
      <c r="AUT8" s="446" t="s">
        <v>2955</v>
      </c>
      <c r="AUU8" s="446" t="s">
        <v>2956</v>
      </c>
      <c r="AUV8" s="446" t="s">
        <v>2957</v>
      </c>
      <c r="AUW8" s="446" t="s">
        <v>2958</v>
      </c>
      <c r="AUX8" s="446" t="s">
        <v>2959</v>
      </c>
      <c r="AUY8" s="446" t="s">
        <v>2960</v>
      </c>
      <c r="AUZ8" s="446" t="s">
        <v>2961</v>
      </c>
      <c r="AVA8" s="446" t="s">
        <v>2962</v>
      </c>
      <c r="AVB8" s="446" t="s">
        <v>2963</v>
      </c>
      <c r="AVC8" s="446" t="s">
        <v>2964</v>
      </c>
      <c r="AVD8" s="446" t="s">
        <v>2965</v>
      </c>
      <c r="AVE8" s="446" t="s">
        <v>2966</v>
      </c>
      <c r="AVF8" s="446" t="s">
        <v>2967</v>
      </c>
      <c r="AVG8" s="446" t="s">
        <v>2968</v>
      </c>
      <c r="AVH8" s="446" t="s">
        <v>2969</v>
      </c>
      <c r="AVI8" s="446" t="s">
        <v>2970</v>
      </c>
      <c r="AVJ8" s="446" t="s">
        <v>2971</v>
      </c>
      <c r="AVK8" s="446" t="s">
        <v>2972</v>
      </c>
      <c r="AVL8" s="446" t="s">
        <v>2973</v>
      </c>
      <c r="AVM8" s="446" t="s">
        <v>2974</v>
      </c>
      <c r="AVN8" s="446" t="s">
        <v>2975</v>
      </c>
      <c r="AVO8" s="446" t="s">
        <v>2976</v>
      </c>
      <c r="AVP8" s="446" t="s">
        <v>2977</v>
      </c>
      <c r="AVQ8" s="446" t="s">
        <v>2978</v>
      </c>
      <c r="AVR8" s="446" t="s">
        <v>2979</v>
      </c>
      <c r="AVS8" s="446" t="s">
        <v>2980</v>
      </c>
      <c r="AVT8" s="446" t="s">
        <v>2981</v>
      </c>
      <c r="AVU8" s="446" t="s">
        <v>2982</v>
      </c>
      <c r="AVV8" s="446" t="s">
        <v>2983</v>
      </c>
      <c r="AVW8" s="446" t="s">
        <v>2984</v>
      </c>
      <c r="AVX8" s="446" t="s">
        <v>2985</v>
      </c>
      <c r="AVY8" s="446" t="s">
        <v>2986</v>
      </c>
      <c r="AVZ8" s="446" t="s">
        <v>2987</v>
      </c>
      <c r="AWA8" s="446" t="s">
        <v>2988</v>
      </c>
      <c r="AWB8" s="446" t="s">
        <v>2989</v>
      </c>
      <c r="AWC8" s="446" t="s">
        <v>2990</v>
      </c>
      <c r="AWD8" s="446" t="s">
        <v>2991</v>
      </c>
      <c r="AWE8" s="446" t="s">
        <v>2992</v>
      </c>
      <c r="AWF8" s="446" t="s">
        <v>2993</v>
      </c>
      <c r="AWG8" s="446" t="s">
        <v>2994</v>
      </c>
      <c r="AWH8" s="446" t="s">
        <v>2995</v>
      </c>
      <c r="AWI8" s="446" t="s">
        <v>2996</v>
      </c>
      <c r="AWJ8" s="446" t="s">
        <v>2997</v>
      </c>
      <c r="AWK8" s="446" t="s">
        <v>2998</v>
      </c>
      <c r="AWL8" s="446" t="s">
        <v>2999</v>
      </c>
      <c r="AWM8" s="446" t="s">
        <v>3000</v>
      </c>
      <c r="AWN8" s="446" t="s">
        <v>3001</v>
      </c>
      <c r="AWO8" s="446" t="s">
        <v>3002</v>
      </c>
      <c r="AWP8" s="446" t="s">
        <v>3003</v>
      </c>
      <c r="AWQ8" s="446" t="s">
        <v>3004</v>
      </c>
      <c r="AWR8" s="446" t="s">
        <v>3005</v>
      </c>
      <c r="AWS8" s="446" t="s">
        <v>3006</v>
      </c>
      <c r="AWT8" s="446" t="s">
        <v>3007</v>
      </c>
      <c r="AWU8" s="446" t="s">
        <v>3008</v>
      </c>
      <c r="AWV8" s="446" t="s">
        <v>3009</v>
      </c>
      <c r="AWW8" s="446" t="s">
        <v>3010</v>
      </c>
      <c r="AWX8" s="446" t="s">
        <v>3011</v>
      </c>
      <c r="AWY8" s="446" t="s">
        <v>3012</v>
      </c>
      <c r="AWZ8" s="446" t="s">
        <v>3013</v>
      </c>
      <c r="AXA8" s="446" t="s">
        <v>3014</v>
      </c>
      <c r="AXB8" s="446" t="s">
        <v>3015</v>
      </c>
      <c r="AXC8" s="446" t="s">
        <v>3016</v>
      </c>
      <c r="AXD8" s="446" t="s">
        <v>3017</v>
      </c>
      <c r="AXE8" s="446" t="s">
        <v>3018</v>
      </c>
      <c r="AXF8" s="446" t="s">
        <v>3019</v>
      </c>
      <c r="AXG8" s="446" t="s">
        <v>3020</v>
      </c>
      <c r="AXH8" s="446" t="s">
        <v>3021</v>
      </c>
      <c r="AXI8" s="446" t="s">
        <v>3022</v>
      </c>
      <c r="AXJ8" s="446" t="s">
        <v>3023</v>
      </c>
      <c r="AXK8" s="446" t="s">
        <v>3024</v>
      </c>
      <c r="AXL8" s="446" t="s">
        <v>3025</v>
      </c>
      <c r="AXM8" s="446" t="s">
        <v>3026</v>
      </c>
      <c r="AXN8" s="446" t="s">
        <v>3027</v>
      </c>
      <c r="AXO8" s="446" t="s">
        <v>3028</v>
      </c>
      <c r="AXP8" s="446" t="s">
        <v>3029</v>
      </c>
      <c r="AXQ8" s="446" t="s">
        <v>3030</v>
      </c>
      <c r="AXR8" s="446" t="s">
        <v>3031</v>
      </c>
      <c r="AXS8" s="446" t="s">
        <v>3032</v>
      </c>
      <c r="AXT8" s="446" t="s">
        <v>3033</v>
      </c>
      <c r="AXU8" s="446" t="s">
        <v>3034</v>
      </c>
      <c r="AXV8" s="446" t="s">
        <v>3035</v>
      </c>
      <c r="AXW8" s="446" t="s">
        <v>3036</v>
      </c>
      <c r="AXX8" s="446" t="s">
        <v>3037</v>
      </c>
      <c r="AXY8" s="446" t="s">
        <v>3038</v>
      </c>
      <c r="AXZ8" s="446" t="s">
        <v>3039</v>
      </c>
      <c r="AYA8" s="446" t="s">
        <v>3040</v>
      </c>
      <c r="AYB8" s="446" t="s">
        <v>3041</v>
      </c>
      <c r="AYC8" s="446" t="s">
        <v>3042</v>
      </c>
      <c r="AYD8" s="446" t="s">
        <v>3043</v>
      </c>
      <c r="AYE8" s="446" t="s">
        <v>3044</v>
      </c>
      <c r="AYF8" s="446" t="s">
        <v>3045</v>
      </c>
      <c r="AYG8" s="446" t="s">
        <v>3046</v>
      </c>
      <c r="AYH8" s="446" t="s">
        <v>3047</v>
      </c>
      <c r="AYI8" s="446" t="s">
        <v>3048</v>
      </c>
      <c r="AYJ8" s="446" t="s">
        <v>3049</v>
      </c>
      <c r="AYK8" s="446" t="s">
        <v>3050</v>
      </c>
      <c r="AYL8" s="446" t="s">
        <v>3051</v>
      </c>
      <c r="AYM8" s="446" t="s">
        <v>3052</v>
      </c>
      <c r="AYN8" s="446" t="s">
        <v>3053</v>
      </c>
      <c r="AYO8" s="446" t="s">
        <v>3054</v>
      </c>
      <c r="AYP8" s="446" t="s">
        <v>3055</v>
      </c>
      <c r="AYQ8" s="446" t="s">
        <v>3056</v>
      </c>
      <c r="AYR8" s="446" t="s">
        <v>3057</v>
      </c>
      <c r="AYS8" s="446" t="s">
        <v>3058</v>
      </c>
      <c r="AYT8" s="446" t="s">
        <v>3059</v>
      </c>
      <c r="AYU8" s="446" t="s">
        <v>3060</v>
      </c>
      <c r="AYV8" s="446" t="s">
        <v>3061</v>
      </c>
      <c r="AYW8" s="446" t="s">
        <v>3062</v>
      </c>
      <c r="AYX8" s="446" t="s">
        <v>3063</v>
      </c>
      <c r="AYY8" s="446" t="s">
        <v>3064</v>
      </c>
      <c r="AYZ8" s="446" t="s">
        <v>3065</v>
      </c>
      <c r="AZA8" s="446" t="s">
        <v>3066</v>
      </c>
      <c r="AZB8" s="446" t="s">
        <v>3067</v>
      </c>
      <c r="AZC8" s="446" t="s">
        <v>3068</v>
      </c>
      <c r="AZD8" s="446" t="s">
        <v>3069</v>
      </c>
      <c r="AZE8" s="446" t="s">
        <v>3070</v>
      </c>
      <c r="AZF8" s="446" t="s">
        <v>3071</v>
      </c>
      <c r="AZG8" s="446" t="s">
        <v>3072</v>
      </c>
      <c r="AZH8" s="446" t="s">
        <v>3073</v>
      </c>
      <c r="AZI8" s="446" t="s">
        <v>3074</v>
      </c>
      <c r="AZJ8" s="446" t="s">
        <v>3075</v>
      </c>
      <c r="AZK8" s="446" t="s">
        <v>3076</v>
      </c>
      <c r="AZL8" s="446" t="s">
        <v>3077</v>
      </c>
      <c r="AZM8" s="446" t="s">
        <v>3078</v>
      </c>
      <c r="AZN8" s="446" t="s">
        <v>3079</v>
      </c>
      <c r="AZO8" s="446" t="s">
        <v>3080</v>
      </c>
      <c r="AZP8" s="446" t="s">
        <v>3081</v>
      </c>
      <c r="AZQ8" s="446" t="s">
        <v>3082</v>
      </c>
      <c r="AZR8" s="446" t="s">
        <v>3083</v>
      </c>
      <c r="AZS8" s="446" t="s">
        <v>3084</v>
      </c>
      <c r="AZT8" s="446" t="s">
        <v>3085</v>
      </c>
      <c r="AZU8" s="446" t="s">
        <v>3086</v>
      </c>
      <c r="AZV8" s="446" t="s">
        <v>3087</v>
      </c>
      <c r="AZW8" s="446" t="s">
        <v>3088</v>
      </c>
      <c r="AZX8" s="446" t="s">
        <v>3089</v>
      </c>
      <c r="AZY8" s="446" t="s">
        <v>3090</v>
      </c>
      <c r="AZZ8" s="446" t="s">
        <v>3091</v>
      </c>
      <c r="BAA8" s="446" t="s">
        <v>3092</v>
      </c>
      <c r="BAB8" s="446" t="s">
        <v>3093</v>
      </c>
      <c r="BAC8" s="446" t="s">
        <v>3094</v>
      </c>
      <c r="BAD8" s="446" t="s">
        <v>3095</v>
      </c>
      <c r="BAE8" s="446" t="s">
        <v>3096</v>
      </c>
      <c r="BAF8" s="446" t="s">
        <v>3097</v>
      </c>
      <c r="BAG8" s="446" t="s">
        <v>3098</v>
      </c>
      <c r="BAH8" s="446" t="s">
        <v>3099</v>
      </c>
      <c r="BAI8" s="446" t="s">
        <v>3100</v>
      </c>
      <c r="BAJ8" s="446" t="s">
        <v>3101</v>
      </c>
      <c r="BAK8" s="446" t="s">
        <v>3102</v>
      </c>
      <c r="BAL8" s="446" t="s">
        <v>3103</v>
      </c>
      <c r="BAM8" s="446" t="s">
        <v>3104</v>
      </c>
      <c r="BAN8" s="446" t="s">
        <v>3105</v>
      </c>
      <c r="BAO8" s="446" t="s">
        <v>3106</v>
      </c>
      <c r="BAP8" s="446" t="s">
        <v>3107</v>
      </c>
      <c r="BAQ8" s="446" t="s">
        <v>3108</v>
      </c>
      <c r="BAR8" s="446" t="s">
        <v>3109</v>
      </c>
      <c r="BAS8" s="446" t="s">
        <v>3110</v>
      </c>
      <c r="BAT8" s="446" t="s">
        <v>3111</v>
      </c>
      <c r="BAU8" s="446" t="s">
        <v>3112</v>
      </c>
      <c r="BAV8" s="446" t="s">
        <v>3113</v>
      </c>
      <c r="BAW8" s="446" t="s">
        <v>3114</v>
      </c>
      <c r="BAX8" s="446" t="s">
        <v>3115</v>
      </c>
      <c r="BAY8" s="446" t="s">
        <v>3116</v>
      </c>
      <c r="BAZ8" s="446" t="s">
        <v>3117</v>
      </c>
      <c r="BBA8" s="446" t="s">
        <v>3118</v>
      </c>
      <c r="BBB8" s="446" t="s">
        <v>3119</v>
      </c>
      <c r="BBC8" s="446" t="s">
        <v>3120</v>
      </c>
      <c r="BBD8" s="446" t="s">
        <v>3121</v>
      </c>
      <c r="BBE8" s="446" t="s">
        <v>3122</v>
      </c>
      <c r="BBF8" s="446" t="s">
        <v>3123</v>
      </c>
      <c r="BBG8" s="446" t="s">
        <v>3124</v>
      </c>
      <c r="BBH8" s="446" t="s">
        <v>3125</v>
      </c>
      <c r="BBI8" s="446" t="s">
        <v>3126</v>
      </c>
      <c r="BBJ8" s="446" t="s">
        <v>3127</v>
      </c>
      <c r="BBK8" s="446" t="s">
        <v>3128</v>
      </c>
      <c r="BBL8" s="446" t="s">
        <v>3129</v>
      </c>
      <c r="BBM8" s="446" t="s">
        <v>3130</v>
      </c>
      <c r="BBN8" s="446" t="s">
        <v>3131</v>
      </c>
      <c r="BBO8" s="446" t="s">
        <v>3132</v>
      </c>
      <c r="BBP8" s="446" t="s">
        <v>3133</v>
      </c>
      <c r="BBQ8" s="446" t="s">
        <v>3134</v>
      </c>
      <c r="BBR8" s="446" t="s">
        <v>3135</v>
      </c>
      <c r="BBS8" s="446" t="s">
        <v>3136</v>
      </c>
      <c r="BBT8" s="446" t="s">
        <v>3137</v>
      </c>
      <c r="BBU8" s="446" t="s">
        <v>3138</v>
      </c>
      <c r="BBV8" s="446" t="s">
        <v>3139</v>
      </c>
      <c r="BBW8" s="446" t="s">
        <v>3140</v>
      </c>
      <c r="BBX8" s="446" t="s">
        <v>3141</v>
      </c>
      <c r="BBY8" s="446" t="s">
        <v>3142</v>
      </c>
      <c r="BBZ8" s="446" t="s">
        <v>3143</v>
      </c>
      <c r="BCA8" s="446" t="s">
        <v>3144</v>
      </c>
      <c r="BCB8" s="446" t="s">
        <v>3145</v>
      </c>
      <c r="BCC8" s="446" t="s">
        <v>3146</v>
      </c>
      <c r="BCD8" s="446" t="s">
        <v>3147</v>
      </c>
      <c r="BCE8" s="446" t="s">
        <v>3148</v>
      </c>
      <c r="BCF8" s="446" t="s">
        <v>3149</v>
      </c>
      <c r="BCG8" s="446" t="s">
        <v>3150</v>
      </c>
      <c r="BCH8" s="446" t="s">
        <v>3151</v>
      </c>
      <c r="BCI8" s="446" t="s">
        <v>3152</v>
      </c>
      <c r="BCJ8" s="446" t="s">
        <v>3153</v>
      </c>
      <c r="BCK8" s="446" t="s">
        <v>3154</v>
      </c>
      <c r="BCL8" s="446" t="s">
        <v>3155</v>
      </c>
      <c r="BCM8" s="446" t="s">
        <v>3156</v>
      </c>
      <c r="BCN8" s="446" t="s">
        <v>3157</v>
      </c>
      <c r="BCO8" s="446" t="s">
        <v>3158</v>
      </c>
      <c r="BCP8" s="446" t="s">
        <v>3159</v>
      </c>
      <c r="BCQ8" s="446" t="s">
        <v>3160</v>
      </c>
      <c r="BCR8" s="446" t="s">
        <v>3161</v>
      </c>
      <c r="BCS8" s="446" t="s">
        <v>3162</v>
      </c>
      <c r="BCT8" s="446" t="s">
        <v>3163</v>
      </c>
      <c r="BCU8" s="446" t="s">
        <v>3164</v>
      </c>
      <c r="BCV8" s="446" t="s">
        <v>3165</v>
      </c>
      <c r="BCW8" s="446" t="s">
        <v>3166</v>
      </c>
      <c r="BCX8" s="446" t="s">
        <v>3167</v>
      </c>
      <c r="BCY8" s="446" t="s">
        <v>3168</v>
      </c>
      <c r="BCZ8" s="446" t="s">
        <v>3169</v>
      </c>
      <c r="BDA8" s="446" t="s">
        <v>3170</v>
      </c>
      <c r="BDB8" s="446" t="s">
        <v>3171</v>
      </c>
      <c r="BDC8" s="446" t="s">
        <v>3172</v>
      </c>
      <c r="BDD8" s="446" t="s">
        <v>3173</v>
      </c>
      <c r="BDE8" s="446" t="s">
        <v>3174</v>
      </c>
      <c r="BDF8" s="446" t="s">
        <v>3175</v>
      </c>
      <c r="BDG8" s="446" t="s">
        <v>3176</v>
      </c>
      <c r="BDH8" s="446" t="s">
        <v>3177</v>
      </c>
      <c r="BDI8" s="446" t="s">
        <v>3178</v>
      </c>
      <c r="BDJ8" s="446" t="s">
        <v>3179</v>
      </c>
      <c r="BDK8" s="446" t="s">
        <v>3180</v>
      </c>
      <c r="BDL8" s="446" t="s">
        <v>3181</v>
      </c>
      <c r="BDM8" s="446" t="s">
        <v>3182</v>
      </c>
      <c r="BDN8" s="446" t="s">
        <v>3183</v>
      </c>
      <c r="BDO8" s="446" t="s">
        <v>3184</v>
      </c>
      <c r="BDP8" s="446" t="s">
        <v>3185</v>
      </c>
      <c r="BDQ8" s="446" t="s">
        <v>3186</v>
      </c>
      <c r="BDR8" s="446" t="s">
        <v>3187</v>
      </c>
      <c r="BDS8" s="446" t="s">
        <v>3188</v>
      </c>
      <c r="BDT8" s="446" t="s">
        <v>3189</v>
      </c>
      <c r="BDU8" s="446" t="s">
        <v>3190</v>
      </c>
      <c r="BDV8" s="446" t="s">
        <v>3191</v>
      </c>
      <c r="BDW8" s="446" t="s">
        <v>3192</v>
      </c>
      <c r="BDX8" s="446" t="s">
        <v>3193</v>
      </c>
      <c r="BDY8" s="446" t="s">
        <v>3194</v>
      </c>
      <c r="BDZ8" s="446" t="s">
        <v>3195</v>
      </c>
      <c r="BEA8" s="446" t="s">
        <v>3196</v>
      </c>
      <c r="BEB8" s="446" t="s">
        <v>3197</v>
      </c>
      <c r="BEC8" s="446" t="s">
        <v>3198</v>
      </c>
      <c r="BED8" s="446" t="s">
        <v>3199</v>
      </c>
      <c r="BEE8" s="446" t="s">
        <v>3200</v>
      </c>
      <c r="BEF8" s="446" t="s">
        <v>3201</v>
      </c>
      <c r="BEG8" s="446" t="s">
        <v>3202</v>
      </c>
      <c r="BEH8" s="446" t="s">
        <v>3203</v>
      </c>
      <c r="BEI8" s="446" t="s">
        <v>3204</v>
      </c>
      <c r="BEJ8" s="446" t="s">
        <v>3205</v>
      </c>
      <c r="BEK8" s="446" t="s">
        <v>3206</v>
      </c>
      <c r="BEL8" s="446" t="s">
        <v>3207</v>
      </c>
      <c r="BEM8" s="446" t="s">
        <v>3208</v>
      </c>
      <c r="BEN8" s="446" t="s">
        <v>3209</v>
      </c>
      <c r="BEO8" s="446" t="s">
        <v>3210</v>
      </c>
      <c r="BEP8" s="446" t="s">
        <v>3211</v>
      </c>
      <c r="BEQ8" s="446" t="s">
        <v>3212</v>
      </c>
      <c r="BER8" s="446" t="s">
        <v>3213</v>
      </c>
      <c r="BES8" s="446" t="s">
        <v>3214</v>
      </c>
      <c r="BET8" s="446" t="s">
        <v>3215</v>
      </c>
      <c r="BEU8" s="446" t="s">
        <v>3216</v>
      </c>
      <c r="BEV8" s="446" t="s">
        <v>3217</v>
      </c>
      <c r="BEW8" s="446" t="s">
        <v>3218</v>
      </c>
      <c r="BEX8" s="446" t="s">
        <v>3219</v>
      </c>
      <c r="BEY8" s="446" t="s">
        <v>3220</v>
      </c>
      <c r="BEZ8" s="446" t="s">
        <v>3221</v>
      </c>
      <c r="BFA8" s="446" t="s">
        <v>3222</v>
      </c>
      <c r="BFB8" s="446" t="s">
        <v>3223</v>
      </c>
      <c r="BFC8" s="446" t="s">
        <v>3224</v>
      </c>
      <c r="BFD8" s="446" t="s">
        <v>3225</v>
      </c>
      <c r="BFE8" s="446" t="s">
        <v>3226</v>
      </c>
      <c r="BFF8" s="446" t="s">
        <v>3227</v>
      </c>
      <c r="BFG8" s="446" t="s">
        <v>3228</v>
      </c>
      <c r="BFH8" s="446" t="s">
        <v>3229</v>
      </c>
      <c r="BFI8" s="446" t="s">
        <v>3230</v>
      </c>
      <c r="BFJ8" s="446" t="s">
        <v>3231</v>
      </c>
      <c r="BFK8" s="446" t="s">
        <v>3232</v>
      </c>
      <c r="BFL8" s="446" t="s">
        <v>3233</v>
      </c>
      <c r="BFM8" s="446" t="s">
        <v>3234</v>
      </c>
      <c r="BFN8" s="446" t="s">
        <v>3235</v>
      </c>
      <c r="BFO8" s="446" t="s">
        <v>3236</v>
      </c>
      <c r="BFP8" s="446" t="s">
        <v>3237</v>
      </c>
      <c r="BFQ8" s="446" t="s">
        <v>3238</v>
      </c>
      <c r="BFR8" s="446" t="s">
        <v>3239</v>
      </c>
      <c r="BFS8" s="446" t="s">
        <v>3240</v>
      </c>
      <c r="BFT8" s="446" t="s">
        <v>3241</v>
      </c>
      <c r="BFU8" s="446" t="s">
        <v>3242</v>
      </c>
      <c r="BFV8" s="446" t="s">
        <v>3243</v>
      </c>
      <c r="BFW8" s="446" t="s">
        <v>3244</v>
      </c>
      <c r="BFX8" s="446" t="s">
        <v>3245</v>
      </c>
      <c r="BFY8" s="446" t="s">
        <v>3246</v>
      </c>
      <c r="BFZ8" s="446" t="s">
        <v>3247</v>
      </c>
      <c r="BGA8" s="446" t="s">
        <v>3248</v>
      </c>
      <c r="BGB8" s="446" t="s">
        <v>3249</v>
      </c>
      <c r="BGC8" s="446" t="s">
        <v>3250</v>
      </c>
      <c r="BGD8" s="446" t="s">
        <v>3251</v>
      </c>
      <c r="BGE8" s="446" t="s">
        <v>3252</v>
      </c>
      <c r="BGF8" s="446" t="s">
        <v>3253</v>
      </c>
      <c r="BGG8" s="446" t="s">
        <v>3254</v>
      </c>
      <c r="BGH8" s="446" t="s">
        <v>3255</v>
      </c>
      <c r="BGI8" s="446" t="s">
        <v>3256</v>
      </c>
      <c r="BGJ8" s="446" t="s">
        <v>3257</v>
      </c>
      <c r="BGK8" s="446" t="s">
        <v>3258</v>
      </c>
      <c r="BGL8" s="446" t="s">
        <v>3259</v>
      </c>
      <c r="BGM8" s="446" t="s">
        <v>3260</v>
      </c>
      <c r="BGN8" s="446" t="s">
        <v>3261</v>
      </c>
      <c r="BGO8" s="446" t="s">
        <v>3262</v>
      </c>
      <c r="BGP8" s="446" t="s">
        <v>3263</v>
      </c>
      <c r="BGQ8" s="446" t="s">
        <v>3264</v>
      </c>
      <c r="BGR8" s="446" t="s">
        <v>3265</v>
      </c>
      <c r="BGS8" s="446" t="s">
        <v>3266</v>
      </c>
      <c r="BGT8" s="446" t="s">
        <v>3267</v>
      </c>
      <c r="BGU8" s="446" t="s">
        <v>3268</v>
      </c>
      <c r="BGV8" s="446" t="s">
        <v>3269</v>
      </c>
      <c r="BGW8" s="446" t="s">
        <v>3270</v>
      </c>
      <c r="BGX8" s="446" t="s">
        <v>3271</v>
      </c>
      <c r="BGY8" s="446" t="s">
        <v>3272</v>
      </c>
      <c r="BGZ8" s="446" t="s">
        <v>3273</v>
      </c>
      <c r="BHA8" s="446" t="s">
        <v>3274</v>
      </c>
      <c r="BHB8" s="446" t="s">
        <v>3275</v>
      </c>
      <c r="BHC8" s="446" t="s">
        <v>3276</v>
      </c>
      <c r="BHD8" s="446" t="s">
        <v>3277</v>
      </c>
      <c r="BHE8" s="446" t="s">
        <v>3278</v>
      </c>
      <c r="BHF8" s="446" t="s">
        <v>3279</v>
      </c>
      <c r="BHG8" s="446" t="s">
        <v>3280</v>
      </c>
      <c r="BHH8" s="446" t="s">
        <v>3281</v>
      </c>
      <c r="BHI8" s="446" t="s">
        <v>3282</v>
      </c>
      <c r="BHJ8" s="446" t="s">
        <v>3283</v>
      </c>
      <c r="BHK8" s="446" t="s">
        <v>3284</v>
      </c>
      <c r="BHL8" s="446" t="s">
        <v>3285</v>
      </c>
      <c r="BHM8" s="446" t="s">
        <v>3286</v>
      </c>
      <c r="BHN8" s="446" t="s">
        <v>3287</v>
      </c>
      <c r="BHO8" s="446" t="s">
        <v>3288</v>
      </c>
      <c r="BHP8" s="446" t="s">
        <v>3289</v>
      </c>
      <c r="BHQ8" s="446" t="s">
        <v>3290</v>
      </c>
      <c r="BHR8" s="446" t="s">
        <v>3291</v>
      </c>
      <c r="BHS8" s="446" t="s">
        <v>3292</v>
      </c>
      <c r="BHT8" s="446" t="s">
        <v>3293</v>
      </c>
      <c r="BHU8" s="446" t="s">
        <v>3294</v>
      </c>
      <c r="BHV8" s="446" t="s">
        <v>3295</v>
      </c>
      <c r="BHW8" s="446" t="s">
        <v>3296</v>
      </c>
      <c r="BHX8" s="446" t="s">
        <v>3297</v>
      </c>
      <c r="BHY8" s="446" t="s">
        <v>3298</v>
      </c>
      <c r="BHZ8" s="446" t="s">
        <v>3299</v>
      </c>
      <c r="BIA8" s="446" t="s">
        <v>3300</v>
      </c>
      <c r="BIB8" s="446" t="s">
        <v>3301</v>
      </c>
      <c r="BIC8" s="446" t="s">
        <v>3302</v>
      </c>
      <c r="BID8" s="446" t="s">
        <v>3303</v>
      </c>
      <c r="BIE8" s="446" t="s">
        <v>3304</v>
      </c>
      <c r="BIF8" s="446" t="s">
        <v>3305</v>
      </c>
      <c r="BIG8" s="446" t="s">
        <v>3306</v>
      </c>
      <c r="BIH8" s="446" t="s">
        <v>3307</v>
      </c>
      <c r="BII8" s="446" t="s">
        <v>3308</v>
      </c>
      <c r="BIJ8" s="446" t="s">
        <v>3309</v>
      </c>
      <c r="BIK8" s="446" t="s">
        <v>3310</v>
      </c>
      <c r="BIL8" s="446" t="s">
        <v>3311</v>
      </c>
      <c r="BIM8" s="446" t="s">
        <v>3312</v>
      </c>
      <c r="BIN8" s="446" t="s">
        <v>3313</v>
      </c>
      <c r="BIO8" s="446" t="s">
        <v>3314</v>
      </c>
      <c r="BIP8" s="446" t="s">
        <v>3315</v>
      </c>
      <c r="BIQ8" s="446" t="s">
        <v>3316</v>
      </c>
      <c r="BIR8" s="446" t="s">
        <v>3317</v>
      </c>
      <c r="BIS8" s="446" t="s">
        <v>3318</v>
      </c>
      <c r="BIT8" s="446" t="s">
        <v>3319</v>
      </c>
      <c r="BIU8" s="446" t="s">
        <v>3320</v>
      </c>
      <c r="BIV8" s="446" t="s">
        <v>3321</v>
      </c>
      <c r="BIW8" s="446" t="s">
        <v>3322</v>
      </c>
      <c r="BIX8" s="446" t="s">
        <v>3323</v>
      </c>
      <c r="BIY8" s="446" t="s">
        <v>3324</v>
      </c>
      <c r="BIZ8" s="446" t="s">
        <v>3325</v>
      </c>
      <c r="BJA8" s="446" t="s">
        <v>3326</v>
      </c>
      <c r="BJB8" s="446" t="s">
        <v>3327</v>
      </c>
      <c r="BJC8" s="446" t="s">
        <v>3328</v>
      </c>
      <c r="BJD8" s="446" t="s">
        <v>3329</v>
      </c>
      <c r="BJE8" s="446" t="s">
        <v>3330</v>
      </c>
      <c r="BJF8" s="446" t="s">
        <v>3331</v>
      </c>
      <c r="BJG8" s="446" t="s">
        <v>3332</v>
      </c>
      <c r="BJH8" s="446" t="s">
        <v>3333</v>
      </c>
      <c r="BJI8" s="446" t="s">
        <v>3334</v>
      </c>
      <c r="BJJ8" s="446" t="s">
        <v>3335</v>
      </c>
      <c r="BJK8" s="446" t="s">
        <v>3336</v>
      </c>
      <c r="BJL8" s="446" t="s">
        <v>3337</v>
      </c>
      <c r="BJM8" s="446" t="s">
        <v>3338</v>
      </c>
      <c r="BJN8" s="446" t="s">
        <v>3339</v>
      </c>
      <c r="BJO8" s="446" t="s">
        <v>3340</v>
      </c>
      <c r="BJP8" s="446" t="s">
        <v>3341</v>
      </c>
      <c r="BJQ8" s="446" t="s">
        <v>3342</v>
      </c>
      <c r="BJR8" s="446" t="s">
        <v>3343</v>
      </c>
      <c r="BJS8" s="446" t="s">
        <v>3344</v>
      </c>
      <c r="BJT8" s="446" t="s">
        <v>3345</v>
      </c>
      <c r="BJU8" s="446" t="s">
        <v>3346</v>
      </c>
      <c r="BJV8" s="446" t="s">
        <v>3347</v>
      </c>
      <c r="BJW8" s="446" t="s">
        <v>3348</v>
      </c>
      <c r="BJX8" s="446" t="s">
        <v>3349</v>
      </c>
      <c r="BJY8" s="446" t="s">
        <v>3350</v>
      </c>
      <c r="BJZ8" s="446" t="s">
        <v>3351</v>
      </c>
      <c r="BKA8" s="446" t="s">
        <v>3352</v>
      </c>
      <c r="BKB8" s="446" t="s">
        <v>3353</v>
      </c>
      <c r="BKC8" s="446" t="s">
        <v>3354</v>
      </c>
      <c r="BKD8" s="446" t="s">
        <v>3355</v>
      </c>
      <c r="BKE8" s="446" t="s">
        <v>3356</v>
      </c>
      <c r="BKF8" s="446" t="s">
        <v>3357</v>
      </c>
      <c r="BKG8" s="446" t="s">
        <v>3358</v>
      </c>
      <c r="BKH8" s="446" t="s">
        <v>3359</v>
      </c>
      <c r="BKI8" s="446" t="s">
        <v>3360</v>
      </c>
      <c r="BKJ8" s="446" t="s">
        <v>3361</v>
      </c>
      <c r="BKK8" s="446" t="s">
        <v>3362</v>
      </c>
      <c r="BKL8" s="446" t="s">
        <v>3363</v>
      </c>
      <c r="BKM8" s="446" t="s">
        <v>3364</v>
      </c>
      <c r="BKN8" s="446" t="s">
        <v>3365</v>
      </c>
      <c r="BKO8" s="446" t="s">
        <v>3366</v>
      </c>
      <c r="BKP8" s="446" t="s">
        <v>3367</v>
      </c>
      <c r="BKQ8" s="446" t="s">
        <v>3368</v>
      </c>
      <c r="BKR8" s="446" t="s">
        <v>3369</v>
      </c>
      <c r="BKS8" s="446" t="s">
        <v>3370</v>
      </c>
      <c r="BKT8" s="446" t="s">
        <v>3371</v>
      </c>
      <c r="BKU8" s="446" t="s">
        <v>3372</v>
      </c>
      <c r="BKV8" s="446" t="s">
        <v>3373</v>
      </c>
      <c r="BKW8" s="446" t="s">
        <v>3374</v>
      </c>
      <c r="BKX8" s="446" t="s">
        <v>3375</v>
      </c>
      <c r="BKY8" s="446" t="s">
        <v>3376</v>
      </c>
      <c r="BKZ8" s="446" t="s">
        <v>3377</v>
      </c>
      <c r="BLA8" s="446" t="s">
        <v>3378</v>
      </c>
      <c r="BLB8" s="446" t="s">
        <v>3379</v>
      </c>
      <c r="BLC8" s="446" t="s">
        <v>3380</v>
      </c>
      <c r="BLD8" s="446" t="s">
        <v>3381</v>
      </c>
      <c r="BLE8" s="446" t="s">
        <v>3382</v>
      </c>
      <c r="BLF8" s="446" t="s">
        <v>3383</v>
      </c>
      <c r="BLG8" s="446" t="s">
        <v>3384</v>
      </c>
      <c r="BLH8" s="446" t="s">
        <v>3385</v>
      </c>
      <c r="BLI8" s="446" t="s">
        <v>3386</v>
      </c>
      <c r="BLJ8" s="446" t="s">
        <v>3387</v>
      </c>
      <c r="BLK8" s="446" t="s">
        <v>3388</v>
      </c>
      <c r="BLL8" s="446" t="s">
        <v>3389</v>
      </c>
      <c r="BLM8" s="446" t="s">
        <v>3390</v>
      </c>
      <c r="BLN8" s="446" t="s">
        <v>3391</v>
      </c>
      <c r="BLO8" s="446" t="s">
        <v>3392</v>
      </c>
      <c r="BLP8" s="446" t="s">
        <v>3393</v>
      </c>
      <c r="BLQ8" s="446" t="s">
        <v>3394</v>
      </c>
      <c r="BLR8" s="446" t="s">
        <v>3395</v>
      </c>
      <c r="BLS8" s="446" t="s">
        <v>3396</v>
      </c>
      <c r="BLT8" s="446" t="s">
        <v>3397</v>
      </c>
      <c r="BLU8" s="446" t="s">
        <v>3398</v>
      </c>
      <c r="BLV8" s="446" t="s">
        <v>3399</v>
      </c>
      <c r="BLW8" s="446" t="s">
        <v>3400</v>
      </c>
      <c r="BLX8" s="446" t="s">
        <v>3401</v>
      </c>
      <c r="BLY8" s="446" t="s">
        <v>3402</v>
      </c>
      <c r="BLZ8" s="446" t="s">
        <v>3403</v>
      </c>
      <c r="BMA8" s="446" t="s">
        <v>3404</v>
      </c>
      <c r="BMB8" s="446" t="s">
        <v>3405</v>
      </c>
      <c r="BMC8" s="446" t="s">
        <v>3406</v>
      </c>
      <c r="BMD8" s="446" t="s">
        <v>3407</v>
      </c>
      <c r="BME8" s="446" t="s">
        <v>3408</v>
      </c>
      <c r="BMF8" s="446" t="s">
        <v>3409</v>
      </c>
      <c r="BMG8" s="446" t="s">
        <v>3410</v>
      </c>
      <c r="BMH8" s="446" t="s">
        <v>3411</v>
      </c>
      <c r="BMI8" s="446" t="s">
        <v>3412</v>
      </c>
      <c r="BMJ8" s="446" t="s">
        <v>3413</v>
      </c>
      <c r="BMK8" s="446" t="s">
        <v>3414</v>
      </c>
      <c r="BML8" s="446" t="s">
        <v>3415</v>
      </c>
      <c r="BMM8" s="446" t="s">
        <v>3416</v>
      </c>
      <c r="BMN8" s="446" t="s">
        <v>3417</v>
      </c>
      <c r="BMO8" s="446" t="s">
        <v>3418</v>
      </c>
      <c r="BMP8" s="446" t="s">
        <v>3419</v>
      </c>
      <c r="BMQ8" s="446" t="s">
        <v>3420</v>
      </c>
      <c r="BMR8" s="446" t="s">
        <v>3421</v>
      </c>
      <c r="BMS8" s="446" t="s">
        <v>3422</v>
      </c>
      <c r="BMT8" s="446" t="s">
        <v>3423</v>
      </c>
      <c r="BMU8" s="446" t="s">
        <v>3424</v>
      </c>
      <c r="BMV8" s="446" t="s">
        <v>3425</v>
      </c>
      <c r="BMW8" s="446" t="s">
        <v>3426</v>
      </c>
      <c r="BMX8" s="446" t="s">
        <v>3427</v>
      </c>
      <c r="BMY8" s="446" t="s">
        <v>3428</v>
      </c>
      <c r="BMZ8" s="446" t="s">
        <v>3429</v>
      </c>
      <c r="BNA8" s="446" t="s">
        <v>3430</v>
      </c>
      <c r="BNB8" s="446" t="s">
        <v>3431</v>
      </c>
      <c r="BNC8" s="446" t="s">
        <v>3432</v>
      </c>
      <c r="BND8" s="446" t="s">
        <v>3433</v>
      </c>
      <c r="BNE8" s="446" t="s">
        <v>3434</v>
      </c>
      <c r="BNF8" s="446" t="s">
        <v>3435</v>
      </c>
      <c r="BNG8" s="446" t="s">
        <v>3436</v>
      </c>
      <c r="BNH8" s="446" t="s">
        <v>3437</v>
      </c>
      <c r="BNI8" s="446" t="s">
        <v>3438</v>
      </c>
      <c r="BNJ8" s="446" t="s">
        <v>3439</v>
      </c>
      <c r="BNK8" s="446" t="s">
        <v>3440</v>
      </c>
      <c r="BNL8" s="446" t="s">
        <v>3441</v>
      </c>
      <c r="BNM8" s="446" t="s">
        <v>3442</v>
      </c>
      <c r="BNN8" s="446" t="s">
        <v>3443</v>
      </c>
      <c r="BNO8" s="446" t="s">
        <v>3444</v>
      </c>
      <c r="BNP8" s="446" t="s">
        <v>3445</v>
      </c>
      <c r="BNQ8" s="446" t="s">
        <v>3446</v>
      </c>
      <c r="BNR8" s="446" t="s">
        <v>3447</v>
      </c>
      <c r="BNS8" s="446" t="s">
        <v>3448</v>
      </c>
      <c r="BNT8" s="446" t="s">
        <v>3449</v>
      </c>
      <c r="BNU8" s="446" t="s">
        <v>3450</v>
      </c>
      <c r="BNV8" s="446" t="s">
        <v>3451</v>
      </c>
      <c r="BNW8" s="446" t="s">
        <v>3452</v>
      </c>
      <c r="BNX8" s="446" t="s">
        <v>3453</v>
      </c>
      <c r="BNY8" s="446" t="s">
        <v>3454</v>
      </c>
      <c r="BNZ8" s="446" t="s">
        <v>3455</v>
      </c>
      <c r="BOA8" s="446" t="s">
        <v>3456</v>
      </c>
      <c r="BOB8" s="446" t="s">
        <v>3457</v>
      </c>
      <c r="BOC8" s="446" t="s">
        <v>3458</v>
      </c>
      <c r="BOD8" s="446" t="s">
        <v>3459</v>
      </c>
      <c r="BOE8" s="446" t="s">
        <v>3460</v>
      </c>
      <c r="BOF8" s="446" t="s">
        <v>3461</v>
      </c>
      <c r="BOG8" s="446" t="s">
        <v>3462</v>
      </c>
      <c r="BOH8" s="446" t="s">
        <v>3463</v>
      </c>
      <c r="BOI8" s="446" t="s">
        <v>3464</v>
      </c>
      <c r="BOJ8" s="446" t="s">
        <v>3465</v>
      </c>
      <c r="BOK8" s="446" t="s">
        <v>3466</v>
      </c>
      <c r="BOL8" s="446" t="s">
        <v>3467</v>
      </c>
      <c r="BOM8" s="446" t="s">
        <v>3468</v>
      </c>
      <c r="BON8" s="446" t="s">
        <v>3469</v>
      </c>
      <c r="BOO8" s="446" t="s">
        <v>3470</v>
      </c>
      <c r="BOP8" s="446" t="s">
        <v>3471</v>
      </c>
      <c r="BOQ8" s="446" t="s">
        <v>3472</v>
      </c>
      <c r="BOR8" s="446" t="s">
        <v>3473</v>
      </c>
      <c r="BOS8" s="446" t="s">
        <v>3474</v>
      </c>
      <c r="BOT8" s="446" t="s">
        <v>3475</v>
      </c>
      <c r="BOU8" s="446" t="s">
        <v>3476</v>
      </c>
      <c r="BOV8" s="446" t="s">
        <v>3477</v>
      </c>
      <c r="BOW8" s="446" t="s">
        <v>3478</v>
      </c>
      <c r="BOX8" s="446" t="s">
        <v>3479</v>
      </c>
      <c r="BOY8" s="446" t="s">
        <v>3480</v>
      </c>
      <c r="BOZ8" s="446" t="s">
        <v>3481</v>
      </c>
      <c r="BPA8" s="446" t="s">
        <v>3482</v>
      </c>
      <c r="BPB8" s="446" t="s">
        <v>3483</v>
      </c>
      <c r="BPC8" s="446" t="s">
        <v>3484</v>
      </c>
      <c r="BPD8" s="446" t="s">
        <v>3485</v>
      </c>
      <c r="BPE8" s="446" t="s">
        <v>3486</v>
      </c>
      <c r="BPF8" s="446" t="s">
        <v>3487</v>
      </c>
      <c r="BPG8" s="446" t="s">
        <v>3488</v>
      </c>
      <c r="BPH8" s="446" t="s">
        <v>3489</v>
      </c>
      <c r="BPI8" s="446" t="s">
        <v>3490</v>
      </c>
      <c r="BPJ8" s="446" t="s">
        <v>3491</v>
      </c>
      <c r="BPK8" s="446" t="s">
        <v>3492</v>
      </c>
      <c r="BPL8" s="446" t="s">
        <v>3493</v>
      </c>
      <c r="BPM8" s="446" t="s">
        <v>3494</v>
      </c>
      <c r="BPN8" s="446" t="s">
        <v>3495</v>
      </c>
      <c r="BPO8" s="446" t="s">
        <v>3496</v>
      </c>
      <c r="BPP8" s="446" t="s">
        <v>3497</v>
      </c>
      <c r="BPQ8" s="446" t="s">
        <v>3498</v>
      </c>
      <c r="BPR8" s="446" t="s">
        <v>3499</v>
      </c>
      <c r="BPS8" s="446" t="s">
        <v>3500</v>
      </c>
      <c r="BPT8" s="446" t="s">
        <v>3501</v>
      </c>
      <c r="BPU8" s="446" t="s">
        <v>3502</v>
      </c>
      <c r="BPV8" s="446" t="s">
        <v>3503</v>
      </c>
      <c r="BPW8" s="446" t="s">
        <v>3504</v>
      </c>
      <c r="BPX8" s="446" t="s">
        <v>3505</v>
      </c>
      <c r="BPY8" s="446" t="s">
        <v>3506</v>
      </c>
      <c r="BPZ8" s="446" t="s">
        <v>3507</v>
      </c>
      <c r="BQA8" s="446" t="s">
        <v>3508</v>
      </c>
      <c r="BQB8" s="446" t="s">
        <v>3509</v>
      </c>
      <c r="BQC8" s="446" t="s">
        <v>3510</v>
      </c>
      <c r="BQD8" s="446" t="s">
        <v>3511</v>
      </c>
      <c r="BQE8" s="446" t="s">
        <v>3512</v>
      </c>
      <c r="BQF8" s="446" t="s">
        <v>3513</v>
      </c>
      <c r="BQG8" s="446" t="s">
        <v>3514</v>
      </c>
      <c r="BQH8" s="446" t="s">
        <v>3515</v>
      </c>
      <c r="BQI8" s="446" t="s">
        <v>3516</v>
      </c>
      <c r="BQJ8" s="446" t="s">
        <v>3517</v>
      </c>
      <c r="BQK8" s="446" t="s">
        <v>3518</v>
      </c>
      <c r="BQL8" s="446" t="s">
        <v>3519</v>
      </c>
      <c r="BQM8" s="446" t="s">
        <v>3520</v>
      </c>
      <c r="BQN8" s="446" t="s">
        <v>3521</v>
      </c>
      <c r="BQO8" s="446" t="s">
        <v>3522</v>
      </c>
      <c r="BQP8" s="446" t="s">
        <v>3523</v>
      </c>
      <c r="BQQ8" s="446" t="s">
        <v>3524</v>
      </c>
      <c r="BQR8" s="446" t="s">
        <v>3525</v>
      </c>
      <c r="BQS8" s="446" t="s">
        <v>3526</v>
      </c>
      <c r="BQT8" s="446" t="s">
        <v>3527</v>
      </c>
      <c r="BQU8" s="446" t="s">
        <v>3528</v>
      </c>
      <c r="BQV8" s="446" t="s">
        <v>3529</v>
      </c>
      <c r="BQW8" s="446" t="s">
        <v>3530</v>
      </c>
      <c r="BQX8" s="446" t="s">
        <v>3531</v>
      </c>
      <c r="BQY8" s="446" t="s">
        <v>3532</v>
      </c>
      <c r="BQZ8" s="446" t="s">
        <v>3533</v>
      </c>
      <c r="BRA8" s="446" t="s">
        <v>3534</v>
      </c>
      <c r="BRB8" s="446" t="s">
        <v>3535</v>
      </c>
      <c r="BRC8" s="446" t="s">
        <v>3536</v>
      </c>
      <c r="BRD8" s="446" t="s">
        <v>3537</v>
      </c>
      <c r="BRE8" s="446" t="s">
        <v>3538</v>
      </c>
      <c r="BRF8" s="446" t="s">
        <v>3539</v>
      </c>
      <c r="BRG8" s="446" t="s">
        <v>3540</v>
      </c>
      <c r="BRH8" s="446" t="s">
        <v>3541</v>
      </c>
      <c r="BRI8" s="446" t="s">
        <v>3542</v>
      </c>
      <c r="BRJ8" s="446" t="s">
        <v>3543</v>
      </c>
      <c r="BRK8" s="446" t="s">
        <v>3544</v>
      </c>
      <c r="BRL8" s="446" t="s">
        <v>3545</v>
      </c>
      <c r="BRM8" s="446" t="s">
        <v>3546</v>
      </c>
      <c r="BRN8" s="446" t="s">
        <v>3547</v>
      </c>
      <c r="BRO8" s="446" t="s">
        <v>3548</v>
      </c>
      <c r="BRP8" s="446" t="s">
        <v>3549</v>
      </c>
      <c r="BRQ8" s="446" t="s">
        <v>3550</v>
      </c>
      <c r="BRR8" s="446" t="s">
        <v>3551</v>
      </c>
      <c r="BRS8" s="446" t="s">
        <v>3552</v>
      </c>
      <c r="BRT8" s="446" t="s">
        <v>3553</v>
      </c>
      <c r="BRU8" s="446" t="s">
        <v>3554</v>
      </c>
      <c r="BRV8" s="446" t="s">
        <v>3555</v>
      </c>
      <c r="BRW8" s="446" t="s">
        <v>3556</v>
      </c>
      <c r="BRX8" s="446" t="s">
        <v>3557</v>
      </c>
      <c r="BRY8" s="446" t="s">
        <v>3558</v>
      </c>
      <c r="BRZ8" s="446" t="s">
        <v>3559</v>
      </c>
      <c r="BSA8" s="446" t="s">
        <v>3560</v>
      </c>
      <c r="BSB8" s="446" t="s">
        <v>3561</v>
      </c>
      <c r="BSC8" s="446" t="s">
        <v>3562</v>
      </c>
      <c r="BSD8" s="446" t="s">
        <v>3563</v>
      </c>
      <c r="BSE8" s="446" t="s">
        <v>3564</v>
      </c>
      <c r="BSF8" s="446" t="s">
        <v>3565</v>
      </c>
      <c r="BSG8" s="446" t="s">
        <v>3566</v>
      </c>
      <c r="BSH8" s="446" t="s">
        <v>3567</v>
      </c>
      <c r="BSI8" s="446" t="s">
        <v>3568</v>
      </c>
      <c r="BSJ8" s="446" t="s">
        <v>3569</v>
      </c>
      <c r="BSK8" s="446" t="s">
        <v>3570</v>
      </c>
      <c r="BSL8" s="446" t="s">
        <v>3571</v>
      </c>
      <c r="BSM8" s="446" t="s">
        <v>3572</v>
      </c>
      <c r="BSN8" s="446" t="s">
        <v>3573</v>
      </c>
      <c r="BSO8" s="446" t="s">
        <v>3574</v>
      </c>
      <c r="BSP8" s="446" t="s">
        <v>3575</v>
      </c>
      <c r="BSQ8" s="446" t="s">
        <v>3576</v>
      </c>
      <c r="BSR8" s="446" t="s">
        <v>3577</v>
      </c>
      <c r="BSS8" s="446" t="s">
        <v>3578</v>
      </c>
      <c r="BST8" s="446" t="s">
        <v>3579</v>
      </c>
      <c r="BSU8" s="446" t="s">
        <v>3580</v>
      </c>
      <c r="BSV8" s="446" t="s">
        <v>3581</v>
      </c>
      <c r="BSW8" s="446" t="s">
        <v>3582</v>
      </c>
      <c r="BSX8" s="446" t="s">
        <v>3583</v>
      </c>
      <c r="BSY8" s="446" t="s">
        <v>3584</v>
      </c>
      <c r="BSZ8" s="446" t="s">
        <v>3585</v>
      </c>
      <c r="BTA8" s="446" t="s">
        <v>3586</v>
      </c>
      <c r="BTB8" s="446" t="s">
        <v>3587</v>
      </c>
      <c r="BTC8" s="446" t="s">
        <v>3588</v>
      </c>
      <c r="BTD8" s="446" t="s">
        <v>3589</v>
      </c>
      <c r="BTE8" s="446" t="s">
        <v>3590</v>
      </c>
      <c r="BTF8" s="446" t="s">
        <v>3591</v>
      </c>
      <c r="BTG8" s="446" t="s">
        <v>3592</v>
      </c>
      <c r="BTH8" s="446" t="s">
        <v>3593</v>
      </c>
      <c r="BTI8" s="446" t="s">
        <v>3594</v>
      </c>
      <c r="BTJ8" s="446" t="s">
        <v>3595</v>
      </c>
      <c r="BTK8" s="446" t="s">
        <v>3596</v>
      </c>
      <c r="BTL8" s="446" t="s">
        <v>3597</v>
      </c>
      <c r="BTM8" s="446" t="s">
        <v>3598</v>
      </c>
      <c r="BTN8" s="446" t="s">
        <v>3599</v>
      </c>
      <c r="BTO8" s="446" t="s">
        <v>3600</v>
      </c>
      <c r="BTP8" s="446" t="s">
        <v>3601</v>
      </c>
      <c r="BTQ8" s="446" t="s">
        <v>3602</v>
      </c>
      <c r="BTR8" s="446" t="s">
        <v>3603</v>
      </c>
      <c r="BTS8" s="446" t="s">
        <v>3604</v>
      </c>
      <c r="BTT8" s="446" t="s">
        <v>3605</v>
      </c>
      <c r="BTU8" s="446" t="s">
        <v>3606</v>
      </c>
      <c r="BTV8" s="446" t="s">
        <v>3607</v>
      </c>
      <c r="BTW8" s="446" t="s">
        <v>3608</v>
      </c>
      <c r="BTX8" s="446" t="s">
        <v>3609</v>
      </c>
      <c r="BTY8" s="446" t="s">
        <v>3610</v>
      </c>
      <c r="BTZ8" s="446" t="s">
        <v>3611</v>
      </c>
      <c r="BUA8" s="446" t="s">
        <v>3612</v>
      </c>
      <c r="BUB8" s="446" t="s">
        <v>3613</v>
      </c>
      <c r="BUC8" s="446" t="s">
        <v>3614</v>
      </c>
      <c r="BUD8" s="446" t="s">
        <v>3615</v>
      </c>
      <c r="BUE8" s="446" t="s">
        <v>3616</v>
      </c>
      <c r="BUF8" s="446" t="s">
        <v>3617</v>
      </c>
      <c r="BUG8" s="446" t="s">
        <v>3618</v>
      </c>
      <c r="BUH8" s="446" t="s">
        <v>3619</v>
      </c>
      <c r="BUI8" s="446" t="s">
        <v>3620</v>
      </c>
      <c r="BUJ8" s="446" t="s">
        <v>3621</v>
      </c>
      <c r="BUK8" s="446" t="s">
        <v>3622</v>
      </c>
      <c r="BUL8" s="446" t="s">
        <v>3623</v>
      </c>
      <c r="BUM8" s="446" t="s">
        <v>3624</v>
      </c>
      <c r="BUN8" s="446" t="s">
        <v>3625</v>
      </c>
      <c r="BUO8" s="446" t="s">
        <v>3626</v>
      </c>
      <c r="BUP8" s="446" t="s">
        <v>3627</v>
      </c>
      <c r="BUQ8" s="446" t="s">
        <v>3628</v>
      </c>
      <c r="BUR8" s="446" t="s">
        <v>3629</v>
      </c>
      <c r="BUS8" s="446" t="s">
        <v>3630</v>
      </c>
      <c r="BUT8" s="446" t="s">
        <v>3631</v>
      </c>
      <c r="BUU8" s="446" t="s">
        <v>3632</v>
      </c>
      <c r="BUV8" s="446" t="s">
        <v>3633</v>
      </c>
      <c r="BUW8" s="446" t="s">
        <v>3634</v>
      </c>
      <c r="BUX8" s="446" t="s">
        <v>3635</v>
      </c>
      <c r="BUY8" s="446" t="s">
        <v>3636</v>
      </c>
      <c r="BUZ8" s="446" t="s">
        <v>3637</v>
      </c>
      <c r="BVA8" s="446" t="s">
        <v>3638</v>
      </c>
      <c r="BVB8" s="446" t="s">
        <v>3639</v>
      </c>
      <c r="BVC8" s="446" t="s">
        <v>3640</v>
      </c>
      <c r="BVD8" s="446" t="s">
        <v>3641</v>
      </c>
      <c r="BVE8" s="446" t="s">
        <v>3642</v>
      </c>
      <c r="BVF8" s="446" t="s">
        <v>3643</v>
      </c>
      <c r="BVG8" s="446" t="s">
        <v>3644</v>
      </c>
      <c r="BVH8" s="446" t="s">
        <v>3645</v>
      </c>
      <c r="BVI8" s="446" t="s">
        <v>3646</v>
      </c>
      <c r="BVJ8" s="446" t="s">
        <v>3647</v>
      </c>
      <c r="BVK8" s="446" t="s">
        <v>3648</v>
      </c>
      <c r="BVL8" s="446" t="s">
        <v>3649</v>
      </c>
      <c r="BVM8" s="446" t="s">
        <v>3650</v>
      </c>
      <c r="BVN8" s="446" t="s">
        <v>3651</v>
      </c>
      <c r="BVO8" s="446" t="s">
        <v>3652</v>
      </c>
      <c r="BVP8" s="446" t="s">
        <v>3653</v>
      </c>
      <c r="BVQ8" s="446" t="s">
        <v>3654</v>
      </c>
      <c r="BVR8" s="446" t="s">
        <v>3655</v>
      </c>
      <c r="BVS8" s="446" t="s">
        <v>3656</v>
      </c>
      <c r="BVT8" s="446" t="s">
        <v>3657</v>
      </c>
      <c r="BVU8" s="446" t="s">
        <v>3658</v>
      </c>
      <c r="BVV8" s="446" t="s">
        <v>3659</v>
      </c>
      <c r="BVW8" s="446" t="s">
        <v>3660</v>
      </c>
      <c r="BVX8" s="446" t="s">
        <v>3661</v>
      </c>
      <c r="BVY8" s="446" t="s">
        <v>3662</v>
      </c>
      <c r="BVZ8" s="446" t="s">
        <v>3663</v>
      </c>
      <c r="BWA8" s="446" t="s">
        <v>3664</v>
      </c>
      <c r="BWB8" s="446" t="s">
        <v>3665</v>
      </c>
      <c r="BWC8" s="446" t="s">
        <v>3666</v>
      </c>
      <c r="BWD8" s="446" t="s">
        <v>3667</v>
      </c>
      <c r="BWE8" s="446" t="s">
        <v>3668</v>
      </c>
      <c r="BWF8" s="446" t="s">
        <v>3669</v>
      </c>
      <c r="BWG8" s="446" t="s">
        <v>3670</v>
      </c>
      <c r="BWH8" s="446" t="s">
        <v>3671</v>
      </c>
      <c r="BWI8" s="446" t="s">
        <v>3672</v>
      </c>
      <c r="BWJ8" s="446" t="s">
        <v>3673</v>
      </c>
      <c r="BWK8" s="446" t="s">
        <v>3674</v>
      </c>
      <c r="BWL8" s="446" t="s">
        <v>3675</v>
      </c>
      <c r="BWM8" s="446" t="s">
        <v>3676</v>
      </c>
      <c r="BWN8" s="446" t="s">
        <v>3677</v>
      </c>
      <c r="BWO8" s="446" t="s">
        <v>3678</v>
      </c>
      <c r="BWP8" s="446" t="s">
        <v>3679</v>
      </c>
      <c r="BWQ8" s="446" t="s">
        <v>3680</v>
      </c>
      <c r="BWR8" s="446" t="s">
        <v>3681</v>
      </c>
      <c r="BWS8" s="446" t="s">
        <v>3682</v>
      </c>
      <c r="BWT8" s="446" t="s">
        <v>3683</v>
      </c>
      <c r="BWU8" s="446" t="s">
        <v>3684</v>
      </c>
      <c r="BWV8" s="446" t="s">
        <v>3685</v>
      </c>
      <c r="BWW8" s="446" t="s">
        <v>3686</v>
      </c>
      <c r="BWX8" s="446" t="s">
        <v>3687</v>
      </c>
      <c r="BWY8" s="446" t="s">
        <v>3688</v>
      </c>
      <c r="BWZ8" s="446" t="s">
        <v>3689</v>
      </c>
      <c r="BXA8" s="446" t="s">
        <v>3690</v>
      </c>
      <c r="BXB8" s="446" t="s">
        <v>3691</v>
      </c>
      <c r="BXC8" s="446" t="s">
        <v>3692</v>
      </c>
      <c r="BXD8" s="446" t="s">
        <v>3693</v>
      </c>
      <c r="BXE8" s="446" t="s">
        <v>3694</v>
      </c>
      <c r="BXF8" s="446" t="s">
        <v>3695</v>
      </c>
      <c r="BXG8" s="446" t="s">
        <v>3696</v>
      </c>
      <c r="BXH8" s="446" t="s">
        <v>3697</v>
      </c>
      <c r="BXI8" s="446" t="s">
        <v>3698</v>
      </c>
      <c r="BXJ8" s="446" t="s">
        <v>3699</v>
      </c>
      <c r="BXK8" s="446" t="s">
        <v>3700</v>
      </c>
      <c r="BXL8" s="446" t="s">
        <v>3701</v>
      </c>
      <c r="BXM8" s="446" t="s">
        <v>3702</v>
      </c>
      <c r="BXN8" s="446" t="s">
        <v>3703</v>
      </c>
      <c r="BXO8" s="446" t="s">
        <v>3704</v>
      </c>
      <c r="BXP8" s="446" t="s">
        <v>3705</v>
      </c>
      <c r="BXQ8" s="446" t="s">
        <v>3706</v>
      </c>
      <c r="BXR8" s="446" t="s">
        <v>3707</v>
      </c>
      <c r="BXS8" s="446" t="s">
        <v>3708</v>
      </c>
      <c r="BXT8" s="446" t="s">
        <v>3709</v>
      </c>
      <c r="BXU8" s="446" t="s">
        <v>3710</v>
      </c>
      <c r="BXV8" s="446" t="s">
        <v>3711</v>
      </c>
      <c r="BXW8" s="446" t="s">
        <v>3712</v>
      </c>
      <c r="BXX8" s="446" t="s">
        <v>3713</v>
      </c>
      <c r="BXY8" s="446" t="s">
        <v>3714</v>
      </c>
      <c r="BXZ8" s="446" t="s">
        <v>3715</v>
      </c>
      <c r="BYA8" s="446" t="s">
        <v>3716</v>
      </c>
      <c r="BYB8" s="446" t="s">
        <v>3717</v>
      </c>
      <c r="BYC8" s="446" t="s">
        <v>3718</v>
      </c>
      <c r="BYD8" s="446" t="s">
        <v>3719</v>
      </c>
      <c r="BYE8" s="446" t="s">
        <v>3720</v>
      </c>
      <c r="BYF8" s="446" t="s">
        <v>3721</v>
      </c>
      <c r="BYG8" s="446" t="s">
        <v>3722</v>
      </c>
      <c r="BYH8" s="446" t="s">
        <v>3723</v>
      </c>
      <c r="BYI8" s="446" t="s">
        <v>3724</v>
      </c>
      <c r="BYJ8" s="446" t="s">
        <v>3725</v>
      </c>
      <c r="BYK8" s="446" t="s">
        <v>3726</v>
      </c>
      <c r="BYL8" s="446" t="s">
        <v>3727</v>
      </c>
      <c r="BYM8" s="446" t="s">
        <v>3728</v>
      </c>
      <c r="BYN8" s="446" t="s">
        <v>3729</v>
      </c>
      <c r="BYO8" s="446" t="s">
        <v>3730</v>
      </c>
      <c r="BYP8" s="446" t="s">
        <v>3731</v>
      </c>
      <c r="BYQ8" s="446" t="s">
        <v>3732</v>
      </c>
      <c r="BYR8" s="446" t="s">
        <v>3733</v>
      </c>
      <c r="BYS8" s="446" t="s">
        <v>3734</v>
      </c>
      <c r="BYT8" s="446" t="s">
        <v>3735</v>
      </c>
      <c r="BYU8" s="446" t="s">
        <v>3736</v>
      </c>
      <c r="BYV8" s="446" t="s">
        <v>3737</v>
      </c>
      <c r="BYW8" s="446" t="s">
        <v>3738</v>
      </c>
      <c r="BYX8" s="446" t="s">
        <v>3739</v>
      </c>
      <c r="BYY8" s="446" t="s">
        <v>3740</v>
      </c>
      <c r="BYZ8" s="446" t="s">
        <v>3741</v>
      </c>
      <c r="BZA8" s="446" t="s">
        <v>3742</v>
      </c>
      <c r="BZB8" s="446" t="s">
        <v>3743</v>
      </c>
      <c r="BZC8" s="446" t="s">
        <v>3744</v>
      </c>
      <c r="BZD8" s="446" t="s">
        <v>3745</v>
      </c>
      <c r="BZE8" s="446" t="s">
        <v>3746</v>
      </c>
      <c r="BZF8" s="446" t="s">
        <v>3747</v>
      </c>
      <c r="BZG8" s="446" t="s">
        <v>3748</v>
      </c>
      <c r="BZH8" s="446" t="s">
        <v>3749</v>
      </c>
      <c r="BZI8" s="446" t="s">
        <v>3750</v>
      </c>
      <c r="BZJ8" s="446" t="s">
        <v>3751</v>
      </c>
      <c r="BZK8" s="446" t="s">
        <v>3752</v>
      </c>
      <c r="BZL8" s="446" t="s">
        <v>3753</v>
      </c>
      <c r="BZM8" s="446" t="s">
        <v>3754</v>
      </c>
      <c r="BZN8" s="446" t="s">
        <v>3755</v>
      </c>
      <c r="BZO8" s="446" t="s">
        <v>3756</v>
      </c>
      <c r="BZP8" s="446" t="s">
        <v>3757</v>
      </c>
      <c r="BZQ8" s="446" t="s">
        <v>3758</v>
      </c>
      <c r="BZR8" s="446" t="s">
        <v>3759</v>
      </c>
      <c r="BZS8" s="446" t="s">
        <v>3760</v>
      </c>
      <c r="BZT8" s="446" t="s">
        <v>3761</v>
      </c>
      <c r="BZU8" s="446" t="s">
        <v>3762</v>
      </c>
      <c r="BZV8" s="446" t="s">
        <v>3763</v>
      </c>
      <c r="BZW8" s="446" t="s">
        <v>3764</v>
      </c>
      <c r="BZX8" s="446" t="s">
        <v>3765</v>
      </c>
      <c r="BZY8" s="446" t="s">
        <v>3766</v>
      </c>
      <c r="BZZ8" s="446" t="s">
        <v>3767</v>
      </c>
      <c r="CAA8" s="446" t="s">
        <v>3768</v>
      </c>
      <c r="CAB8" s="446" t="s">
        <v>3769</v>
      </c>
      <c r="CAC8" s="446" t="s">
        <v>3770</v>
      </c>
      <c r="CAD8" s="446" t="s">
        <v>3771</v>
      </c>
      <c r="CAE8" s="446" t="s">
        <v>3772</v>
      </c>
      <c r="CAF8" s="446" t="s">
        <v>3773</v>
      </c>
      <c r="CAG8" s="446" t="s">
        <v>3774</v>
      </c>
      <c r="CAH8" s="446" t="s">
        <v>3775</v>
      </c>
      <c r="CAI8" s="446" t="s">
        <v>3776</v>
      </c>
      <c r="CAJ8" s="446" t="s">
        <v>3777</v>
      </c>
      <c r="CAK8" s="446" t="s">
        <v>3778</v>
      </c>
      <c r="CAL8" s="446" t="s">
        <v>3779</v>
      </c>
      <c r="CAM8" s="446" t="s">
        <v>3780</v>
      </c>
      <c r="CAN8" s="446" t="s">
        <v>3781</v>
      </c>
      <c r="CAO8" s="446" t="s">
        <v>3782</v>
      </c>
      <c r="CAP8" s="446" t="s">
        <v>3783</v>
      </c>
      <c r="CAQ8" s="446" t="s">
        <v>3784</v>
      </c>
      <c r="CAR8" s="446" t="s">
        <v>3785</v>
      </c>
      <c r="CAS8" s="446" t="s">
        <v>3786</v>
      </c>
      <c r="CAT8" s="446" t="s">
        <v>3787</v>
      </c>
      <c r="CAU8" s="446" t="s">
        <v>3788</v>
      </c>
      <c r="CAV8" s="446" t="s">
        <v>3789</v>
      </c>
      <c r="CAW8" s="446" t="s">
        <v>3790</v>
      </c>
      <c r="CAX8" s="446" t="s">
        <v>3791</v>
      </c>
      <c r="CAY8" s="446" t="s">
        <v>3792</v>
      </c>
      <c r="CAZ8" s="446" t="s">
        <v>3793</v>
      </c>
      <c r="CBA8" s="446" t="s">
        <v>3794</v>
      </c>
      <c r="CBB8" s="446" t="s">
        <v>3795</v>
      </c>
      <c r="CBC8" s="446" t="s">
        <v>3796</v>
      </c>
      <c r="CBD8" s="446" t="s">
        <v>3797</v>
      </c>
      <c r="CBE8" s="446" t="s">
        <v>3798</v>
      </c>
      <c r="CBF8" s="446" t="s">
        <v>3799</v>
      </c>
      <c r="CBG8" s="446" t="s">
        <v>3800</v>
      </c>
      <c r="CBH8" s="446" t="s">
        <v>3801</v>
      </c>
      <c r="CBI8" s="446" t="s">
        <v>3802</v>
      </c>
      <c r="CBJ8" s="446" t="s">
        <v>3803</v>
      </c>
      <c r="CBK8" s="446" t="s">
        <v>3804</v>
      </c>
      <c r="CBL8" s="446" t="s">
        <v>3805</v>
      </c>
      <c r="CBM8" s="446" t="s">
        <v>3806</v>
      </c>
      <c r="CBN8" s="446" t="s">
        <v>3807</v>
      </c>
      <c r="CBO8" s="446" t="s">
        <v>3808</v>
      </c>
      <c r="CBP8" s="446" t="s">
        <v>3809</v>
      </c>
      <c r="CBQ8" s="446" t="s">
        <v>3810</v>
      </c>
      <c r="CBR8" s="446" t="s">
        <v>3811</v>
      </c>
      <c r="CBS8" s="446" t="s">
        <v>3812</v>
      </c>
      <c r="CBT8" s="446" t="s">
        <v>3813</v>
      </c>
      <c r="CBU8" s="446" t="s">
        <v>3814</v>
      </c>
      <c r="CBV8" s="446" t="s">
        <v>3815</v>
      </c>
      <c r="CBW8" s="446" t="s">
        <v>3816</v>
      </c>
      <c r="CBX8" s="446" t="s">
        <v>3817</v>
      </c>
      <c r="CBY8" s="446" t="s">
        <v>3818</v>
      </c>
      <c r="CBZ8" s="446" t="s">
        <v>3819</v>
      </c>
      <c r="CCA8" s="446" t="s">
        <v>3820</v>
      </c>
      <c r="CCB8" s="446" t="s">
        <v>3821</v>
      </c>
      <c r="CCC8" s="446" t="s">
        <v>3822</v>
      </c>
      <c r="CCD8" s="446" t="s">
        <v>3823</v>
      </c>
      <c r="CCE8" s="446" t="s">
        <v>3824</v>
      </c>
      <c r="CCF8" s="446" t="s">
        <v>3825</v>
      </c>
      <c r="CCG8" s="446" t="s">
        <v>3826</v>
      </c>
      <c r="CCH8" s="446" t="s">
        <v>3827</v>
      </c>
      <c r="CCI8" s="446" t="s">
        <v>3828</v>
      </c>
      <c r="CCJ8" s="446" t="s">
        <v>3829</v>
      </c>
      <c r="CCK8" s="446" t="s">
        <v>3830</v>
      </c>
      <c r="CCL8" s="446" t="s">
        <v>3831</v>
      </c>
      <c r="CCM8" s="446" t="s">
        <v>3832</v>
      </c>
      <c r="CCN8" s="446" t="s">
        <v>3833</v>
      </c>
      <c r="CCO8" s="446" t="s">
        <v>3834</v>
      </c>
      <c r="CCP8" s="446" t="s">
        <v>3835</v>
      </c>
      <c r="CCQ8" s="446" t="s">
        <v>3836</v>
      </c>
      <c r="CCR8" s="446" t="s">
        <v>3837</v>
      </c>
      <c r="CCS8" s="446" t="s">
        <v>3838</v>
      </c>
      <c r="CCT8" s="446" t="s">
        <v>3839</v>
      </c>
      <c r="CCU8" s="446" t="s">
        <v>3840</v>
      </c>
      <c r="CCV8" s="446" t="s">
        <v>3841</v>
      </c>
      <c r="CCW8" s="446" t="s">
        <v>3842</v>
      </c>
      <c r="CCX8" s="446" t="s">
        <v>3843</v>
      </c>
      <c r="CCY8" s="446" t="s">
        <v>3844</v>
      </c>
      <c r="CCZ8" s="446" t="s">
        <v>3845</v>
      </c>
      <c r="CDA8" s="446" t="s">
        <v>3846</v>
      </c>
      <c r="CDB8" s="446" t="s">
        <v>3847</v>
      </c>
      <c r="CDC8" s="446" t="s">
        <v>3848</v>
      </c>
      <c r="CDD8" s="446" t="s">
        <v>3849</v>
      </c>
      <c r="CDE8" s="446" t="s">
        <v>3850</v>
      </c>
      <c r="CDF8" s="446" t="s">
        <v>3851</v>
      </c>
      <c r="CDG8" s="446" t="s">
        <v>3852</v>
      </c>
      <c r="CDH8" s="446" t="s">
        <v>3853</v>
      </c>
      <c r="CDI8" s="446" t="s">
        <v>3854</v>
      </c>
      <c r="CDJ8" s="446" t="s">
        <v>3855</v>
      </c>
      <c r="CDK8" s="446" t="s">
        <v>3856</v>
      </c>
      <c r="CDL8" s="446" t="s">
        <v>3857</v>
      </c>
      <c r="CDM8" s="446" t="s">
        <v>3858</v>
      </c>
      <c r="CDN8" s="446" t="s">
        <v>3859</v>
      </c>
      <c r="CDO8" s="446" t="s">
        <v>3860</v>
      </c>
      <c r="CDP8" s="446" t="s">
        <v>3861</v>
      </c>
      <c r="CDQ8" s="446" t="s">
        <v>3862</v>
      </c>
      <c r="CDR8" s="446" t="s">
        <v>3863</v>
      </c>
      <c r="CDS8" s="446" t="s">
        <v>3864</v>
      </c>
      <c r="CDT8" s="446" t="s">
        <v>3865</v>
      </c>
      <c r="CDU8" s="446" t="s">
        <v>3866</v>
      </c>
      <c r="CDV8" s="446" t="s">
        <v>3867</v>
      </c>
      <c r="CDW8" s="446" t="s">
        <v>3868</v>
      </c>
      <c r="CDX8" s="446" t="s">
        <v>3869</v>
      </c>
      <c r="CDY8" s="446" t="s">
        <v>3870</v>
      </c>
      <c r="CDZ8" s="446" t="s">
        <v>3871</v>
      </c>
      <c r="CEA8" s="446" t="s">
        <v>3872</v>
      </c>
      <c r="CEB8" s="446" t="s">
        <v>3873</v>
      </c>
      <c r="CEC8" s="446" t="s">
        <v>3874</v>
      </c>
      <c r="CED8" s="446" t="s">
        <v>3875</v>
      </c>
      <c r="CEE8" s="446" t="s">
        <v>3876</v>
      </c>
      <c r="CEF8" s="446" t="s">
        <v>3877</v>
      </c>
      <c r="CEG8" s="446" t="s">
        <v>3878</v>
      </c>
      <c r="CEH8" s="446" t="s">
        <v>3879</v>
      </c>
      <c r="CEI8" s="446" t="s">
        <v>3880</v>
      </c>
      <c r="CEJ8" s="446" t="s">
        <v>3881</v>
      </c>
      <c r="CEK8" s="446" t="s">
        <v>3882</v>
      </c>
      <c r="CEL8" s="446" t="s">
        <v>3883</v>
      </c>
      <c r="CEM8" s="446" t="s">
        <v>3884</v>
      </c>
      <c r="CEN8" s="446" t="s">
        <v>3885</v>
      </c>
      <c r="CEO8" s="446" t="s">
        <v>3886</v>
      </c>
      <c r="CEP8" s="446" t="s">
        <v>3887</v>
      </c>
      <c r="CEQ8" s="446" t="s">
        <v>3888</v>
      </c>
      <c r="CER8" s="446" t="s">
        <v>3889</v>
      </c>
      <c r="CES8" s="446" t="s">
        <v>3890</v>
      </c>
      <c r="CET8" s="446" t="s">
        <v>3891</v>
      </c>
      <c r="CEU8" s="446" t="s">
        <v>3892</v>
      </c>
      <c r="CEV8" s="446" t="s">
        <v>3893</v>
      </c>
      <c r="CEW8" s="446" t="s">
        <v>3894</v>
      </c>
      <c r="CEX8" s="446" t="s">
        <v>3895</v>
      </c>
      <c r="CEY8" s="446" t="s">
        <v>3896</v>
      </c>
      <c r="CEZ8" s="446" t="s">
        <v>3897</v>
      </c>
      <c r="CFA8" s="446" t="s">
        <v>3898</v>
      </c>
      <c r="CFB8" s="446" t="s">
        <v>3899</v>
      </c>
      <c r="CFC8" s="446" t="s">
        <v>3900</v>
      </c>
      <c r="CFD8" s="446" t="s">
        <v>3901</v>
      </c>
      <c r="CFE8" s="446" t="s">
        <v>3902</v>
      </c>
      <c r="CFF8" s="446" t="s">
        <v>3903</v>
      </c>
      <c r="CFG8" s="446" t="s">
        <v>3904</v>
      </c>
      <c r="CFH8" s="446" t="s">
        <v>3905</v>
      </c>
      <c r="CFI8" s="446" t="s">
        <v>3906</v>
      </c>
      <c r="CFJ8" s="446" t="s">
        <v>3907</v>
      </c>
      <c r="CFK8" s="446" t="s">
        <v>3908</v>
      </c>
      <c r="CFL8" s="446" t="s">
        <v>3909</v>
      </c>
      <c r="CFM8" s="446" t="s">
        <v>3910</v>
      </c>
      <c r="CFN8" s="446" t="s">
        <v>3911</v>
      </c>
      <c r="CFO8" s="446" t="s">
        <v>3912</v>
      </c>
      <c r="CFP8" s="446" t="s">
        <v>3913</v>
      </c>
      <c r="CFQ8" s="446" t="s">
        <v>3914</v>
      </c>
      <c r="CFR8" s="446" t="s">
        <v>3915</v>
      </c>
      <c r="CFS8" s="446" t="s">
        <v>3916</v>
      </c>
      <c r="CFT8" s="446" t="s">
        <v>3917</v>
      </c>
      <c r="CFU8" s="446" t="s">
        <v>3918</v>
      </c>
      <c r="CFV8" s="446" t="s">
        <v>3919</v>
      </c>
      <c r="CFW8" s="446" t="s">
        <v>3920</v>
      </c>
      <c r="CFX8" s="446" t="s">
        <v>3921</v>
      </c>
      <c r="CFY8" s="446" t="s">
        <v>3922</v>
      </c>
      <c r="CFZ8" s="446" t="s">
        <v>3923</v>
      </c>
      <c r="CGA8" s="446" t="s">
        <v>3924</v>
      </c>
      <c r="CGB8" s="446" t="s">
        <v>3925</v>
      </c>
      <c r="CGC8" s="446" t="s">
        <v>3926</v>
      </c>
      <c r="CGD8" s="446" t="s">
        <v>3927</v>
      </c>
      <c r="CGE8" s="446" t="s">
        <v>3928</v>
      </c>
      <c r="CGF8" s="446" t="s">
        <v>3929</v>
      </c>
      <c r="CGG8" s="446" t="s">
        <v>3930</v>
      </c>
      <c r="CGH8" s="446" t="s">
        <v>3931</v>
      </c>
      <c r="CGI8" s="446" t="s">
        <v>3932</v>
      </c>
      <c r="CGJ8" s="446" t="s">
        <v>3933</v>
      </c>
      <c r="CGK8" s="446" t="s">
        <v>3934</v>
      </c>
      <c r="CGL8" s="446" t="s">
        <v>3935</v>
      </c>
      <c r="CGM8" s="446" t="s">
        <v>3936</v>
      </c>
      <c r="CGN8" s="446" t="s">
        <v>3937</v>
      </c>
      <c r="CGO8" s="446" t="s">
        <v>3938</v>
      </c>
      <c r="CGP8" s="446" t="s">
        <v>3939</v>
      </c>
      <c r="CGQ8" s="446" t="s">
        <v>3940</v>
      </c>
      <c r="CGR8" s="446" t="s">
        <v>3941</v>
      </c>
      <c r="CGS8" s="446" t="s">
        <v>3942</v>
      </c>
      <c r="CGT8" s="446" t="s">
        <v>3943</v>
      </c>
      <c r="CGU8" s="446" t="s">
        <v>3944</v>
      </c>
      <c r="CGV8" s="446" t="s">
        <v>3945</v>
      </c>
      <c r="CGW8" s="446" t="s">
        <v>3946</v>
      </c>
      <c r="CGX8" s="446" t="s">
        <v>3947</v>
      </c>
      <c r="CGY8" s="446" t="s">
        <v>3948</v>
      </c>
      <c r="CGZ8" s="446" t="s">
        <v>3949</v>
      </c>
      <c r="CHA8" s="446" t="s">
        <v>3950</v>
      </c>
      <c r="CHB8" s="446" t="s">
        <v>3951</v>
      </c>
      <c r="CHC8" s="446" t="s">
        <v>3952</v>
      </c>
      <c r="CHD8" s="446" t="s">
        <v>3953</v>
      </c>
      <c r="CHE8" s="446" t="s">
        <v>3954</v>
      </c>
      <c r="CHF8" s="446" t="s">
        <v>3955</v>
      </c>
      <c r="CHG8" s="446" t="s">
        <v>3956</v>
      </c>
      <c r="CHH8" s="446" t="s">
        <v>3957</v>
      </c>
      <c r="CHI8" s="446" t="s">
        <v>3958</v>
      </c>
      <c r="CHJ8" s="446" t="s">
        <v>3959</v>
      </c>
      <c r="CHK8" s="446" t="s">
        <v>3960</v>
      </c>
      <c r="CHL8" s="446" t="s">
        <v>3961</v>
      </c>
      <c r="CHM8" s="446" t="s">
        <v>3962</v>
      </c>
      <c r="CHN8" s="446" t="s">
        <v>3963</v>
      </c>
      <c r="CHO8" s="446" t="s">
        <v>3964</v>
      </c>
      <c r="CHP8" s="446" t="s">
        <v>3965</v>
      </c>
      <c r="CHQ8" s="446" t="s">
        <v>3966</v>
      </c>
      <c r="CHR8" s="446" t="s">
        <v>3967</v>
      </c>
      <c r="CHS8" s="446" t="s">
        <v>3968</v>
      </c>
      <c r="CHT8" s="446" t="s">
        <v>3969</v>
      </c>
      <c r="CHU8" s="446" t="s">
        <v>3970</v>
      </c>
      <c r="CHV8" s="446" t="s">
        <v>3971</v>
      </c>
      <c r="CHW8" s="446" t="s">
        <v>3972</v>
      </c>
      <c r="CHX8" s="446" t="s">
        <v>3973</v>
      </c>
      <c r="CHY8" s="446" t="s">
        <v>3974</v>
      </c>
      <c r="CHZ8" s="446" t="s">
        <v>3975</v>
      </c>
      <c r="CIA8" s="446" t="s">
        <v>3976</v>
      </c>
      <c r="CIB8" s="446" t="s">
        <v>3977</v>
      </c>
      <c r="CIC8" s="446" t="s">
        <v>3978</v>
      </c>
      <c r="CID8" s="446" t="s">
        <v>3979</v>
      </c>
      <c r="CIE8" s="446" t="s">
        <v>3980</v>
      </c>
      <c r="CIF8" s="446" t="s">
        <v>3981</v>
      </c>
      <c r="CIG8" s="446" t="s">
        <v>3982</v>
      </c>
      <c r="CIH8" s="446" t="s">
        <v>3983</v>
      </c>
      <c r="CII8" s="446" t="s">
        <v>3984</v>
      </c>
      <c r="CIJ8" s="446" t="s">
        <v>3985</v>
      </c>
      <c r="CIK8" s="446" t="s">
        <v>3986</v>
      </c>
      <c r="CIL8" s="446" t="s">
        <v>3987</v>
      </c>
      <c r="CIM8" s="446" t="s">
        <v>3988</v>
      </c>
      <c r="CIN8" s="446" t="s">
        <v>3989</v>
      </c>
      <c r="CIO8" s="446" t="s">
        <v>3990</v>
      </c>
      <c r="CIP8" s="446" t="s">
        <v>3991</v>
      </c>
      <c r="CIQ8" s="446" t="s">
        <v>3992</v>
      </c>
      <c r="CIR8" s="446" t="s">
        <v>3993</v>
      </c>
      <c r="CIS8" s="446" t="s">
        <v>3994</v>
      </c>
      <c r="CIT8" s="446" t="s">
        <v>3995</v>
      </c>
      <c r="CIU8" s="446" t="s">
        <v>3996</v>
      </c>
      <c r="CIV8" s="446" t="s">
        <v>3997</v>
      </c>
      <c r="CIW8" s="446" t="s">
        <v>3998</v>
      </c>
      <c r="CIX8" s="446" t="s">
        <v>3999</v>
      </c>
      <c r="CIY8" s="446" t="s">
        <v>4000</v>
      </c>
      <c r="CIZ8" s="446" t="s">
        <v>4001</v>
      </c>
      <c r="CJA8" s="446" t="s">
        <v>4002</v>
      </c>
      <c r="CJB8" s="446" t="s">
        <v>4003</v>
      </c>
      <c r="CJC8" s="446" t="s">
        <v>4004</v>
      </c>
      <c r="CJD8" s="446" t="s">
        <v>4005</v>
      </c>
      <c r="CJE8" s="446" t="s">
        <v>4006</v>
      </c>
      <c r="CJF8" s="446" t="s">
        <v>4007</v>
      </c>
      <c r="CJG8" s="446" t="s">
        <v>4008</v>
      </c>
      <c r="CJH8" s="446" t="s">
        <v>4009</v>
      </c>
      <c r="CJI8" s="446" t="s">
        <v>4010</v>
      </c>
      <c r="CJJ8" s="446" t="s">
        <v>4011</v>
      </c>
      <c r="CJK8" s="446" t="s">
        <v>4012</v>
      </c>
      <c r="CJL8" s="446" t="s">
        <v>4013</v>
      </c>
      <c r="CJM8" s="446" t="s">
        <v>4014</v>
      </c>
      <c r="CJN8" s="446" t="s">
        <v>4015</v>
      </c>
      <c r="CJO8" s="446" t="s">
        <v>4016</v>
      </c>
      <c r="CJP8" s="446" t="s">
        <v>4017</v>
      </c>
      <c r="CJQ8" s="446" t="s">
        <v>4018</v>
      </c>
      <c r="CJR8" s="446" t="s">
        <v>4019</v>
      </c>
      <c r="CJS8" s="446" t="s">
        <v>4020</v>
      </c>
      <c r="CJT8" s="446" t="s">
        <v>4021</v>
      </c>
      <c r="CJU8" s="446" t="s">
        <v>4022</v>
      </c>
      <c r="CJV8" s="446" t="s">
        <v>4023</v>
      </c>
      <c r="CJW8" s="446" t="s">
        <v>4024</v>
      </c>
      <c r="CJX8" s="446" t="s">
        <v>4025</v>
      </c>
      <c r="CJY8" s="446" t="s">
        <v>4026</v>
      </c>
      <c r="CJZ8" s="446" t="s">
        <v>4027</v>
      </c>
      <c r="CKA8" s="446" t="s">
        <v>4028</v>
      </c>
      <c r="CKB8" s="446" t="s">
        <v>4029</v>
      </c>
      <c r="CKC8" s="446" t="s">
        <v>4030</v>
      </c>
      <c r="CKD8" s="446" t="s">
        <v>4031</v>
      </c>
      <c r="CKE8" s="446" t="s">
        <v>4032</v>
      </c>
      <c r="CKF8" s="446" t="s">
        <v>4033</v>
      </c>
      <c r="CKG8" s="446" t="s">
        <v>4034</v>
      </c>
      <c r="CKH8" s="446" t="s">
        <v>4035</v>
      </c>
      <c r="CKI8" s="446" t="s">
        <v>4036</v>
      </c>
      <c r="CKJ8" s="446" t="s">
        <v>4037</v>
      </c>
      <c r="CKK8" s="446" t="s">
        <v>4038</v>
      </c>
      <c r="CKL8" s="446" t="s">
        <v>4039</v>
      </c>
      <c r="CKM8" s="446" t="s">
        <v>4040</v>
      </c>
      <c r="CKN8" s="446" t="s">
        <v>4041</v>
      </c>
      <c r="CKO8" s="446" t="s">
        <v>4042</v>
      </c>
      <c r="CKP8" s="446" t="s">
        <v>4043</v>
      </c>
      <c r="CKQ8" s="446" t="s">
        <v>4044</v>
      </c>
      <c r="CKR8" s="446" t="s">
        <v>4045</v>
      </c>
      <c r="CKS8" s="446" t="s">
        <v>4046</v>
      </c>
      <c r="CKT8" s="446" t="s">
        <v>4047</v>
      </c>
      <c r="CKU8" s="446" t="s">
        <v>4048</v>
      </c>
      <c r="CKV8" s="446" t="s">
        <v>4049</v>
      </c>
      <c r="CKW8" s="446" t="s">
        <v>4050</v>
      </c>
      <c r="CKX8" s="446" t="s">
        <v>4051</v>
      </c>
      <c r="CKY8" s="446" t="s">
        <v>4052</v>
      </c>
      <c r="CKZ8" s="446" t="s">
        <v>4053</v>
      </c>
      <c r="CLA8" s="446" t="s">
        <v>4054</v>
      </c>
      <c r="CLB8" s="446" t="s">
        <v>4055</v>
      </c>
      <c r="CLC8" s="446" t="s">
        <v>4056</v>
      </c>
      <c r="CLD8" s="446" t="s">
        <v>4057</v>
      </c>
      <c r="CLE8" s="446" t="s">
        <v>4058</v>
      </c>
      <c r="CLF8" s="446" t="s">
        <v>4059</v>
      </c>
      <c r="CLG8" s="446" t="s">
        <v>4060</v>
      </c>
      <c r="CLH8" s="446" t="s">
        <v>4061</v>
      </c>
      <c r="CLI8" s="446" t="s">
        <v>4062</v>
      </c>
      <c r="CLJ8" s="446" t="s">
        <v>4063</v>
      </c>
      <c r="CLK8" s="446" t="s">
        <v>4064</v>
      </c>
      <c r="CLL8" s="446" t="s">
        <v>4065</v>
      </c>
      <c r="CLM8" s="446" t="s">
        <v>4066</v>
      </c>
      <c r="CLN8" s="446" t="s">
        <v>4067</v>
      </c>
      <c r="CLO8" s="446" t="s">
        <v>4068</v>
      </c>
      <c r="CLP8" s="446" t="s">
        <v>4069</v>
      </c>
      <c r="CLQ8" s="446" t="s">
        <v>4070</v>
      </c>
      <c r="CLR8" s="446" t="s">
        <v>4071</v>
      </c>
      <c r="CLS8" s="446" t="s">
        <v>4072</v>
      </c>
      <c r="CLT8" s="446" t="s">
        <v>4073</v>
      </c>
      <c r="CLU8" s="446" t="s">
        <v>4074</v>
      </c>
      <c r="CLV8" s="446" t="s">
        <v>4075</v>
      </c>
      <c r="CLW8" s="446" t="s">
        <v>4076</v>
      </c>
      <c r="CLX8" s="446" t="s">
        <v>4077</v>
      </c>
      <c r="CLY8" s="446" t="s">
        <v>4078</v>
      </c>
      <c r="CLZ8" s="446" t="s">
        <v>4079</v>
      </c>
      <c r="CMA8" s="446" t="s">
        <v>4080</v>
      </c>
      <c r="CMB8" s="446" t="s">
        <v>4081</v>
      </c>
      <c r="CMC8" s="446" t="s">
        <v>4082</v>
      </c>
      <c r="CMD8" s="446" t="s">
        <v>4083</v>
      </c>
      <c r="CME8" s="446" t="s">
        <v>4084</v>
      </c>
      <c r="CMF8" s="446" t="s">
        <v>4085</v>
      </c>
      <c r="CMG8" s="446" t="s">
        <v>4086</v>
      </c>
      <c r="CMH8" s="446" t="s">
        <v>4087</v>
      </c>
      <c r="CMI8" s="446" t="s">
        <v>4088</v>
      </c>
      <c r="CMJ8" s="446" t="s">
        <v>4089</v>
      </c>
      <c r="CMK8" s="446" t="s">
        <v>4090</v>
      </c>
      <c r="CML8" s="446" t="s">
        <v>4091</v>
      </c>
      <c r="CMM8" s="446" t="s">
        <v>4092</v>
      </c>
      <c r="CMN8" s="446" t="s">
        <v>4093</v>
      </c>
      <c r="CMO8" s="446" t="s">
        <v>4094</v>
      </c>
      <c r="CMP8" s="446" t="s">
        <v>4095</v>
      </c>
      <c r="CMQ8" s="446" t="s">
        <v>4096</v>
      </c>
      <c r="CMR8" s="446" t="s">
        <v>4097</v>
      </c>
      <c r="CMS8" s="446" t="s">
        <v>4098</v>
      </c>
      <c r="CMT8" s="446" t="s">
        <v>4099</v>
      </c>
      <c r="CMU8" s="446" t="s">
        <v>4100</v>
      </c>
      <c r="CMV8" s="446" t="s">
        <v>4101</v>
      </c>
      <c r="CMW8" s="446" t="s">
        <v>4102</v>
      </c>
      <c r="CMX8" s="446" t="s">
        <v>4103</v>
      </c>
      <c r="CMY8" s="446" t="s">
        <v>4104</v>
      </c>
      <c r="CMZ8" s="446" t="s">
        <v>4105</v>
      </c>
      <c r="CNA8" s="446" t="s">
        <v>4106</v>
      </c>
      <c r="CNB8" s="446" t="s">
        <v>4107</v>
      </c>
      <c r="CNC8" s="446" t="s">
        <v>4108</v>
      </c>
      <c r="CND8" s="446" t="s">
        <v>4109</v>
      </c>
      <c r="CNE8" s="446" t="s">
        <v>4110</v>
      </c>
      <c r="CNF8" s="446" t="s">
        <v>4111</v>
      </c>
      <c r="CNG8" s="446" t="s">
        <v>4112</v>
      </c>
      <c r="CNH8" s="446" t="s">
        <v>4113</v>
      </c>
      <c r="CNI8" s="446" t="s">
        <v>4114</v>
      </c>
      <c r="CNJ8" s="446" t="s">
        <v>4115</v>
      </c>
      <c r="CNK8" s="446" t="s">
        <v>4116</v>
      </c>
      <c r="CNL8" s="446" t="s">
        <v>4117</v>
      </c>
      <c r="CNM8" s="446" t="s">
        <v>4118</v>
      </c>
      <c r="CNN8" s="446" t="s">
        <v>4119</v>
      </c>
      <c r="CNO8" s="446" t="s">
        <v>4120</v>
      </c>
      <c r="CNP8" s="446" t="s">
        <v>4121</v>
      </c>
      <c r="CNQ8" s="446" t="s">
        <v>4122</v>
      </c>
      <c r="CNR8" s="446" t="s">
        <v>4123</v>
      </c>
      <c r="CNS8" s="446" t="s">
        <v>4124</v>
      </c>
      <c r="CNT8" s="446" t="s">
        <v>4125</v>
      </c>
      <c r="CNU8" s="446" t="s">
        <v>4126</v>
      </c>
      <c r="CNV8" s="446" t="s">
        <v>4127</v>
      </c>
      <c r="CNW8" s="446" t="s">
        <v>4128</v>
      </c>
      <c r="CNX8" s="446" t="s">
        <v>4129</v>
      </c>
      <c r="CNY8" s="446" t="s">
        <v>4130</v>
      </c>
      <c r="CNZ8" s="446" t="s">
        <v>4131</v>
      </c>
      <c r="COA8" s="446" t="s">
        <v>4132</v>
      </c>
      <c r="COB8" s="446" t="s">
        <v>4133</v>
      </c>
      <c r="COC8" s="446" t="s">
        <v>4134</v>
      </c>
      <c r="COD8" s="446" t="s">
        <v>4135</v>
      </c>
      <c r="COE8" s="446" t="s">
        <v>4136</v>
      </c>
      <c r="COF8" s="446" t="s">
        <v>4137</v>
      </c>
      <c r="COG8" s="446" t="s">
        <v>4138</v>
      </c>
      <c r="COH8" s="446" t="s">
        <v>4139</v>
      </c>
      <c r="COI8" s="446" t="s">
        <v>4140</v>
      </c>
      <c r="COJ8" s="446" t="s">
        <v>4141</v>
      </c>
      <c r="COK8" s="446" t="s">
        <v>4142</v>
      </c>
      <c r="COL8" s="446" t="s">
        <v>4143</v>
      </c>
      <c r="COM8" s="446" t="s">
        <v>4144</v>
      </c>
      <c r="CON8" s="446" t="s">
        <v>4145</v>
      </c>
      <c r="COO8" s="446" t="s">
        <v>4146</v>
      </c>
      <c r="COP8" s="446" t="s">
        <v>4147</v>
      </c>
      <c r="COQ8" s="446" t="s">
        <v>4148</v>
      </c>
      <c r="COR8" s="446" t="s">
        <v>4149</v>
      </c>
      <c r="COS8" s="446" t="s">
        <v>4150</v>
      </c>
      <c r="COT8" s="446" t="s">
        <v>4151</v>
      </c>
      <c r="COU8" s="446" t="s">
        <v>4152</v>
      </c>
      <c r="COV8" s="446" t="s">
        <v>4153</v>
      </c>
      <c r="COW8" s="446" t="s">
        <v>4154</v>
      </c>
      <c r="COX8" s="446" t="s">
        <v>4155</v>
      </c>
      <c r="COY8" s="446" t="s">
        <v>4156</v>
      </c>
      <c r="COZ8" s="446" t="s">
        <v>4157</v>
      </c>
      <c r="CPA8" s="446" t="s">
        <v>4158</v>
      </c>
      <c r="CPB8" s="446" t="s">
        <v>4159</v>
      </c>
      <c r="CPC8" s="446" t="s">
        <v>4160</v>
      </c>
      <c r="CPD8" s="446" t="s">
        <v>4161</v>
      </c>
      <c r="CPE8" s="446" t="s">
        <v>4162</v>
      </c>
      <c r="CPF8" s="446" t="s">
        <v>4163</v>
      </c>
      <c r="CPG8" s="446" t="s">
        <v>4164</v>
      </c>
      <c r="CPH8" s="446" t="s">
        <v>4165</v>
      </c>
      <c r="CPI8" s="446" t="s">
        <v>4166</v>
      </c>
      <c r="CPJ8" s="446" t="s">
        <v>4167</v>
      </c>
      <c r="CPK8" s="446" t="s">
        <v>4168</v>
      </c>
      <c r="CPL8" s="446" t="s">
        <v>4169</v>
      </c>
      <c r="CPM8" s="446" t="s">
        <v>4170</v>
      </c>
      <c r="CPN8" s="446" t="s">
        <v>4171</v>
      </c>
      <c r="CPO8" s="446" t="s">
        <v>4172</v>
      </c>
      <c r="CPP8" s="446" t="s">
        <v>4173</v>
      </c>
      <c r="CPQ8" s="446" t="s">
        <v>4174</v>
      </c>
      <c r="CPR8" s="446" t="s">
        <v>4175</v>
      </c>
      <c r="CPS8" s="446" t="s">
        <v>4176</v>
      </c>
      <c r="CPT8" s="446" t="s">
        <v>4177</v>
      </c>
      <c r="CPU8" s="446" t="s">
        <v>4178</v>
      </c>
      <c r="CPV8" s="446" t="s">
        <v>4179</v>
      </c>
      <c r="CPW8" s="446" t="s">
        <v>4180</v>
      </c>
      <c r="CPX8" s="446" t="s">
        <v>4181</v>
      </c>
      <c r="CPY8" s="446" t="s">
        <v>4182</v>
      </c>
      <c r="CPZ8" s="446" t="s">
        <v>4183</v>
      </c>
      <c r="CQA8" s="446" t="s">
        <v>4184</v>
      </c>
      <c r="CQB8" s="446" t="s">
        <v>4185</v>
      </c>
      <c r="CQC8" s="446" t="s">
        <v>4186</v>
      </c>
      <c r="CQD8" s="446" t="s">
        <v>4187</v>
      </c>
      <c r="CQE8" s="446" t="s">
        <v>4188</v>
      </c>
      <c r="CQF8" s="446" t="s">
        <v>4189</v>
      </c>
      <c r="CQG8" s="446" t="s">
        <v>4190</v>
      </c>
      <c r="CQH8" s="446" t="s">
        <v>4191</v>
      </c>
      <c r="CQI8" s="446" t="s">
        <v>4192</v>
      </c>
      <c r="CQJ8" s="446" t="s">
        <v>4193</v>
      </c>
      <c r="CQK8" s="446" t="s">
        <v>4194</v>
      </c>
      <c r="CQL8" s="446" t="s">
        <v>4195</v>
      </c>
      <c r="CQM8" s="446" t="s">
        <v>4196</v>
      </c>
      <c r="CQN8" s="446" t="s">
        <v>4197</v>
      </c>
      <c r="CQO8" s="446" t="s">
        <v>4198</v>
      </c>
      <c r="CQP8" s="446" t="s">
        <v>4199</v>
      </c>
      <c r="CQQ8" s="446" t="s">
        <v>4200</v>
      </c>
      <c r="CQR8" s="446" t="s">
        <v>4201</v>
      </c>
      <c r="CQS8" s="446" t="s">
        <v>4202</v>
      </c>
      <c r="CQT8" s="446" t="s">
        <v>4203</v>
      </c>
      <c r="CQU8" s="446" t="s">
        <v>4204</v>
      </c>
      <c r="CQV8" s="446" t="s">
        <v>4205</v>
      </c>
      <c r="CQW8" s="446" t="s">
        <v>4206</v>
      </c>
      <c r="CQX8" s="446" t="s">
        <v>4207</v>
      </c>
      <c r="CQY8" s="446" t="s">
        <v>4208</v>
      </c>
      <c r="CQZ8" s="446" t="s">
        <v>4209</v>
      </c>
      <c r="CRA8" s="446" t="s">
        <v>4210</v>
      </c>
      <c r="CRB8" s="446" t="s">
        <v>4211</v>
      </c>
      <c r="CRC8" s="446" t="s">
        <v>4212</v>
      </c>
      <c r="CRD8" s="446" t="s">
        <v>4213</v>
      </c>
      <c r="CRE8" s="446" t="s">
        <v>4214</v>
      </c>
      <c r="CRF8" s="446" t="s">
        <v>4215</v>
      </c>
      <c r="CRG8" s="446" t="s">
        <v>4216</v>
      </c>
      <c r="CRH8" s="446" t="s">
        <v>4217</v>
      </c>
      <c r="CRI8" s="446" t="s">
        <v>4218</v>
      </c>
      <c r="CRJ8" s="446" t="s">
        <v>4219</v>
      </c>
      <c r="CRK8" s="446" t="s">
        <v>4220</v>
      </c>
      <c r="CRL8" s="446" t="s">
        <v>4221</v>
      </c>
      <c r="CRM8" s="446" t="s">
        <v>4222</v>
      </c>
      <c r="CRN8" s="446" t="s">
        <v>4223</v>
      </c>
      <c r="CRO8" s="446" t="s">
        <v>4224</v>
      </c>
      <c r="CRP8" s="446" t="s">
        <v>4225</v>
      </c>
      <c r="CRQ8" s="446" t="s">
        <v>4226</v>
      </c>
      <c r="CRR8" s="446" t="s">
        <v>4227</v>
      </c>
      <c r="CRS8" s="446" t="s">
        <v>4228</v>
      </c>
      <c r="CRT8" s="446" t="s">
        <v>4229</v>
      </c>
      <c r="CRU8" s="446" t="s">
        <v>4230</v>
      </c>
      <c r="CRV8" s="446" t="s">
        <v>4231</v>
      </c>
      <c r="CRW8" s="446" t="s">
        <v>4232</v>
      </c>
      <c r="CRX8" s="446" t="s">
        <v>4233</v>
      </c>
      <c r="CRY8" s="446" t="s">
        <v>4234</v>
      </c>
      <c r="CRZ8" s="446" t="s">
        <v>4235</v>
      </c>
      <c r="CSA8" s="446" t="s">
        <v>4236</v>
      </c>
      <c r="CSB8" s="446" t="s">
        <v>4237</v>
      </c>
      <c r="CSC8" s="446" t="s">
        <v>4238</v>
      </c>
      <c r="CSD8" s="446" t="s">
        <v>4239</v>
      </c>
      <c r="CSE8" s="446" t="s">
        <v>4240</v>
      </c>
      <c r="CSF8" s="446" t="s">
        <v>4241</v>
      </c>
      <c r="CSG8" s="446" t="s">
        <v>4242</v>
      </c>
      <c r="CSH8" s="446" t="s">
        <v>4243</v>
      </c>
      <c r="CSI8" s="446" t="s">
        <v>4244</v>
      </c>
      <c r="CSJ8" s="446" t="s">
        <v>4245</v>
      </c>
      <c r="CSK8" s="446" t="s">
        <v>4246</v>
      </c>
      <c r="CSL8" s="446" t="s">
        <v>4247</v>
      </c>
      <c r="CSM8" s="446" t="s">
        <v>4248</v>
      </c>
      <c r="CSN8" s="446" t="s">
        <v>4249</v>
      </c>
      <c r="CSO8" s="446" t="s">
        <v>4250</v>
      </c>
      <c r="CSP8" s="446" t="s">
        <v>4251</v>
      </c>
      <c r="CSQ8" s="446" t="s">
        <v>4252</v>
      </c>
      <c r="CSR8" s="446" t="s">
        <v>4253</v>
      </c>
      <c r="CSS8" s="446" t="s">
        <v>4254</v>
      </c>
      <c r="CST8" s="446" t="s">
        <v>4255</v>
      </c>
      <c r="CSU8" s="446" t="s">
        <v>4256</v>
      </c>
      <c r="CSV8" s="446" t="s">
        <v>4257</v>
      </c>
      <c r="CSW8" s="446" t="s">
        <v>4258</v>
      </c>
      <c r="CSX8" s="446" t="s">
        <v>4259</v>
      </c>
      <c r="CSY8" s="446" t="s">
        <v>4260</v>
      </c>
      <c r="CSZ8" s="446" t="s">
        <v>4261</v>
      </c>
      <c r="CTA8" s="446" t="s">
        <v>4262</v>
      </c>
      <c r="CTB8" s="446" t="s">
        <v>4263</v>
      </c>
      <c r="CTC8" s="446" t="s">
        <v>4264</v>
      </c>
      <c r="CTD8" s="446" t="s">
        <v>4265</v>
      </c>
      <c r="CTE8" s="446" t="s">
        <v>4266</v>
      </c>
      <c r="CTF8" s="446" t="s">
        <v>4267</v>
      </c>
      <c r="CTG8" s="446" t="s">
        <v>4268</v>
      </c>
      <c r="CTH8" s="446" t="s">
        <v>4269</v>
      </c>
      <c r="CTI8" s="446" t="s">
        <v>4270</v>
      </c>
      <c r="CTJ8" s="446" t="s">
        <v>4271</v>
      </c>
      <c r="CTK8" s="446" t="s">
        <v>4272</v>
      </c>
      <c r="CTL8" s="446" t="s">
        <v>4273</v>
      </c>
      <c r="CTM8" s="446" t="s">
        <v>4274</v>
      </c>
      <c r="CTN8" s="446" t="s">
        <v>4275</v>
      </c>
      <c r="CTO8" s="446" t="s">
        <v>4276</v>
      </c>
      <c r="CTP8" s="446" t="s">
        <v>4277</v>
      </c>
      <c r="CTQ8" s="446" t="s">
        <v>4278</v>
      </c>
      <c r="CTR8" s="446" t="s">
        <v>4279</v>
      </c>
      <c r="CTS8" s="446" t="s">
        <v>4280</v>
      </c>
      <c r="CTT8" s="446" t="s">
        <v>4281</v>
      </c>
      <c r="CTU8" s="446" t="s">
        <v>4282</v>
      </c>
      <c r="CTV8" s="446" t="s">
        <v>4283</v>
      </c>
      <c r="CTW8" s="446" t="s">
        <v>4284</v>
      </c>
      <c r="CTX8" s="446" t="s">
        <v>4285</v>
      </c>
      <c r="CTY8" s="446" t="s">
        <v>4286</v>
      </c>
      <c r="CTZ8" s="446" t="s">
        <v>4287</v>
      </c>
      <c r="CUA8" s="446" t="s">
        <v>4288</v>
      </c>
      <c r="CUB8" s="446" t="s">
        <v>4289</v>
      </c>
      <c r="CUC8" s="446" t="s">
        <v>4290</v>
      </c>
      <c r="CUD8" s="446" t="s">
        <v>4291</v>
      </c>
      <c r="CUE8" s="446" t="s">
        <v>4292</v>
      </c>
      <c r="CUF8" s="446" t="s">
        <v>4293</v>
      </c>
      <c r="CUG8" s="446" t="s">
        <v>4294</v>
      </c>
      <c r="CUH8" s="446" t="s">
        <v>4295</v>
      </c>
      <c r="CUI8" s="446" t="s">
        <v>4296</v>
      </c>
      <c r="CUJ8" s="446" t="s">
        <v>4297</v>
      </c>
      <c r="CUK8" s="446" t="s">
        <v>4298</v>
      </c>
      <c r="CUL8" s="446" t="s">
        <v>4299</v>
      </c>
      <c r="CUM8" s="446" t="s">
        <v>4300</v>
      </c>
      <c r="CUN8" s="446" t="s">
        <v>4301</v>
      </c>
      <c r="CUO8" s="446" t="s">
        <v>4302</v>
      </c>
      <c r="CUP8" s="446" t="s">
        <v>4303</v>
      </c>
      <c r="CUQ8" s="446" t="s">
        <v>4304</v>
      </c>
      <c r="CUR8" s="446" t="s">
        <v>4305</v>
      </c>
      <c r="CUS8" s="446" t="s">
        <v>4306</v>
      </c>
      <c r="CUT8" s="446" t="s">
        <v>4307</v>
      </c>
      <c r="CUU8" s="446" t="s">
        <v>4308</v>
      </c>
      <c r="CUV8" s="446" t="s">
        <v>4309</v>
      </c>
      <c r="CUW8" s="446" t="s">
        <v>4310</v>
      </c>
      <c r="CUX8" s="446" t="s">
        <v>4311</v>
      </c>
      <c r="CUY8" s="446" t="s">
        <v>4312</v>
      </c>
      <c r="CUZ8" s="446" t="s">
        <v>4313</v>
      </c>
      <c r="CVA8" s="446" t="s">
        <v>4314</v>
      </c>
      <c r="CVB8" s="446" t="s">
        <v>4315</v>
      </c>
      <c r="CVC8" s="446" t="s">
        <v>4316</v>
      </c>
      <c r="CVD8" s="446" t="s">
        <v>4317</v>
      </c>
      <c r="CVE8" s="446" t="s">
        <v>4318</v>
      </c>
      <c r="CVF8" s="446" t="s">
        <v>4319</v>
      </c>
      <c r="CVG8" s="446" t="s">
        <v>4320</v>
      </c>
      <c r="CVH8" s="446" t="s">
        <v>4321</v>
      </c>
      <c r="CVI8" s="446" t="s">
        <v>4322</v>
      </c>
      <c r="CVJ8" s="446" t="s">
        <v>4323</v>
      </c>
      <c r="CVK8" s="446" t="s">
        <v>4324</v>
      </c>
      <c r="CVL8" s="446" t="s">
        <v>4325</v>
      </c>
      <c r="CVM8" s="446" t="s">
        <v>4326</v>
      </c>
      <c r="CVN8" s="446" t="s">
        <v>4327</v>
      </c>
      <c r="CVO8" s="446" t="s">
        <v>4328</v>
      </c>
      <c r="CVP8" s="446" t="s">
        <v>4329</v>
      </c>
      <c r="CVQ8" s="446" t="s">
        <v>4330</v>
      </c>
      <c r="CVR8" s="446" t="s">
        <v>4331</v>
      </c>
      <c r="CVS8" s="446" t="s">
        <v>4332</v>
      </c>
      <c r="CVT8" s="446" t="s">
        <v>4333</v>
      </c>
      <c r="CVU8" s="446" t="s">
        <v>4334</v>
      </c>
      <c r="CVV8" s="446" t="s">
        <v>4335</v>
      </c>
      <c r="CVW8" s="446" t="s">
        <v>4336</v>
      </c>
      <c r="CVX8" s="446" t="s">
        <v>4337</v>
      </c>
      <c r="CVY8" s="446" t="s">
        <v>4338</v>
      </c>
      <c r="CVZ8" s="446" t="s">
        <v>4339</v>
      </c>
      <c r="CWA8" s="446" t="s">
        <v>4340</v>
      </c>
      <c r="CWB8" s="446" t="s">
        <v>4341</v>
      </c>
      <c r="CWC8" s="446" t="s">
        <v>4342</v>
      </c>
      <c r="CWD8" s="446" t="s">
        <v>4343</v>
      </c>
      <c r="CWE8" s="446" t="s">
        <v>4344</v>
      </c>
      <c r="CWF8" s="446" t="s">
        <v>4345</v>
      </c>
      <c r="CWG8" s="446" t="s">
        <v>4346</v>
      </c>
      <c r="CWH8" s="446" t="s">
        <v>4347</v>
      </c>
      <c r="CWI8" s="446" t="s">
        <v>4348</v>
      </c>
      <c r="CWJ8" s="446" t="s">
        <v>4349</v>
      </c>
      <c r="CWK8" s="446" t="s">
        <v>4350</v>
      </c>
      <c r="CWL8" s="446" t="s">
        <v>4351</v>
      </c>
      <c r="CWM8" s="446" t="s">
        <v>4352</v>
      </c>
      <c r="CWN8" s="446" t="s">
        <v>4353</v>
      </c>
      <c r="CWO8" s="446" t="s">
        <v>4354</v>
      </c>
      <c r="CWP8" s="446" t="s">
        <v>4355</v>
      </c>
      <c r="CWQ8" s="446" t="s">
        <v>4356</v>
      </c>
      <c r="CWR8" s="446" t="s">
        <v>4357</v>
      </c>
      <c r="CWS8" s="446" t="s">
        <v>4358</v>
      </c>
      <c r="CWT8" s="446" t="s">
        <v>4359</v>
      </c>
      <c r="CWU8" s="446" t="s">
        <v>4360</v>
      </c>
      <c r="CWV8" s="446" t="s">
        <v>4361</v>
      </c>
      <c r="CWW8" s="446" t="s">
        <v>4362</v>
      </c>
      <c r="CWX8" s="446" t="s">
        <v>4363</v>
      </c>
      <c r="CWY8" s="446" t="s">
        <v>4364</v>
      </c>
      <c r="CWZ8" s="446" t="s">
        <v>4365</v>
      </c>
      <c r="CXA8" s="446" t="s">
        <v>4366</v>
      </c>
      <c r="CXB8" s="446" t="s">
        <v>4367</v>
      </c>
      <c r="CXC8" s="446" t="s">
        <v>4368</v>
      </c>
      <c r="CXD8" s="446" t="s">
        <v>4369</v>
      </c>
      <c r="CXE8" s="446" t="s">
        <v>4370</v>
      </c>
      <c r="CXF8" s="446" t="s">
        <v>4371</v>
      </c>
      <c r="CXG8" s="446" t="s">
        <v>4372</v>
      </c>
      <c r="CXH8" s="446" t="s">
        <v>4373</v>
      </c>
      <c r="CXI8" s="446" t="s">
        <v>4374</v>
      </c>
      <c r="CXJ8" s="446" t="s">
        <v>4375</v>
      </c>
      <c r="CXK8" s="446" t="s">
        <v>4376</v>
      </c>
      <c r="CXL8" s="446" t="s">
        <v>4377</v>
      </c>
      <c r="CXM8" s="446" t="s">
        <v>4378</v>
      </c>
      <c r="CXN8" s="446" t="s">
        <v>4379</v>
      </c>
      <c r="CXO8" s="446" t="s">
        <v>4380</v>
      </c>
      <c r="CXP8" s="446" t="s">
        <v>4381</v>
      </c>
      <c r="CXQ8" s="446" t="s">
        <v>4382</v>
      </c>
      <c r="CXR8" s="446" t="s">
        <v>4383</v>
      </c>
      <c r="CXS8" s="446" t="s">
        <v>4384</v>
      </c>
      <c r="CXT8" s="446" t="s">
        <v>4385</v>
      </c>
      <c r="CXU8" s="446" t="s">
        <v>4386</v>
      </c>
      <c r="CXV8" s="446" t="s">
        <v>4387</v>
      </c>
      <c r="CXW8" s="446" t="s">
        <v>4388</v>
      </c>
      <c r="CXX8" s="446" t="s">
        <v>4389</v>
      </c>
      <c r="CXY8" s="446" t="s">
        <v>4390</v>
      </c>
      <c r="CXZ8" s="446" t="s">
        <v>4391</v>
      </c>
      <c r="CYA8" s="446" t="s">
        <v>4392</v>
      </c>
      <c r="CYB8" s="446" t="s">
        <v>4393</v>
      </c>
      <c r="CYC8" s="446" t="s">
        <v>4394</v>
      </c>
      <c r="CYD8" s="446" t="s">
        <v>4395</v>
      </c>
      <c r="CYE8" s="446" t="s">
        <v>4396</v>
      </c>
      <c r="CYF8" s="446" t="s">
        <v>4397</v>
      </c>
      <c r="CYG8" s="446" t="s">
        <v>4398</v>
      </c>
      <c r="CYH8" s="446" t="s">
        <v>4399</v>
      </c>
      <c r="CYI8" s="446" t="s">
        <v>4400</v>
      </c>
      <c r="CYJ8" s="446" t="s">
        <v>4401</v>
      </c>
      <c r="CYK8" s="446" t="s">
        <v>4402</v>
      </c>
      <c r="CYL8" s="446" t="s">
        <v>4403</v>
      </c>
      <c r="CYM8" s="446" t="s">
        <v>4404</v>
      </c>
      <c r="CYN8" s="446" t="s">
        <v>4405</v>
      </c>
      <c r="CYO8" s="446" t="s">
        <v>4406</v>
      </c>
      <c r="CYP8" s="446" t="s">
        <v>4407</v>
      </c>
      <c r="CYQ8" s="446" t="s">
        <v>4408</v>
      </c>
      <c r="CYR8" s="446" t="s">
        <v>4409</v>
      </c>
      <c r="CYS8" s="446" t="s">
        <v>4410</v>
      </c>
      <c r="CYT8" s="446" t="s">
        <v>4411</v>
      </c>
      <c r="CYU8" s="446" t="s">
        <v>4412</v>
      </c>
      <c r="CYV8" s="446" t="s">
        <v>4413</v>
      </c>
      <c r="CYW8" s="446" t="s">
        <v>4414</v>
      </c>
      <c r="CYX8" s="446" t="s">
        <v>4415</v>
      </c>
      <c r="CYY8" s="446" t="s">
        <v>4416</v>
      </c>
      <c r="CYZ8" s="446" t="s">
        <v>4417</v>
      </c>
      <c r="CZA8" s="446" t="s">
        <v>4418</v>
      </c>
      <c r="CZB8" s="446" t="s">
        <v>4419</v>
      </c>
      <c r="CZC8" s="446" t="s">
        <v>4420</v>
      </c>
      <c r="CZD8" s="446" t="s">
        <v>4421</v>
      </c>
      <c r="CZE8" s="446" t="s">
        <v>4422</v>
      </c>
      <c r="CZF8" s="446" t="s">
        <v>4423</v>
      </c>
      <c r="CZG8" s="446" t="s">
        <v>4424</v>
      </c>
      <c r="CZH8" s="446" t="s">
        <v>4425</v>
      </c>
      <c r="CZI8" s="446" t="s">
        <v>4426</v>
      </c>
      <c r="CZJ8" s="446" t="s">
        <v>4427</v>
      </c>
      <c r="CZK8" s="446" t="s">
        <v>4428</v>
      </c>
      <c r="CZL8" s="446" t="s">
        <v>4429</v>
      </c>
      <c r="CZM8" s="446" t="s">
        <v>4430</v>
      </c>
      <c r="CZN8" s="446" t="s">
        <v>4431</v>
      </c>
      <c r="CZO8" s="446" t="s">
        <v>4432</v>
      </c>
      <c r="CZP8" s="446" t="s">
        <v>4433</v>
      </c>
      <c r="CZQ8" s="446" t="s">
        <v>4434</v>
      </c>
      <c r="CZR8" s="446" t="s">
        <v>4435</v>
      </c>
      <c r="CZS8" s="446" t="s">
        <v>4436</v>
      </c>
      <c r="CZT8" s="446" t="s">
        <v>4437</v>
      </c>
      <c r="CZU8" s="446" t="s">
        <v>4438</v>
      </c>
      <c r="CZV8" s="446" t="s">
        <v>4439</v>
      </c>
      <c r="CZW8" s="446" t="s">
        <v>4440</v>
      </c>
      <c r="CZX8" s="446" t="s">
        <v>4441</v>
      </c>
      <c r="CZY8" s="446" t="s">
        <v>4442</v>
      </c>
      <c r="CZZ8" s="446" t="s">
        <v>4443</v>
      </c>
      <c r="DAA8" s="446" t="s">
        <v>4444</v>
      </c>
      <c r="DAB8" s="446" t="s">
        <v>4445</v>
      </c>
      <c r="DAC8" s="446" t="s">
        <v>4446</v>
      </c>
      <c r="DAD8" s="446" t="s">
        <v>4447</v>
      </c>
      <c r="DAE8" s="446" t="s">
        <v>4448</v>
      </c>
      <c r="DAF8" s="446" t="s">
        <v>4449</v>
      </c>
      <c r="DAG8" s="446" t="s">
        <v>4450</v>
      </c>
      <c r="DAH8" s="446" t="s">
        <v>4451</v>
      </c>
      <c r="DAI8" s="446" t="s">
        <v>4452</v>
      </c>
      <c r="DAJ8" s="446" t="s">
        <v>4453</v>
      </c>
      <c r="DAK8" s="446" t="s">
        <v>4454</v>
      </c>
      <c r="DAL8" s="446" t="s">
        <v>4455</v>
      </c>
      <c r="DAM8" s="446" t="s">
        <v>4456</v>
      </c>
      <c r="DAN8" s="446" t="s">
        <v>4457</v>
      </c>
      <c r="DAO8" s="446" t="s">
        <v>4458</v>
      </c>
      <c r="DAP8" s="446" t="s">
        <v>4459</v>
      </c>
      <c r="DAQ8" s="446" t="s">
        <v>4460</v>
      </c>
      <c r="DAR8" s="446" t="s">
        <v>4461</v>
      </c>
      <c r="DAS8" s="446" t="s">
        <v>4462</v>
      </c>
      <c r="DAT8" s="446" t="s">
        <v>4463</v>
      </c>
      <c r="DAU8" s="446" t="s">
        <v>4464</v>
      </c>
      <c r="DAV8" s="446" t="s">
        <v>4465</v>
      </c>
      <c r="DAW8" s="446" t="s">
        <v>4466</v>
      </c>
      <c r="DAX8" s="446" t="s">
        <v>4467</v>
      </c>
      <c r="DAY8" s="446" t="s">
        <v>4468</v>
      </c>
      <c r="DAZ8" s="446" t="s">
        <v>4469</v>
      </c>
      <c r="DBA8" s="446" t="s">
        <v>4470</v>
      </c>
      <c r="DBB8" s="446" t="s">
        <v>4471</v>
      </c>
      <c r="DBC8" s="446" t="s">
        <v>4472</v>
      </c>
      <c r="DBD8" s="446" t="s">
        <v>4473</v>
      </c>
      <c r="DBE8" s="446" t="s">
        <v>4474</v>
      </c>
      <c r="DBF8" s="446" t="s">
        <v>4475</v>
      </c>
      <c r="DBG8" s="446" t="s">
        <v>4476</v>
      </c>
      <c r="DBH8" s="446" t="s">
        <v>4477</v>
      </c>
      <c r="DBI8" s="446" t="s">
        <v>4478</v>
      </c>
      <c r="DBJ8" s="446" t="s">
        <v>4479</v>
      </c>
      <c r="DBK8" s="446" t="s">
        <v>4480</v>
      </c>
      <c r="DBL8" s="446" t="s">
        <v>4481</v>
      </c>
      <c r="DBM8" s="446" t="s">
        <v>4482</v>
      </c>
      <c r="DBN8" s="446" t="s">
        <v>4483</v>
      </c>
      <c r="DBO8" s="446" t="s">
        <v>4484</v>
      </c>
      <c r="DBP8" s="446" t="s">
        <v>4485</v>
      </c>
      <c r="DBQ8" s="446" t="s">
        <v>4486</v>
      </c>
      <c r="DBR8" s="446" t="s">
        <v>4487</v>
      </c>
      <c r="DBS8" s="446" t="s">
        <v>4488</v>
      </c>
      <c r="DBT8" s="446" t="s">
        <v>4489</v>
      </c>
      <c r="DBU8" s="446" t="s">
        <v>4490</v>
      </c>
      <c r="DBV8" s="446" t="s">
        <v>4491</v>
      </c>
      <c r="DBW8" s="446" t="s">
        <v>4492</v>
      </c>
      <c r="DBX8" s="446" t="s">
        <v>4493</v>
      </c>
      <c r="DBY8" s="446" t="s">
        <v>4494</v>
      </c>
      <c r="DBZ8" s="446" t="s">
        <v>4495</v>
      </c>
      <c r="DCA8" s="446" t="s">
        <v>4496</v>
      </c>
      <c r="DCB8" s="446" t="s">
        <v>4497</v>
      </c>
      <c r="DCC8" s="446" t="s">
        <v>4498</v>
      </c>
      <c r="DCD8" s="446" t="s">
        <v>4499</v>
      </c>
      <c r="DCE8" s="446" t="s">
        <v>4500</v>
      </c>
      <c r="DCF8" s="446" t="s">
        <v>4501</v>
      </c>
      <c r="DCG8" s="446" t="s">
        <v>4502</v>
      </c>
      <c r="DCH8" s="446" t="s">
        <v>4503</v>
      </c>
      <c r="DCI8" s="446" t="s">
        <v>4504</v>
      </c>
      <c r="DCJ8" s="446" t="s">
        <v>4505</v>
      </c>
      <c r="DCK8" s="446" t="s">
        <v>4506</v>
      </c>
      <c r="DCL8" s="446" t="s">
        <v>4507</v>
      </c>
      <c r="DCM8" s="446" t="s">
        <v>4508</v>
      </c>
      <c r="DCN8" s="446" t="s">
        <v>4509</v>
      </c>
      <c r="DCO8" s="446" t="s">
        <v>4510</v>
      </c>
      <c r="DCP8" s="446" t="s">
        <v>4511</v>
      </c>
      <c r="DCQ8" s="446" t="s">
        <v>4512</v>
      </c>
      <c r="DCR8" s="446" t="s">
        <v>4513</v>
      </c>
      <c r="DCS8" s="446" t="s">
        <v>4514</v>
      </c>
      <c r="DCT8" s="446" t="s">
        <v>4515</v>
      </c>
      <c r="DCU8" s="446" t="s">
        <v>4516</v>
      </c>
      <c r="DCV8" s="446" t="s">
        <v>4517</v>
      </c>
      <c r="DCW8" s="446" t="s">
        <v>4518</v>
      </c>
      <c r="DCX8" s="446" t="s">
        <v>4519</v>
      </c>
      <c r="DCY8" s="446" t="s">
        <v>4520</v>
      </c>
      <c r="DCZ8" s="446" t="s">
        <v>4521</v>
      </c>
      <c r="DDA8" s="446" t="s">
        <v>4522</v>
      </c>
      <c r="DDB8" s="446" t="s">
        <v>4523</v>
      </c>
      <c r="DDC8" s="446" t="s">
        <v>4524</v>
      </c>
      <c r="DDD8" s="446" t="s">
        <v>4525</v>
      </c>
      <c r="DDE8" s="446" t="s">
        <v>4526</v>
      </c>
      <c r="DDF8" s="446" t="s">
        <v>4527</v>
      </c>
      <c r="DDG8" s="446" t="s">
        <v>4528</v>
      </c>
      <c r="DDH8" s="446" t="s">
        <v>4529</v>
      </c>
      <c r="DDI8" s="446" t="s">
        <v>4530</v>
      </c>
      <c r="DDJ8" s="446" t="s">
        <v>4531</v>
      </c>
      <c r="DDK8" s="446" t="s">
        <v>4532</v>
      </c>
      <c r="DDL8" s="446" t="s">
        <v>4533</v>
      </c>
      <c r="DDM8" s="446" t="s">
        <v>4534</v>
      </c>
      <c r="DDN8" s="446" t="s">
        <v>4535</v>
      </c>
      <c r="DDO8" s="446" t="s">
        <v>4536</v>
      </c>
      <c r="DDP8" s="446" t="s">
        <v>4537</v>
      </c>
      <c r="DDQ8" s="446" t="s">
        <v>4538</v>
      </c>
      <c r="DDR8" s="446" t="s">
        <v>4539</v>
      </c>
      <c r="DDS8" s="446" t="s">
        <v>4540</v>
      </c>
      <c r="DDT8" s="446" t="s">
        <v>4541</v>
      </c>
      <c r="DDU8" s="446" t="s">
        <v>4542</v>
      </c>
      <c r="DDV8" s="446" t="s">
        <v>4543</v>
      </c>
      <c r="DDW8" s="446" t="s">
        <v>4544</v>
      </c>
      <c r="DDX8" s="446" t="s">
        <v>4545</v>
      </c>
      <c r="DDY8" s="446" t="s">
        <v>4546</v>
      </c>
      <c r="DDZ8" s="446" t="s">
        <v>4547</v>
      </c>
      <c r="DEA8" s="446" t="s">
        <v>4548</v>
      </c>
      <c r="DEB8" s="446" t="s">
        <v>4549</v>
      </c>
      <c r="DEC8" s="446" t="s">
        <v>4550</v>
      </c>
      <c r="DED8" s="446" t="s">
        <v>4551</v>
      </c>
      <c r="DEE8" s="446" t="s">
        <v>4552</v>
      </c>
      <c r="DEF8" s="446" t="s">
        <v>4553</v>
      </c>
      <c r="DEG8" s="446" t="s">
        <v>4554</v>
      </c>
      <c r="DEH8" s="446" t="s">
        <v>4555</v>
      </c>
      <c r="DEI8" s="446" t="s">
        <v>4556</v>
      </c>
      <c r="DEJ8" s="446" t="s">
        <v>4557</v>
      </c>
      <c r="DEK8" s="446" t="s">
        <v>4558</v>
      </c>
      <c r="DEL8" s="446" t="s">
        <v>4559</v>
      </c>
      <c r="DEM8" s="446" t="s">
        <v>4560</v>
      </c>
      <c r="DEN8" s="446" t="s">
        <v>4561</v>
      </c>
      <c r="DEO8" s="446" t="s">
        <v>4562</v>
      </c>
      <c r="DEP8" s="446" t="s">
        <v>4563</v>
      </c>
      <c r="DEQ8" s="446" t="s">
        <v>4564</v>
      </c>
      <c r="DER8" s="446" t="s">
        <v>4565</v>
      </c>
      <c r="DES8" s="446" t="s">
        <v>4566</v>
      </c>
      <c r="DET8" s="446" t="s">
        <v>4567</v>
      </c>
      <c r="DEU8" s="446" t="s">
        <v>4568</v>
      </c>
      <c r="DEV8" s="446" t="s">
        <v>4569</v>
      </c>
      <c r="DEW8" s="446" t="s">
        <v>4570</v>
      </c>
      <c r="DEX8" s="446" t="s">
        <v>4571</v>
      </c>
      <c r="DEY8" s="446" t="s">
        <v>4572</v>
      </c>
      <c r="DEZ8" s="446" t="s">
        <v>4573</v>
      </c>
      <c r="DFA8" s="446" t="s">
        <v>4574</v>
      </c>
      <c r="DFB8" s="446" t="s">
        <v>4575</v>
      </c>
      <c r="DFC8" s="446" t="s">
        <v>4576</v>
      </c>
      <c r="DFD8" s="446" t="s">
        <v>4577</v>
      </c>
      <c r="DFE8" s="446" t="s">
        <v>4578</v>
      </c>
      <c r="DFF8" s="446" t="s">
        <v>4579</v>
      </c>
      <c r="DFG8" s="446" t="s">
        <v>4580</v>
      </c>
      <c r="DFH8" s="446" t="s">
        <v>4581</v>
      </c>
      <c r="DFI8" s="446" t="s">
        <v>4582</v>
      </c>
      <c r="DFJ8" s="446" t="s">
        <v>4583</v>
      </c>
      <c r="DFK8" s="446" t="s">
        <v>4584</v>
      </c>
      <c r="DFL8" s="446" t="s">
        <v>4585</v>
      </c>
      <c r="DFM8" s="446" t="s">
        <v>4586</v>
      </c>
      <c r="DFN8" s="446" t="s">
        <v>4587</v>
      </c>
      <c r="DFO8" s="446" t="s">
        <v>4588</v>
      </c>
      <c r="DFP8" s="446" t="s">
        <v>4589</v>
      </c>
      <c r="DFQ8" s="446" t="s">
        <v>4590</v>
      </c>
      <c r="DFR8" s="446" t="s">
        <v>4591</v>
      </c>
      <c r="DFS8" s="446" t="s">
        <v>4592</v>
      </c>
      <c r="DFT8" s="446" t="s">
        <v>4593</v>
      </c>
      <c r="DFU8" s="446" t="s">
        <v>4594</v>
      </c>
      <c r="DFV8" s="446" t="s">
        <v>4595</v>
      </c>
      <c r="DFW8" s="446" t="s">
        <v>4596</v>
      </c>
      <c r="DFX8" s="446" t="s">
        <v>4597</v>
      </c>
      <c r="DFY8" s="446" t="s">
        <v>4598</v>
      </c>
      <c r="DFZ8" s="446" t="s">
        <v>4599</v>
      </c>
      <c r="DGA8" s="446" t="s">
        <v>4600</v>
      </c>
      <c r="DGB8" s="446" t="s">
        <v>4601</v>
      </c>
      <c r="DGC8" s="446" t="s">
        <v>4602</v>
      </c>
      <c r="DGD8" s="446" t="s">
        <v>4603</v>
      </c>
      <c r="DGE8" s="446" t="s">
        <v>4604</v>
      </c>
      <c r="DGF8" s="446" t="s">
        <v>4605</v>
      </c>
      <c r="DGG8" s="446" t="s">
        <v>4606</v>
      </c>
      <c r="DGH8" s="446" t="s">
        <v>4607</v>
      </c>
      <c r="DGI8" s="446" t="s">
        <v>4608</v>
      </c>
      <c r="DGJ8" s="446" t="s">
        <v>4609</v>
      </c>
      <c r="DGK8" s="446" t="s">
        <v>4610</v>
      </c>
      <c r="DGL8" s="446" t="s">
        <v>4611</v>
      </c>
      <c r="DGM8" s="446" t="s">
        <v>4612</v>
      </c>
      <c r="DGN8" s="446" t="s">
        <v>4613</v>
      </c>
      <c r="DGO8" s="446" t="s">
        <v>4614</v>
      </c>
      <c r="DGP8" s="446" t="s">
        <v>4615</v>
      </c>
      <c r="DGQ8" s="446" t="s">
        <v>4616</v>
      </c>
      <c r="DGR8" s="446" t="s">
        <v>4617</v>
      </c>
      <c r="DGS8" s="446" t="s">
        <v>4618</v>
      </c>
      <c r="DGT8" s="446" t="s">
        <v>4619</v>
      </c>
      <c r="DGU8" s="446" t="s">
        <v>4620</v>
      </c>
      <c r="DGV8" s="446" t="s">
        <v>4621</v>
      </c>
      <c r="DGW8" s="446" t="s">
        <v>4622</v>
      </c>
      <c r="DGX8" s="446" t="s">
        <v>4623</v>
      </c>
      <c r="DGY8" s="446" t="s">
        <v>4624</v>
      </c>
      <c r="DGZ8" s="446" t="s">
        <v>4625</v>
      </c>
      <c r="DHA8" s="446" t="s">
        <v>4626</v>
      </c>
      <c r="DHB8" s="446" t="s">
        <v>4627</v>
      </c>
      <c r="DHC8" s="446" t="s">
        <v>4628</v>
      </c>
      <c r="DHD8" s="446" t="s">
        <v>4629</v>
      </c>
      <c r="DHE8" s="446" t="s">
        <v>4630</v>
      </c>
      <c r="DHF8" s="446" t="s">
        <v>4631</v>
      </c>
      <c r="DHG8" s="446" t="s">
        <v>4632</v>
      </c>
      <c r="DHH8" s="446" t="s">
        <v>4633</v>
      </c>
      <c r="DHI8" s="446" t="s">
        <v>4634</v>
      </c>
      <c r="DHJ8" s="446" t="s">
        <v>4635</v>
      </c>
      <c r="DHK8" s="446" t="s">
        <v>4636</v>
      </c>
      <c r="DHL8" s="446" t="s">
        <v>4637</v>
      </c>
      <c r="DHM8" s="446" t="s">
        <v>4638</v>
      </c>
      <c r="DHN8" s="446" t="s">
        <v>4639</v>
      </c>
      <c r="DHO8" s="446" t="s">
        <v>4640</v>
      </c>
      <c r="DHP8" s="446" t="s">
        <v>4641</v>
      </c>
      <c r="DHQ8" s="446" t="s">
        <v>4642</v>
      </c>
      <c r="DHR8" s="446" t="s">
        <v>4643</v>
      </c>
      <c r="DHS8" s="446" t="s">
        <v>4644</v>
      </c>
      <c r="DHT8" s="446" t="s">
        <v>4645</v>
      </c>
      <c r="DHU8" s="446" t="s">
        <v>4646</v>
      </c>
      <c r="DHV8" s="446" t="s">
        <v>4647</v>
      </c>
      <c r="DHW8" s="446" t="s">
        <v>4648</v>
      </c>
      <c r="DHX8" s="446" t="s">
        <v>4649</v>
      </c>
      <c r="DHY8" s="446" t="s">
        <v>4650</v>
      </c>
      <c r="DHZ8" s="446" t="s">
        <v>4651</v>
      </c>
      <c r="DIA8" s="446" t="s">
        <v>4652</v>
      </c>
      <c r="DIB8" s="446" t="s">
        <v>4653</v>
      </c>
      <c r="DIC8" s="446" t="s">
        <v>4654</v>
      </c>
      <c r="DID8" s="446" t="s">
        <v>4655</v>
      </c>
      <c r="DIE8" s="446" t="s">
        <v>4656</v>
      </c>
      <c r="DIF8" s="446" t="s">
        <v>4657</v>
      </c>
      <c r="DIG8" s="446" t="s">
        <v>4658</v>
      </c>
      <c r="DIH8" s="446" t="s">
        <v>4659</v>
      </c>
      <c r="DII8" s="446" t="s">
        <v>4660</v>
      </c>
      <c r="DIJ8" s="446" t="s">
        <v>4661</v>
      </c>
      <c r="DIK8" s="446" t="s">
        <v>4662</v>
      </c>
      <c r="DIL8" s="446" t="s">
        <v>4663</v>
      </c>
      <c r="DIM8" s="446" t="s">
        <v>4664</v>
      </c>
      <c r="DIN8" s="446" t="s">
        <v>4665</v>
      </c>
      <c r="DIO8" s="446" t="s">
        <v>4666</v>
      </c>
      <c r="DIP8" s="446" t="s">
        <v>4667</v>
      </c>
      <c r="DIQ8" s="446" t="s">
        <v>4668</v>
      </c>
      <c r="DIR8" s="446" t="s">
        <v>4669</v>
      </c>
      <c r="DIS8" s="446" t="s">
        <v>4670</v>
      </c>
      <c r="DIT8" s="446" t="s">
        <v>4671</v>
      </c>
      <c r="DIU8" s="446" t="s">
        <v>4672</v>
      </c>
      <c r="DIV8" s="446" t="s">
        <v>4673</v>
      </c>
      <c r="DIW8" s="446" t="s">
        <v>4674</v>
      </c>
      <c r="DIX8" s="446" t="s">
        <v>4675</v>
      </c>
      <c r="DIY8" s="446" t="s">
        <v>4676</v>
      </c>
      <c r="DIZ8" s="446" t="s">
        <v>4677</v>
      </c>
      <c r="DJA8" s="446" t="s">
        <v>4678</v>
      </c>
      <c r="DJB8" s="446" t="s">
        <v>4679</v>
      </c>
      <c r="DJC8" s="446" t="s">
        <v>4680</v>
      </c>
      <c r="DJD8" s="446" t="s">
        <v>4681</v>
      </c>
      <c r="DJE8" s="446" t="s">
        <v>4682</v>
      </c>
      <c r="DJF8" s="446" t="s">
        <v>4683</v>
      </c>
      <c r="DJG8" s="446" t="s">
        <v>4684</v>
      </c>
      <c r="DJH8" s="446" t="s">
        <v>4685</v>
      </c>
      <c r="DJI8" s="446" t="s">
        <v>4686</v>
      </c>
      <c r="DJJ8" s="446" t="s">
        <v>4687</v>
      </c>
      <c r="DJK8" s="446" t="s">
        <v>4688</v>
      </c>
      <c r="DJL8" s="446" t="s">
        <v>4689</v>
      </c>
      <c r="DJM8" s="446" t="s">
        <v>4690</v>
      </c>
      <c r="DJN8" s="446" t="s">
        <v>4691</v>
      </c>
      <c r="DJO8" s="446" t="s">
        <v>4692</v>
      </c>
      <c r="DJP8" s="446" t="s">
        <v>4693</v>
      </c>
      <c r="DJQ8" s="446" t="s">
        <v>4694</v>
      </c>
      <c r="DJR8" s="446" t="s">
        <v>4695</v>
      </c>
      <c r="DJS8" s="446" t="s">
        <v>4696</v>
      </c>
      <c r="DJT8" s="446" t="s">
        <v>4697</v>
      </c>
      <c r="DJU8" s="446" t="s">
        <v>4698</v>
      </c>
      <c r="DJV8" s="446" t="s">
        <v>4699</v>
      </c>
      <c r="DJW8" s="446" t="s">
        <v>4700</v>
      </c>
      <c r="DJX8" s="446" t="s">
        <v>4701</v>
      </c>
      <c r="DJY8" s="446" t="s">
        <v>4702</v>
      </c>
      <c r="DJZ8" s="446" t="s">
        <v>4703</v>
      </c>
      <c r="DKA8" s="446" t="s">
        <v>4704</v>
      </c>
      <c r="DKB8" s="446" t="s">
        <v>4705</v>
      </c>
      <c r="DKC8" s="446" t="s">
        <v>4706</v>
      </c>
      <c r="DKD8" s="446" t="s">
        <v>4707</v>
      </c>
      <c r="DKE8" s="446" t="s">
        <v>4708</v>
      </c>
      <c r="DKF8" s="446" t="s">
        <v>4709</v>
      </c>
      <c r="DKG8" s="446" t="s">
        <v>4710</v>
      </c>
      <c r="DKH8" s="446" t="s">
        <v>4711</v>
      </c>
      <c r="DKI8" s="446" t="s">
        <v>4712</v>
      </c>
      <c r="DKJ8" s="446" t="s">
        <v>4713</v>
      </c>
      <c r="DKK8" s="446" t="s">
        <v>4714</v>
      </c>
      <c r="DKL8" s="446" t="s">
        <v>4715</v>
      </c>
      <c r="DKM8" s="446" t="s">
        <v>4716</v>
      </c>
      <c r="DKN8" s="446" t="s">
        <v>4717</v>
      </c>
      <c r="DKO8" s="446" t="s">
        <v>4718</v>
      </c>
      <c r="DKP8" s="446" t="s">
        <v>4719</v>
      </c>
      <c r="DKQ8" s="446" t="s">
        <v>4720</v>
      </c>
      <c r="DKR8" s="446" t="s">
        <v>4721</v>
      </c>
      <c r="DKS8" s="446" t="s">
        <v>4722</v>
      </c>
      <c r="DKT8" s="446" t="s">
        <v>4723</v>
      </c>
      <c r="DKU8" s="446" t="s">
        <v>4724</v>
      </c>
      <c r="DKV8" s="446" t="s">
        <v>4725</v>
      </c>
      <c r="DKW8" s="446" t="s">
        <v>4726</v>
      </c>
      <c r="DKX8" s="446" t="s">
        <v>4727</v>
      </c>
      <c r="DKY8" s="446" t="s">
        <v>4728</v>
      </c>
      <c r="DKZ8" s="446" t="s">
        <v>4729</v>
      </c>
      <c r="DLA8" s="446" t="s">
        <v>4730</v>
      </c>
      <c r="DLB8" s="446" t="s">
        <v>4731</v>
      </c>
      <c r="DLC8" s="446" t="s">
        <v>4732</v>
      </c>
      <c r="DLD8" s="446" t="s">
        <v>4733</v>
      </c>
      <c r="DLE8" s="446" t="s">
        <v>4734</v>
      </c>
      <c r="DLF8" s="446" t="s">
        <v>4735</v>
      </c>
      <c r="DLG8" s="446" t="s">
        <v>4736</v>
      </c>
      <c r="DLH8" s="446" t="s">
        <v>4737</v>
      </c>
      <c r="DLI8" s="446" t="s">
        <v>4738</v>
      </c>
      <c r="DLJ8" s="446" t="s">
        <v>4739</v>
      </c>
      <c r="DLK8" s="446" t="s">
        <v>4740</v>
      </c>
      <c r="DLL8" s="446" t="s">
        <v>4741</v>
      </c>
      <c r="DLM8" s="446" t="s">
        <v>4742</v>
      </c>
      <c r="DLN8" s="446" t="s">
        <v>4743</v>
      </c>
      <c r="DLO8" s="446" t="s">
        <v>4744</v>
      </c>
      <c r="DLP8" s="446" t="s">
        <v>4745</v>
      </c>
      <c r="DLQ8" s="446" t="s">
        <v>4746</v>
      </c>
      <c r="DLR8" s="446" t="s">
        <v>4747</v>
      </c>
      <c r="DLS8" s="446" t="s">
        <v>4748</v>
      </c>
      <c r="DLT8" s="446" t="s">
        <v>4749</v>
      </c>
      <c r="DLU8" s="446" t="s">
        <v>4750</v>
      </c>
      <c r="DLV8" s="446" t="s">
        <v>4751</v>
      </c>
      <c r="DLW8" s="446" t="s">
        <v>4752</v>
      </c>
      <c r="DLX8" s="446" t="s">
        <v>4753</v>
      </c>
      <c r="DLY8" s="446" t="s">
        <v>4754</v>
      </c>
      <c r="DLZ8" s="446" t="s">
        <v>4755</v>
      </c>
      <c r="DMA8" s="446" t="s">
        <v>4756</v>
      </c>
      <c r="DMB8" s="446" t="s">
        <v>4757</v>
      </c>
      <c r="DMC8" s="446" t="s">
        <v>4758</v>
      </c>
      <c r="DMD8" s="446" t="s">
        <v>4759</v>
      </c>
      <c r="DME8" s="446" t="s">
        <v>4760</v>
      </c>
      <c r="DMF8" s="446" t="s">
        <v>4761</v>
      </c>
      <c r="DMG8" s="446" t="s">
        <v>4762</v>
      </c>
      <c r="DMH8" s="446" t="s">
        <v>4763</v>
      </c>
      <c r="DMI8" s="446" t="s">
        <v>4764</v>
      </c>
      <c r="DMJ8" s="446" t="s">
        <v>4765</v>
      </c>
      <c r="DMK8" s="446" t="s">
        <v>4766</v>
      </c>
      <c r="DML8" s="446" t="s">
        <v>4767</v>
      </c>
      <c r="DMM8" s="446" t="s">
        <v>4768</v>
      </c>
      <c r="DMN8" s="446" t="s">
        <v>4769</v>
      </c>
      <c r="DMO8" s="446" t="s">
        <v>4770</v>
      </c>
      <c r="DMP8" s="446" t="s">
        <v>4771</v>
      </c>
      <c r="DMQ8" s="446" t="s">
        <v>4772</v>
      </c>
      <c r="DMR8" s="446" t="s">
        <v>4773</v>
      </c>
      <c r="DMS8" s="446" t="s">
        <v>4774</v>
      </c>
      <c r="DMT8" s="446" t="s">
        <v>4775</v>
      </c>
      <c r="DMU8" s="446" t="s">
        <v>4776</v>
      </c>
      <c r="DMV8" s="446" t="s">
        <v>4777</v>
      </c>
      <c r="DMW8" s="446" t="s">
        <v>4778</v>
      </c>
      <c r="DMX8" s="446" t="s">
        <v>4779</v>
      </c>
      <c r="DMY8" s="446" t="s">
        <v>4780</v>
      </c>
      <c r="DMZ8" s="446" t="s">
        <v>4781</v>
      </c>
      <c r="DNA8" s="446" t="s">
        <v>4782</v>
      </c>
      <c r="DNB8" s="446" t="s">
        <v>4783</v>
      </c>
      <c r="DNC8" s="446" t="s">
        <v>4784</v>
      </c>
      <c r="DND8" s="446" t="s">
        <v>4785</v>
      </c>
      <c r="DNE8" s="446" t="s">
        <v>4786</v>
      </c>
      <c r="DNF8" s="446" t="s">
        <v>4787</v>
      </c>
      <c r="DNG8" s="446" t="s">
        <v>4788</v>
      </c>
      <c r="DNH8" s="446" t="s">
        <v>4789</v>
      </c>
      <c r="DNI8" s="446" t="s">
        <v>4790</v>
      </c>
      <c r="DNJ8" s="446" t="s">
        <v>4791</v>
      </c>
      <c r="DNK8" s="446" t="s">
        <v>4792</v>
      </c>
      <c r="DNL8" s="446" t="s">
        <v>4793</v>
      </c>
      <c r="DNM8" s="446" t="s">
        <v>4794</v>
      </c>
      <c r="DNN8" s="446" t="s">
        <v>4795</v>
      </c>
      <c r="DNO8" s="446" t="s">
        <v>4796</v>
      </c>
      <c r="DNP8" s="446" t="s">
        <v>4797</v>
      </c>
      <c r="DNQ8" s="446" t="s">
        <v>4798</v>
      </c>
      <c r="DNR8" s="446" t="s">
        <v>4799</v>
      </c>
      <c r="DNS8" s="446" t="s">
        <v>4800</v>
      </c>
      <c r="DNT8" s="446" t="s">
        <v>4801</v>
      </c>
      <c r="DNU8" s="446" t="s">
        <v>4802</v>
      </c>
      <c r="DNV8" s="446" t="s">
        <v>4803</v>
      </c>
      <c r="DNW8" s="446" t="s">
        <v>4804</v>
      </c>
      <c r="DNX8" s="446" t="s">
        <v>4805</v>
      </c>
      <c r="DNY8" s="446" t="s">
        <v>4806</v>
      </c>
      <c r="DNZ8" s="446" t="s">
        <v>4807</v>
      </c>
      <c r="DOA8" s="446" t="s">
        <v>4808</v>
      </c>
      <c r="DOB8" s="446" t="s">
        <v>4809</v>
      </c>
      <c r="DOC8" s="446" t="s">
        <v>4810</v>
      </c>
      <c r="DOD8" s="446" t="s">
        <v>4811</v>
      </c>
      <c r="DOE8" s="446" t="s">
        <v>4812</v>
      </c>
      <c r="DOF8" s="446" t="s">
        <v>4813</v>
      </c>
      <c r="DOG8" s="446" t="s">
        <v>4814</v>
      </c>
      <c r="DOH8" s="446" t="s">
        <v>4815</v>
      </c>
      <c r="DOI8" s="446" t="s">
        <v>4816</v>
      </c>
      <c r="DOJ8" s="446" t="s">
        <v>4817</v>
      </c>
      <c r="DOK8" s="446" t="s">
        <v>4818</v>
      </c>
      <c r="DOL8" s="446" t="s">
        <v>4819</v>
      </c>
      <c r="DOM8" s="446" t="s">
        <v>4820</v>
      </c>
      <c r="DON8" s="446" t="s">
        <v>4821</v>
      </c>
      <c r="DOO8" s="446" t="s">
        <v>4822</v>
      </c>
      <c r="DOP8" s="446" t="s">
        <v>4823</v>
      </c>
      <c r="DOQ8" s="446" t="s">
        <v>4824</v>
      </c>
      <c r="DOR8" s="446" t="s">
        <v>4825</v>
      </c>
      <c r="DOS8" s="446" t="s">
        <v>4826</v>
      </c>
      <c r="DOT8" s="446" t="s">
        <v>4827</v>
      </c>
      <c r="DOU8" s="446" t="s">
        <v>4828</v>
      </c>
      <c r="DOV8" s="446" t="s">
        <v>4829</v>
      </c>
      <c r="DOW8" s="446" t="s">
        <v>4830</v>
      </c>
      <c r="DOX8" s="446" t="s">
        <v>4831</v>
      </c>
      <c r="DOY8" s="446" t="s">
        <v>4832</v>
      </c>
      <c r="DOZ8" s="446" t="s">
        <v>4833</v>
      </c>
      <c r="DPA8" s="446" t="s">
        <v>4834</v>
      </c>
      <c r="DPB8" s="446" t="s">
        <v>4835</v>
      </c>
      <c r="DPC8" s="446" t="s">
        <v>4836</v>
      </c>
      <c r="DPD8" s="446" t="s">
        <v>4837</v>
      </c>
      <c r="DPE8" s="446" t="s">
        <v>4838</v>
      </c>
      <c r="DPF8" s="446" t="s">
        <v>4839</v>
      </c>
      <c r="DPG8" s="446" t="s">
        <v>4840</v>
      </c>
      <c r="DPH8" s="446" t="s">
        <v>4841</v>
      </c>
      <c r="DPI8" s="446" t="s">
        <v>4842</v>
      </c>
      <c r="DPJ8" s="446" t="s">
        <v>4843</v>
      </c>
      <c r="DPK8" s="446" t="s">
        <v>4844</v>
      </c>
      <c r="DPL8" s="446" t="s">
        <v>4845</v>
      </c>
      <c r="DPM8" s="446" t="s">
        <v>4846</v>
      </c>
      <c r="DPN8" s="446" t="s">
        <v>4847</v>
      </c>
      <c r="DPO8" s="446" t="s">
        <v>4848</v>
      </c>
      <c r="DPP8" s="446" t="s">
        <v>4849</v>
      </c>
      <c r="DPQ8" s="446" t="s">
        <v>4850</v>
      </c>
      <c r="DPR8" s="446" t="s">
        <v>4851</v>
      </c>
      <c r="DPS8" s="446" t="s">
        <v>4852</v>
      </c>
      <c r="DPT8" s="446" t="s">
        <v>4853</v>
      </c>
      <c r="DPU8" s="446" t="s">
        <v>4854</v>
      </c>
      <c r="DPV8" s="446" t="s">
        <v>4855</v>
      </c>
      <c r="DPW8" s="446" t="s">
        <v>4856</v>
      </c>
      <c r="DPX8" s="446" t="s">
        <v>4857</v>
      </c>
      <c r="DPY8" s="446" t="s">
        <v>4858</v>
      </c>
      <c r="DPZ8" s="446" t="s">
        <v>4859</v>
      </c>
      <c r="DQA8" s="446" t="s">
        <v>4860</v>
      </c>
      <c r="DQB8" s="446" t="s">
        <v>4861</v>
      </c>
      <c r="DQC8" s="446" t="s">
        <v>4862</v>
      </c>
      <c r="DQD8" s="446" t="s">
        <v>4863</v>
      </c>
      <c r="DQE8" s="446" t="s">
        <v>4864</v>
      </c>
      <c r="DQF8" s="446" t="s">
        <v>4865</v>
      </c>
      <c r="DQG8" s="446" t="s">
        <v>4866</v>
      </c>
      <c r="DQH8" s="446" t="s">
        <v>4867</v>
      </c>
      <c r="DQI8" s="446" t="s">
        <v>4868</v>
      </c>
      <c r="DQJ8" s="446" t="s">
        <v>4869</v>
      </c>
      <c r="DQK8" s="446" t="s">
        <v>4870</v>
      </c>
      <c r="DQL8" s="446" t="s">
        <v>4871</v>
      </c>
      <c r="DQM8" s="446" t="s">
        <v>4872</v>
      </c>
      <c r="DQN8" s="446" t="s">
        <v>4873</v>
      </c>
      <c r="DQO8" s="446" t="s">
        <v>4874</v>
      </c>
      <c r="DQP8" s="446" t="s">
        <v>4875</v>
      </c>
      <c r="DQQ8" s="446" t="s">
        <v>4876</v>
      </c>
      <c r="DQR8" s="446" t="s">
        <v>4877</v>
      </c>
      <c r="DQS8" s="446" t="s">
        <v>4878</v>
      </c>
      <c r="DQT8" s="446" t="s">
        <v>4879</v>
      </c>
      <c r="DQU8" s="446" t="s">
        <v>4880</v>
      </c>
      <c r="DQV8" s="446" t="s">
        <v>4881</v>
      </c>
      <c r="DQW8" s="446" t="s">
        <v>4882</v>
      </c>
      <c r="DQX8" s="446" t="s">
        <v>4883</v>
      </c>
      <c r="DQY8" s="446" t="s">
        <v>4884</v>
      </c>
      <c r="DQZ8" s="446" t="s">
        <v>4885</v>
      </c>
      <c r="DRA8" s="446" t="s">
        <v>4886</v>
      </c>
      <c r="DRB8" s="446" t="s">
        <v>4887</v>
      </c>
      <c r="DRC8" s="446" t="s">
        <v>4888</v>
      </c>
      <c r="DRD8" s="446" t="s">
        <v>4889</v>
      </c>
      <c r="DRE8" s="446" t="s">
        <v>4890</v>
      </c>
      <c r="DRF8" s="446" t="s">
        <v>4891</v>
      </c>
      <c r="DRG8" s="446" t="s">
        <v>4892</v>
      </c>
      <c r="DRH8" s="446" t="s">
        <v>4893</v>
      </c>
      <c r="DRI8" s="446" t="s">
        <v>4894</v>
      </c>
      <c r="DRJ8" s="446" t="s">
        <v>4895</v>
      </c>
      <c r="DRK8" s="446" t="s">
        <v>4896</v>
      </c>
      <c r="DRL8" s="446" t="s">
        <v>4897</v>
      </c>
      <c r="DRM8" s="446" t="s">
        <v>4898</v>
      </c>
      <c r="DRN8" s="446" t="s">
        <v>4899</v>
      </c>
      <c r="DRO8" s="446" t="s">
        <v>4900</v>
      </c>
      <c r="DRP8" s="446" t="s">
        <v>4901</v>
      </c>
      <c r="DRQ8" s="446" t="s">
        <v>4902</v>
      </c>
      <c r="DRR8" s="446" t="s">
        <v>4903</v>
      </c>
      <c r="DRS8" s="446" t="s">
        <v>4904</v>
      </c>
      <c r="DRT8" s="446" t="s">
        <v>4905</v>
      </c>
      <c r="DRU8" s="446" t="s">
        <v>4906</v>
      </c>
      <c r="DRV8" s="446" t="s">
        <v>4907</v>
      </c>
      <c r="DRW8" s="446" t="s">
        <v>4908</v>
      </c>
      <c r="DRX8" s="446" t="s">
        <v>4909</v>
      </c>
      <c r="DRY8" s="446" t="s">
        <v>4910</v>
      </c>
      <c r="DRZ8" s="446" t="s">
        <v>4911</v>
      </c>
      <c r="DSA8" s="446" t="s">
        <v>4912</v>
      </c>
      <c r="DSB8" s="446" t="s">
        <v>4913</v>
      </c>
      <c r="DSC8" s="446" t="s">
        <v>4914</v>
      </c>
      <c r="DSD8" s="446" t="s">
        <v>4915</v>
      </c>
      <c r="DSE8" s="446" t="s">
        <v>4916</v>
      </c>
      <c r="DSF8" s="446" t="s">
        <v>4917</v>
      </c>
      <c r="DSG8" s="446" t="s">
        <v>4918</v>
      </c>
      <c r="DSH8" s="446" t="s">
        <v>4919</v>
      </c>
      <c r="DSI8" s="446" t="s">
        <v>4920</v>
      </c>
      <c r="DSJ8" s="446" t="s">
        <v>4921</v>
      </c>
      <c r="DSK8" s="446" t="s">
        <v>4922</v>
      </c>
      <c r="DSL8" s="446" t="s">
        <v>4923</v>
      </c>
      <c r="DSM8" s="446" t="s">
        <v>4924</v>
      </c>
      <c r="DSN8" s="446" t="s">
        <v>4925</v>
      </c>
      <c r="DSO8" s="446" t="s">
        <v>4926</v>
      </c>
      <c r="DSP8" s="446" t="s">
        <v>4927</v>
      </c>
      <c r="DSQ8" s="446" t="s">
        <v>4928</v>
      </c>
      <c r="DSR8" s="446" t="s">
        <v>4929</v>
      </c>
      <c r="DSS8" s="446" t="s">
        <v>4930</v>
      </c>
      <c r="DST8" s="446" t="s">
        <v>4931</v>
      </c>
      <c r="DSU8" s="446" t="s">
        <v>4932</v>
      </c>
      <c r="DSV8" s="446" t="s">
        <v>4933</v>
      </c>
      <c r="DSW8" s="446" t="s">
        <v>4934</v>
      </c>
      <c r="DSX8" s="446" t="s">
        <v>4935</v>
      </c>
      <c r="DSY8" s="446" t="s">
        <v>4936</v>
      </c>
      <c r="DSZ8" s="446" t="s">
        <v>4937</v>
      </c>
      <c r="DTA8" s="446" t="s">
        <v>4938</v>
      </c>
      <c r="DTB8" s="446" t="s">
        <v>4939</v>
      </c>
      <c r="DTC8" s="446" t="s">
        <v>4940</v>
      </c>
      <c r="DTD8" s="446" t="s">
        <v>4941</v>
      </c>
      <c r="DTE8" s="446" t="s">
        <v>4942</v>
      </c>
      <c r="DTF8" s="446" t="s">
        <v>4943</v>
      </c>
      <c r="DTG8" s="446" t="s">
        <v>4944</v>
      </c>
      <c r="DTH8" s="446" t="s">
        <v>4945</v>
      </c>
      <c r="DTI8" s="446" t="s">
        <v>4946</v>
      </c>
      <c r="DTJ8" s="446" t="s">
        <v>4947</v>
      </c>
      <c r="DTK8" s="446" t="s">
        <v>4948</v>
      </c>
      <c r="DTL8" s="446" t="s">
        <v>4949</v>
      </c>
      <c r="DTM8" s="446" t="s">
        <v>4950</v>
      </c>
      <c r="DTN8" s="446" t="s">
        <v>4951</v>
      </c>
      <c r="DTO8" s="446" t="s">
        <v>4952</v>
      </c>
      <c r="DTP8" s="446" t="s">
        <v>4953</v>
      </c>
      <c r="DTQ8" s="446" t="s">
        <v>4954</v>
      </c>
      <c r="DTR8" s="446" t="s">
        <v>4955</v>
      </c>
      <c r="DTS8" s="446" t="s">
        <v>4956</v>
      </c>
      <c r="DTT8" s="446" t="s">
        <v>4957</v>
      </c>
      <c r="DTU8" s="446" t="s">
        <v>4958</v>
      </c>
      <c r="DTV8" s="446" t="s">
        <v>4959</v>
      </c>
      <c r="DTW8" s="446" t="s">
        <v>4960</v>
      </c>
      <c r="DTX8" s="446" t="s">
        <v>4961</v>
      </c>
      <c r="DTY8" s="446" t="s">
        <v>4962</v>
      </c>
      <c r="DTZ8" s="446" t="s">
        <v>4963</v>
      </c>
      <c r="DUA8" s="446" t="s">
        <v>4964</v>
      </c>
      <c r="DUB8" s="446" t="s">
        <v>4965</v>
      </c>
      <c r="DUC8" s="446" t="s">
        <v>4966</v>
      </c>
      <c r="DUD8" s="446" t="s">
        <v>4967</v>
      </c>
      <c r="DUE8" s="446" t="s">
        <v>4968</v>
      </c>
      <c r="DUF8" s="446" t="s">
        <v>4969</v>
      </c>
      <c r="DUG8" s="446" t="s">
        <v>4970</v>
      </c>
      <c r="DUH8" s="446" t="s">
        <v>4971</v>
      </c>
      <c r="DUI8" s="446" t="s">
        <v>4972</v>
      </c>
      <c r="DUJ8" s="446" t="s">
        <v>4973</v>
      </c>
      <c r="DUK8" s="446" t="s">
        <v>4974</v>
      </c>
      <c r="DUL8" s="446" t="s">
        <v>4975</v>
      </c>
      <c r="DUM8" s="446" t="s">
        <v>4976</v>
      </c>
      <c r="DUN8" s="446" t="s">
        <v>4977</v>
      </c>
      <c r="DUO8" s="446" t="s">
        <v>4978</v>
      </c>
      <c r="DUP8" s="446" t="s">
        <v>4979</v>
      </c>
      <c r="DUQ8" s="446" t="s">
        <v>4980</v>
      </c>
      <c r="DUR8" s="446" t="s">
        <v>4981</v>
      </c>
      <c r="DUS8" s="446" t="s">
        <v>4982</v>
      </c>
      <c r="DUT8" s="446" t="s">
        <v>4983</v>
      </c>
      <c r="DUU8" s="446" t="s">
        <v>4984</v>
      </c>
      <c r="DUV8" s="446" t="s">
        <v>4985</v>
      </c>
      <c r="DUW8" s="446" t="s">
        <v>4986</v>
      </c>
      <c r="DUX8" s="446" t="s">
        <v>4987</v>
      </c>
      <c r="DUY8" s="446" t="s">
        <v>4988</v>
      </c>
      <c r="DUZ8" s="446" t="s">
        <v>4989</v>
      </c>
      <c r="DVA8" s="446" t="s">
        <v>4990</v>
      </c>
      <c r="DVB8" s="446" t="s">
        <v>4991</v>
      </c>
      <c r="DVC8" s="446" t="s">
        <v>4992</v>
      </c>
      <c r="DVD8" s="446" t="s">
        <v>4993</v>
      </c>
      <c r="DVE8" s="446" t="s">
        <v>4994</v>
      </c>
      <c r="DVF8" s="446" t="s">
        <v>4995</v>
      </c>
      <c r="DVG8" s="446" t="s">
        <v>4996</v>
      </c>
      <c r="DVH8" s="446" t="s">
        <v>4997</v>
      </c>
      <c r="DVI8" s="446" t="s">
        <v>4998</v>
      </c>
      <c r="DVJ8" s="446" t="s">
        <v>4999</v>
      </c>
      <c r="DVK8" s="446" t="s">
        <v>5000</v>
      </c>
      <c r="DVL8" s="446" t="s">
        <v>5001</v>
      </c>
      <c r="DVM8" s="446" t="s">
        <v>5002</v>
      </c>
      <c r="DVN8" s="446" t="s">
        <v>5003</v>
      </c>
      <c r="DVO8" s="446" t="s">
        <v>5004</v>
      </c>
      <c r="DVP8" s="446" t="s">
        <v>5005</v>
      </c>
      <c r="DVQ8" s="446" t="s">
        <v>5006</v>
      </c>
      <c r="DVR8" s="446" t="s">
        <v>5007</v>
      </c>
      <c r="DVS8" s="446" t="s">
        <v>5008</v>
      </c>
      <c r="DVT8" s="446" t="s">
        <v>5009</v>
      </c>
      <c r="DVU8" s="446" t="s">
        <v>5010</v>
      </c>
      <c r="DVV8" s="446" t="s">
        <v>5011</v>
      </c>
      <c r="DVW8" s="446" t="s">
        <v>5012</v>
      </c>
      <c r="DVX8" s="446" t="s">
        <v>5013</v>
      </c>
      <c r="DVY8" s="446" t="s">
        <v>5014</v>
      </c>
      <c r="DVZ8" s="446" t="s">
        <v>5015</v>
      </c>
      <c r="DWA8" s="446" t="s">
        <v>5016</v>
      </c>
      <c r="DWB8" s="446" t="s">
        <v>5017</v>
      </c>
      <c r="DWC8" s="446" t="s">
        <v>5018</v>
      </c>
      <c r="DWD8" s="446" t="s">
        <v>5019</v>
      </c>
      <c r="DWE8" s="446" t="s">
        <v>5020</v>
      </c>
      <c r="DWF8" s="446" t="s">
        <v>5021</v>
      </c>
      <c r="DWG8" s="446" t="s">
        <v>5022</v>
      </c>
      <c r="DWH8" s="446" t="s">
        <v>5023</v>
      </c>
      <c r="DWI8" s="446" t="s">
        <v>5024</v>
      </c>
      <c r="DWJ8" s="446" t="s">
        <v>5025</v>
      </c>
      <c r="DWK8" s="446" t="s">
        <v>5026</v>
      </c>
      <c r="DWL8" s="446" t="s">
        <v>5027</v>
      </c>
      <c r="DWM8" s="446" t="s">
        <v>5028</v>
      </c>
      <c r="DWN8" s="446" t="s">
        <v>5029</v>
      </c>
      <c r="DWO8" s="446" t="s">
        <v>5030</v>
      </c>
      <c r="DWP8" s="446" t="s">
        <v>5031</v>
      </c>
      <c r="DWQ8" s="446" t="s">
        <v>5032</v>
      </c>
      <c r="DWR8" s="446" t="s">
        <v>5033</v>
      </c>
      <c r="DWS8" s="446" t="s">
        <v>5034</v>
      </c>
      <c r="DWT8" s="446" t="s">
        <v>5035</v>
      </c>
      <c r="DWU8" s="446" t="s">
        <v>5036</v>
      </c>
      <c r="DWV8" s="446" t="s">
        <v>5037</v>
      </c>
      <c r="DWW8" s="446" t="s">
        <v>5038</v>
      </c>
      <c r="DWX8" s="446" t="s">
        <v>5039</v>
      </c>
      <c r="DWY8" s="446" t="s">
        <v>5040</v>
      </c>
      <c r="DWZ8" s="446" t="s">
        <v>5041</v>
      </c>
      <c r="DXA8" s="446" t="s">
        <v>5042</v>
      </c>
      <c r="DXB8" s="446" t="s">
        <v>5043</v>
      </c>
      <c r="DXC8" s="446" t="s">
        <v>5044</v>
      </c>
      <c r="DXD8" s="446" t="s">
        <v>5045</v>
      </c>
      <c r="DXE8" s="446" t="s">
        <v>5046</v>
      </c>
      <c r="DXF8" s="446" t="s">
        <v>5047</v>
      </c>
      <c r="DXG8" s="446" t="s">
        <v>5048</v>
      </c>
      <c r="DXH8" s="446" t="s">
        <v>5049</v>
      </c>
      <c r="DXI8" s="446" t="s">
        <v>5050</v>
      </c>
      <c r="DXJ8" s="446" t="s">
        <v>5051</v>
      </c>
      <c r="DXK8" s="446" t="s">
        <v>5052</v>
      </c>
      <c r="DXL8" s="446" t="s">
        <v>5053</v>
      </c>
      <c r="DXM8" s="446" t="s">
        <v>5054</v>
      </c>
      <c r="DXN8" s="446" t="s">
        <v>5055</v>
      </c>
      <c r="DXO8" s="446" t="s">
        <v>5056</v>
      </c>
      <c r="DXP8" s="446" t="s">
        <v>5057</v>
      </c>
      <c r="DXQ8" s="446" t="s">
        <v>5058</v>
      </c>
      <c r="DXR8" s="446" t="s">
        <v>5059</v>
      </c>
      <c r="DXS8" s="446" t="s">
        <v>5060</v>
      </c>
      <c r="DXT8" s="446" t="s">
        <v>5061</v>
      </c>
      <c r="DXU8" s="446" t="s">
        <v>5062</v>
      </c>
      <c r="DXV8" s="446" t="s">
        <v>5063</v>
      </c>
      <c r="DXW8" s="446" t="s">
        <v>5064</v>
      </c>
      <c r="DXX8" s="446" t="s">
        <v>5065</v>
      </c>
      <c r="DXY8" s="446" t="s">
        <v>5066</v>
      </c>
      <c r="DXZ8" s="446" t="s">
        <v>5067</v>
      </c>
      <c r="DYA8" s="446" t="s">
        <v>5068</v>
      </c>
      <c r="DYB8" s="446" t="s">
        <v>5069</v>
      </c>
      <c r="DYC8" s="446" t="s">
        <v>5070</v>
      </c>
      <c r="DYD8" s="446" t="s">
        <v>5071</v>
      </c>
      <c r="DYE8" s="446" t="s">
        <v>5072</v>
      </c>
      <c r="DYF8" s="446" t="s">
        <v>5073</v>
      </c>
      <c r="DYG8" s="446" t="s">
        <v>5074</v>
      </c>
      <c r="DYH8" s="446" t="s">
        <v>5075</v>
      </c>
      <c r="DYI8" s="446" t="s">
        <v>5076</v>
      </c>
      <c r="DYJ8" s="446" t="s">
        <v>5077</v>
      </c>
      <c r="DYK8" s="446" t="s">
        <v>5078</v>
      </c>
      <c r="DYL8" s="446" t="s">
        <v>5079</v>
      </c>
      <c r="DYM8" s="446" t="s">
        <v>5080</v>
      </c>
      <c r="DYN8" s="446" t="s">
        <v>5081</v>
      </c>
      <c r="DYO8" s="446" t="s">
        <v>5082</v>
      </c>
      <c r="DYP8" s="446" t="s">
        <v>5083</v>
      </c>
      <c r="DYQ8" s="446" t="s">
        <v>5084</v>
      </c>
      <c r="DYR8" s="446" t="s">
        <v>5085</v>
      </c>
      <c r="DYS8" s="446" t="s">
        <v>5086</v>
      </c>
      <c r="DYT8" s="446" t="s">
        <v>5087</v>
      </c>
      <c r="DYU8" s="446" t="s">
        <v>5088</v>
      </c>
      <c r="DYV8" s="446" t="s">
        <v>5089</v>
      </c>
      <c r="DYW8" s="446" t="s">
        <v>5090</v>
      </c>
      <c r="DYX8" s="446" t="s">
        <v>5091</v>
      </c>
      <c r="DYY8" s="446" t="s">
        <v>5092</v>
      </c>
      <c r="DYZ8" s="446" t="s">
        <v>5093</v>
      </c>
      <c r="DZA8" s="446" t="s">
        <v>5094</v>
      </c>
      <c r="DZB8" s="446" t="s">
        <v>5095</v>
      </c>
      <c r="DZC8" s="446" t="s">
        <v>5096</v>
      </c>
      <c r="DZD8" s="446" t="s">
        <v>5097</v>
      </c>
      <c r="DZE8" s="446" t="s">
        <v>5098</v>
      </c>
      <c r="DZF8" s="446" t="s">
        <v>5099</v>
      </c>
      <c r="DZG8" s="446" t="s">
        <v>5100</v>
      </c>
      <c r="DZH8" s="446" t="s">
        <v>5101</v>
      </c>
      <c r="DZI8" s="446" t="s">
        <v>5102</v>
      </c>
      <c r="DZJ8" s="446" t="s">
        <v>5103</v>
      </c>
      <c r="DZK8" s="446" t="s">
        <v>5104</v>
      </c>
      <c r="DZL8" s="446" t="s">
        <v>5105</v>
      </c>
      <c r="DZM8" s="446" t="s">
        <v>5106</v>
      </c>
      <c r="DZN8" s="446" t="s">
        <v>5107</v>
      </c>
      <c r="DZO8" s="446" t="s">
        <v>5108</v>
      </c>
      <c r="DZP8" s="446" t="s">
        <v>5109</v>
      </c>
      <c r="DZQ8" s="446" t="s">
        <v>5110</v>
      </c>
      <c r="DZR8" s="446" t="s">
        <v>5111</v>
      </c>
      <c r="DZS8" s="446" t="s">
        <v>5112</v>
      </c>
      <c r="DZT8" s="446" t="s">
        <v>5113</v>
      </c>
      <c r="DZU8" s="446" t="s">
        <v>5114</v>
      </c>
      <c r="DZV8" s="446" t="s">
        <v>5115</v>
      </c>
      <c r="DZW8" s="446" t="s">
        <v>5116</v>
      </c>
      <c r="DZX8" s="446" t="s">
        <v>5117</v>
      </c>
      <c r="DZY8" s="446" t="s">
        <v>5118</v>
      </c>
      <c r="DZZ8" s="446" t="s">
        <v>5119</v>
      </c>
      <c r="EAA8" s="446" t="s">
        <v>5120</v>
      </c>
      <c r="EAB8" s="446" t="s">
        <v>5121</v>
      </c>
      <c r="EAC8" s="446" t="s">
        <v>5122</v>
      </c>
      <c r="EAD8" s="446" t="s">
        <v>5123</v>
      </c>
      <c r="EAE8" s="446" t="s">
        <v>5124</v>
      </c>
      <c r="EAF8" s="446" t="s">
        <v>5125</v>
      </c>
      <c r="EAG8" s="446" t="s">
        <v>5126</v>
      </c>
      <c r="EAH8" s="446" t="s">
        <v>5127</v>
      </c>
      <c r="EAI8" s="446" t="s">
        <v>5128</v>
      </c>
      <c r="EAJ8" s="446" t="s">
        <v>5129</v>
      </c>
      <c r="EAK8" s="446" t="s">
        <v>5130</v>
      </c>
      <c r="EAL8" s="446" t="s">
        <v>5131</v>
      </c>
      <c r="EAM8" s="446" t="s">
        <v>5132</v>
      </c>
      <c r="EAN8" s="446" t="s">
        <v>5133</v>
      </c>
      <c r="EAO8" s="446" t="s">
        <v>5134</v>
      </c>
      <c r="EAP8" s="446" t="s">
        <v>5135</v>
      </c>
      <c r="EAQ8" s="446" t="s">
        <v>5136</v>
      </c>
      <c r="EAR8" s="446" t="s">
        <v>5137</v>
      </c>
      <c r="EAS8" s="446" t="s">
        <v>5138</v>
      </c>
      <c r="EAT8" s="446" t="s">
        <v>5139</v>
      </c>
      <c r="EAU8" s="446" t="s">
        <v>5140</v>
      </c>
      <c r="EAV8" s="446" t="s">
        <v>5141</v>
      </c>
      <c r="EAW8" s="446" t="s">
        <v>5142</v>
      </c>
      <c r="EAX8" s="446" t="s">
        <v>5143</v>
      </c>
      <c r="EAY8" s="446" t="s">
        <v>5144</v>
      </c>
      <c r="EAZ8" s="446" t="s">
        <v>5145</v>
      </c>
      <c r="EBA8" s="446" t="s">
        <v>5146</v>
      </c>
      <c r="EBB8" s="446" t="s">
        <v>5147</v>
      </c>
      <c r="EBC8" s="446" t="s">
        <v>5148</v>
      </c>
      <c r="EBD8" s="446" t="s">
        <v>5149</v>
      </c>
      <c r="EBE8" s="446" t="s">
        <v>5150</v>
      </c>
      <c r="EBF8" s="446" t="s">
        <v>5151</v>
      </c>
      <c r="EBG8" s="446" t="s">
        <v>5152</v>
      </c>
      <c r="EBH8" s="446" t="s">
        <v>5153</v>
      </c>
      <c r="EBI8" s="446" t="s">
        <v>5154</v>
      </c>
      <c r="EBJ8" s="446" t="s">
        <v>5155</v>
      </c>
      <c r="EBK8" s="446" t="s">
        <v>5156</v>
      </c>
      <c r="EBL8" s="446" t="s">
        <v>5157</v>
      </c>
      <c r="EBM8" s="446" t="s">
        <v>5158</v>
      </c>
      <c r="EBN8" s="446" t="s">
        <v>5159</v>
      </c>
      <c r="EBO8" s="446" t="s">
        <v>5160</v>
      </c>
      <c r="EBP8" s="446" t="s">
        <v>5161</v>
      </c>
      <c r="EBQ8" s="446" t="s">
        <v>5162</v>
      </c>
      <c r="EBR8" s="446" t="s">
        <v>5163</v>
      </c>
      <c r="EBS8" s="446" t="s">
        <v>5164</v>
      </c>
      <c r="EBT8" s="446" t="s">
        <v>5165</v>
      </c>
      <c r="EBU8" s="446" t="s">
        <v>5166</v>
      </c>
      <c r="EBV8" s="446" t="s">
        <v>5167</v>
      </c>
      <c r="EBW8" s="446" t="s">
        <v>5168</v>
      </c>
      <c r="EBX8" s="446" t="s">
        <v>5169</v>
      </c>
      <c r="EBY8" s="446" t="s">
        <v>5170</v>
      </c>
      <c r="EBZ8" s="446" t="s">
        <v>5171</v>
      </c>
      <c r="ECA8" s="446" t="s">
        <v>5172</v>
      </c>
      <c r="ECB8" s="446" t="s">
        <v>5173</v>
      </c>
      <c r="ECC8" s="446" t="s">
        <v>5174</v>
      </c>
      <c r="ECD8" s="446" t="s">
        <v>5175</v>
      </c>
      <c r="ECE8" s="446" t="s">
        <v>5176</v>
      </c>
      <c r="ECF8" s="446" t="s">
        <v>5177</v>
      </c>
      <c r="ECG8" s="446" t="s">
        <v>5178</v>
      </c>
      <c r="ECH8" s="446" t="s">
        <v>5179</v>
      </c>
      <c r="ECI8" s="446" t="s">
        <v>5180</v>
      </c>
      <c r="ECJ8" s="446" t="s">
        <v>5181</v>
      </c>
      <c r="ECK8" s="446" t="s">
        <v>5182</v>
      </c>
      <c r="ECL8" s="446" t="s">
        <v>5183</v>
      </c>
      <c r="ECM8" s="446" t="s">
        <v>5184</v>
      </c>
      <c r="ECN8" s="446" t="s">
        <v>5185</v>
      </c>
      <c r="ECO8" s="446" t="s">
        <v>5186</v>
      </c>
      <c r="ECP8" s="446" t="s">
        <v>5187</v>
      </c>
      <c r="ECQ8" s="446" t="s">
        <v>5188</v>
      </c>
      <c r="ECR8" s="446" t="s">
        <v>5189</v>
      </c>
      <c r="ECS8" s="446" t="s">
        <v>5190</v>
      </c>
      <c r="ECT8" s="446" t="s">
        <v>5191</v>
      </c>
      <c r="ECU8" s="446" t="s">
        <v>5192</v>
      </c>
      <c r="ECV8" s="446" t="s">
        <v>5193</v>
      </c>
      <c r="ECW8" s="446" t="s">
        <v>5194</v>
      </c>
      <c r="ECX8" s="446" t="s">
        <v>5195</v>
      </c>
      <c r="ECY8" s="446" t="s">
        <v>5196</v>
      </c>
      <c r="ECZ8" s="446" t="s">
        <v>5197</v>
      </c>
      <c r="EDA8" s="446" t="s">
        <v>5198</v>
      </c>
      <c r="EDB8" s="446" t="s">
        <v>5199</v>
      </c>
      <c r="EDC8" s="446" t="s">
        <v>5200</v>
      </c>
      <c r="EDD8" s="446" t="s">
        <v>5201</v>
      </c>
      <c r="EDE8" s="446" t="s">
        <v>5202</v>
      </c>
      <c r="EDF8" s="446" t="s">
        <v>5203</v>
      </c>
      <c r="EDG8" s="446" t="s">
        <v>5204</v>
      </c>
      <c r="EDH8" s="446" t="s">
        <v>5205</v>
      </c>
      <c r="EDI8" s="446" t="s">
        <v>5206</v>
      </c>
      <c r="EDJ8" s="446" t="s">
        <v>5207</v>
      </c>
      <c r="EDK8" s="446" t="s">
        <v>5208</v>
      </c>
      <c r="EDL8" s="446" t="s">
        <v>5209</v>
      </c>
      <c r="EDM8" s="446" t="s">
        <v>5210</v>
      </c>
      <c r="EDN8" s="446" t="s">
        <v>5211</v>
      </c>
      <c r="EDO8" s="446" t="s">
        <v>5212</v>
      </c>
      <c r="EDP8" s="446" t="s">
        <v>5213</v>
      </c>
      <c r="EDQ8" s="446" t="s">
        <v>5214</v>
      </c>
      <c r="EDR8" s="446" t="s">
        <v>5215</v>
      </c>
      <c r="EDS8" s="446" t="s">
        <v>5216</v>
      </c>
      <c r="EDT8" s="446" t="s">
        <v>5217</v>
      </c>
      <c r="EDU8" s="446" t="s">
        <v>5218</v>
      </c>
      <c r="EDV8" s="446" t="s">
        <v>5219</v>
      </c>
      <c r="EDW8" s="446" t="s">
        <v>5220</v>
      </c>
      <c r="EDX8" s="446" t="s">
        <v>5221</v>
      </c>
      <c r="EDY8" s="446" t="s">
        <v>5222</v>
      </c>
      <c r="EDZ8" s="446" t="s">
        <v>5223</v>
      </c>
      <c r="EEA8" s="446" t="s">
        <v>5224</v>
      </c>
      <c r="EEB8" s="446" t="s">
        <v>5225</v>
      </c>
      <c r="EEC8" s="446" t="s">
        <v>5226</v>
      </c>
      <c r="EED8" s="446" t="s">
        <v>5227</v>
      </c>
      <c r="EEE8" s="446" t="s">
        <v>5228</v>
      </c>
      <c r="EEF8" s="446" t="s">
        <v>5229</v>
      </c>
      <c r="EEG8" s="446" t="s">
        <v>5230</v>
      </c>
      <c r="EEH8" s="446" t="s">
        <v>5231</v>
      </c>
      <c r="EEI8" s="446" t="s">
        <v>5232</v>
      </c>
      <c r="EEJ8" s="446" t="s">
        <v>5233</v>
      </c>
      <c r="EEK8" s="446" t="s">
        <v>5234</v>
      </c>
      <c r="EEL8" s="446" t="s">
        <v>5235</v>
      </c>
      <c r="EEM8" s="446" t="s">
        <v>5236</v>
      </c>
      <c r="EEN8" s="446" t="s">
        <v>5237</v>
      </c>
      <c r="EEO8" s="446" t="s">
        <v>5238</v>
      </c>
      <c r="EEP8" s="446" t="s">
        <v>5239</v>
      </c>
      <c r="EEQ8" s="446" t="s">
        <v>5240</v>
      </c>
      <c r="EER8" s="446" t="s">
        <v>5241</v>
      </c>
      <c r="EES8" s="446" t="s">
        <v>5242</v>
      </c>
      <c r="EET8" s="446" t="s">
        <v>5243</v>
      </c>
      <c r="EEU8" s="446" t="s">
        <v>5244</v>
      </c>
      <c r="EEV8" s="446" t="s">
        <v>5245</v>
      </c>
      <c r="EEW8" s="446" t="s">
        <v>5246</v>
      </c>
      <c r="EEX8" s="446" t="s">
        <v>5247</v>
      </c>
      <c r="EEY8" s="446" t="s">
        <v>5248</v>
      </c>
      <c r="EEZ8" s="446" t="s">
        <v>5249</v>
      </c>
      <c r="EFA8" s="446" t="s">
        <v>5250</v>
      </c>
      <c r="EFB8" s="446" t="s">
        <v>5251</v>
      </c>
      <c r="EFC8" s="446" t="s">
        <v>5252</v>
      </c>
      <c r="EFD8" s="446" t="s">
        <v>5253</v>
      </c>
      <c r="EFE8" s="446" t="s">
        <v>5254</v>
      </c>
      <c r="EFF8" s="446" t="s">
        <v>5255</v>
      </c>
      <c r="EFG8" s="446" t="s">
        <v>5256</v>
      </c>
      <c r="EFH8" s="446" t="s">
        <v>5257</v>
      </c>
      <c r="EFI8" s="446" t="s">
        <v>5258</v>
      </c>
      <c r="EFJ8" s="446" t="s">
        <v>5259</v>
      </c>
      <c r="EFK8" s="446" t="s">
        <v>5260</v>
      </c>
      <c r="EFL8" s="446" t="s">
        <v>5261</v>
      </c>
      <c r="EFM8" s="446" t="s">
        <v>5262</v>
      </c>
      <c r="EFN8" s="446" t="s">
        <v>5263</v>
      </c>
      <c r="EFO8" s="446" t="s">
        <v>5264</v>
      </c>
      <c r="EFP8" s="446" t="s">
        <v>5265</v>
      </c>
      <c r="EFQ8" s="446" t="s">
        <v>5266</v>
      </c>
      <c r="EFR8" s="446" t="s">
        <v>5267</v>
      </c>
      <c r="EFS8" s="446" t="s">
        <v>5268</v>
      </c>
      <c r="EFT8" s="446" t="s">
        <v>5269</v>
      </c>
      <c r="EFU8" s="446" t="s">
        <v>5270</v>
      </c>
      <c r="EFV8" s="446" t="s">
        <v>5271</v>
      </c>
      <c r="EFW8" s="446" t="s">
        <v>5272</v>
      </c>
      <c r="EFX8" s="446" t="s">
        <v>5273</v>
      </c>
      <c r="EFY8" s="446" t="s">
        <v>5274</v>
      </c>
      <c r="EFZ8" s="446" t="s">
        <v>5275</v>
      </c>
      <c r="EGA8" s="446" t="s">
        <v>5276</v>
      </c>
      <c r="EGB8" s="446" t="s">
        <v>5277</v>
      </c>
      <c r="EGC8" s="446" t="s">
        <v>5278</v>
      </c>
      <c r="EGD8" s="446" t="s">
        <v>5279</v>
      </c>
      <c r="EGE8" s="446" t="s">
        <v>5280</v>
      </c>
      <c r="EGF8" s="446" t="s">
        <v>5281</v>
      </c>
      <c r="EGG8" s="446" t="s">
        <v>5282</v>
      </c>
      <c r="EGH8" s="446" t="s">
        <v>5283</v>
      </c>
      <c r="EGI8" s="446" t="s">
        <v>5284</v>
      </c>
      <c r="EGJ8" s="446" t="s">
        <v>5285</v>
      </c>
      <c r="EGK8" s="446" t="s">
        <v>5286</v>
      </c>
      <c r="EGL8" s="446" t="s">
        <v>5287</v>
      </c>
      <c r="EGM8" s="446" t="s">
        <v>5288</v>
      </c>
      <c r="EGN8" s="446" t="s">
        <v>5289</v>
      </c>
      <c r="EGO8" s="446" t="s">
        <v>5290</v>
      </c>
      <c r="EGP8" s="446" t="s">
        <v>5291</v>
      </c>
      <c r="EGQ8" s="446" t="s">
        <v>5292</v>
      </c>
      <c r="EGR8" s="446" t="s">
        <v>5293</v>
      </c>
      <c r="EGS8" s="446" t="s">
        <v>5294</v>
      </c>
      <c r="EGT8" s="446" t="s">
        <v>5295</v>
      </c>
      <c r="EGU8" s="446" t="s">
        <v>5296</v>
      </c>
      <c r="EGV8" s="446" t="s">
        <v>5297</v>
      </c>
      <c r="EGW8" s="446" t="s">
        <v>5298</v>
      </c>
      <c r="EGX8" s="446" t="s">
        <v>5299</v>
      </c>
      <c r="EGY8" s="446" t="s">
        <v>5300</v>
      </c>
      <c r="EGZ8" s="446" t="s">
        <v>5301</v>
      </c>
      <c r="EHA8" s="446" t="s">
        <v>5302</v>
      </c>
      <c r="EHB8" s="446" t="s">
        <v>5303</v>
      </c>
      <c r="EHC8" s="446" t="s">
        <v>5304</v>
      </c>
      <c r="EHD8" s="446" t="s">
        <v>5305</v>
      </c>
      <c r="EHE8" s="446" t="s">
        <v>5306</v>
      </c>
      <c r="EHF8" s="446" t="s">
        <v>5307</v>
      </c>
      <c r="EHG8" s="446" t="s">
        <v>5308</v>
      </c>
      <c r="EHH8" s="446" t="s">
        <v>5309</v>
      </c>
      <c r="EHI8" s="446" t="s">
        <v>5310</v>
      </c>
      <c r="EHJ8" s="446" t="s">
        <v>5311</v>
      </c>
      <c r="EHK8" s="446" t="s">
        <v>5312</v>
      </c>
      <c r="EHL8" s="446" t="s">
        <v>5313</v>
      </c>
      <c r="EHM8" s="446" t="s">
        <v>5314</v>
      </c>
      <c r="EHN8" s="446" t="s">
        <v>5315</v>
      </c>
      <c r="EHO8" s="446" t="s">
        <v>5316</v>
      </c>
      <c r="EHP8" s="446" t="s">
        <v>5317</v>
      </c>
      <c r="EHQ8" s="446" t="s">
        <v>5318</v>
      </c>
      <c r="EHR8" s="446" t="s">
        <v>5319</v>
      </c>
      <c r="EHS8" s="446" t="s">
        <v>5320</v>
      </c>
      <c r="EHT8" s="446" t="s">
        <v>5321</v>
      </c>
      <c r="EHU8" s="446" t="s">
        <v>5322</v>
      </c>
      <c r="EHV8" s="446" t="s">
        <v>5323</v>
      </c>
      <c r="EHW8" s="446" t="s">
        <v>5324</v>
      </c>
      <c r="EHX8" s="446" t="s">
        <v>5325</v>
      </c>
      <c r="EHY8" s="446" t="s">
        <v>5326</v>
      </c>
      <c r="EHZ8" s="446" t="s">
        <v>5327</v>
      </c>
      <c r="EIA8" s="446" t="s">
        <v>5328</v>
      </c>
      <c r="EIB8" s="446" t="s">
        <v>5329</v>
      </c>
      <c r="EIC8" s="446" t="s">
        <v>5330</v>
      </c>
      <c r="EID8" s="446" t="s">
        <v>5331</v>
      </c>
      <c r="EIE8" s="446" t="s">
        <v>5332</v>
      </c>
      <c r="EIF8" s="446" t="s">
        <v>5333</v>
      </c>
      <c r="EIG8" s="446" t="s">
        <v>5334</v>
      </c>
      <c r="EIH8" s="446" t="s">
        <v>5335</v>
      </c>
      <c r="EII8" s="446" t="s">
        <v>5336</v>
      </c>
      <c r="EIJ8" s="446" t="s">
        <v>5337</v>
      </c>
      <c r="EIK8" s="446" t="s">
        <v>5338</v>
      </c>
      <c r="EIL8" s="446" t="s">
        <v>5339</v>
      </c>
      <c r="EIM8" s="446" t="s">
        <v>5340</v>
      </c>
      <c r="EIN8" s="446" t="s">
        <v>5341</v>
      </c>
      <c r="EIO8" s="446" t="s">
        <v>5342</v>
      </c>
      <c r="EIP8" s="446" t="s">
        <v>5343</v>
      </c>
      <c r="EIQ8" s="446" t="s">
        <v>5344</v>
      </c>
      <c r="EIR8" s="446" t="s">
        <v>5345</v>
      </c>
      <c r="EIS8" s="446" t="s">
        <v>5346</v>
      </c>
      <c r="EIT8" s="446" t="s">
        <v>5347</v>
      </c>
      <c r="EIU8" s="446" t="s">
        <v>5348</v>
      </c>
      <c r="EIV8" s="446" t="s">
        <v>5349</v>
      </c>
      <c r="EIW8" s="446" t="s">
        <v>5350</v>
      </c>
      <c r="EIX8" s="446" t="s">
        <v>5351</v>
      </c>
      <c r="EIY8" s="446" t="s">
        <v>5352</v>
      </c>
      <c r="EIZ8" s="446" t="s">
        <v>5353</v>
      </c>
      <c r="EJA8" s="446" t="s">
        <v>5354</v>
      </c>
      <c r="EJB8" s="446" t="s">
        <v>5355</v>
      </c>
      <c r="EJC8" s="446" t="s">
        <v>5356</v>
      </c>
      <c r="EJD8" s="446" t="s">
        <v>5357</v>
      </c>
      <c r="EJE8" s="446" t="s">
        <v>5358</v>
      </c>
      <c r="EJF8" s="446" t="s">
        <v>5359</v>
      </c>
      <c r="EJG8" s="446" t="s">
        <v>5360</v>
      </c>
      <c r="EJH8" s="446" t="s">
        <v>5361</v>
      </c>
      <c r="EJI8" s="446" t="s">
        <v>5362</v>
      </c>
      <c r="EJJ8" s="446" t="s">
        <v>5363</v>
      </c>
      <c r="EJK8" s="446" t="s">
        <v>5364</v>
      </c>
      <c r="EJL8" s="446" t="s">
        <v>5365</v>
      </c>
      <c r="EJM8" s="446" t="s">
        <v>5366</v>
      </c>
      <c r="EJN8" s="446" t="s">
        <v>5367</v>
      </c>
      <c r="EJO8" s="446" t="s">
        <v>5368</v>
      </c>
      <c r="EJP8" s="446" t="s">
        <v>5369</v>
      </c>
      <c r="EJQ8" s="446" t="s">
        <v>5370</v>
      </c>
      <c r="EJR8" s="446" t="s">
        <v>5371</v>
      </c>
      <c r="EJS8" s="446" t="s">
        <v>5372</v>
      </c>
      <c r="EJT8" s="446" t="s">
        <v>5373</v>
      </c>
      <c r="EJU8" s="446" t="s">
        <v>5374</v>
      </c>
      <c r="EJV8" s="446" t="s">
        <v>5375</v>
      </c>
      <c r="EJW8" s="446" t="s">
        <v>5376</v>
      </c>
      <c r="EJX8" s="446" t="s">
        <v>5377</v>
      </c>
      <c r="EJY8" s="446" t="s">
        <v>5378</v>
      </c>
      <c r="EJZ8" s="446" t="s">
        <v>5379</v>
      </c>
      <c r="EKA8" s="446" t="s">
        <v>5380</v>
      </c>
      <c r="EKB8" s="446" t="s">
        <v>5381</v>
      </c>
      <c r="EKC8" s="446" t="s">
        <v>5382</v>
      </c>
      <c r="EKD8" s="446" t="s">
        <v>5383</v>
      </c>
      <c r="EKE8" s="446" t="s">
        <v>5384</v>
      </c>
      <c r="EKF8" s="446" t="s">
        <v>5385</v>
      </c>
      <c r="EKG8" s="446" t="s">
        <v>5386</v>
      </c>
      <c r="EKH8" s="446" t="s">
        <v>5387</v>
      </c>
      <c r="EKI8" s="446" t="s">
        <v>5388</v>
      </c>
      <c r="EKJ8" s="446" t="s">
        <v>5389</v>
      </c>
      <c r="EKK8" s="446" t="s">
        <v>5390</v>
      </c>
      <c r="EKL8" s="446" t="s">
        <v>5391</v>
      </c>
      <c r="EKM8" s="446" t="s">
        <v>5392</v>
      </c>
      <c r="EKN8" s="446" t="s">
        <v>5393</v>
      </c>
      <c r="EKO8" s="446" t="s">
        <v>5394</v>
      </c>
      <c r="EKP8" s="446" t="s">
        <v>5395</v>
      </c>
      <c r="EKQ8" s="446" t="s">
        <v>5396</v>
      </c>
      <c r="EKR8" s="446" t="s">
        <v>5397</v>
      </c>
      <c r="EKS8" s="446" t="s">
        <v>5398</v>
      </c>
      <c r="EKT8" s="446" t="s">
        <v>5399</v>
      </c>
      <c r="EKU8" s="446" t="s">
        <v>5400</v>
      </c>
      <c r="EKV8" s="446" t="s">
        <v>5401</v>
      </c>
      <c r="EKW8" s="446" t="s">
        <v>5402</v>
      </c>
      <c r="EKX8" s="446" t="s">
        <v>5403</v>
      </c>
      <c r="EKY8" s="446" t="s">
        <v>5404</v>
      </c>
      <c r="EKZ8" s="446" t="s">
        <v>5405</v>
      </c>
      <c r="ELA8" s="446" t="s">
        <v>5406</v>
      </c>
      <c r="ELB8" s="446" t="s">
        <v>5407</v>
      </c>
      <c r="ELC8" s="446" t="s">
        <v>5408</v>
      </c>
      <c r="ELD8" s="446" t="s">
        <v>5409</v>
      </c>
      <c r="ELE8" s="446" t="s">
        <v>5410</v>
      </c>
      <c r="ELF8" s="446" t="s">
        <v>5411</v>
      </c>
      <c r="ELG8" s="446" t="s">
        <v>5412</v>
      </c>
      <c r="ELH8" s="446" t="s">
        <v>5413</v>
      </c>
      <c r="ELI8" s="446" t="s">
        <v>5414</v>
      </c>
      <c r="ELJ8" s="446" t="s">
        <v>5415</v>
      </c>
      <c r="ELK8" s="446" t="s">
        <v>5416</v>
      </c>
      <c r="ELL8" s="446" t="s">
        <v>5417</v>
      </c>
      <c r="ELM8" s="446" t="s">
        <v>5418</v>
      </c>
      <c r="ELN8" s="446" t="s">
        <v>5419</v>
      </c>
      <c r="ELO8" s="446" t="s">
        <v>5420</v>
      </c>
      <c r="ELP8" s="446" t="s">
        <v>5421</v>
      </c>
      <c r="ELQ8" s="446" t="s">
        <v>5422</v>
      </c>
      <c r="ELR8" s="446" t="s">
        <v>5423</v>
      </c>
      <c r="ELS8" s="446" t="s">
        <v>5424</v>
      </c>
      <c r="ELT8" s="446" t="s">
        <v>5425</v>
      </c>
      <c r="ELU8" s="446" t="s">
        <v>5426</v>
      </c>
      <c r="ELV8" s="446" t="s">
        <v>5427</v>
      </c>
      <c r="ELW8" s="446" t="s">
        <v>5428</v>
      </c>
      <c r="ELX8" s="446" t="s">
        <v>5429</v>
      </c>
      <c r="ELY8" s="446" t="s">
        <v>5430</v>
      </c>
      <c r="ELZ8" s="446" t="s">
        <v>5431</v>
      </c>
      <c r="EMA8" s="446" t="s">
        <v>5432</v>
      </c>
      <c r="EMB8" s="446" t="s">
        <v>5433</v>
      </c>
      <c r="EMC8" s="446" t="s">
        <v>5434</v>
      </c>
      <c r="EMD8" s="446" t="s">
        <v>5435</v>
      </c>
      <c r="EME8" s="446" t="s">
        <v>5436</v>
      </c>
      <c r="EMF8" s="446" t="s">
        <v>5437</v>
      </c>
      <c r="EMG8" s="446" t="s">
        <v>5438</v>
      </c>
      <c r="EMH8" s="446" t="s">
        <v>5439</v>
      </c>
      <c r="EMI8" s="446" t="s">
        <v>5440</v>
      </c>
      <c r="EMJ8" s="446" t="s">
        <v>5441</v>
      </c>
      <c r="EMK8" s="446" t="s">
        <v>5442</v>
      </c>
      <c r="EML8" s="446" t="s">
        <v>5443</v>
      </c>
      <c r="EMM8" s="446" t="s">
        <v>5444</v>
      </c>
      <c r="EMN8" s="446" t="s">
        <v>5445</v>
      </c>
      <c r="EMO8" s="446" t="s">
        <v>5446</v>
      </c>
      <c r="EMP8" s="446" t="s">
        <v>5447</v>
      </c>
      <c r="EMQ8" s="446" t="s">
        <v>5448</v>
      </c>
      <c r="EMR8" s="446" t="s">
        <v>5449</v>
      </c>
      <c r="EMS8" s="446" t="s">
        <v>5450</v>
      </c>
      <c r="EMT8" s="446" t="s">
        <v>5451</v>
      </c>
      <c r="EMU8" s="446" t="s">
        <v>5452</v>
      </c>
      <c r="EMV8" s="446" t="s">
        <v>5453</v>
      </c>
      <c r="EMW8" s="446" t="s">
        <v>5454</v>
      </c>
      <c r="EMX8" s="446" t="s">
        <v>5455</v>
      </c>
      <c r="EMY8" s="446" t="s">
        <v>5456</v>
      </c>
      <c r="EMZ8" s="446" t="s">
        <v>5457</v>
      </c>
      <c r="ENA8" s="446" t="s">
        <v>5458</v>
      </c>
      <c r="ENB8" s="446" t="s">
        <v>5459</v>
      </c>
      <c r="ENC8" s="446" t="s">
        <v>5460</v>
      </c>
      <c r="END8" s="446" t="s">
        <v>5461</v>
      </c>
      <c r="ENE8" s="446" t="s">
        <v>5462</v>
      </c>
      <c r="ENF8" s="446" t="s">
        <v>5463</v>
      </c>
      <c r="ENG8" s="446" t="s">
        <v>5464</v>
      </c>
      <c r="ENH8" s="446" t="s">
        <v>5465</v>
      </c>
      <c r="ENI8" s="446" t="s">
        <v>5466</v>
      </c>
      <c r="ENJ8" s="446" t="s">
        <v>5467</v>
      </c>
      <c r="ENK8" s="446" t="s">
        <v>5468</v>
      </c>
      <c r="ENL8" s="446" t="s">
        <v>5469</v>
      </c>
      <c r="ENM8" s="446" t="s">
        <v>5470</v>
      </c>
      <c r="ENN8" s="446" t="s">
        <v>5471</v>
      </c>
      <c r="ENO8" s="446" t="s">
        <v>5472</v>
      </c>
      <c r="ENP8" s="446" t="s">
        <v>5473</v>
      </c>
      <c r="ENQ8" s="446" t="s">
        <v>5474</v>
      </c>
      <c r="ENR8" s="446" t="s">
        <v>5475</v>
      </c>
      <c r="ENS8" s="446" t="s">
        <v>5476</v>
      </c>
      <c r="ENT8" s="446" t="s">
        <v>5477</v>
      </c>
      <c r="ENU8" s="446" t="s">
        <v>5478</v>
      </c>
      <c r="ENV8" s="446" t="s">
        <v>5479</v>
      </c>
      <c r="ENW8" s="446" t="s">
        <v>5480</v>
      </c>
      <c r="ENX8" s="446" t="s">
        <v>5481</v>
      </c>
      <c r="ENY8" s="446" t="s">
        <v>5482</v>
      </c>
      <c r="ENZ8" s="446" t="s">
        <v>5483</v>
      </c>
      <c r="EOA8" s="446" t="s">
        <v>5484</v>
      </c>
      <c r="EOB8" s="446" t="s">
        <v>5485</v>
      </c>
      <c r="EOC8" s="446" t="s">
        <v>5486</v>
      </c>
      <c r="EOD8" s="446" t="s">
        <v>5487</v>
      </c>
      <c r="EOE8" s="446" t="s">
        <v>5488</v>
      </c>
      <c r="EOF8" s="446" t="s">
        <v>5489</v>
      </c>
      <c r="EOG8" s="446" t="s">
        <v>5490</v>
      </c>
      <c r="EOH8" s="446" t="s">
        <v>5491</v>
      </c>
      <c r="EOI8" s="446" t="s">
        <v>5492</v>
      </c>
      <c r="EOJ8" s="446" t="s">
        <v>5493</v>
      </c>
      <c r="EOK8" s="446" t="s">
        <v>5494</v>
      </c>
      <c r="EOL8" s="446" t="s">
        <v>5495</v>
      </c>
      <c r="EOM8" s="446" t="s">
        <v>5496</v>
      </c>
      <c r="EON8" s="446" t="s">
        <v>5497</v>
      </c>
      <c r="EOO8" s="446" t="s">
        <v>5498</v>
      </c>
      <c r="EOP8" s="446" t="s">
        <v>5499</v>
      </c>
      <c r="EOQ8" s="446" t="s">
        <v>5500</v>
      </c>
      <c r="EOR8" s="446" t="s">
        <v>5501</v>
      </c>
      <c r="EOS8" s="446" t="s">
        <v>5502</v>
      </c>
      <c r="EOT8" s="446" t="s">
        <v>5503</v>
      </c>
      <c r="EOU8" s="446" t="s">
        <v>5504</v>
      </c>
      <c r="EOV8" s="446" t="s">
        <v>5505</v>
      </c>
      <c r="EOW8" s="446" t="s">
        <v>5506</v>
      </c>
      <c r="EOX8" s="446" t="s">
        <v>5507</v>
      </c>
      <c r="EOY8" s="446" t="s">
        <v>5508</v>
      </c>
      <c r="EOZ8" s="446" t="s">
        <v>5509</v>
      </c>
      <c r="EPA8" s="446" t="s">
        <v>5510</v>
      </c>
      <c r="EPB8" s="446" t="s">
        <v>5511</v>
      </c>
      <c r="EPC8" s="446" t="s">
        <v>5512</v>
      </c>
      <c r="EPD8" s="446" t="s">
        <v>5513</v>
      </c>
      <c r="EPE8" s="446" t="s">
        <v>5514</v>
      </c>
      <c r="EPF8" s="446" t="s">
        <v>5515</v>
      </c>
      <c r="EPG8" s="446" t="s">
        <v>5516</v>
      </c>
      <c r="EPH8" s="446" t="s">
        <v>5517</v>
      </c>
      <c r="EPI8" s="446" t="s">
        <v>5518</v>
      </c>
      <c r="EPJ8" s="446" t="s">
        <v>5519</v>
      </c>
      <c r="EPK8" s="446" t="s">
        <v>5520</v>
      </c>
      <c r="EPL8" s="446" t="s">
        <v>5521</v>
      </c>
      <c r="EPM8" s="446" t="s">
        <v>5522</v>
      </c>
      <c r="EPN8" s="446" t="s">
        <v>5523</v>
      </c>
      <c r="EPO8" s="446" t="s">
        <v>5524</v>
      </c>
      <c r="EPP8" s="446" t="s">
        <v>5525</v>
      </c>
      <c r="EPQ8" s="446" t="s">
        <v>5526</v>
      </c>
      <c r="EPR8" s="446" t="s">
        <v>5527</v>
      </c>
      <c r="EPS8" s="446" t="s">
        <v>5528</v>
      </c>
      <c r="EPT8" s="446" t="s">
        <v>5529</v>
      </c>
      <c r="EPU8" s="446" t="s">
        <v>5530</v>
      </c>
      <c r="EPV8" s="446" t="s">
        <v>5531</v>
      </c>
      <c r="EPW8" s="446" t="s">
        <v>5532</v>
      </c>
      <c r="EPX8" s="446" t="s">
        <v>5533</v>
      </c>
      <c r="EPY8" s="446" t="s">
        <v>5534</v>
      </c>
      <c r="EPZ8" s="446" t="s">
        <v>5535</v>
      </c>
      <c r="EQA8" s="446" t="s">
        <v>5536</v>
      </c>
      <c r="EQB8" s="446" t="s">
        <v>5537</v>
      </c>
      <c r="EQC8" s="446" t="s">
        <v>5538</v>
      </c>
      <c r="EQD8" s="446" t="s">
        <v>5539</v>
      </c>
      <c r="EQE8" s="446" t="s">
        <v>5540</v>
      </c>
      <c r="EQF8" s="446" t="s">
        <v>5541</v>
      </c>
      <c r="EQG8" s="446" t="s">
        <v>5542</v>
      </c>
      <c r="EQH8" s="446" t="s">
        <v>5543</v>
      </c>
      <c r="EQI8" s="446" t="s">
        <v>5544</v>
      </c>
      <c r="EQJ8" s="446" t="s">
        <v>5545</v>
      </c>
      <c r="EQK8" s="446" t="s">
        <v>5546</v>
      </c>
      <c r="EQL8" s="446" t="s">
        <v>5547</v>
      </c>
      <c r="EQM8" s="446" t="s">
        <v>5548</v>
      </c>
      <c r="EQN8" s="446" t="s">
        <v>5549</v>
      </c>
      <c r="EQO8" s="446" t="s">
        <v>5550</v>
      </c>
      <c r="EQP8" s="446" t="s">
        <v>5551</v>
      </c>
      <c r="EQQ8" s="446" t="s">
        <v>5552</v>
      </c>
      <c r="EQR8" s="446" t="s">
        <v>5553</v>
      </c>
      <c r="EQS8" s="446" t="s">
        <v>5554</v>
      </c>
      <c r="EQT8" s="446" t="s">
        <v>5555</v>
      </c>
      <c r="EQU8" s="446" t="s">
        <v>5556</v>
      </c>
      <c r="EQV8" s="446" t="s">
        <v>5557</v>
      </c>
      <c r="EQW8" s="446" t="s">
        <v>5558</v>
      </c>
      <c r="EQX8" s="446" t="s">
        <v>5559</v>
      </c>
      <c r="EQY8" s="446" t="s">
        <v>5560</v>
      </c>
      <c r="EQZ8" s="446" t="s">
        <v>5561</v>
      </c>
      <c r="ERA8" s="446" t="s">
        <v>5562</v>
      </c>
      <c r="ERB8" s="446" t="s">
        <v>5563</v>
      </c>
      <c r="ERC8" s="446" t="s">
        <v>5564</v>
      </c>
      <c r="ERD8" s="446" t="s">
        <v>5565</v>
      </c>
      <c r="ERE8" s="446" t="s">
        <v>5566</v>
      </c>
      <c r="ERF8" s="446" t="s">
        <v>5567</v>
      </c>
      <c r="ERG8" s="446" t="s">
        <v>5568</v>
      </c>
      <c r="ERH8" s="446" t="s">
        <v>5569</v>
      </c>
      <c r="ERI8" s="446" t="s">
        <v>5570</v>
      </c>
      <c r="ERJ8" s="446" t="s">
        <v>5571</v>
      </c>
      <c r="ERK8" s="446" t="s">
        <v>5572</v>
      </c>
      <c r="ERL8" s="446" t="s">
        <v>5573</v>
      </c>
      <c r="ERM8" s="446" t="s">
        <v>5574</v>
      </c>
      <c r="ERN8" s="446" t="s">
        <v>5575</v>
      </c>
      <c r="ERO8" s="446" t="s">
        <v>5576</v>
      </c>
      <c r="ERP8" s="446" t="s">
        <v>5577</v>
      </c>
      <c r="ERQ8" s="446" t="s">
        <v>5578</v>
      </c>
      <c r="ERR8" s="446" t="s">
        <v>5579</v>
      </c>
      <c r="ERS8" s="446" t="s">
        <v>5580</v>
      </c>
      <c r="ERT8" s="446" t="s">
        <v>5581</v>
      </c>
      <c r="ERU8" s="446" t="s">
        <v>5582</v>
      </c>
      <c r="ERV8" s="446" t="s">
        <v>5583</v>
      </c>
      <c r="ERW8" s="446" t="s">
        <v>5584</v>
      </c>
      <c r="ERX8" s="446" t="s">
        <v>5585</v>
      </c>
      <c r="ERY8" s="446" t="s">
        <v>5586</v>
      </c>
      <c r="ERZ8" s="446" t="s">
        <v>5587</v>
      </c>
      <c r="ESA8" s="446" t="s">
        <v>5588</v>
      </c>
      <c r="ESB8" s="446" t="s">
        <v>5589</v>
      </c>
      <c r="ESC8" s="446" t="s">
        <v>5590</v>
      </c>
      <c r="ESD8" s="446" t="s">
        <v>5591</v>
      </c>
      <c r="ESE8" s="446" t="s">
        <v>5592</v>
      </c>
      <c r="ESF8" s="446" t="s">
        <v>5593</v>
      </c>
      <c r="ESG8" s="446" t="s">
        <v>5594</v>
      </c>
      <c r="ESH8" s="446" t="s">
        <v>5595</v>
      </c>
      <c r="ESI8" s="446" t="s">
        <v>5596</v>
      </c>
      <c r="ESJ8" s="446" t="s">
        <v>5597</v>
      </c>
      <c r="ESK8" s="446" t="s">
        <v>5598</v>
      </c>
      <c r="ESL8" s="446" t="s">
        <v>5599</v>
      </c>
      <c r="ESM8" s="446" t="s">
        <v>5600</v>
      </c>
      <c r="ESN8" s="446" t="s">
        <v>5601</v>
      </c>
      <c r="ESO8" s="446" t="s">
        <v>5602</v>
      </c>
      <c r="ESP8" s="446" t="s">
        <v>5603</v>
      </c>
      <c r="ESQ8" s="446" t="s">
        <v>5604</v>
      </c>
      <c r="ESR8" s="446" t="s">
        <v>5605</v>
      </c>
      <c r="ESS8" s="446" t="s">
        <v>5606</v>
      </c>
      <c r="EST8" s="446" t="s">
        <v>5607</v>
      </c>
      <c r="ESU8" s="446" t="s">
        <v>5608</v>
      </c>
      <c r="ESV8" s="446" t="s">
        <v>5609</v>
      </c>
      <c r="ESW8" s="446" t="s">
        <v>5610</v>
      </c>
      <c r="ESX8" s="446" t="s">
        <v>5611</v>
      </c>
      <c r="ESY8" s="446" t="s">
        <v>5612</v>
      </c>
      <c r="ESZ8" s="446" t="s">
        <v>5613</v>
      </c>
      <c r="ETA8" s="446" t="s">
        <v>5614</v>
      </c>
      <c r="ETB8" s="446" t="s">
        <v>5615</v>
      </c>
      <c r="ETC8" s="446" t="s">
        <v>5616</v>
      </c>
      <c r="ETD8" s="446" t="s">
        <v>5617</v>
      </c>
      <c r="ETE8" s="446" t="s">
        <v>5618</v>
      </c>
      <c r="ETF8" s="446" t="s">
        <v>5619</v>
      </c>
      <c r="ETG8" s="446" t="s">
        <v>5620</v>
      </c>
      <c r="ETH8" s="446" t="s">
        <v>5621</v>
      </c>
      <c r="ETI8" s="446" t="s">
        <v>5622</v>
      </c>
      <c r="ETJ8" s="446" t="s">
        <v>5623</v>
      </c>
      <c r="ETK8" s="446" t="s">
        <v>5624</v>
      </c>
      <c r="ETL8" s="446" t="s">
        <v>5625</v>
      </c>
      <c r="ETM8" s="446" t="s">
        <v>5626</v>
      </c>
      <c r="ETN8" s="446" t="s">
        <v>5627</v>
      </c>
      <c r="ETO8" s="446" t="s">
        <v>5628</v>
      </c>
      <c r="ETP8" s="446" t="s">
        <v>5629</v>
      </c>
      <c r="ETQ8" s="446" t="s">
        <v>5630</v>
      </c>
      <c r="ETR8" s="446" t="s">
        <v>5631</v>
      </c>
      <c r="ETS8" s="446" t="s">
        <v>5632</v>
      </c>
      <c r="ETT8" s="446" t="s">
        <v>5633</v>
      </c>
      <c r="ETU8" s="446" t="s">
        <v>5634</v>
      </c>
      <c r="ETV8" s="446" t="s">
        <v>5635</v>
      </c>
      <c r="ETW8" s="446" t="s">
        <v>5636</v>
      </c>
      <c r="ETX8" s="446" t="s">
        <v>5637</v>
      </c>
      <c r="ETY8" s="446" t="s">
        <v>5638</v>
      </c>
      <c r="ETZ8" s="446" t="s">
        <v>5639</v>
      </c>
      <c r="EUA8" s="446" t="s">
        <v>5640</v>
      </c>
      <c r="EUB8" s="446" t="s">
        <v>5641</v>
      </c>
      <c r="EUC8" s="446" t="s">
        <v>5642</v>
      </c>
      <c r="EUD8" s="446" t="s">
        <v>5643</v>
      </c>
      <c r="EUE8" s="446" t="s">
        <v>5644</v>
      </c>
      <c r="EUF8" s="446" t="s">
        <v>5645</v>
      </c>
      <c r="EUG8" s="446" t="s">
        <v>5646</v>
      </c>
      <c r="EUH8" s="446" t="s">
        <v>5647</v>
      </c>
      <c r="EUI8" s="446" t="s">
        <v>5648</v>
      </c>
      <c r="EUJ8" s="446" t="s">
        <v>5649</v>
      </c>
      <c r="EUK8" s="446" t="s">
        <v>5650</v>
      </c>
      <c r="EUL8" s="446" t="s">
        <v>5651</v>
      </c>
      <c r="EUM8" s="446" t="s">
        <v>5652</v>
      </c>
      <c r="EUN8" s="446" t="s">
        <v>5653</v>
      </c>
      <c r="EUO8" s="446" t="s">
        <v>5654</v>
      </c>
      <c r="EUP8" s="446" t="s">
        <v>5655</v>
      </c>
      <c r="EUQ8" s="446" t="s">
        <v>5656</v>
      </c>
      <c r="EUR8" s="446" t="s">
        <v>5657</v>
      </c>
      <c r="EUS8" s="446" t="s">
        <v>5658</v>
      </c>
      <c r="EUT8" s="446" t="s">
        <v>5659</v>
      </c>
      <c r="EUU8" s="446" t="s">
        <v>5660</v>
      </c>
      <c r="EUV8" s="446" t="s">
        <v>5661</v>
      </c>
      <c r="EUW8" s="446" t="s">
        <v>5662</v>
      </c>
      <c r="EUX8" s="446" t="s">
        <v>5663</v>
      </c>
      <c r="EUY8" s="446" t="s">
        <v>5664</v>
      </c>
      <c r="EUZ8" s="446" t="s">
        <v>5665</v>
      </c>
      <c r="EVA8" s="446" t="s">
        <v>5666</v>
      </c>
      <c r="EVB8" s="446" t="s">
        <v>5667</v>
      </c>
      <c r="EVC8" s="446" t="s">
        <v>5668</v>
      </c>
      <c r="EVD8" s="446" t="s">
        <v>5669</v>
      </c>
      <c r="EVE8" s="446" t="s">
        <v>5670</v>
      </c>
      <c r="EVF8" s="446" t="s">
        <v>5671</v>
      </c>
      <c r="EVG8" s="446" t="s">
        <v>5672</v>
      </c>
      <c r="EVH8" s="446" t="s">
        <v>5673</v>
      </c>
      <c r="EVI8" s="446" t="s">
        <v>5674</v>
      </c>
      <c r="EVJ8" s="446" t="s">
        <v>5675</v>
      </c>
      <c r="EVK8" s="446" t="s">
        <v>5676</v>
      </c>
      <c r="EVL8" s="446" t="s">
        <v>5677</v>
      </c>
      <c r="EVM8" s="446" t="s">
        <v>5678</v>
      </c>
      <c r="EVN8" s="446" t="s">
        <v>5679</v>
      </c>
      <c r="EVO8" s="446" t="s">
        <v>5680</v>
      </c>
      <c r="EVP8" s="446" t="s">
        <v>5681</v>
      </c>
      <c r="EVQ8" s="446" t="s">
        <v>5682</v>
      </c>
      <c r="EVR8" s="446" t="s">
        <v>5683</v>
      </c>
      <c r="EVS8" s="446" t="s">
        <v>5684</v>
      </c>
      <c r="EVT8" s="446" t="s">
        <v>5685</v>
      </c>
      <c r="EVU8" s="446" t="s">
        <v>5686</v>
      </c>
      <c r="EVV8" s="446" t="s">
        <v>5687</v>
      </c>
      <c r="EVW8" s="446" t="s">
        <v>5688</v>
      </c>
      <c r="EVX8" s="446" t="s">
        <v>5689</v>
      </c>
      <c r="EVY8" s="446" t="s">
        <v>5690</v>
      </c>
      <c r="EVZ8" s="446" t="s">
        <v>5691</v>
      </c>
      <c r="EWA8" s="446" t="s">
        <v>5692</v>
      </c>
      <c r="EWB8" s="446" t="s">
        <v>5693</v>
      </c>
      <c r="EWC8" s="446" t="s">
        <v>5694</v>
      </c>
      <c r="EWD8" s="446" t="s">
        <v>5695</v>
      </c>
      <c r="EWE8" s="446" t="s">
        <v>5696</v>
      </c>
      <c r="EWF8" s="446" t="s">
        <v>5697</v>
      </c>
      <c r="EWG8" s="446" t="s">
        <v>5698</v>
      </c>
      <c r="EWH8" s="446" t="s">
        <v>5699</v>
      </c>
      <c r="EWI8" s="446" t="s">
        <v>5700</v>
      </c>
      <c r="EWJ8" s="446" t="s">
        <v>5701</v>
      </c>
      <c r="EWK8" s="446" t="s">
        <v>5702</v>
      </c>
      <c r="EWL8" s="446" t="s">
        <v>5703</v>
      </c>
      <c r="EWM8" s="446" t="s">
        <v>5704</v>
      </c>
      <c r="EWN8" s="446" t="s">
        <v>5705</v>
      </c>
      <c r="EWO8" s="446" t="s">
        <v>5706</v>
      </c>
      <c r="EWP8" s="446" t="s">
        <v>5707</v>
      </c>
      <c r="EWQ8" s="446" t="s">
        <v>5708</v>
      </c>
      <c r="EWR8" s="446" t="s">
        <v>5709</v>
      </c>
      <c r="EWS8" s="446" t="s">
        <v>5710</v>
      </c>
      <c r="EWT8" s="446" t="s">
        <v>5711</v>
      </c>
      <c r="EWU8" s="446" t="s">
        <v>5712</v>
      </c>
      <c r="EWV8" s="446" t="s">
        <v>5713</v>
      </c>
      <c r="EWW8" s="446" t="s">
        <v>5714</v>
      </c>
      <c r="EWX8" s="446" t="s">
        <v>5715</v>
      </c>
      <c r="EWY8" s="446" t="s">
        <v>5716</v>
      </c>
      <c r="EWZ8" s="446" t="s">
        <v>5717</v>
      </c>
      <c r="EXA8" s="446" t="s">
        <v>5718</v>
      </c>
      <c r="EXB8" s="446" t="s">
        <v>5719</v>
      </c>
      <c r="EXC8" s="446" t="s">
        <v>5720</v>
      </c>
      <c r="EXD8" s="446" t="s">
        <v>5721</v>
      </c>
      <c r="EXE8" s="446" t="s">
        <v>5722</v>
      </c>
      <c r="EXF8" s="446" t="s">
        <v>5723</v>
      </c>
      <c r="EXG8" s="446" t="s">
        <v>5724</v>
      </c>
      <c r="EXH8" s="446" t="s">
        <v>5725</v>
      </c>
      <c r="EXI8" s="446" t="s">
        <v>5726</v>
      </c>
      <c r="EXJ8" s="446" t="s">
        <v>5727</v>
      </c>
      <c r="EXK8" s="446" t="s">
        <v>5728</v>
      </c>
      <c r="EXL8" s="446" t="s">
        <v>5729</v>
      </c>
      <c r="EXM8" s="446" t="s">
        <v>5730</v>
      </c>
      <c r="EXN8" s="446" t="s">
        <v>5731</v>
      </c>
      <c r="EXO8" s="446" t="s">
        <v>5732</v>
      </c>
      <c r="EXP8" s="446" t="s">
        <v>5733</v>
      </c>
      <c r="EXQ8" s="446" t="s">
        <v>5734</v>
      </c>
      <c r="EXR8" s="446" t="s">
        <v>5735</v>
      </c>
      <c r="EXS8" s="446" t="s">
        <v>5736</v>
      </c>
      <c r="EXT8" s="446" t="s">
        <v>5737</v>
      </c>
      <c r="EXU8" s="446" t="s">
        <v>5738</v>
      </c>
      <c r="EXV8" s="446" t="s">
        <v>5739</v>
      </c>
      <c r="EXW8" s="446" t="s">
        <v>5740</v>
      </c>
      <c r="EXX8" s="446" t="s">
        <v>5741</v>
      </c>
      <c r="EXY8" s="446" t="s">
        <v>5742</v>
      </c>
      <c r="EXZ8" s="446" t="s">
        <v>5743</v>
      </c>
      <c r="EYA8" s="446" t="s">
        <v>5744</v>
      </c>
      <c r="EYB8" s="446" t="s">
        <v>5745</v>
      </c>
      <c r="EYC8" s="446" t="s">
        <v>5746</v>
      </c>
      <c r="EYD8" s="446" t="s">
        <v>5747</v>
      </c>
      <c r="EYE8" s="446" t="s">
        <v>5748</v>
      </c>
      <c r="EYF8" s="446" t="s">
        <v>5749</v>
      </c>
      <c r="EYG8" s="446" t="s">
        <v>5750</v>
      </c>
      <c r="EYH8" s="446" t="s">
        <v>5751</v>
      </c>
      <c r="EYI8" s="446" t="s">
        <v>5752</v>
      </c>
      <c r="EYJ8" s="446" t="s">
        <v>5753</v>
      </c>
      <c r="EYK8" s="446" t="s">
        <v>5754</v>
      </c>
      <c r="EYL8" s="446" t="s">
        <v>5755</v>
      </c>
      <c r="EYM8" s="446" t="s">
        <v>5756</v>
      </c>
      <c r="EYN8" s="446" t="s">
        <v>5757</v>
      </c>
      <c r="EYO8" s="446" t="s">
        <v>5758</v>
      </c>
      <c r="EYP8" s="446" t="s">
        <v>5759</v>
      </c>
      <c r="EYQ8" s="446" t="s">
        <v>5760</v>
      </c>
      <c r="EYR8" s="446" t="s">
        <v>5761</v>
      </c>
      <c r="EYS8" s="446" t="s">
        <v>5762</v>
      </c>
      <c r="EYT8" s="446" t="s">
        <v>5763</v>
      </c>
      <c r="EYU8" s="446" t="s">
        <v>5764</v>
      </c>
      <c r="EYV8" s="446" t="s">
        <v>5765</v>
      </c>
      <c r="EYW8" s="446" t="s">
        <v>5766</v>
      </c>
      <c r="EYX8" s="446" t="s">
        <v>5767</v>
      </c>
      <c r="EYY8" s="446" t="s">
        <v>5768</v>
      </c>
      <c r="EYZ8" s="446" t="s">
        <v>5769</v>
      </c>
      <c r="EZA8" s="446" t="s">
        <v>5770</v>
      </c>
      <c r="EZB8" s="446" t="s">
        <v>5771</v>
      </c>
      <c r="EZC8" s="446" t="s">
        <v>5772</v>
      </c>
      <c r="EZD8" s="446" t="s">
        <v>5773</v>
      </c>
      <c r="EZE8" s="446" t="s">
        <v>5774</v>
      </c>
      <c r="EZF8" s="446" t="s">
        <v>5775</v>
      </c>
      <c r="EZG8" s="446" t="s">
        <v>5776</v>
      </c>
      <c r="EZH8" s="446" t="s">
        <v>5777</v>
      </c>
      <c r="EZI8" s="446" t="s">
        <v>5778</v>
      </c>
      <c r="EZJ8" s="446" t="s">
        <v>5779</v>
      </c>
      <c r="EZK8" s="446" t="s">
        <v>5780</v>
      </c>
      <c r="EZL8" s="446" t="s">
        <v>5781</v>
      </c>
      <c r="EZM8" s="446" t="s">
        <v>5782</v>
      </c>
      <c r="EZN8" s="446" t="s">
        <v>5783</v>
      </c>
      <c r="EZO8" s="446" t="s">
        <v>5784</v>
      </c>
      <c r="EZP8" s="446" t="s">
        <v>5785</v>
      </c>
      <c r="EZQ8" s="446" t="s">
        <v>5786</v>
      </c>
      <c r="EZR8" s="446" t="s">
        <v>5787</v>
      </c>
      <c r="EZS8" s="446" t="s">
        <v>5788</v>
      </c>
      <c r="EZT8" s="446" t="s">
        <v>5789</v>
      </c>
      <c r="EZU8" s="446" t="s">
        <v>5790</v>
      </c>
      <c r="EZV8" s="446" t="s">
        <v>5791</v>
      </c>
      <c r="EZW8" s="446" t="s">
        <v>5792</v>
      </c>
      <c r="EZX8" s="446" t="s">
        <v>5793</v>
      </c>
      <c r="EZY8" s="446" t="s">
        <v>5794</v>
      </c>
      <c r="EZZ8" s="446" t="s">
        <v>5795</v>
      </c>
      <c r="FAA8" s="446" t="s">
        <v>5796</v>
      </c>
      <c r="FAB8" s="446" t="s">
        <v>5797</v>
      </c>
      <c r="FAC8" s="446" t="s">
        <v>5798</v>
      </c>
      <c r="FAD8" s="446" t="s">
        <v>5799</v>
      </c>
      <c r="FAE8" s="446" t="s">
        <v>5800</v>
      </c>
      <c r="FAF8" s="446" t="s">
        <v>5801</v>
      </c>
      <c r="FAG8" s="446" t="s">
        <v>5802</v>
      </c>
      <c r="FAH8" s="446" t="s">
        <v>5803</v>
      </c>
      <c r="FAI8" s="446" t="s">
        <v>5804</v>
      </c>
      <c r="FAJ8" s="446" t="s">
        <v>5805</v>
      </c>
      <c r="FAK8" s="446" t="s">
        <v>5806</v>
      </c>
      <c r="FAL8" s="446" t="s">
        <v>5807</v>
      </c>
      <c r="FAM8" s="446" t="s">
        <v>5808</v>
      </c>
      <c r="FAN8" s="446" t="s">
        <v>5809</v>
      </c>
      <c r="FAO8" s="446" t="s">
        <v>5810</v>
      </c>
      <c r="FAP8" s="446" t="s">
        <v>5811</v>
      </c>
      <c r="FAQ8" s="446" t="s">
        <v>5812</v>
      </c>
      <c r="FAR8" s="446" t="s">
        <v>5813</v>
      </c>
      <c r="FAS8" s="446" t="s">
        <v>5814</v>
      </c>
      <c r="FAT8" s="446" t="s">
        <v>5815</v>
      </c>
      <c r="FAU8" s="446" t="s">
        <v>5816</v>
      </c>
      <c r="FAV8" s="446" t="s">
        <v>5817</v>
      </c>
      <c r="FAW8" s="446" t="s">
        <v>5818</v>
      </c>
      <c r="FAX8" s="446" t="s">
        <v>5819</v>
      </c>
      <c r="FAY8" s="446" t="s">
        <v>5820</v>
      </c>
      <c r="FAZ8" s="446" t="s">
        <v>5821</v>
      </c>
      <c r="FBA8" s="446" t="s">
        <v>5822</v>
      </c>
      <c r="FBB8" s="446" t="s">
        <v>5823</v>
      </c>
      <c r="FBC8" s="446" t="s">
        <v>5824</v>
      </c>
      <c r="FBD8" s="446" t="s">
        <v>5825</v>
      </c>
      <c r="FBE8" s="446" t="s">
        <v>5826</v>
      </c>
      <c r="FBF8" s="446" t="s">
        <v>5827</v>
      </c>
      <c r="FBG8" s="446" t="s">
        <v>5828</v>
      </c>
      <c r="FBH8" s="446" t="s">
        <v>5829</v>
      </c>
      <c r="FBI8" s="446" t="s">
        <v>5830</v>
      </c>
      <c r="FBJ8" s="446" t="s">
        <v>5831</v>
      </c>
      <c r="FBK8" s="446" t="s">
        <v>5832</v>
      </c>
      <c r="FBL8" s="446" t="s">
        <v>5833</v>
      </c>
      <c r="FBM8" s="446" t="s">
        <v>5834</v>
      </c>
      <c r="FBN8" s="446" t="s">
        <v>5835</v>
      </c>
      <c r="FBO8" s="446" t="s">
        <v>5836</v>
      </c>
      <c r="FBP8" s="446" t="s">
        <v>5837</v>
      </c>
      <c r="FBQ8" s="446" t="s">
        <v>5838</v>
      </c>
      <c r="FBR8" s="446" t="s">
        <v>5839</v>
      </c>
      <c r="FBS8" s="446" t="s">
        <v>5840</v>
      </c>
      <c r="FBT8" s="446" t="s">
        <v>5841</v>
      </c>
      <c r="FBU8" s="446" t="s">
        <v>5842</v>
      </c>
      <c r="FBV8" s="446" t="s">
        <v>5843</v>
      </c>
      <c r="FBW8" s="446" t="s">
        <v>5844</v>
      </c>
      <c r="FBX8" s="446" t="s">
        <v>5845</v>
      </c>
      <c r="FBY8" s="446" t="s">
        <v>5846</v>
      </c>
      <c r="FBZ8" s="446" t="s">
        <v>5847</v>
      </c>
      <c r="FCA8" s="446" t="s">
        <v>5848</v>
      </c>
      <c r="FCB8" s="446" t="s">
        <v>5849</v>
      </c>
      <c r="FCC8" s="446" t="s">
        <v>5850</v>
      </c>
      <c r="FCD8" s="446" t="s">
        <v>5851</v>
      </c>
      <c r="FCE8" s="446" t="s">
        <v>5852</v>
      </c>
      <c r="FCF8" s="446" t="s">
        <v>5853</v>
      </c>
      <c r="FCG8" s="446" t="s">
        <v>5854</v>
      </c>
      <c r="FCH8" s="446" t="s">
        <v>5855</v>
      </c>
      <c r="FCI8" s="446" t="s">
        <v>5856</v>
      </c>
      <c r="FCJ8" s="446" t="s">
        <v>5857</v>
      </c>
      <c r="FCK8" s="446" t="s">
        <v>5858</v>
      </c>
      <c r="FCL8" s="446" t="s">
        <v>5859</v>
      </c>
      <c r="FCM8" s="446" t="s">
        <v>5860</v>
      </c>
      <c r="FCN8" s="446" t="s">
        <v>5861</v>
      </c>
      <c r="FCO8" s="446" t="s">
        <v>5862</v>
      </c>
      <c r="FCP8" s="446" t="s">
        <v>5863</v>
      </c>
      <c r="FCQ8" s="446" t="s">
        <v>5864</v>
      </c>
      <c r="FCR8" s="446" t="s">
        <v>5865</v>
      </c>
      <c r="FCS8" s="446" t="s">
        <v>5866</v>
      </c>
      <c r="FCT8" s="446" t="s">
        <v>5867</v>
      </c>
      <c r="FCU8" s="446" t="s">
        <v>5868</v>
      </c>
      <c r="FCV8" s="446" t="s">
        <v>5869</v>
      </c>
      <c r="FCW8" s="446" t="s">
        <v>5870</v>
      </c>
      <c r="FCX8" s="446" t="s">
        <v>5871</v>
      </c>
      <c r="FCY8" s="446" t="s">
        <v>5872</v>
      </c>
      <c r="FCZ8" s="446" t="s">
        <v>5873</v>
      </c>
      <c r="FDA8" s="446" t="s">
        <v>5874</v>
      </c>
      <c r="FDB8" s="446" t="s">
        <v>5875</v>
      </c>
      <c r="FDC8" s="446" t="s">
        <v>5876</v>
      </c>
      <c r="FDD8" s="446" t="s">
        <v>5877</v>
      </c>
      <c r="FDE8" s="446" t="s">
        <v>5878</v>
      </c>
      <c r="FDF8" s="446" t="s">
        <v>5879</v>
      </c>
      <c r="FDG8" s="446" t="s">
        <v>5880</v>
      </c>
      <c r="FDH8" s="446" t="s">
        <v>5881</v>
      </c>
      <c r="FDI8" s="446" t="s">
        <v>5882</v>
      </c>
      <c r="FDJ8" s="446" t="s">
        <v>5883</v>
      </c>
      <c r="FDK8" s="446" t="s">
        <v>5884</v>
      </c>
      <c r="FDL8" s="446" t="s">
        <v>5885</v>
      </c>
      <c r="FDM8" s="446" t="s">
        <v>5886</v>
      </c>
      <c r="FDN8" s="446" t="s">
        <v>5887</v>
      </c>
      <c r="FDO8" s="446" t="s">
        <v>5888</v>
      </c>
      <c r="FDP8" s="446" t="s">
        <v>5889</v>
      </c>
      <c r="FDQ8" s="446" t="s">
        <v>5890</v>
      </c>
      <c r="FDR8" s="446" t="s">
        <v>5891</v>
      </c>
      <c r="FDS8" s="446" t="s">
        <v>5892</v>
      </c>
      <c r="FDT8" s="446" t="s">
        <v>5893</v>
      </c>
      <c r="FDU8" s="446" t="s">
        <v>5894</v>
      </c>
      <c r="FDV8" s="446" t="s">
        <v>5895</v>
      </c>
      <c r="FDW8" s="446" t="s">
        <v>5896</v>
      </c>
      <c r="FDX8" s="446" t="s">
        <v>5897</v>
      </c>
      <c r="FDY8" s="446" t="s">
        <v>5898</v>
      </c>
      <c r="FDZ8" s="446" t="s">
        <v>5899</v>
      </c>
      <c r="FEA8" s="446" t="s">
        <v>5900</v>
      </c>
      <c r="FEB8" s="446" t="s">
        <v>5901</v>
      </c>
      <c r="FEC8" s="446" t="s">
        <v>5902</v>
      </c>
      <c r="FED8" s="446" t="s">
        <v>5903</v>
      </c>
      <c r="FEE8" s="446" t="s">
        <v>5904</v>
      </c>
      <c r="FEF8" s="446" t="s">
        <v>5905</v>
      </c>
      <c r="FEG8" s="446" t="s">
        <v>5906</v>
      </c>
      <c r="FEH8" s="446" t="s">
        <v>5907</v>
      </c>
      <c r="FEI8" s="446" t="s">
        <v>5908</v>
      </c>
      <c r="FEJ8" s="446" t="s">
        <v>5909</v>
      </c>
      <c r="FEK8" s="446" t="s">
        <v>5910</v>
      </c>
      <c r="FEL8" s="446" t="s">
        <v>5911</v>
      </c>
      <c r="FEM8" s="446" t="s">
        <v>5912</v>
      </c>
      <c r="FEN8" s="446" t="s">
        <v>5913</v>
      </c>
      <c r="FEO8" s="446" t="s">
        <v>5914</v>
      </c>
      <c r="FEP8" s="446" t="s">
        <v>5915</v>
      </c>
      <c r="FEQ8" s="446" t="s">
        <v>5916</v>
      </c>
      <c r="FER8" s="446" t="s">
        <v>5917</v>
      </c>
      <c r="FES8" s="446" t="s">
        <v>5918</v>
      </c>
      <c r="FET8" s="446" t="s">
        <v>5919</v>
      </c>
      <c r="FEU8" s="446" t="s">
        <v>5920</v>
      </c>
      <c r="FEV8" s="446" t="s">
        <v>5921</v>
      </c>
      <c r="FEW8" s="446" t="s">
        <v>5922</v>
      </c>
      <c r="FEX8" s="446" t="s">
        <v>5923</v>
      </c>
      <c r="FEY8" s="446" t="s">
        <v>5924</v>
      </c>
      <c r="FEZ8" s="446" t="s">
        <v>5925</v>
      </c>
      <c r="FFA8" s="446" t="s">
        <v>5926</v>
      </c>
      <c r="FFB8" s="446" t="s">
        <v>5927</v>
      </c>
      <c r="FFC8" s="446" t="s">
        <v>5928</v>
      </c>
      <c r="FFD8" s="446" t="s">
        <v>5929</v>
      </c>
      <c r="FFE8" s="446" t="s">
        <v>5930</v>
      </c>
      <c r="FFF8" s="446" t="s">
        <v>5931</v>
      </c>
      <c r="FFG8" s="446" t="s">
        <v>5932</v>
      </c>
      <c r="FFH8" s="446" t="s">
        <v>5933</v>
      </c>
      <c r="FFI8" s="446" t="s">
        <v>5934</v>
      </c>
      <c r="FFJ8" s="446" t="s">
        <v>5935</v>
      </c>
      <c r="FFK8" s="446" t="s">
        <v>5936</v>
      </c>
      <c r="FFL8" s="446" t="s">
        <v>5937</v>
      </c>
      <c r="FFM8" s="446" t="s">
        <v>5938</v>
      </c>
      <c r="FFN8" s="446" t="s">
        <v>5939</v>
      </c>
      <c r="FFO8" s="446" t="s">
        <v>5940</v>
      </c>
      <c r="FFP8" s="446" t="s">
        <v>5941</v>
      </c>
      <c r="FFQ8" s="446" t="s">
        <v>5942</v>
      </c>
      <c r="FFR8" s="446" t="s">
        <v>5943</v>
      </c>
      <c r="FFS8" s="446" t="s">
        <v>5944</v>
      </c>
      <c r="FFT8" s="446" t="s">
        <v>5945</v>
      </c>
      <c r="FFU8" s="446" t="s">
        <v>5946</v>
      </c>
      <c r="FFV8" s="446" t="s">
        <v>5947</v>
      </c>
      <c r="FFW8" s="446" t="s">
        <v>5948</v>
      </c>
      <c r="FFX8" s="446" t="s">
        <v>5949</v>
      </c>
      <c r="FFY8" s="446" t="s">
        <v>5950</v>
      </c>
      <c r="FFZ8" s="446" t="s">
        <v>5951</v>
      </c>
      <c r="FGA8" s="446" t="s">
        <v>5952</v>
      </c>
      <c r="FGB8" s="446" t="s">
        <v>5953</v>
      </c>
      <c r="FGC8" s="446" t="s">
        <v>5954</v>
      </c>
      <c r="FGD8" s="446" t="s">
        <v>5955</v>
      </c>
      <c r="FGE8" s="446" t="s">
        <v>5956</v>
      </c>
      <c r="FGF8" s="446" t="s">
        <v>5957</v>
      </c>
      <c r="FGG8" s="446" t="s">
        <v>5958</v>
      </c>
      <c r="FGH8" s="446" t="s">
        <v>5959</v>
      </c>
      <c r="FGI8" s="446" t="s">
        <v>5960</v>
      </c>
      <c r="FGJ8" s="446" t="s">
        <v>5961</v>
      </c>
      <c r="FGK8" s="446" t="s">
        <v>5962</v>
      </c>
      <c r="FGL8" s="446" t="s">
        <v>5963</v>
      </c>
      <c r="FGM8" s="446" t="s">
        <v>5964</v>
      </c>
      <c r="FGN8" s="446" t="s">
        <v>5965</v>
      </c>
      <c r="FGO8" s="446" t="s">
        <v>5966</v>
      </c>
      <c r="FGP8" s="446" t="s">
        <v>5967</v>
      </c>
      <c r="FGQ8" s="446" t="s">
        <v>5968</v>
      </c>
      <c r="FGR8" s="446" t="s">
        <v>5969</v>
      </c>
      <c r="FGS8" s="446" t="s">
        <v>5970</v>
      </c>
      <c r="FGT8" s="446" t="s">
        <v>5971</v>
      </c>
      <c r="FGU8" s="446" t="s">
        <v>5972</v>
      </c>
      <c r="FGV8" s="446" t="s">
        <v>5973</v>
      </c>
      <c r="FGW8" s="446" t="s">
        <v>5974</v>
      </c>
      <c r="FGX8" s="446" t="s">
        <v>5975</v>
      </c>
      <c r="FGY8" s="446" t="s">
        <v>5976</v>
      </c>
      <c r="FGZ8" s="446" t="s">
        <v>5977</v>
      </c>
      <c r="FHA8" s="446" t="s">
        <v>5978</v>
      </c>
      <c r="FHB8" s="446" t="s">
        <v>5979</v>
      </c>
      <c r="FHC8" s="446" t="s">
        <v>5980</v>
      </c>
      <c r="FHD8" s="446" t="s">
        <v>5981</v>
      </c>
      <c r="FHE8" s="446" t="s">
        <v>5982</v>
      </c>
      <c r="FHF8" s="446" t="s">
        <v>5983</v>
      </c>
      <c r="FHG8" s="446" t="s">
        <v>5984</v>
      </c>
      <c r="FHH8" s="446" t="s">
        <v>5985</v>
      </c>
      <c r="FHI8" s="446" t="s">
        <v>5986</v>
      </c>
      <c r="FHJ8" s="446" t="s">
        <v>5987</v>
      </c>
      <c r="FHK8" s="446" t="s">
        <v>5988</v>
      </c>
      <c r="FHL8" s="446" t="s">
        <v>5989</v>
      </c>
      <c r="FHM8" s="446" t="s">
        <v>5990</v>
      </c>
      <c r="FHN8" s="446" t="s">
        <v>5991</v>
      </c>
      <c r="FHO8" s="446" t="s">
        <v>5992</v>
      </c>
      <c r="FHP8" s="446" t="s">
        <v>5993</v>
      </c>
      <c r="FHQ8" s="446" t="s">
        <v>5994</v>
      </c>
      <c r="FHR8" s="446" t="s">
        <v>5995</v>
      </c>
      <c r="FHS8" s="446" t="s">
        <v>5996</v>
      </c>
      <c r="FHT8" s="446" t="s">
        <v>5997</v>
      </c>
      <c r="FHU8" s="446" t="s">
        <v>5998</v>
      </c>
      <c r="FHV8" s="446" t="s">
        <v>5999</v>
      </c>
      <c r="FHW8" s="446" t="s">
        <v>6000</v>
      </c>
      <c r="FHX8" s="446" t="s">
        <v>6001</v>
      </c>
      <c r="FHY8" s="446" t="s">
        <v>6002</v>
      </c>
      <c r="FHZ8" s="446" t="s">
        <v>6003</v>
      </c>
      <c r="FIA8" s="446" t="s">
        <v>6004</v>
      </c>
      <c r="FIB8" s="446" t="s">
        <v>6005</v>
      </c>
      <c r="FIC8" s="446" t="s">
        <v>6006</v>
      </c>
      <c r="FID8" s="446" t="s">
        <v>6007</v>
      </c>
      <c r="FIE8" s="446" t="s">
        <v>6008</v>
      </c>
      <c r="FIF8" s="446" t="s">
        <v>6009</v>
      </c>
      <c r="FIG8" s="446" t="s">
        <v>6010</v>
      </c>
      <c r="FIH8" s="446" t="s">
        <v>6011</v>
      </c>
      <c r="FII8" s="446" t="s">
        <v>6012</v>
      </c>
      <c r="FIJ8" s="446" t="s">
        <v>6013</v>
      </c>
      <c r="FIK8" s="446" t="s">
        <v>6014</v>
      </c>
      <c r="FIL8" s="446" t="s">
        <v>6015</v>
      </c>
      <c r="FIM8" s="446" t="s">
        <v>6016</v>
      </c>
      <c r="FIN8" s="446" t="s">
        <v>6017</v>
      </c>
      <c r="FIO8" s="446" t="s">
        <v>6018</v>
      </c>
      <c r="FIP8" s="446" t="s">
        <v>6019</v>
      </c>
      <c r="FIQ8" s="446" t="s">
        <v>6020</v>
      </c>
      <c r="FIR8" s="446" t="s">
        <v>6021</v>
      </c>
      <c r="FIS8" s="446" t="s">
        <v>6022</v>
      </c>
      <c r="FIT8" s="446" t="s">
        <v>6023</v>
      </c>
      <c r="FIU8" s="446" t="s">
        <v>6024</v>
      </c>
      <c r="FIV8" s="446" t="s">
        <v>6025</v>
      </c>
      <c r="FIW8" s="446" t="s">
        <v>6026</v>
      </c>
      <c r="FIX8" s="446" t="s">
        <v>6027</v>
      </c>
      <c r="FIY8" s="446" t="s">
        <v>6028</v>
      </c>
      <c r="FIZ8" s="446" t="s">
        <v>6029</v>
      </c>
      <c r="FJA8" s="446" t="s">
        <v>6030</v>
      </c>
      <c r="FJB8" s="446" t="s">
        <v>6031</v>
      </c>
      <c r="FJC8" s="446" t="s">
        <v>6032</v>
      </c>
      <c r="FJD8" s="446" t="s">
        <v>6033</v>
      </c>
      <c r="FJE8" s="446" t="s">
        <v>6034</v>
      </c>
      <c r="FJF8" s="446" t="s">
        <v>6035</v>
      </c>
      <c r="FJG8" s="446" t="s">
        <v>6036</v>
      </c>
      <c r="FJH8" s="446" t="s">
        <v>6037</v>
      </c>
      <c r="FJI8" s="446" t="s">
        <v>6038</v>
      </c>
      <c r="FJJ8" s="446" t="s">
        <v>6039</v>
      </c>
      <c r="FJK8" s="446" t="s">
        <v>6040</v>
      </c>
      <c r="FJL8" s="446" t="s">
        <v>6041</v>
      </c>
      <c r="FJM8" s="446" t="s">
        <v>6042</v>
      </c>
      <c r="FJN8" s="446" t="s">
        <v>6043</v>
      </c>
      <c r="FJO8" s="446" t="s">
        <v>6044</v>
      </c>
      <c r="FJP8" s="446" t="s">
        <v>6045</v>
      </c>
      <c r="FJQ8" s="446" t="s">
        <v>6046</v>
      </c>
      <c r="FJR8" s="446" t="s">
        <v>6047</v>
      </c>
      <c r="FJS8" s="446" t="s">
        <v>6048</v>
      </c>
      <c r="FJT8" s="446" t="s">
        <v>6049</v>
      </c>
      <c r="FJU8" s="446" t="s">
        <v>6050</v>
      </c>
      <c r="FJV8" s="446" t="s">
        <v>6051</v>
      </c>
      <c r="FJW8" s="446" t="s">
        <v>6052</v>
      </c>
      <c r="FJX8" s="446" t="s">
        <v>6053</v>
      </c>
      <c r="FJY8" s="446" t="s">
        <v>6054</v>
      </c>
      <c r="FJZ8" s="446" t="s">
        <v>6055</v>
      </c>
      <c r="FKA8" s="446" t="s">
        <v>6056</v>
      </c>
      <c r="FKB8" s="446" t="s">
        <v>6057</v>
      </c>
      <c r="FKC8" s="446" t="s">
        <v>6058</v>
      </c>
      <c r="FKD8" s="446" t="s">
        <v>6059</v>
      </c>
      <c r="FKE8" s="446" t="s">
        <v>6060</v>
      </c>
      <c r="FKF8" s="446" t="s">
        <v>6061</v>
      </c>
      <c r="FKG8" s="446" t="s">
        <v>6062</v>
      </c>
      <c r="FKH8" s="446" t="s">
        <v>6063</v>
      </c>
      <c r="FKI8" s="446" t="s">
        <v>6064</v>
      </c>
      <c r="FKJ8" s="446" t="s">
        <v>6065</v>
      </c>
      <c r="FKK8" s="446" t="s">
        <v>6066</v>
      </c>
      <c r="FKL8" s="446" t="s">
        <v>6067</v>
      </c>
      <c r="FKM8" s="446" t="s">
        <v>6068</v>
      </c>
      <c r="FKN8" s="446" t="s">
        <v>6069</v>
      </c>
      <c r="FKO8" s="446" t="s">
        <v>6070</v>
      </c>
      <c r="FKP8" s="446" t="s">
        <v>6071</v>
      </c>
      <c r="FKQ8" s="446" t="s">
        <v>6072</v>
      </c>
      <c r="FKR8" s="446" t="s">
        <v>6073</v>
      </c>
      <c r="FKS8" s="446" t="s">
        <v>6074</v>
      </c>
      <c r="FKT8" s="446" t="s">
        <v>6075</v>
      </c>
      <c r="FKU8" s="446" t="s">
        <v>6076</v>
      </c>
      <c r="FKV8" s="446" t="s">
        <v>6077</v>
      </c>
      <c r="FKW8" s="446" t="s">
        <v>6078</v>
      </c>
      <c r="FKX8" s="446" t="s">
        <v>6079</v>
      </c>
      <c r="FKY8" s="446" t="s">
        <v>6080</v>
      </c>
      <c r="FKZ8" s="446" t="s">
        <v>6081</v>
      </c>
      <c r="FLA8" s="446" t="s">
        <v>6082</v>
      </c>
      <c r="FLB8" s="446" t="s">
        <v>6083</v>
      </c>
      <c r="FLC8" s="446" t="s">
        <v>6084</v>
      </c>
      <c r="FLD8" s="446" t="s">
        <v>6085</v>
      </c>
      <c r="FLE8" s="446" t="s">
        <v>6086</v>
      </c>
      <c r="FLF8" s="446" t="s">
        <v>6087</v>
      </c>
      <c r="FLG8" s="446" t="s">
        <v>6088</v>
      </c>
      <c r="FLH8" s="446" t="s">
        <v>6089</v>
      </c>
      <c r="FLI8" s="446" t="s">
        <v>6090</v>
      </c>
      <c r="FLJ8" s="446" t="s">
        <v>6091</v>
      </c>
      <c r="FLK8" s="446" t="s">
        <v>6092</v>
      </c>
      <c r="FLL8" s="446" t="s">
        <v>6093</v>
      </c>
      <c r="FLM8" s="446" t="s">
        <v>6094</v>
      </c>
      <c r="FLN8" s="446" t="s">
        <v>6095</v>
      </c>
      <c r="FLO8" s="446" t="s">
        <v>6096</v>
      </c>
      <c r="FLP8" s="446" t="s">
        <v>6097</v>
      </c>
      <c r="FLQ8" s="446" t="s">
        <v>6098</v>
      </c>
      <c r="FLR8" s="446" t="s">
        <v>6099</v>
      </c>
      <c r="FLS8" s="446" t="s">
        <v>6100</v>
      </c>
      <c r="FLT8" s="446" t="s">
        <v>6101</v>
      </c>
      <c r="FLU8" s="446" t="s">
        <v>6102</v>
      </c>
      <c r="FLV8" s="446" t="s">
        <v>6103</v>
      </c>
      <c r="FLW8" s="446" t="s">
        <v>6104</v>
      </c>
      <c r="FLX8" s="446" t="s">
        <v>6105</v>
      </c>
      <c r="FLY8" s="446" t="s">
        <v>6106</v>
      </c>
      <c r="FLZ8" s="446" t="s">
        <v>6107</v>
      </c>
      <c r="FMA8" s="446" t="s">
        <v>6108</v>
      </c>
      <c r="FMB8" s="446" t="s">
        <v>6109</v>
      </c>
      <c r="FMC8" s="446" t="s">
        <v>6110</v>
      </c>
      <c r="FMD8" s="446" t="s">
        <v>6111</v>
      </c>
      <c r="FME8" s="446" t="s">
        <v>6112</v>
      </c>
      <c r="FMF8" s="446" t="s">
        <v>6113</v>
      </c>
      <c r="FMG8" s="446" t="s">
        <v>6114</v>
      </c>
      <c r="FMH8" s="446" t="s">
        <v>6115</v>
      </c>
      <c r="FMI8" s="446" t="s">
        <v>6116</v>
      </c>
      <c r="FMJ8" s="446" t="s">
        <v>6117</v>
      </c>
      <c r="FMK8" s="446" t="s">
        <v>6118</v>
      </c>
      <c r="FML8" s="446" t="s">
        <v>6119</v>
      </c>
      <c r="FMM8" s="446" t="s">
        <v>6120</v>
      </c>
      <c r="FMN8" s="446" t="s">
        <v>6121</v>
      </c>
      <c r="FMO8" s="446" t="s">
        <v>6122</v>
      </c>
      <c r="FMP8" s="446" t="s">
        <v>6123</v>
      </c>
      <c r="FMQ8" s="446" t="s">
        <v>6124</v>
      </c>
      <c r="FMR8" s="446" t="s">
        <v>6125</v>
      </c>
      <c r="FMS8" s="446" t="s">
        <v>6126</v>
      </c>
      <c r="FMT8" s="446" t="s">
        <v>6127</v>
      </c>
      <c r="FMU8" s="446" t="s">
        <v>6128</v>
      </c>
      <c r="FMV8" s="446" t="s">
        <v>6129</v>
      </c>
      <c r="FMW8" s="446" t="s">
        <v>6130</v>
      </c>
      <c r="FMX8" s="446" t="s">
        <v>6131</v>
      </c>
      <c r="FMY8" s="446" t="s">
        <v>6132</v>
      </c>
      <c r="FMZ8" s="446" t="s">
        <v>6133</v>
      </c>
      <c r="FNA8" s="446" t="s">
        <v>6134</v>
      </c>
      <c r="FNB8" s="446" t="s">
        <v>6135</v>
      </c>
      <c r="FNC8" s="446" t="s">
        <v>6136</v>
      </c>
      <c r="FND8" s="446" t="s">
        <v>6137</v>
      </c>
      <c r="FNE8" s="446" t="s">
        <v>6138</v>
      </c>
      <c r="FNF8" s="446" t="s">
        <v>6139</v>
      </c>
      <c r="FNG8" s="446" t="s">
        <v>6140</v>
      </c>
      <c r="FNH8" s="446" t="s">
        <v>6141</v>
      </c>
      <c r="FNI8" s="446" t="s">
        <v>6142</v>
      </c>
      <c r="FNJ8" s="446" t="s">
        <v>6143</v>
      </c>
      <c r="FNK8" s="446" t="s">
        <v>6144</v>
      </c>
      <c r="FNL8" s="446" t="s">
        <v>6145</v>
      </c>
      <c r="FNM8" s="446" t="s">
        <v>6146</v>
      </c>
      <c r="FNN8" s="446" t="s">
        <v>6147</v>
      </c>
      <c r="FNO8" s="446" t="s">
        <v>6148</v>
      </c>
      <c r="FNP8" s="446" t="s">
        <v>6149</v>
      </c>
      <c r="FNQ8" s="446" t="s">
        <v>6150</v>
      </c>
      <c r="FNR8" s="446" t="s">
        <v>6151</v>
      </c>
      <c r="FNS8" s="446" t="s">
        <v>6152</v>
      </c>
      <c r="FNT8" s="446" t="s">
        <v>6153</v>
      </c>
      <c r="FNU8" s="446" t="s">
        <v>6154</v>
      </c>
      <c r="FNV8" s="446" t="s">
        <v>6155</v>
      </c>
      <c r="FNW8" s="446" t="s">
        <v>6156</v>
      </c>
      <c r="FNX8" s="446" t="s">
        <v>6157</v>
      </c>
      <c r="FNY8" s="446" t="s">
        <v>6158</v>
      </c>
      <c r="FNZ8" s="446" t="s">
        <v>6159</v>
      </c>
      <c r="FOA8" s="446" t="s">
        <v>6160</v>
      </c>
      <c r="FOB8" s="446" t="s">
        <v>6161</v>
      </c>
      <c r="FOC8" s="446" t="s">
        <v>6162</v>
      </c>
      <c r="FOD8" s="446" t="s">
        <v>6163</v>
      </c>
      <c r="FOE8" s="446" t="s">
        <v>6164</v>
      </c>
      <c r="FOF8" s="446" t="s">
        <v>6165</v>
      </c>
      <c r="FOG8" s="446" t="s">
        <v>6166</v>
      </c>
      <c r="FOH8" s="446" t="s">
        <v>6167</v>
      </c>
      <c r="FOI8" s="446" t="s">
        <v>6168</v>
      </c>
      <c r="FOJ8" s="446" t="s">
        <v>6169</v>
      </c>
      <c r="FOK8" s="446" t="s">
        <v>6170</v>
      </c>
      <c r="FOL8" s="446" t="s">
        <v>6171</v>
      </c>
      <c r="FOM8" s="446" t="s">
        <v>6172</v>
      </c>
      <c r="FON8" s="446" t="s">
        <v>6173</v>
      </c>
      <c r="FOO8" s="446" t="s">
        <v>6174</v>
      </c>
      <c r="FOP8" s="446" t="s">
        <v>6175</v>
      </c>
      <c r="FOQ8" s="446" t="s">
        <v>6176</v>
      </c>
      <c r="FOR8" s="446" t="s">
        <v>6177</v>
      </c>
      <c r="FOS8" s="446" t="s">
        <v>6178</v>
      </c>
      <c r="FOT8" s="446" t="s">
        <v>6179</v>
      </c>
      <c r="FOU8" s="446" t="s">
        <v>6180</v>
      </c>
      <c r="FOV8" s="446" t="s">
        <v>6181</v>
      </c>
      <c r="FOW8" s="446" t="s">
        <v>6182</v>
      </c>
      <c r="FOX8" s="446" t="s">
        <v>6183</v>
      </c>
      <c r="FOY8" s="446" t="s">
        <v>6184</v>
      </c>
      <c r="FOZ8" s="446" t="s">
        <v>6185</v>
      </c>
      <c r="FPA8" s="446" t="s">
        <v>6186</v>
      </c>
      <c r="FPB8" s="446" t="s">
        <v>6187</v>
      </c>
      <c r="FPC8" s="446" t="s">
        <v>6188</v>
      </c>
      <c r="FPD8" s="446" t="s">
        <v>6189</v>
      </c>
      <c r="FPE8" s="446" t="s">
        <v>6190</v>
      </c>
      <c r="FPF8" s="446" t="s">
        <v>6191</v>
      </c>
      <c r="FPG8" s="446" t="s">
        <v>6192</v>
      </c>
      <c r="FPH8" s="446" t="s">
        <v>6193</v>
      </c>
      <c r="FPI8" s="446" t="s">
        <v>6194</v>
      </c>
      <c r="FPJ8" s="446" t="s">
        <v>6195</v>
      </c>
      <c r="FPK8" s="446" t="s">
        <v>6196</v>
      </c>
      <c r="FPL8" s="446" t="s">
        <v>6197</v>
      </c>
      <c r="FPM8" s="446" t="s">
        <v>6198</v>
      </c>
      <c r="FPN8" s="446" t="s">
        <v>6199</v>
      </c>
      <c r="FPO8" s="446" t="s">
        <v>6200</v>
      </c>
      <c r="FPP8" s="446" t="s">
        <v>6201</v>
      </c>
      <c r="FPQ8" s="446" t="s">
        <v>6202</v>
      </c>
      <c r="FPR8" s="446" t="s">
        <v>6203</v>
      </c>
      <c r="FPS8" s="446" t="s">
        <v>6204</v>
      </c>
      <c r="FPT8" s="446" t="s">
        <v>6205</v>
      </c>
      <c r="FPU8" s="446" t="s">
        <v>6206</v>
      </c>
      <c r="FPV8" s="446" t="s">
        <v>6207</v>
      </c>
      <c r="FPW8" s="446" t="s">
        <v>6208</v>
      </c>
      <c r="FPX8" s="446" t="s">
        <v>6209</v>
      </c>
      <c r="FPY8" s="446" t="s">
        <v>6210</v>
      </c>
      <c r="FPZ8" s="446" t="s">
        <v>6211</v>
      </c>
      <c r="FQA8" s="446" t="s">
        <v>6212</v>
      </c>
      <c r="FQB8" s="446" t="s">
        <v>6213</v>
      </c>
      <c r="FQC8" s="446" t="s">
        <v>6214</v>
      </c>
      <c r="FQD8" s="446" t="s">
        <v>6215</v>
      </c>
      <c r="FQE8" s="446" t="s">
        <v>6216</v>
      </c>
      <c r="FQF8" s="446" t="s">
        <v>6217</v>
      </c>
      <c r="FQG8" s="446" t="s">
        <v>6218</v>
      </c>
      <c r="FQH8" s="446" t="s">
        <v>6219</v>
      </c>
      <c r="FQI8" s="446" t="s">
        <v>6220</v>
      </c>
      <c r="FQJ8" s="446" t="s">
        <v>6221</v>
      </c>
      <c r="FQK8" s="446" t="s">
        <v>6222</v>
      </c>
      <c r="FQL8" s="446" t="s">
        <v>6223</v>
      </c>
      <c r="FQM8" s="446" t="s">
        <v>6224</v>
      </c>
      <c r="FQN8" s="446" t="s">
        <v>6225</v>
      </c>
      <c r="FQO8" s="446" t="s">
        <v>6226</v>
      </c>
      <c r="FQP8" s="446" t="s">
        <v>6227</v>
      </c>
      <c r="FQQ8" s="446" t="s">
        <v>6228</v>
      </c>
      <c r="FQR8" s="446" t="s">
        <v>6229</v>
      </c>
      <c r="FQS8" s="446" t="s">
        <v>6230</v>
      </c>
      <c r="FQT8" s="446" t="s">
        <v>6231</v>
      </c>
      <c r="FQU8" s="446" t="s">
        <v>6232</v>
      </c>
      <c r="FQV8" s="446" t="s">
        <v>6233</v>
      </c>
      <c r="FQW8" s="446" t="s">
        <v>6234</v>
      </c>
      <c r="FQX8" s="446" t="s">
        <v>6235</v>
      </c>
      <c r="FQY8" s="446" t="s">
        <v>6236</v>
      </c>
      <c r="FQZ8" s="446" t="s">
        <v>6237</v>
      </c>
      <c r="FRA8" s="446" t="s">
        <v>6238</v>
      </c>
      <c r="FRB8" s="446" t="s">
        <v>6239</v>
      </c>
      <c r="FRC8" s="446" t="s">
        <v>6240</v>
      </c>
      <c r="FRD8" s="446" t="s">
        <v>6241</v>
      </c>
      <c r="FRE8" s="446" t="s">
        <v>6242</v>
      </c>
      <c r="FRF8" s="446" t="s">
        <v>6243</v>
      </c>
      <c r="FRG8" s="446" t="s">
        <v>6244</v>
      </c>
      <c r="FRH8" s="446" t="s">
        <v>6245</v>
      </c>
      <c r="FRI8" s="446" t="s">
        <v>6246</v>
      </c>
      <c r="FRJ8" s="446" t="s">
        <v>6247</v>
      </c>
      <c r="FRK8" s="446" t="s">
        <v>6248</v>
      </c>
      <c r="FRL8" s="446" t="s">
        <v>6249</v>
      </c>
      <c r="FRM8" s="446" t="s">
        <v>6250</v>
      </c>
      <c r="FRN8" s="446" t="s">
        <v>6251</v>
      </c>
      <c r="FRO8" s="446" t="s">
        <v>6252</v>
      </c>
      <c r="FRP8" s="446" t="s">
        <v>6253</v>
      </c>
      <c r="FRQ8" s="446" t="s">
        <v>6254</v>
      </c>
      <c r="FRR8" s="446" t="s">
        <v>6255</v>
      </c>
      <c r="FRS8" s="446" t="s">
        <v>6256</v>
      </c>
      <c r="FRT8" s="446" t="s">
        <v>6257</v>
      </c>
      <c r="FRU8" s="446" t="s">
        <v>6258</v>
      </c>
      <c r="FRV8" s="446" t="s">
        <v>6259</v>
      </c>
      <c r="FRW8" s="446" t="s">
        <v>6260</v>
      </c>
      <c r="FRX8" s="446" t="s">
        <v>6261</v>
      </c>
      <c r="FRY8" s="446" t="s">
        <v>6262</v>
      </c>
      <c r="FRZ8" s="446" t="s">
        <v>6263</v>
      </c>
      <c r="FSA8" s="446" t="s">
        <v>6264</v>
      </c>
      <c r="FSB8" s="446" t="s">
        <v>6265</v>
      </c>
      <c r="FSC8" s="446" t="s">
        <v>6266</v>
      </c>
      <c r="FSD8" s="446" t="s">
        <v>6267</v>
      </c>
      <c r="FSE8" s="446" t="s">
        <v>6268</v>
      </c>
      <c r="FSF8" s="446" t="s">
        <v>6269</v>
      </c>
      <c r="FSG8" s="446" t="s">
        <v>6270</v>
      </c>
      <c r="FSH8" s="446" t="s">
        <v>6271</v>
      </c>
      <c r="FSI8" s="446" t="s">
        <v>6272</v>
      </c>
      <c r="FSJ8" s="446" t="s">
        <v>6273</v>
      </c>
      <c r="FSK8" s="446" t="s">
        <v>6274</v>
      </c>
      <c r="FSL8" s="446" t="s">
        <v>6275</v>
      </c>
      <c r="FSM8" s="446" t="s">
        <v>6276</v>
      </c>
      <c r="FSN8" s="446" t="s">
        <v>6277</v>
      </c>
      <c r="FSO8" s="446" t="s">
        <v>6278</v>
      </c>
      <c r="FSP8" s="446" t="s">
        <v>6279</v>
      </c>
      <c r="FSQ8" s="446" t="s">
        <v>6280</v>
      </c>
      <c r="FSR8" s="446" t="s">
        <v>6281</v>
      </c>
      <c r="FSS8" s="446" t="s">
        <v>6282</v>
      </c>
      <c r="FST8" s="446" t="s">
        <v>6283</v>
      </c>
      <c r="FSU8" s="446" t="s">
        <v>6284</v>
      </c>
      <c r="FSV8" s="446" t="s">
        <v>6285</v>
      </c>
      <c r="FSW8" s="446" t="s">
        <v>6286</v>
      </c>
      <c r="FSX8" s="446" t="s">
        <v>6287</v>
      </c>
      <c r="FSY8" s="446" t="s">
        <v>6288</v>
      </c>
      <c r="FSZ8" s="446" t="s">
        <v>6289</v>
      </c>
      <c r="FTA8" s="446" t="s">
        <v>6290</v>
      </c>
      <c r="FTB8" s="446" t="s">
        <v>6291</v>
      </c>
      <c r="FTC8" s="446" t="s">
        <v>6292</v>
      </c>
      <c r="FTD8" s="446" t="s">
        <v>6293</v>
      </c>
      <c r="FTE8" s="446" t="s">
        <v>6294</v>
      </c>
      <c r="FTF8" s="446" t="s">
        <v>6295</v>
      </c>
      <c r="FTG8" s="446" t="s">
        <v>6296</v>
      </c>
      <c r="FTH8" s="446" t="s">
        <v>6297</v>
      </c>
      <c r="FTI8" s="446" t="s">
        <v>6298</v>
      </c>
      <c r="FTJ8" s="446" t="s">
        <v>6299</v>
      </c>
      <c r="FTK8" s="446" t="s">
        <v>6300</v>
      </c>
      <c r="FTL8" s="446" t="s">
        <v>6301</v>
      </c>
      <c r="FTM8" s="446" t="s">
        <v>6302</v>
      </c>
      <c r="FTN8" s="446" t="s">
        <v>6303</v>
      </c>
      <c r="FTO8" s="446" t="s">
        <v>6304</v>
      </c>
      <c r="FTP8" s="446" t="s">
        <v>6305</v>
      </c>
      <c r="FTQ8" s="446" t="s">
        <v>6306</v>
      </c>
      <c r="FTR8" s="446" t="s">
        <v>6307</v>
      </c>
      <c r="FTS8" s="446" t="s">
        <v>6308</v>
      </c>
      <c r="FTT8" s="446" t="s">
        <v>6309</v>
      </c>
      <c r="FTU8" s="446" t="s">
        <v>6310</v>
      </c>
      <c r="FTV8" s="446" t="s">
        <v>6311</v>
      </c>
      <c r="FTW8" s="446" t="s">
        <v>6312</v>
      </c>
      <c r="FTX8" s="446" t="s">
        <v>6313</v>
      </c>
      <c r="FTY8" s="446" t="s">
        <v>6314</v>
      </c>
      <c r="FTZ8" s="446" t="s">
        <v>6315</v>
      </c>
      <c r="FUA8" s="446" t="s">
        <v>6316</v>
      </c>
      <c r="FUB8" s="446" t="s">
        <v>6317</v>
      </c>
      <c r="FUC8" s="446" t="s">
        <v>6318</v>
      </c>
      <c r="FUD8" s="446" t="s">
        <v>6319</v>
      </c>
      <c r="FUE8" s="446" t="s">
        <v>6320</v>
      </c>
      <c r="FUF8" s="446" t="s">
        <v>6321</v>
      </c>
      <c r="FUG8" s="446" t="s">
        <v>6322</v>
      </c>
      <c r="FUH8" s="446" t="s">
        <v>6323</v>
      </c>
      <c r="FUI8" s="446" t="s">
        <v>6324</v>
      </c>
      <c r="FUJ8" s="446" t="s">
        <v>6325</v>
      </c>
      <c r="FUK8" s="446" t="s">
        <v>6326</v>
      </c>
      <c r="FUL8" s="446" t="s">
        <v>6327</v>
      </c>
      <c r="FUM8" s="446" t="s">
        <v>6328</v>
      </c>
      <c r="FUN8" s="446" t="s">
        <v>6329</v>
      </c>
      <c r="FUO8" s="446" t="s">
        <v>6330</v>
      </c>
      <c r="FUP8" s="446" t="s">
        <v>6331</v>
      </c>
      <c r="FUQ8" s="446" t="s">
        <v>6332</v>
      </c>
      <c r="FUR8" s="446" t="s">
        <v>6333</v>
      </c>
      <c r="FUS8" s="446" t="s">
        <v>6334</v>
      </c>
      <c r="FUT8" s="446" t="s">
        <v>6335</v>
      </c>
      <c r="FUU8" s="446" t="s">
        <v>6336</v>
      </c>
      <c r="FUV8" s="446" t="s">
        <v>6337</v>
      </c>
      <c r="FUW8" s="446" t="s">
        <v>6338</v>
      </c>
      <c r="FUX8" s="446" t="s">
        <v>6339</v>
      </c>
      <c r="FUY8" s="446" t="s">
        <v>6340</v>
      </c>
      <c r="FUZ8" s="446" t="s">
        <v>6341</v>
      </c>
      <c r="FVA8" s="446" t="s">
        <v>6342</v>
      </c>
      <c r="FVB8" s="446" t="s">
        <v>6343</v>
      </c>
      <c r="FVC8" s="446" t="s">
        <v>6344</v>
      </c>
      <c r="FVD8" s="446" t="s">
        <v>6345</v>
      </c>
      <c r="FVE8" s="446" t="s">
        <v>6346</v>
      </c>
      <c r="FVF8" s="446" t="s">
        <v>6347</v>
      </c>
      <c r="FVG8" s="446" t="s">
        <v>6348</v>
      </c>
      <c r="FVH8" s="446" t="s">
        <v>6349</v>
      </c>
      <c r="FVI8" s="446" t="s">
        <v>6350</v>
      </c>
      <c r="FVJ8" s="446" t="s">
        <v>6351</v>
      </c>
      <c r="FVK8" s="446" t="s">
        <v>6352</v>
      </c>
      <c r="FVL8" s="446" t="s">
        <v>6353</v>
      </c>
      <c r="FVM8" s="446" t="s">
        <v>6354</v>
      </c>
      <c r="FVN8" s="446" t="s">
        <v>6355</v>
      </c>
      <c r="FVO8" s="446" t="s">
        <v>6356</v>
      </c>
      <c r="FVP8" s="446" t="s">
        <v>6357</v>
      </c>
      <c r="FVQ8" s="446" t="s">
        <v>6358</v>
      </c>
      <c r="FVR8" s="446" t="s">
        <v>6359</v>
      </c>
      <c r="FVS8" s="446" t="s">
        <v>6360</v>
      </c>
      <c r="FVT8" s="446" t="s">
        <v>6361</v>
      </c>
      <c r="FVU8" s="446" t="s">
        <v>6362</v>
      </c>
      <c r="FVV8" s="446" t="s">
        <v>6363</v>
      </c>
      <c r="FVW8" s="446" t="s">
        <v>6364</v>
      </c>
      <c r="FVX8" s="446" t="s">
        <v>6365</v>
      </c>
      <c r="FVY8" s="446" t="s">
        <v>6366</v>
      </c>
      <c r="FVZ8" s="446" t="s">
        <v>6367</v>
      </c>
      <c r="FWA8" s="446" t="s">
        <v>6368</v>
      </c>
      <c r="FWB8" s="446" t="s">
        <v>6369</v>
      </c>
      <c r="FWC8" s="446" t="s">
        <v>6370</v>
      </c>
      <c r="FWD8" s="446" t="s">
        <v>6371</v>
      </c>
      <c r="FWE8" s="446" t="s">
        <v>6372</v>
      </c>
      <c r="FWF8" s="446" t="s">
        <v>6373</v>
      </c>
      <c r="FWG8" s="446" t="s">
        <v>6374</v>
      </c>
      <c r="FWH8" s="446" t="s">
        <v>6375</v>
      </c>
      <c r="FWI8" s="446" t="s">
        <v>6376</v>
      </c>
      <c r="FWJ8" s="446" t="s">
        <v>6377</v>
      </c>
      <c r="FWK8" s="446" t="s">
        <v>6378</v>
      </c>
      <c r="FWL8" s="446" t="s">
        <v>6379</v>
      </c>
      <c r="FWM8" s="446" t="s">
        <v>6380</v>
      </c>
      <c r="FWN8" s="446" t="s">
        <v>6381</v>
      </c>
      <c r="FWO8" s="446" t="s">
        <v>6382</v>
      </c>
      <c r="FWP8" s="446" t="s">
        <v>6383</v>
      </c>
      <c r="FWQ8" s="446" t="s">
        <v>6384</v>
      </c>
      <c r="FWR8" s="446" t="s">
        <v>6385</v>
      </c>
      <c r="FWS8" s="446" t="s">
        <v>6386</v>
      </c>
      <c r="FWT8" s="446" t="s">
        <v>6387</v>
      </c>
      <c r="FWU8" s="446" t="s">
        <v>6388</v>
      </c>
      <c r="FWV8" s="446" t="s">
        <v>6389</v>
      </c>
      <c r="FWW8" s="446" t="s">
        <v>6390</v>
      </c>
      <c r="FWX8" s="446" t="s">
        <v>6391</v>
      </c>
      <c r="FWY8" s="446" t="s">
        <v>6392</v>
      </c>
      <c r="FWZ8" s="446" t="s">
        <v>6393</v>
      </c>
      <c r="FXA8" s="446" t="s">
        <v>6394</v>
      </c>
      <c r="FXB8" s="446" t="s">
        <v>6395</v>
      </c>
      <c r="FXC8" s="446" t="s">
        <v>6396</v>
      </c>
      <c r="FXD8" s="446" t="s">
        <v>6397</v>
      </c>
      <c r="FXE8" s="446" t="s">
        <v>6398</v>
      </c>
      <c r="FXF8" s="446" t="s">
        <v>6399</v>
      </c>
      <c r="FXG8" s="446" t="s">
        <v>6400</v>
      </c>
      <c r="FXH8" s="446" t="s">
        <v>6401</v>
      </c>
      <c r="FXI8" s="446" t="s">
        <v>6402</v>
      </c>
      <c r="FXJ8" s="446" t="s">
        <v>6403</v>
      </c>
      <c r="FXK8" s="446" t="s">
        <v>6404</v>
      </c>
      <c r="FXL8" s="446" t="s">
        <v>6405</v>
      </c>
      <c r="FXM8" s="446" t="s">
        <v>6406</v>
      </c>
      <c r="FXN8" s="446" t="s">
        <v>6407</v>
      </c>
      <c r="FXO8" s="446" t="s">
        <v>6408</v>
      </c>
      <c r="FXP8" s="446" t="s">
        <v>6409</v>
      </c>
      <c r="FXQ8" s="446" t="s">
        <v>6410</v>
      </c>
      <c r="FXR8" s="446" t="s">
        <v>6411</v>
      </c>
      <c r="FXS8" s="446" t="s">
        <v>6412</v>
      </c>
      <c r="FXT8" s="446" t="s">
        <v>6413</v>
      </c>
      <c r="FXU8" s="446" t="s">
        <v>6414</v>
      </c>
      <c r="FXV8" s="446" t="s">
        <v>6415</v>
      </c>
      <c r="FXW8" s="446" t="s">
        <v>6416</v>
      </c>
      <c r="FXX8" s="446" t="s">
        <v>6417</v>
      </c>
      <c r="FXY8" s="446" t="s">
        <v>6418</v>
      </c>
      <c r="FXZ8" s="446" t="s">
        <v>6419</v>
      </c>
      <c r="FYA8" s="446" t="s">
        <v>6420</v>
      </c>
      <c r="FYB8" s="446" t="s">
        <v>6421</v>
      </c>
      <c r="FYC8" s="446" t="s">
        <v>6422</v>
      </c>
      <c r="FYD8" s="446" t="s">
        <v>6423</v>
      </c>
      <c r="FYE8" s="446" t="s">
        <v>6424</v>
      </c>
      <c r="FYF8" s="446" t="s">
        <v>6425</v>
      </c>
      <c r="FYG8" s="446" t="s">
        <v>6426</v>
      </c>
      <c r="FYH8" s="446" t="s">
        <v>6427</v>
      </c>
      <c r="FYI8" s="446" t="s">
        <v>6428</v>
      </c>
      <c r="FYJ8" s="446" t="s">
        <v>6429</v>
      </c>
      <c r="FYK8" s="446" t="s">
        <v>6430</v>
      </c>
      <c r="FYL8" s="446" t="s">
        <v>6431</v>
      </c>
      <c r="FYM8" s="446" t="s">
        <v>6432</v>
      </c>
      <c r="FYN8" s="446" t="s">
        <v>6433</v>
      </c>
      <c r="FYO8" s="446" t="s">
        <v>6434</v>
      </c>
      <c r="FYP8" s="446" t="s">
        <v>6435</v>
      </c>
      <c r="FYQ8" s="446" t="s">
        <v>6436</v>
      </c>
      <c r="FYR8" s="446" t="s">
        <v>6437</v>
      </c>
      <c r="FYS8" s="446" t="s">
        <v>6438</v>
      </c>
      <c r="FYT8" s="446" t="s">
        <v>6439</v>
      </c>
      <c r="FYU8" s="446" t="s">
        <v>6440</v>
      </c>
      <c r="FYV8" s="446" t="s">
        <v>6441</v>
      </c>
      <c r="FYW8" s="446" t="s">
        <v>6442</v>
      </c>
      <c r="FYX8" s="446" t="s">
        <v>6443</v>
      </c>
      <c r="FYY8" s="446" t="s">
        <v>6444</v>
      </c>
      <c r="FYZ8" s="446" t="s">
        <v>6445</v>
      </c>
      <c r="FZA8" s="446" t="s">
        <v>6446</v>
      </c>
      <c r="FZB8" s="446" t="s">
        <v>6447</v>
      </c>
      <c r="FZC8" s="446" t="s">
        <v>6448</v>
      </c>
      <c r="FZD8" s="446" t="s">
        <v>6449</v>
      </c>
      <c r="FZE8" s="446" t="s">
        <v>6450</v>
      </c>
      <c r="FZF8" s="446" t="s">
        <v>6451</v>
      </c>
      <c r="FZG8" s="446" t="s">
        <v>6452</v>
      </c>
      <c r="FZH8" s="446" t="s">
        <v>6453</v>
      </c>
      <c r="FZI8" s="446" t="s">
        <v>6454</v>
      </c>
      <c r="FZJ8" s="446" t="s">
        <v>6455</v>
      </c>
      <c r="FZK8" s="446" t="s">
        <v>6456</v>
      </c>
      <c r="FZL8" s="446" t="s">
        <v>6457</v>
      </c>
      <c r="FZM8" s="446" t="s">
        <v>6458</v>
      </c>
      <c r="FZN8" s="446" t="s">
        <v>6459</v>
      </c>
      <c r="FZO8" s="446" t="s">
        <v>6460</v>
      </c>
      <c r="FZP8" s="446" t="s">
        <v>6461</v>
      </c>
      <c r="FZQ8" s="446" t="s">
        <v>6462</v>
      </c>
      <c r="FZR8" s="446" t="s">
        <v>6463</v>
      </c>
      <c r="FZS8" s="446" t="s">
        <v>6464</v>
      </c>
      <c r="FZT8" s="446" t="s">
        <v>6465</v>
      </c>
      <c r="FZU8" s="446" t="s">
        <v>6466</v>
      </c>
      <c r="FZV8" s="446" t="s">
        <v>6467</v>
      </c>
      <c r="FZW8" s="446" t="s">
        <v>6468</v>
      </c>
      <c r="FZX8" s="446" t="s">
        <v>6469</v>
      </c>
      <c r="FZY8" s="446" t="s">
        <v>6470</v>
      </c>
      <c r="FZZ8" s="446" t="s">
        <v>6471</v>
      </c>
      <c r="GAA8" s="446" t="s">
        <v>6472</v>
      </c>
      <c r="GAB8" s="446" t="s">
        <v>6473</v>
      </c>
      <c r="GAC8" s="446" t="s">
        <v>6474</v>
      </c>
      <c r="GAD8" s="446" t="s">
        <v>6475</v>
      </c>
      <c r="GAE8" s="446" t="s">
        <v>6476</v>
      </c>
      <c r="GAF8" s="446" t="s">
        <v>6477</v>
      </c>
      <c r="GAG8" s="446" t="s">
        <v>6478</v>
      </c>
      <c r="GAH8" s="446" t="s">
        <v>6479</v>
      </c>
      <c r="GAI8" s="446" t="s">
        <v>6480</v>
      </c>
      <c r="GAJ8" s="446" t="s">
        <v>6481</v>
      </c>
      <c r="GAK8" s="446" t="s">
        <v>6482</v>
      </c>
      <c r="GAL8" s="446" t="s">
        <v>6483</v>
      </c>
      <c r="GAM8" s="446" t="s">
        <v>6484</v>
      </c>
      <c r="GAN8" s="446" t="s">
        <v>6485</v>
      </c>
      <c r="GAO8" s="446" t="s">
        <v>6486</v>
      </c>
      <c r="GAP8" s="446" t="s">
        <v>6487</v>
      </c>
      <c r="GAQ8" s="446" t="s">
        <v>6488</v>
      </c>
      <c r="GAR8" s="446" t="s">
        <v>6489</v>
      </c>
      <c r="GAS8" s="446" t="s">
        <v>6490</v>
      </c>
      <c r="GAT8" s="446" t="s">
        <v>6491</v>
      </c>
      <c r="GAU8" s="446" t="s">
        <v>6492</v>
      </c>
      <c r="GAV8" s="446" t="s">
        <v>6493</v>
      </c>
      <c r="GAW8" s="446" t="s">
        <v>6494</v>
      </c>
      <c r="GAX8" s="446" t="s">
        <v>6495</v>
      </c>
      <c r="GAY8" s="446" t="s">
        <v>6496</v>
      </c>
      <c r="GAZ8" s="446" t="s">
        <v>6497</v>
      </c>
      <c r="GBA8" s="446" t="s">
        <v>6498</v>
      </c>
      <c r="GBB8" s="446" t="s">
        <v>6499</v>
      </c>
      <c r="GBC8" s="446" t="s">
        <v>6500</v>
      </c>
      <c r="GBD8" s="446" t="s">
        <v>6501</v>
      </c>
      <c r="GBE8" s="446" t="s">
        <v>6502</v>
      </c>
      <c r="GBF8" s="446" t="s">
        <v>6503</v>
      </c>
      <c r="GBG8" s="446" t="s">
        <v>6504</v>
      </c>
      <c r="GBH8" s="446" t="s">
        <v>6505</v>
      </c>
      <c r="GBI8" s="446" t="s">
        <v>6506</v>
      </c>
      <c r="GBJ8" s="446" t="s">
        <v>6507</v>
      </c>
      <c r="GBK8" s="446" t="s">
        <v>6508</v>
      </c>
      <c r="GBL8" s="446" t="s">
        <v>6509</v>
      </c>
      <c r="GBM8" s="446" t="s">
        <v>6510</v>
      </c>
      <c r="GBN8" s="446" t="s">
        <v>6511</v>
      </c>
      <c r="GBO8" s="446" t="s">
        <v>6512</v>
      </c>
      <c r="GBP8" s="446" t="s">
        <v>6513</v>
      </c>
      <c r="GBQ8" s="446" t="s">
        <v>6514</v>
      </c>
      <c r="GBR8" s="446" t="s">
        <v>6515</v>
      </c>
      <c r="GBS8" s="446" t="s">
        <v>6516</v>
      </c>
      <c r="GBT8" s="446" t="s">
        <v>6517</v>
      </c>
      <c r="GBU8" s="446" t="s">
        <v>6518</v>
      </c>
      <c r="GBV8" s="446" t="s">
        <v>6519</v>
      </c>
      <c r="GBW8" s="446" t="s">
        <v>6520</v>
      </c>
      <c r="GBX8" s="446" t="s">
        <v>6521</v>
      </c>
      <c r="GBY8" s="446" t="s">
        <v>6522</v>
      </c>
      <c r="GBZ8" s="446" t="s">
        <v>6523</v>
      </c>
      <c r="GCA8" s="446" t="s">
        <v>6524</v>
      </c>
      <c r="GCB8" s="446" t="s">
        <v>6525</v>
      </c>
      <c r="GCC8" s="446" t="s">
        <v>6526</v>
      </c>
      <c r="GCD8" s="446" t="s">
        <v>6527</v>
      </c>
      <c r="GCE8" s="446" t="s">
        <v>6528</v>
      </c>
      <c r="GCF8" s="446" t="s">
        <v>6529</v>
      </c>
      <c r="GCG8" s="446" t="s">
        <v>6530</v>
      </c>
      <c r="GCH8" s="446" t="s">
        <v>6531</v>
      </c>
      <c r="GCI8" s="446" t="s">
        <v>6532</v>
      </c>
      <c r="GCJ8" s="446" t="s">
        <v>6533</v>
      </c>
      <c r="GCK8" s="446" t="s">
        <v>6534</v>
      </c>
      <c r="GCL8" s="446" t="s">
        <v>6535</v>
      </c>
      <c r="GCM8" s="446" t="s">
        <v>6536</v>
      </c>
      <c r="GCN8" s="446" t="s">
        <v>6537</v>
      </c>
      <c r="GCO8" s="446" t="s">
        <v>6538</v>
      </c>
      <c r="GCP8" s="446" t="s">
        <v>6539</v>
      </c>
      <c r="GCQ8" s="446" t="s">
        <v>6540</v>
      </c>
      <c r="GCR8" s="446" t="s">
        <v>6541</v>
      </c>
      <c r="GCS8" s="446" t="s">
        <v>6542</v>
      </c>
      <c r="GCT8" s="446" t="s">
        <v>6543</v>
      </c>
      <c r="GCU8" s="446" t="s">
        <v>6544</v>
      </c>
      <c r="GCV8" s="446" t="s">
        <v>6545</v>
      </c>
      <c r="GCW8" s="446" t="s">
        <v>6546</v>
      </c>
      <c r="GCX8" s="446" t="s">
        <v>6547</v>
      </c>
      <c r="GCY8" s="446" t="s">
        <v>6548</v>
      </c>
      <c r="GCZ8" s="446" t="s">
        <v>6549</v>
      </c>
      <c r="GDA8" s="446" t="s">
        <v>6550</v>
      </c>
      <c r="GDB8" s="446" t="s">
        <v>6551</v>
      </c>
      <c r="GDC8" s="446" t="s">
        <v>6552</v>
      </c>
      <c r="GDD8" s="446" t="s">
        <v>6553</v>
      </c>
      <c r="GDE8" s="446" t="s">
        <v>6554</v>
      </c>
      <c r="GDF8" s="446" t="s">
        <v>6555</v>
      </c>
      <c r="GDG8" s="446" t="s">
        <v>6556</v>
      </c>
      <c r="GDH8" s="446" t="s">
        <v>6557</v>
      </c>
      <c r="GDI8" s="446" t="s">
        <v>6558</v>
      </c>
      <c r="GDJ8" s="446" t="s">
        <v>6559</v>
      </c>
      <c r="GDK8" s="446" t="s">
        <v>6560</v>
      </c>
      <c r="GDL8" s="446" t="s">
        <v>6561</v>
      </c>
      <c r="GDM8" s="446" t="s">
        <v>6562</v>
      </c>
      <c r="GDN8" s="446" t="s">
        <v>6563</v>
      </c>
      <c r="GDO8" s="446" t="s">
        <v>6564</v>
      </c>
      <c r="GDP8" s="446" t="s">
        <v>6565</v>
      </c>
      <c r="GDQ8" s="446" t="s">
        <v>6566</v>
      </c>
      <c r="GDR8" s="446" t="s">
        <v>6567</v>
      </c>
      <c r="GDS8" s="446" t="s">
        <v>6568</v>
      </c>
      <c r="GDT8" s="446" t="s">
        <v>6569</v>
      </c>
      <c r="GDU8" s="446" t="s">
        <v>6570</v>
      </c>
      <c r="GDV8" s="446" t="s">
        <v>6571</v>
      </c>
      <c r="GDW8" s="446" t="s">
        <v>6572</v>
      </c>
      <c r="GDX8" s="446" t="s">
        <v>6573</v>
      </c>
      <c r="GDY8" s="446" t="s">
        <v>6574</v>
      </c>
      <c r="GDZ8" s="446" t="s">
        <v>6575</v>
      </c>
      <c r="GEA8" s="446" t="s">
        <v>6576</v>
      </c>
      <c r="GEB8" s="446" t="s">
        <v>6577</v>
      </c>
      <c r="GEC8" s="446" t="s">
        <v>6578</v>
      </c>
      <c r="GED8" s="446" t="s">
        <v>6579</v>
      </c>
      <c r="GEE8" s="446" t="s">
        <v>6580</v>
      </c>
      <c r="GEF8" s="446" t="s">
        <v>6581</v>
      </c>
      <c r="GEG8" s="446" t="s">
        <v>6582</v>
      </c>
      <c r="GEH8" s="446" t="s">
        <v>6583</v>
      </c>
      <c r="GEI8" s="446" t="s">
        <v>6584</v>
      </c>
      <c r="GEJ8" s="446" t="s">
        <v>6585</v>
      </c>
      <c r="GEK8" s="446" t="s">
        <v>6586</v>
      </c>
      <c r="GEL8" s="446" t="s">
        <v>6587</v>
      </c>
      <c r="GEM8" s="446" t="s">
        <v>6588</v>
      </c>
      <c r="GEN8" s="446" t="s">
        <v>6589</v>
      </c>
      <c r="GEO8" s="446" t="s">
        <v>6590</v>
      </c>
      <c r="GEP8" s="446" t="s">
        <v>6591</v>
      </c>
      <c r="GEQ8" s="446" t="s">
        <v>6592</v>
      </c>
      <c r="GER8" s="446" t="s">
        <v>6593</v>
      </c>
      <c r="GES8" s="446" t="s">
        <v>6594</v>
      </c>
      <c r="GET8" s="446" t="s">
        <v>6595</v>
      </c>
      <c r="GEU8" s="446" t="s">
        <v>6596</v>
      </c>
      <c r="GEV8" s="446" t="s">
        <v>6597</v>
      </c>
      <c r="GEW8" s="446" t="s">
        <v>6598</v>
      </c>
      <c r="GEX8" s="446" t="s">
        <v>6599</v>
      </c>
      <c r="GEY8" s="446" t="s">
        <v>6600</v>
      </c>
      <c r="GEZ8" s="446" t="s">
        <v>6601</v>
      </c>
      <c r="GFA8" s="446" t="s">
        <v>6602</v>
      </c>
      <c r="GFB8" s="446" t="s">
        <v>6603</v>
      </c>
      <c r="GFC8" s="446" t="s">
        <v>6604</v>
      </c>
      <c r="GFD8" s="446" t="s">
        <v>6605</v>
      </c>
      <c r="GFE8" s="446" t="s">
        <v>6606</v>
      </c>
      <c r="GFF8" s="446" t="s">
        <v>6607</v>
      </c>
      <c r="GFG8" s="446" t="s">
        <v>6608</v>
      </c>
      <c r="GFH8" s="446" t="s">
        <v>6609</v>
      </c>
      <c r="GFI8" s="446" t="s">
        <v>6610</v>
      </c>
      <c r="GFJ8" s="446" t="s">
        <v>6611</v>
      </c>
      <c r="GFK8" s="446" t="s">
        <v>6612</v>
      </c>
      <c r="GFL8" s="446" t="s">
        <v>6613</v>
      </c>
      <c r="GFM8" s="446" t="s">
        <v>6614</v>
      </c>
      <c r="GFN8" s="446" t="s">
        <v>6615</v>
      </c>
      <c r="GFO8" s="446" t="s">
        <v>6616</v>
      </c>
      <c r="GFP8" s="446" t="s">
        <v>6617</v>
      </c>
      <c r="GFQ8" s="446" t="s">
        <v>6618</v>
      </c>
      <c r="GFR8" s="446" t="s">
        <v>6619</v>
      </c>
      <c r="GFS8" s="446" t="s">
        <v>6620</v>
      </c>
      <c r="GFT8" s="446" t="s">
        <v>6621</v>
      </c>
      <c r="GFU8" s="446" t="s">
        <v>6622</v>
      </c>
      <c r="GFV8" s="446" t="s">
        <v>6623</v>
      </c>
      <c r="GFW8" s="446" t="s">
        <v>6624</v>
      </c>
      <c r="GFX8" s="446" t="s">
        <v>6625</v>
      </c>
      <c r="GFY8" s="446" t="s">
        <v>6626</v>
      </c>
      <c r="GFZ8" s="446" t="s">
        <v>6627</v>
      </c>
      <c r="GGA8" s="446" t="s">
        <v>6628</v>
      </c>
      <c r="GGB8" s="446" t="s">
        <v>6629</v>
      </c>
      <c r="GGC8" s="446" t="s">
        <v>6630</v>
      </c>
      <c r="GGD8" s="446" t="s">
        <v>6631</v>
      </c>
      <c r="GGE8" s="446" t="s">
        <v>6632</v>
      </c>
      <c r="GGF8" s="446" t="s">
        <v>6633</v>
      </c>
      <c r="GGG8" s="446" t="s">
        <v>6634</v>
      </c>
      <c r="GGH8" s="446" t="s">
        <v>6635</v>
      </c>
      <c r="GGI8" s="446" t="s">
        <v>6636</v>
      </c>
      <c r="GGJ8" s="446" t="s">
        <v>6637</v>
      </c>
      <c r="GGK8" s="446" t="s">
        <v>6638</v>
      </c>
      <c r="GGL8" s="446" t="s">
        <v>6639</v>
      </c>
      <c r="GGM8" s="446" t="s">
        <v>6640</v>
      </c>
      <c r="GGN8" s="446" t="s">
        <v>6641</v>
      </c>
      <c r="GGO8" s="446" t="s">
        <v>6642</v>
      </c>
      <c r="GGP8" s="446" t="s">
        <v>6643</v>
      </c>
      <c r="GGQ8" s="446" t="s">
        <v>6644</v>
      </c>
      <c r="GGR8" s="446" t="s">
        <v>6645</v>
      </c>
      <c r="GGS8" s="446" t="s">
        <v>6646</v>
      </c>
      <c r="GGT8" s="446" t="s">
        <v>6647</v>
      </c>
      <c r="GGU8" s="446" t="s">
        <v>6648</v>
      </c>
      <c r="GGV8" s="446" t="s">
        <v>6649</v>
      </c>
      <c r="GGW8" s="446" t="s">
        <v>6650</v>
      </c>
      <c r="GGX8" s="446" t="s">
        <v>6651</v>
      </c>
      <c r="GGY8" s="446" t="s">
        <v>6652</v>
      </c>
      <c r="GGZ8" s="446" t="s">
        <v>6653</v>
      </c>
      <c r="GHA8" s="446" t="s">
        <v>6654</v>
      </c>
      <c r="GHB8" s="446" t="s">
        <v>6655</v>
      </c>
      <c r="GHC8" s="446" t="s">
        <v>6656</v>
      </c>
      <c r="GHD8" s="446" t="s">
        <v>6657</v>
      </c>
      <c r="GHE8" s="446" t="s">
        <v>6658</v>
      </c>
      <c r="GHF8" s="446" t="s">
        <v>6659</v>
      </c>
      <c r="GHG8" s="446" t="s">
        <v>6660</v>
      </c>
      <c r="GHH8" s="446" t="s">
        <v>6661</v>
      </c>
      <c r="GHI8" s="446" t="s">
        <v>6662</v>
      </c>
      <c r="GHJ8" s="446" t="s">
        <v>6663</v>
      </c>
      <c r="GHK8" s="446" t="s">
        <v>6664</v>
      </c>
      <c r="GHL8" s="446" t="s">
        <v>6665</v>
      </c>
      <c r="GHM8" s="446" t="s">
        <v>6666</v>
      </c>
      <c r="GHN8" s="446" t="s">
        <v>6667</v>
      </c>
      <c r="GHO8" s="446" t="s">
        <v>6668</v>
      </c>
      <c r="GHP8" s="446" t="s">
        <v>6669</v>
      </c>
      <c r="GHQ8" s="446" t="s">
        <v>6670</v>
      </c>
      <c r="GHR8" s="446" t="s">
        <v>6671</v>
      </c>
      <c r="GHS8" s="446" t="s">
        <v>6672</v>
      </c>
      <c r="GHT8" s="446" t="s">
        <v>6673</v>
      </c>
      <c r="GHU8" s="446" t="s">
        <v>6674</v>
      </c>
      <c r="GHV8" s="446" t="s">
        <v>6675</v>
      </c>
      <c r="GHW8" s="446" t="s">
        <v>6676</v>
      </c>
      <c r="GHX8" s="446" t="s">
        <v>6677</v>
      </c>
      <c r="GHY8" s="446" t="s">
        <v>6678</v>
      </c>
      <c r="GHZ8" s="446" t="s">
        <v>6679</v>
      </c>
      <c r="GIA8" s="446" t="s">
        <v>6680</v>
      </c>
      <c r="GIB8" s="446" t="s">
        <v>6681</v>
      </c>
      <c r="GIC8" s="446" t="s">
        <v>6682</v>
      </c>
      <c r="GID8" s="446" t="s">
        <v>6683</v>
      </c>
      <c r="GIE8" s="446" t="s">
        <v>6684</v>
      </c>
      <c r="GIF8" s="446" t="s">
        <v>6685</v>
      </c>
      <c r="GIG8" s="446" t="s">
        <v>6686</v>
      </c>
      <c r="GIH8" s="446" t="s">
        <v>6687</v>
      </c>
      <c r="GII8" s="446" t="s">
        <v>6688</v>
      </c>
      <c r="GIJ8" s="446" t="s">
        <v>6689</v>
      </c>
      <c r="GIK8" s="446" t="s">
        <v>6690</v>
      </c>
      <c r="GIL8" s="446" t="s">
        <v>6691</v>
      </c>
      <c r="GIM8" s="446" t="s">
        <v>6692</v>
      </c>
      <c r="GIN8" s="446" t="s">
        <v>6693</v>
      </c>
      <c r="GIO8" s="446" t="s">
        <v>6694</v>
      </c>
      <c r="GIP8" s="446" t="s">
        <v>6695</v>
      </c>
      <c r="GIQ8" s="446" t="s">
        <v>6696</v>
      </c>
      <c r="GIR8" s="446" t="s">
        <v>6697</v>
      </c>
      <c r="GIS8" s="446" t="s">
        <v>6698</v>
      </c>
      <c r="GIT8" s="446" t="s">
        <v>6699</v>
      </c>
      <c r="GIU8" s="446" t="s">
        <v>6700</v>
      </c>
      <c r="GIV8" s="446" t="s">
        <v>6701</v>
      </c>
      <c r="GIW8" s="446" t="s">
        <v>6702</v>
      </c>
      <c r="GIX8" s="446" t="s">
        <v>6703</v>
      </c>
      <c r="GIY8" s="446" t="s">
        <v>6704</v>
      </c>
      <c r="GIZ8" s="446" t="s">
        <v>6705</v>
      </c>
      <c r="GJA8" s="446" t="s">
        <v>6706</v>
      </c>
      <c r="GJB8" s="446" t="s">
        <v>6707</v>
      </c>
      <c r="GJC8" s="446" t="s">
        <v>6708</v>
      </c>
      <c r="GJD8" s="446" t="s">
        <v>6709</v>
      </c>
      <c r="GJE8" s="446" t="s">
        <v>6710</v>
      </c>
      <c r="GJF8" s="446" t="s">
        <v>6711</v>
      </c>
      <c r="GJG8" s="446" t="s">
        <v>6712</v>
      </c>
      <c r="GJH8" s="446" t="s">
        <v>6713</v>
      </c>
      <c r="GJI8" s="446" t="s">
        <v>6714</v>
      </c>
      <c r="GJJ8" s="446" t="s">
        <v>6715</v>
      </c>
      <c r="GJK8" s="446" t="s">
        <v>6716</v>
      </c>
      <c r="GJL8" s="446" t="s">
        <v>6717</v>
      </c>
      <c r="GJM8" s="446" t="s">
        <v>6718</v>
      </c>
      <c r="GJN8" s="446" t="s">
        <v>6719</v>
      </c>
      <c r="GJO8" s="446" t="s">
        <v>6720</v>
      </c>
      <c r="GJP8" s="446" t="s">
        <v>6721</v>
      </c>
      <c r="GJQ8" s="446" t="s">
        <v>6722</v>
      </c>
      <c r="GJR8" s="446" t="s">
        <v>6723</v>
      </c>
      <c r="GJS8" s="446" t="s">
        <v>6724</v>
      </c>
      <c r="GJT8" s="446" t="s">
        <v>6725</v>
      </c>
      <c r="GJU8" s="446" t="s">
        <v>6726</v>
      </c>
      <c r="GJV8" s="446" t="s">
        <v>6727</v>
      </c>
      <c r="GJW8" s="446" t="s">
        <v>6728</v>
      </c>
      <c r="GJX8" s="446" t="s">
        <v>6729</v>
      </c>
      <c r="GJY8" s="446" t="s">
        <v>6730</v>
      </c>
      <c r="GJZ8" s="446" t="s">
        <v>6731</v>
      </c>
      <c r="GKA8" s="446" t="s">
        <v>6732</v>
      </c>
      <c r="GKB8" s="446" t="s">
        <v>6733</v>
      </c>
      <c r="GKC8" s="446" t="s">
        <v>6734</v>
      </c>
      <c r="GKD8" s="446" t="s">
        <v>6735</v>
      </c>
      <c r="GKE8" s="446" t="s">
        <v>6736</v>
      </c>
      <c r="GKF8" s="446" t="s">
        <v>6737</v>
      </c>
      <c r="GKG8" s="446" t="s">
        <v>6738</v>
      </c>
      <c r="GKH8" s="446" t="s">
        <v>6739</v>
      </c>
      <c r="GKI8" s="446" t="s">
        <v>6740</v>
      </c>
      <c r="GKJ8" s="446" t="s">
        <v>6741</v>
      </c>
      <c r="GKK8" s="446" t="s">
        <v>6742</v>
      </c>
      <c r="GKL8" s="446" t="s">
        <v>6743</v>
      </c>
      <c r="GKM8" s="446" t="s">
        <v>6744</v>
      </c>
      <c r="GKN8" s="446" t="s">
        <v>6745</v>
      </c>
      <c r="GKO8" s="446" t="s">
        <v>6746</v>
      </c>
      <c r="GKP8" s="446" t="s">
        <v>6747</v>
      </c>
      <c r="GKQ8" s="446" t="s">
        <v>6748</v>
      </c>
      <c r="GKR8" s="446" t="s">
        <v>6749</v>
      </c>
      <c r="GKS8" s="446" t="s">
        <v>6750</v>
      </c>
      <c r="GKT8" s="446" t="s">
        <v>6751</v>
      </c>
      <c r="GKU8" s="446" t="s">
        <v>6752</v>
      </c>
      <c r="GKV8" s="446" t="s">
        <v>6753</v>
      </c>
      <c r="GKW8" s="446" t="s">
        <v>6754</v>
      </c>
      <c r="GKX8" s="446" t="s">
        <v>6755</v>
      </c>
      <c r="GKY8" s="446" t="s">
        <v>6756</v>
      </c>
      <c r="GKZ8" s="446" t="s">
        <v>6757</v>
      </c>
      <c r="GLA8" s="446" t="s">
        <v>6758</v>
      </c>
      <c r="GLB8" s="446" t="s">
        <v>6759</v>
      </c>
      <c r="GLC8" s="446" t="s">
        <v>6760</v>
      </c>
      <c r="GLD8" s="446" t="s">
        <v>6761</v>
      </c>
      <c r="GLE8" s="446" t="s">
        <v>6762</v>
      </c>
      <c r="GLF8" s="446" t="s">
        <v>6763</v>
      </c>
      <c r="GLG8" s="446" t="s">
        <v>6764</v>
      </c>
      <c r="GLH8" s="446" t="s">
        <v>6765</v>
      </c>
      <c r="GLI8" s="446" t="s">
        <v>6766</v>
      </c>
      <c r="GLJ8" s="446" t="s">
        <v>6767</v>
      </c>
      <c r="GLK8" s="446" t="s">
        <v>6768</v>
      </c>
      <c r="GLL8" s="446" t="s">
        <v>6769</v>
      </c>
      <c r="GLM8" s="446" t="s">
        <v>6770</v>
      </c>
      <c r="GLN8" s="446" t="s">
        <v>6771</v>
      </c>
      <c r="GLO8" s="446" t="s">
        <v>6772</v>
      </c>
      <c r="GLP8" s="446" t="s">
        <v>6773</v>
      </c>
      <c r="GLQ8" s="446" t="s">
        <v>6774</v>
      </c>
      <c r="GLR8" s="446" t="s">
        <v>6775</v>
      </c>
      <c r="GLS8" s="446" t="s">
        <v>6776</v>
      </c>
      <c r="GLT8" s="446" t="s">
        <v>6777</v>
      </c>
      <c r="GLU8" s="446" t="s">
        <v>6778</v>
      </c>
      <c r="GLV8" s="446" t="s">
        <v>6779</v>
      </c>
      <c r="GLW8" s="446" t="s">
        <v>6780</v>
      </c>
      <c r="GLX8" s="446" t="s">
        <v>6781</v>
      </c>
      <c r="GLY8" s="446" t="s">
        <v>6782</v>
      </c>
      <c r="GLZ8" s="446" t="s">
        <v>6783</v>
      </c>
      <c r="GMA8" s="446" t="s">
        <v>6784</v>
      </c>
      <c r="GMB8" s="446" t="s">
        <v>6785</v>
      </c>
      <c r="GMC8" s="446" t="s">
        <v>6786</v>
      </c>
      <c r="GMD8" s="446" t="s">
        <v>6787</v>
      </c>
      <c r="GME8" s="446" t="s">
        <v>6788</v>
      </c>
      <c r="GMF8" s="446" t="s">
        <v>6789</v>
      </c>
      <c r="GMG8" s="446" t="s">
        <v>6790</v>
      </c>
      <c r="GMH8" s="446" t="s">
        <v>6791</v>
      </c>
      <c r="GMI8" s="446" t="s">
        <v>6792</v>
      </c>
      <c r="GMJ8" s="446" t="s">
        <v>6793</v>
      </c>
      <c r="GMK8" s="446" t="s">
        <v>6794</v>
      </c>
      <c r="GML8" s="446" t="s">
        <v>6795</v>
      </c>
      <c r="GMM8" s="446" t="s">
        <v>6796</v>
      </c>
      <c r="GMN8" s="446" t="s">
        <v>6797</v>
      </c>
      <c r="GMO8" s="446" t="s">
        <v>6798</v>
      </c>
      <c r="GMP8" s="446" t="s">
        <v>6799</v>
      </c>
      <c r="GMQ8" s="446" t="s">
        <v>6800</v>
      </c>
      <c r="GMR8" s="446" t="s">
        <v>6801</v>
      </c>
      <c r="GMS8" s="446" t="s">
        <v>6802</v>
      </c>
      <c r="GMT8" s="446" t="s">
        <v>6803</v>
      </c>
      <c r="GMU8" s="446" t="s">
        <v>6804</v>
      </c>
      <c r="GMV8" s="446" t="s">
        <v>6805</v>
      </c>
      <c r="GMW8" s="446" t="s">
        <v>6806</v>
      </c>
      <c r="GMX8" s="446" t="s">
        <v>6807</v>
      </c>
      <c r="GMY8" s="446" t="s">
        <v>6808</v>
      </c>
      <c r="GMZ8" s="446" t="s">
        <v>6809</v>
      </c>
      <c r="GNA8" s="446" t="s">
        <v>6810</v>
      </c>
      <c r="GNB8" s="446" t="s">
        <v>6811</v>
      </c>
      <c r="GNC8" s="446" t="s">
        <v>6812</v>
      </c>
      <c r="GND8" s="446" t="s">
        <v>6813</v>
      </c>
      <c r="GNE8" s="446" t="s">
        <v>6814</v>
      </c>
      <c r="GNF8" s="446" t="s">
        <v>6815</v>
      </c>
      <c r="GNG8" s="446" t="s">
        <v>6816</v>
      </c>
      <c r="GNH8" s="446" t="s">
        <v>6817</v>
      </c>
      <c r="GNI8" s="446" t="s">
        <v>6818</v>
      </c>
      <c r="GNJ8" s="446" t="s">
        <v>6819</v>
      </c>
      <c r="GNK8" s="446" t="s">
        <v>6820</v>
      </c>
      <c r="GNL8" s="446" t="s">
        <v>6821</v>
      </c>
      <c r="GNM8" s="446" t="s">
        <v>6822</v>
      </c>
      <c r="GNN8" s="446" t="s">
        <v>6823</v>
      </c>
      <c r="GNO8" s="446" t="s">
        <v>6824</v>
      </c>
      <c r="GNP8" s="446" t="s">
        <v>6825</v>
      </c>
      <c r="GNQ8" s="446" t="s">
        <v>6826</v>
      </c>
      <c r="GNR8" s="446" t="s">
        <v>6827</v>
      </c>
      <c r="GNS8" s="446" t="s">
        <v>6828</v>
      </c>
      <c r="GNT8" s="446" t="s">
        <v>6829</v>
      </c>
      <c r="GNU8" s="446" t="s">
        <v>6830</v>
      </c>
      <c r="GNV8" s="446" t="s">
        <v>6831</v>
      </c>
      <c r="GNW8" s="446" t="s">
        <v>6832</v>
      </c>
      <c r="GNX8" s="446" t="s">
        <v>6833</v>
      </c>
      <c r="GNY8" s="446" t="s">
        <v>6834</v>
      </c>
      <c r="GNZ8" s="446" t="s">
        <v>6835</v>
      </c>
      <c r="GOA8" s="446" t="s">
        <v>6836</v>
      </c>
      <c r="GOB8" s="446" t="s">
        <v>6837</v>
      </c>
      <c r="GOC8" s="446" t="s">
        <v>6838</v>
      </c>
      <c r="GOD8" s="446" t="s">
        <v>6839</v>
      </c>
      <c r="GOE8" s="446" t="s">
        <v>6840</v>
      </c>
      <c r="GOF8" s="446" t="s">
        <v>6841</v>
      </c>
      <c r="GOG8" s="446" t="s">
        <v>6842</v>
      </c>
      <c r="GOH8" s="446" t="s">
        <v>6843</v>
      </c>
      <c r="GOI8" s="446" t="s">
        <v>6844</v>
      </c>
      <c r="GOJ8" s="446" t="s">
        <v>6845</v>
      </c>
      <c r="GOK8" s="446" t="s">
        <v>6846</v>
      </c>
      <c r="GOL8" s="446" t="s">
        <v>6847</v>
      </c>
      <c r="GOM8" s="446" t="s">
        <v>6848</v>
      </c>
      <c r="GON8" s="446" t="s">
        <v>6849</v>
      </c>
      <c r="GOO8" s="446" t="s">
        <v>6850</v>
      </c>
      <c r="GOP8" s="446" t="s">
        <v>6851</v>
      </c>
      <c r="GOQ8" s="446" t="s">
        <v>6852</v>
      </c>
      <c r="GOR8" s="446" t="s">
        <v>6853</v>
      </c>
      <c r="GOS8" s="446" t="s">
        <v>6854</v>
      </c>
      <c r="GOT8" s="446" t="s">
        <v>6855</v>
      </c>
      <c r="GOU8" s="446" t="s">
        <v>6856</v>
      </c>
      <c r="GOV8" s="446" t="s">
        <v>6857</v>
      </c>
      <c r="GOW8" s="446" t="s">
        <v>6858</v>
      </c>
      <c r="GOX8" s="446" t="s">
        <v>6859</v>
      </c>
      <c r="GOY8" s="446" t="s">
        <v>6860</v>
      </c>
      <c r="GOZ8" s="446" t="s">
        <v>6861</v>
      </c>
      <c r="GPA8" s="446" t="s">
        <v>6862</v>
      </c>
      <c r="GPB8" s="446" t="s">
        <v>6863</v>
      </c>
      <c r="GPC8" s="446" t="s">
        <v>6864</v>
      </c>
      <c r="GPD8" s="446" t="s">
        <v>6865</v>
      </c>
      <c r="GPE8" s="446" t="s">
        <v>6866</v>
      </c>
      <c r="GPF8" s="446" t="s">
        <v>6867</v>
      </c>
      <c r="GPG8" s="446" t="s">
        <v>6868</v>
      </c>
      <c r="GPH8" s="446" t="s">
        <v>6869</v>
      </c>
      <c r="GPI8" s="446" t="s">
        <v>6870</v>
      </c>
      <c r="GPJ8" s="446" t="s">
        <v>6871</v>
      </c>
      <c r="GPK8" s="446" t="s">
        <v>6872</v>
      </c>
      <c r="GPL8" s="446" t="s">
        <v>6873</v>
      </c>
      <c r="GPM8" s="446" t="s">
        <v>6874</v>
      </c>
      <c r="GPN8" s="446" t="s">
        <v>6875</v>
      </c>
      <c r="GPO8" s="446" t="s">
        <v>6876</v>
      </c>
      <c r="GPP8" s="446" t="s">
        <v>6877</v>
      </c>
      <c r="GPQ8" s="446" t="s">
        <v>6878</v>
      </c>
      <c r="GPR8" s="446" t="s">
        <v>6879</v>
      </c>
      <c r="GPS8" s="446" t="s">
        <v>6880</v>
      </c>
      <c r="GPT8" s="446" t="s">
        <v>6881</v>
      </c>
      <c r="GPU8" s="446" t="s">
        <v>6882</v>
      </c>
      <c r="GPV8" s="446" t="s">
        <v>6883</v>
      </c>
      <c r="GPW8" s="446" t="s">
        <v>6884</v>
      </c>
      <c r="GPX8" s="446" t="s">
        <v>6885</v>
      </c>
      <c r="GPY8" s="446" t="s">
        <v>6886</v>
      </c>
      <c r="GPZ8" s="446" t="s">
        <v>6887</v>
      </c>
      <c r="GQA8" s="446" t="s">
        <v>6888</v>
      </c>
      <c r="GQB8" s="446" t="s">
        <v>6889</v>
      </c>
      <c r="GQC8" s="446" t="s">
        <v>6890</v>
      </c>
      <c r="GQD8" s="446" t="s">
        <v>6891</v>
      </c>
      <c r="GQE8" s="446" t="s">
        <v>6892</v>
      </c>
      <c r="GQF8" s="446" t="s">
        <v>6893</v>
      </c>
      <c r="GQG8" s="446" t="s">
        <v>6894</v>
      </c>
      <c r="GQH8" s="446" t="s">
        <v>6895</v>
      </c>
      <c r="GQI8" s="446" t="s">
        <v>6896</v>
      </c>
      <c r="GQJ8" s="446" t="s">
        <v>6897</v>
      </c>
      <c r="GQK8" s="446" t="s">
        <v>6898</v>
      </c>
      <c r="GQL8" s="446" t="s">
        <v>6899</v>
      </c>
      <c r="GQM8" s="446" t="s">
        <v>6900</v>
      </c>
      <c r="GQN8" s="446" t="s">
        <v>6901</v>
      </c>
      <c r="GQO8" s="446" t="s">
        <v>6902</v>
      </c>
      <c r="GQP8" s="446" t="s">
        <v>6903</v>
      </c>
      <c r="GQQ8" s="446" t="s">
        <v>6904</v>
      </c>
      <c r="GQR8" s="446" t="s">
        <v>6905</v>
      </c>
      <c r="GQS8" s="446" t="s">
        <v>6906</v>
      </c>
      <c r="GQT8" s="446" t="s">
        <v>6907</v>
      </c>
      <c r="GQU8" s="446" t="s">
        <v>6908</v>
      </c>
      <c r="GQV8" s="446" t="s">
        <v>6909</v>
      </c>
      <c r="GQW8" s="446" t="s">
        <v>6910</v>
      </c>
      <c r="GQX8" s="446" t="s">
        <v>6911</v>
      </c>
      <c r="GQY8" s="446" t="s">
        <v>6912</v>
      </c>
      <c r="GQZ8" s="446" t="s">
        <v>6913</v>
      </c>
      <c r="GRA8" s="446" t="s">
        <v>6914</v>
      </c>
      <c r="GRB8" s="446" t="s">
        <v>6915</v>
      </c>
      <c r="GRC8" s="446" t="s">
        <v>6916</v>
      </c>
      <c r="GRD8" s="446" t="s">
        <v>6917</v>
      </c>
      <c r="GRE8" s="446" t="s">
        <v>6918</v>
      </c>
      <c r="GRF8" s="446" t="s">
        <v>6919</v>
      </c>
      <c r="GRG8" s="446" t="s">
        <v>6920</v>
      </c>
      <c r="GRH8" s="446" t="s">
        <v>6921</v>
      </c>
      <c r="GRI8" s="446" t="s">
        <v>6922</v>
      </c>
      <c r="GRJ8" s="446" t="s">
        <v>6923</v>
      </c>
      <c r="GRK8" s="446" t="s">
        <v>6924</v>
      </c>
      <c r="GRL8" s="446" t="s">
        <v>6925</v>
      </c>
      <c r="GRM8" s="446" t="s">
        <v>6926</v>
      </c>
      <c r="GRN8" s="446" t="s">
        <v>6927</v>
      </c>
      <c r="GRO8" s="446" t="s">
        <v>6928</v>
      </c>
      <c r="GRP8" s="446" t="s">
        <v>6929</v>
      </c>
      <c r="GRQ8" s="446" t="s">
        <v>6930</v>
      </c>
      <c r="GRR8" s="446" t="s">
        <v>6931</v>
      </c>
      <c r="GRS8" s="446" t="s">
        <v>6932</v>
      </c>
      <c r="GRT8" s="446" t="s">
        <v>6933</v>
      </c>
      <c r="GRU8" s="446" t="s">
        <v>6934</v>
      </c>
      <c r="GRV8" s="446" t="s">
        <v>6935</v>
      </c>
      <c r="GRW8" s="446" t="s">
        <v>6936</v>
      </c>
      <c r="GRX8" s="446" t="s">
        <v>6937</v>
      </c>
      <c r="GRY8" s="446" t="s">
        <v>6938</v>
      </c>
      <c r="GRZ8" s="446" t="s">
        <v>6939</v>
      </c>
      <c r="GSA8" s="446" t="s">
        <v>6940</v>
      </c>
      <c r="GSB8" s="446" t="s">
        <v>6941</v>
      </c>
      <c r="GSC8" s="446" t="s">
        <v>6942</v>
      </c>
      <c r="GSD8" s="446" t="s">
        <v>6943</v>
      </c>
      <c r="GSE8" s="446" t="s">
        <v>6944</v>
      </c>
      <c r="GSF8" s="446" t="s">
        <v>6945</v>
      </c>
      <c r="GSG8" s="446" t="s">
        <v>6946</v>
      </c>
      <c r="GSH8" s="446" t="s">
        <v>6947</v>
      </c>
      <c r="GSI8" s="446" t="s">
        <v>6948</v>
      </c>
      <c r="GSJ8" s="446" t="s">
        <v>6949</v>
      </c>
      <c r="GSK8" s="446" t="s">
        <v>6950</v>
      </c>
      <c r="GSL8" s="446" t="s">
        <v>6951</v>
      </c>
      <c r="GSM8" s="446" t="s">
        <v>6952</v>
      </c>
      <c r="GSN8" s="446" t="s">
        <v>6953</v>
      </c>
      <c r="GSO8" s="446" t="s">
        <v>6954</v>
      </c>
      <c r="GSP8" s="446" t="s">
        <v>6955</v>
      </c>
      <c r="GSQ8" s="446" t="s">
        <v>6956</v>
      </c>
      <c r="GSR8" s="446" t="s">
        <v>6957</v>
      </c>
      <c r="GSS8" s="446" t="s">
        <v>6958</v>
      </c>
      <c r="GST8" s="446" t="s">
        <v>6959</v>
      </c>
      <c r="GSU8" s="446" t="s">
        <v>6960</v>
      </c>
      <c r="GSV8" s="446" t="s">
        <v>6961</v>
      </c>
      <c r="GSW8" s="446" t="s">
        <v>6962</v>
      </c>
      <c r="GSX8" s="446" t="s">
        <v>6963</v>
      </c>
      <c r="GSY8" s="446" t="s">
        <v>6964</v>
      </c>
      <c r="GSZ8" s="446" t="s">
        <v>6965</v>
      </c>
      <c r="GTA8" s="446" t="s">
        <v>6966</v>
      </c>
      <c r="GTB8" s="446" t="s">
        <v>6967</v>
      </c>
      <c r="GTC8" s="446" t="s">
        <v>6968</v>
      </c>
      <c r="GTD8" s="446" t="s">
        <v>6969</v>
      </c>
      <c r="GTE8" s="446" t="s">
        <v>6970</v>
      </c>
      <c r="GTF8" s="446" t="s">
        <v>6971</v>
      </c>
      <c r="GTG8" s="446" t="s">
        <v>6972</v>
      </c>
      <c r="GTH8" s="446" t="s">
        <v>6973</v>
      </c>
      <c r="GTI8" s="446" t="s">
        <v>6974</v>
      </c>
      <c r="GTJ8" s="446" t="s">
        <v>6975</v>
      </c>
      <c r="GTK8" s="446" t="s">
        <v>6976</v>
      </c>
      <c r="GTL8" s="446" t="s">
        <v>6977</v>
      </c>
      <c r="GTM8" s="446" t="s">
        <v>6978</v>
      </c>
      <c r="GTN8" s="446" t="s">
        <v>6979</v>
      </c>
      <c r="GTO8" s="446" t="s">
        <v>6980</v>
      </c>
      <c r="GTP8" s="446" t="s">
        <v>6981</v>
      </c>
      <c r="GTQ8" s="446" t="s">
        <v>6982</v>
      </c>
      <c r="GTR8" s="446" t="s">
        <v>6983</v>
      </c>
      <c r="GTS8" s="446" t="s">
        <v>6984</v>
      </c>
      <c r="GTT8" s="446" t="s">
        <v>6985</v>
      </c>
      <c r="GTU8" s="446" t="s">
        <v>6986</v>
      </c>
      <c r="GTV8" s="446" t="s">
        <v>6987</v>
      </c>
      <c r="GTW8" s="446" t="s">
        <v>6988</v>
      </c>
      <c r="GTX8" s="446" t="s">
        <v>6989</v>
      </c>
      <c r="GTY8" s="446" t="s">
        <v>6990</v>
      </c>
      <c r="GTZ8" s="446" t="s">
        <v>6991</v>
      </c>
      <c r="GUA8" s="446" t="s">
        <v>6992</v>
      </c>
      <c r="GUB8" s="446" t="s">
        <v>6993</v>
      </c>
      <c r="GUC8" s="446" t="s">
        <v>6994</v>
      </c>
      <c r="GUD8" s="446" t="s">
        <v>6995</v>
      </c>
      <c r="GUE8" s="446" t="s">
        <v>6996</v>
      </c>
      <c r="GUF8" s="446" t="s">
        <v>6997</v>
      </c>
      <c r="GUG8" s="446" t="s">
        <v>6998</v>
      </c>
      <c r="GUH8" s="446" t="s">
        <v>6999</v>
      </c>
      <c r="GUI8" s="446" t="s">
        <v>7000</v>
      </c>
      <c r="GUJ8" s="446" t="s">
        <v>7001</v>
      </c>
      <c r="GUK8" s="446" t="s">
        <v>7002</v>
      </c>
      <c r="GUL8" s="446" t="s">
        <v>7003</v>
      </c>
      <c r="GUM8" s="446" t="s">
        <v>7004</v>
      </c>
      <c r="GUN8" s="446" t="s">
        <v>7005</v>
      </c>
      <c r="GUO8" s="446" t="s">
        <v>7006</v>
      </c>
      <c r="GUP8" s="446" t="s">
        <v>7007</v>
      </c>
      <c r="GUQ8" s="446" t="s">
        <v>7008</v>
      </c>
      <c r="GUR8" s="446" t="s">
        <v>7009</v>
      </c>
      <c r="GUS8" s="446" t="s">
        <v>7010</v>
      </c>
      <c r="GUT8" s="446" t="s">
        <v>7011</v>
      </c>
      <c r="GUU8" s="446" t="s">
        <v>7012</v>
      </c>
      <c r="GUV8" s="446" t="s">
        <v>7013</v>
      </c>
      <c r="GUW8" s="446" t="s">
        <v>7014</v>
      </c>
      <c r="GUX8" s="446" t="s">
        <v>7015</v>
      </c>
      <c r="GUY8" s="446" t="s">
        <v>7016</v>
      </c>
      <c r="GUZ8" s="446" t="s">
        <v>7017</v>
      </c>
      <c r="GVA8" s="446" t="s">
        <v>7018</v>
      </c>
      <c r="GVB8" s="446" t="s">
        <v>7019</v>
      </c>
      <c r="GVC8" s="446" t="s">
        <v>7020</v>
      </c>
      <c r="GVD8" s="446" t="s">
        <v>7021</v>
      </c>
      <c r="GVE8" s="446" t="s">
        <v>7022</v>
      </c>
      <c r="GVF8" s="446" t="s">
        <v>7023</v>
      </c>
      <c r="GVG8" s="446" t="s">
        <v>7024</v>
      </c>
      <c r="GVH8" s="446" t="s">
        <v>7025</v>
      </c>
      <c r="GVI8" s="446" t="s">
        <v>7026</v>
      </c>
      <c r="GVJ8" s="446" t="s">
        <v>7027</v>
      </c>
      <c r="GVK8" s="446" t="s">
        <v>7028</v>
      </c>
      <c r="GVL8" s="446" t="s">
        <v>7029</v>
      </c>
      <c r="GVM8" s="446" t="s">
        <v>7030</v>
      </c>
      <c r="GVN8" s="446" t="s">
        <v>7031</v>
      </c>
      <c r="GVO8" s="446" t="s">
        <v>7032</v>
      </c>
      <c r="GVP8" s="446" t="s">
        <v>7033</v>
      </c>
      <c r="GVQ8" s="446" t="s">
        <v>7034</v>
      </c>
      <c r="GVR8" s="446" t="s">
        <v>7035</v>
      </c>
      <c r="GVS8" s="446" t="s">
        <v>7036</v>
      </c>
      <c r="GVT8" s="446" t="s">
        <v>7037</v>
      </c>
      <c r="GVU8" s="446" t="s">
        <v>7038</v>
      </c>
      <c r="GVV8" s="446" t="s">
        <v>7039</v>
      </c>
      <c r="GVW8" s="446" t="s">
        <v>7040</v>
      </c>
      <c r="GVX8" s="446" t="s">
        <v>7041</v>
      </c>
      <c r="GVY8" s="446" t="s">
        <v>7042</v>
      </c>
      <c r="GVZ8" s="446" t="s">
        <v>7043</v>
      </c>
      <c r="GWA8" s="446" t="s">
        <v>7044</v>
      </c>
      <c r="GWB8" s="446" t="s">
        <v>7045</v>
      </c>
      <c r="GWC8" s="446" t="s">
        <v>7046</v>
      </c>
      <c r="GWD8" s="446" t="s">
        <v>7047</v>
      </c>
      <c r="GWE8" s="446" t="s">
        <v>7048</v>
      </c>
      <c r="GWF8" s="446" t="s">
        <v>7049</v>
      </c>
      <c r="GWG8" s="446" t="s">
        <v>7050</v>
      </c>
      <c r="GWH8" s="446" t="s">
        <v>7051</v>
      </c>
      <c r="GWI8" s="446" t="s">
        <v>7052</v>
      </c>
      <c r="GWJ8" s="446" t="s">
        <v>7053</v>
      </c>
      <c r="GWK8" s="446" t="s">
        <v>7054</v>
      </c>
      <c r="GWL8" s="446" t="s">
        <v>7055</v>
      </c>
      <c r="GWM8" s="446" t="s">
        <v>7056</v>
      </c>
      <c r="GWN8" s="446" t="s">
        <v>7057</v>
      </c>
      <c r="GWO8" s="446" t="s">
        <v>7058</v>
      </c>
      <c r="GWP8" s="446" t="s">
        <v>7059</v>
      </c>
      <c r="GWQ8" s="446" t="s">
        <v>7060</v>
      </c>
      <c r="GWR8" s="446" t="s">
        <v>7061</v>
      </c>
      <c r="GWS8" s="446" t="s">
        <v>7062</v>
      </c>
      <c r="GWT8" s="446" t="s">
        <v>7063</v>
      </c>
      <c r="GWU8" s="446" t="s">
        <v>7064</v>
      </c>
      <c r="GWV8" s="446" t="s">
        <v>7065</v>
      </c>
      <c r="GWW8" s="446" t="s">
        <v>7066</v>
      </c>
      <c r="GWX8" s="446" t="s">
        <v>7067</v>
      </c>
      <c r="GWY8" s="446" t="s">
        <v>7068</v>
      </c>
      <c r="GWZ8" s="446" t="s">
        <v>7069</v>
      </c>
      <c r="GXA8" s="446" t="s">
        <v>7070</v>
      </c>
      <c r="GXB8" s="446" t="s">
        <v>7071</v>
      </c>
      <c r="GXC8" s="446" t="s">
        <v>7072</v>
      </c>
      <c r="GXD8" s="446" t="s">
        <v>7073</v>
      </c>
      <c r="GXE8" s="446" t="s">
        <v>7074</v>
      </c>
      <c r="GXF8" s="446" t="s">
        <v>7075</v>
      </c>
      <c r="GXG8" s="446" t="s">
        <v>7076</v>
      </c>
      <c r="GXH8" s="446" t="s">
        <v>7077</v>
      </c>
      <c r="GXI8" s="446" t="s">
        <v>7078</v>
      </c>
      <c r="GXJ8" s="446" t="s">
        <v>7079</v>
      </c>
      <c r="GXK8" s="446" t="s">
        <v>7080</v>
      </c>
      <c r="GXL8" s="446" t="s">
        <v>7081</v>
      </c>
      <c r="GXM8" s="446" t="s">
        <v>7082</v>
      </c>
      <c r="GXN8" s="446" t="s">
        <v>7083</v>
      </c>
      <c r="GXO8" s="446" t="s">
        <v>7084</v>
      </c>
      <c r="GXP8" s="446" t="s">
        <v>7085</v>
      </c>
      <c r="GXQ8" s="446" t="s">
        <v>7086</v>
      </c>
      <c r="GXR8" s="446" t="s">
        <v>7087</v>
      </c>
      <c r="GXS8" s="446" t="s">
        <v>7088</v>
      </c>
      <c r="GXT8" s="446" t="s">
        <v>7089</v>
      </c>
      <c r="GXU8" s="446" t="s">
        <v>7090</v>
      </c>
      <c r="GXV8" s="446" t="s">
        <v>7091</v>
      </c>
      <c r="GXW8" s="446" t="s">
        <v>7092</v>
      </c>
      <c r="GXX8" s="446" t="s">
        <v>7093</v>
      </c>
      <c r="GXY8" s="446" t="s">
        <v>7094</v>
      </c>
      <c r="GXZ8" s="446" t="s">
        <v>7095</v>
      </c>
      <c r="GYA8" s="446" t="s">
        <v>7096</v>
      </c>
      <c r="GYB8" s="446" t="s">
        <v>7097</v>
      </c>
      <c r="GYC8" s="446" t="s">
        <v>7098</v>
      </c>
      <c r="GYD8" s="446" t="s">
        <v>7099</v>
      </c>
      <c r="GYE8" s="446" t="s">
        <v>7100</v>
      </c>
      <c r="GYF8" s="446" t="s">
        <v>7101</v>
      </c>
      <c r="GYG8" s="446" t="s">
        <v>7102</v>
      </c>
      <c r="GYH8" s="446" t="s">
        <v>7103</v>
      </c>
      <c r="GYI8" s="446" t="s">
        <v>7104</v>
      </c>
      <c r="GYJ8" s="446" t="s">
        <v>7105</v>
      </c>
      <c r="GYK8" s="446" t="s">
        <v>7106</v>
      </c>
      <c r="GYL8" s="446" t="s">
        <v>7107</v>
      </c>
      <c r="GYM8" s="446" t="s">
        <v>7108</v>
      </c>
      <c r="GYN8" s="446" t="s">
        <v>7109</v>
      </c>
      <c r="GYO8" s="446" t="s">
        <v>7110</v>
      </c>
      <c r="GYP8" s="446" t="s">
        <v>7111</v>
      </c>
      <c r="GYQ8" s="446" t="s">
        <v>7112</v>
      </c>
      <c r="GYR8" s="446" t="s">
        <v>7113</v>
      </c>
      <c r="GYS8" s="446" t="s">
        <v>7114</v>
      </c>
      <c r="GYT8" s="446" t="s">
        <v>7115</v>
      </c>
      <c r="GYU8" s="446" t="s">
        <v>7116</v>
      </c>
      <c r="GYV8" s="446" t="s">
        <v>7117</v>
      </c>
      <c r="GYW8" s="446" t="s">
        <v>7118</v>
      </c>
      <c r="GYX8" s="446" t="s">
        <v>7119</v>
      </c>
      <c r="GYY8" s="446" t="s">
        <v>7120</v>
      </c>
      <c r="GYZ8" s="446" t="s">
        <v>7121</v>
      </c>
      <c r="GZA8" s="446" t="s">
        <v>7122</v>
      </c>
      <c r="GZB8" s="446" t="s">
        <v>7123</v>
      </c>
      <c r="GZC8" s="446" t="s">
        <v>7124</v>
      </c>
      <c r="GZD8" s="446" t="s">
        <v>7125</v>
      </c>
      <c r="GZE8" s="446" t="s">
        <v>7126</v>
      </c>
      <c r="GZF8" s="446" t="s">
        <v>7127</v>
      </c>
      <c r="GZG8" s="446" t="s">
        <v>7128</v>
      </c>
      <c r="GZH8" s="446" t="s">
        <v>7129</v>
      </c>
      <c r="GZI8" s="446" t="s">
        <v>7130</v>
      </c>
      <c r="GZJ8" s="446" t="s">
        <v>7131</v>
      </c>
      <c r="GZK8" s="446" t="s">
        <v>7132</v>
      </c>
      <c r="GZL8" s="446" t="s">
        <v>7133</v>
      </c>
      <c r="GZM8" s="446" t="s">
        <v>7134</v>
      </c>
      <c r="GZN8" s="446" t="s">
        <v>7135</v>
      </c>
      <c r="GZO8" s="446" t="s">
        <v>7136</v>
      </c>
      <c r="GZP8" s="446" t="s">
        <v>7137</v>
      </c>
      <c r="GZQ8" s="446" t="s">
        <v>7138</v>
      </c>
      <c r="GZR8" s="446" t="s">
        <v>7139</v>
      </c>
      <c r="GZS8" s="446" t="s">
        <v>7140</v>
      </c>
      <c r="GZT8" s="446" t="s">
        <v>7141</v>
      </c>
      <c r="GZU8" s="446" t="s">
        <v>7142</v>
      </c>
      <c r="GZV8" s="446" t="s">
        <v>7143</v>
      </c>
      <c r="GZW8" s="446" t="s">
        <v>7144</v>
      </c>
      <c r="GZX8" s="446" t="s">
        <v>7145</v>
      </c>
      <c r="GZY8" s="446" t="s">
        <v>7146</v>
      </c>
      <c r="GZZ8" s="446" t="s">
        <v>7147</v>
      </c>
      <c r="HAA8" s="446" t="s">
        <v>7148</v>
      </c>
      <c r="HAB8" s="446" t="s">
        <v>7149</v>
      </c>
      <c r="HAC8" s="446" t="s">
        <v>7150</v>
      </c>
      <c r="HAD8" s="446" t="s">
        <v>7151</v>
      </c>
      <c r="HAE8" s="446" t="s">
        <v>7152</v>
      </c>
      <c r="HAF8" s="446" t="s">
        <v>7153</v>
      </c>
      <c r="HAG8" s="446" t="s">
        <v>7154</v>
      </c>
      <c r="HAH8" s="446" t="s">
        <v>7155</v>
      </c>
      <c r="HAI8" s="446" t="s">
        <v>7156</v>
      </c>
      <c r="HAJ8" s="446" t="s">
        <v>7157</v>
      </c>
      <c r="HAK8" s="446" t="s">
        <v>7158</v>
      </c>
      <c r="HAL8" s="446" t="s">
        <v>7159</v>
      </c>
      <c r="HAM8" s="446" t="s">
        <v>7160</v>
      </c>
      <c r="HAN8" s="446" t="s">
        <v>7161</v>
      </c>
      <c r="HAO8" s="446" t="s">
        <v>7162</v>
      </c>
      <c r="HAP8" s="446" t="s">
        <v>7163</v>
      </c>
      <c r="HAQ8" s="446" t="s">
        <v>7164</v>
      </c>
      <c r="HAR8" s="446" t="s">
        <v>7165</v>
      </c>
      <c r="HAS8" s="446" t="s">
        <v>7166</v>
      </c>
      <c r="HAT8" s="446" t="s">
        <v>7167</v>
      </c>
      <c r="HAU8" s="446" t="s">
        <v>7168</v>
      </c>
      <c r="HAV8" s="446" t="s">
        <v>7169</v>
      </c>
      <c r="HAW8" s="446" t="s">
        <v>7170</v>
      </c>
      <c r="HAX8" s="446" t="s">
        <v>7171</v>
      </c>
      <c r="HAY8" s="446" t="s">
        <v>7172</v>
      </c>
      <c r="HAZ8" s="446" t="s">
        <v>7173</v>
      </c>
      <c r="HBA8" s="446" t="s">
        <v>7174</v>
      </c>
      <c r="HBB8" s="446" t="s">
        <v>7175</v>
      </c>
      <c r="HBC8" s="446" t="s">
        <v>7176</v>
      </c>
      <c r="HBD8" s="446" t="s">
        <v>7177</v>
      </c>
      <c r="HBE8" s="446" t="s">
        <v>7178</v>
      </c>
      <c r="HBF8" s="446" t="s">
        <v>7179</v>
      </c>
      <c r="HBG8" s="446" t="s">
        <v>7180</v>
      </c>
      <c r="HBH8" s="446" t="s">
        <v>7181</v>
      </c>
      <c r="HBI8" s="446" t="s">
        <v>7182</v>
      </c>
      <c r="HBJ8" s="446" t="s">
        <v>7183</v>
      </c>
      <c r="HBK8" s="446" t="s">
        <v>7184</v>
      </c>
      <c r="HBL8" s="446" t="s">
        <v>7185</v>
      </c>
      <c r="HBM8" s="446" t="s">
        <v>7186</v>
      </c>
      <c r="HBN8" s="446" t="s">
        <v>7187</v>
      </c>
      <c r="HBO8" s="446" t="s">
        <v>7188</v>
      </c>
      <c r="HBP8" s="446" t="s">
        <v>7189</v>
      </c>
      <c r="HBQ8" s="446" t="s">
        <v>7190</v>
      </c>
      <c r="HBR8" s="446" t="s">
        <v>7191</v>
      </c>
      <c r="HBS8" s="446" t="s">
        <v>7192</v>
      </c>
      <c r="HBT8" s="446" t="s">
        <v>7193</v>
      </c>
      <c r="HBU8" s="446" t="s">
        <v>7194</v>
      </c>
      <c r="HBV8" s="446" t="s">
        <v>7195</v>
      </c>
      <c r="HBW8" s="446" t="s">
        <v>7196</v>
      </c>
      <c r="HBX8" s="446" t="s">
        <v>7197</v>
      </c>
      <c r="HBY8" s="446" t="s">
        <v>7198</v>
      </c>
      <c r="HBZ8" s="446" t="s">
        <v>7199</v>
      </c>
      <c r="HCA8" s="446" t="s">
        <v>7200</v>
      </c>
      <c r="HCB8" s="446" t="s">
        <v>7201</v>
      </c>
      <c r="HCC8" s="446" t="s">
        <v>7202</v>
      </c>
      <c r="HCD8" s="446" t="s">
        <v>7203</v>
      </c>
      <c r="HCE8" s="446" t="s">
        <v>7204</v>
      </c>
      <c r="HCF8" s="446" t="s">
        <v>7205</v>
      </c>
      <c r="HCG8" s="446" t="s">
        <v>7206</v>
      </c>
      <c r="HCH8" s="446" t="s">
        <v>7207</v>
      </c>
      <c r="HCI8" s="446" t="s">
        <v>7208</v>
      </c>
      <c r="HCJ8" s="446" t="s">
        <v>7209</v>
      </c>
      <c r="HCK8" s="446" t="s">
        <v>7210</v>
      </c>
      <c r="HCL8" s="446" t="s">
        <v>7211</v>
      </c>
      <c r="HCM8" s="446" t="s">
        <v>7212</v>
      </c>
      <c r="HCN8" s="446" t="s">
        <v>7213</v>
      </c>
      <c r="HCO8" s="446" t="s">
        <v>7214</v>
      </c>
      <c r="HCP8" s="446" t="s">
        <v>7215</v>
      </c>
      <c r="HCQ8" s="446" t="s">
        <v>7216</v>
      </c>
      <c r="HCR8" s="446" t="s">
        <v>7217</v>
      </c>
      <c r="HCS8" s="446" t="s">
        <v>7218</v>
      </c>
      <c r="HCT8" s="446" t="s">
        <v>7219</v>
      </c>
      <c r="HCU8" s="446" t="s">
        <v>7220</v>
      </c>
      <c r="HCV8" s="446" t="s">
        <v>7221</v>
      </c>
      <c r="HCW8" s="446" t="s">
        <v>7222</v>
      </c>
      <c r="HCX8" s="446" t="s">
        <v>7223</v>
      </c>
      <c r="HCY8" s="446" t="s">
        <v>7224</v>
      </c>
      <c r="HCZ8" s="446" t="s">
        <v>7225</v>
      </c>
      <c r="HDA8" s="446" t="s">
        <v>7226</v>
      </c>
      <c r="HDB8" s="446" t="s">
        <v>7227</v>
      </c>
      <c r="HDC8" s="446" t="s">
        <v>7228</v>
      </c>
      <c r="HDD8" s="446" t="s">
        <v>7229</v>
      </c>
      <c r="HDE8" s="446" t="s">
        <v>7230</v>
      </c>
      <c r="HDF8" s="446" t="s">
        <v>7231</v>
      </c>
      <c r="HDG8" s="446" t="s">
        <v>7232</v>
      </c>
      <c r="HDH8" s="446" t="s">
        <v>7233</v>
      </c>
      <c r="HDI8" s="446" t="s">
        <v>7234</v>
      </c>
      <c r="HDJ8" s="446" t="s">
        <v>7235</v>
      </c>
      <c r="HDK8" s="446" t="s">
        <v>7236</v>
      </c>
      <c r="HDL8" s="446" t="s">
        <v>7237</v>
      </c>
      <c r="HDM8" s="446" t="s">
        <v>7238</v>
      </c>
      <c r="HDN8" s="446" t="s">
        <v>7239</v>
      </c>
      <c r="HDO8" s="446" t="s">
        <v>7240</v>
      </c>
      <c r="HDP8" s="446" t="s">
        <v>7241</v>
      </c>
      <c r="HDQ8" s="446" t="s">
        <v>7242</v>
      </c>
      <c r="HDR8" s="446" t="s">
        <v>7243</v>
      </c>
      <c r="HDS8" s="446" t="s">
        <v>7244</v>
      </c>
      <c r="HDT8" s="446" t="s">
        <v>7245</v>
      </c>
      <c r="HDU8" s="446" t="s">
        <v>7246</v>
      </c>
      <c r="HDV8" s="446" t="s">
        <v>7247</v>
      </c>
      <c r="HDW8" s="446" t="s">
        <v>7248</v>
      </c>
      <c r="HDX8" s="446" t="s">
        <v>7249</v>
      </c>
      <c r="HDY8" s="446" t="s">
        <v>7250</v>
      </c>
      <c r="HDZ8" s="446" t="s">
        <v>7251</v>
      </c>
      <c r="HEA8" s="446" t="s">
        <v>7252</v>
      </c>
      <c r="HEB8" s="446" t="s">
        <v>7253</v>
      </c>
      <c r="HEC8" s="446" t="s">
        <v>7254</v>
      </c>
      <c r="HED8" s="446" t="s">
        <v>7255</v>
      </c>
      <c r="HEE8" s="446" t="s">
        <v>7256</v>
      </c>
      <c r="HEF8" s="446" t="s">
        <v>7257</v>
      </c>
      <c r="HEG8" s="446" t="s">
        <v>7258</v>
      </c>
      <c r="HEH8" s="446" t="s">
        <v>7259</v>
      </c>
      <c r="HEI8" s="446" t="s">
        <v>7260</v>
      </c>
      <c r="HEJ8" s="446" t="s">
        <v>7261</v>
      </c>
      <c r="HEK8" s="446" t="s">
        <v>7262</v>
      </c>
      <c r="HEL8" s="446" t="s">
        <v>7263</v>
      </c>
      <c r="HEM8" s="446" t="s">
        <v>7264</v>
      </c>
      <c r="HEN8" s="446" t="s">
        <v>7265</v>
      </c>
      <c r="HEO8" s="446" t="s">
        <v>7266</v>
      </c>
      <c r="HEP8" s="446" t="s">
        <v>7267</v>
      </c>
      <c r="HEQ8" s="446" t="s">
        <v>7268</v>
      </c>
      <c r="HER8" s="446" t="s">
        <v>7269</v>
      </c>
      <c r="HES8" s="446" t="s">
        <v>7270</v>
      </c>
      <c r="HET8" s="446" t="s">
        <v>7271</v>
      </c>
      <c r="HEU8" s="446" t="s">
        <v>7272</v>
      </c>
      <c r="HEV8" s="446" t="s">
        <v>7273</v>
      </c>
      <c r="HEW8" s="446" t="s">
        <v>7274</v>
      </c>
      <c r="HEX8" s="446" t="s">
        <v>7275</v>
      </c>
      <c r="HEY8" s="446" t="s">
        <v>7276</v>
      </c>
      <c r="HEZ8" s="446" t="s">
        <v>7277</v>
      </c>
      <c r="HFA8" s="446" t="s">
        <v>7278</v>
      </c>
      <c r="HFB8" s="446" t="s">
        <v>7279</v>
      </c>
      <c r="HFC8" s="446" t="s">
        <v>7280</v>
      </c>
      <c r="HFD8" s="446" t="s">
        <v>7281</v>
      </c>
      <c r="HFE8" s="446" t="s">
        <v>7282</v>
      </c>
      <c r="HFF8" s="446" t="s">
        <v>7283</v>
      </c>
      <c r="HFG8" s="446" t="s">
        <v>7284</v>
      </c>
      <c r="HFH8" s="446" t="s">
        <v>7285</v>
      </c>
      <c r="HFI8" s="446" t="s">
        <v>7286</v>
      </c>
      <c r="HFJ8" s="446" t="s">
        <v>7287</v>
      </c>
      <c r="HFK8" s="446" t="s">
        <v>7288</v>
      </c>
      <c r="HFL8" s="446" t="s">
        <v>7289</v>
      </c>
      <c r="HFM8" s="446" t="s">
        <v>7290</v>
      </c>
      <c r="HFN8" s="446" t="s">
        <v>7291</v>
      </c>
      <c r="HFO8" s="446" t="s">
        <v>7292</v>
      </c>
      <c r="HFP8" s="446" t="s">
        <v>7293</v>
      </c>
      <c r="HFQ8" s="446" t="s">
        <v>7294</v>
      </c>
      <c r="HFR8" s="446" t="s">
        <v>7295</v>
      </c>
      <c r="HFS8" s="446" t="s">
        <v>7296</v>
      </c>
      <c r="HFT8" s="446" t="s">
        <v>7297</v>
      </c>
      <c r="HFU8" s="446" t="s">
        <v>7298</v>
      </c>
      <c r="HFV8" s="446" t="s">
        <v>7299</v>
      </c>
      <c r="HFW8" s="446" t="s">
        <v>7300</v>
      </c>
      <c r="HFX8" s="446" t="s">
        <v>7301</v>
      </c>
      <c r="HFY8" s="446" t="s">
        <v>7302</v>
      </c>
      <c r="HFZ8" s="446" t="s">
        <v>7303</v>
      </c>
      <c r="HGA8" s="446" t="s">
        <v>7304</v>
      </c>
      <c r="HGB8" s="446" t="s">
        <v>7305</v>
      </c>
      <c r="HGC8" s="446" t="s">
        <v>7306</v>
      </c>
      <c r="HGD8" s="446" t="s">
        <v>7307</v>
      </c>
      <c r="HGE8" s="446" t="s">
        <v>7308</v>
      </c>
      <c r="HGF8" s="446" t="s">
        <v>7309</v>
      </c>
      <c r="HGG8" s="446" t="s">
        <v>7310</v>
      </c>
      <c r="HGH8" s="446" t="s">
        <v>7311</v>
      </c>
      <c r="HGI8" s="446" t="s">
        <v>7312</v>
      </c>
      <c r="HGJ8" s="446" t="s">
        <v>7313</v>
      </c>
      <c r="HGK8" s="446" t="s">
        <v>7314</v>
      </c>
      <c r="HGL8" s="446" t="s">
        <v>7315</v>
      </c>
      <c r="HGM8" s="446" t="s">
        <v>7316</v>
      </c>
      <c r="HGN8" s="446" t="s">
        <v>7317</v>
      </c>
      <c r="HGO8" s="446" t="s">
        <v>7318</v>
      </c>
      <c r="HGP8" s="446" t="s">
        <v>7319</v>
      </c>
      <c r="HGQ8" s="446" t="s">
        <v>7320</v>
      </c>
      <c r="HGR8" s="446" t="s">
        <v>7321</v>
      </c>
      <c r="HGS8" s="446" t="s">
        <v>7322</v>
      </c>
      <c r="HGT8" s="446" t="s">
        <v>7323</v>
      </c>
      <c r="HGU8" s="446" t="s">
        <v>7324</v>
      </c>
      <c r="HGV8" s="446" t="s">
        <v>7325</v>
      </c>
      <c r="HGW8" s="446" t="s">
        <v>7326</v>
      </c>
      <c r="HGX8" s="446" t="s">
        <v>7327</v>
      </c>
      <c r="HGY8" s="446" t="s">
        <v>7328</v>
      </c>
      <c r="HGZ8" s="446" t="s">
        <v>7329</v>
      </c>
      <c r="HHA8" s="446" t="s">
        <v>7330</v>
      </c>
      <c r="HHB8" s="446" t="s">
        <v>7331</v>
      </c>
      <c r="HHC8" s="446" t="s">
        <v>7332</v>
      </c>
      <c r="HHD8" s="446" t="s">
        <v>7333</v>
      </c>
      <c r="HHE8" s="446" t="s">
        <v>7334</v>
      </c>
      <c r="HHF8" s="446" t="s">
        <v>7335</v>
      </c>
      <c r="HHG8" s="446" t="s">
        <v>7336</v>
      </c>
      <c r="HHH8" s="446" t="s">
        <v>7337</v>
      </c>
      <c r="HHI8" s="446" t="s">
        <v>7338</v>
      </c>
      <c r="HHJ8" s="446" t="s">
        <v>7339</v>
      </c>
      <c r="HHK8" s="446" t="s">
        <v>7340</v>
      </c>
      <c r="HHL8" s="446" t="s">
        <v>7341</v>
      </c>
      <c r="HHM8" s="446" t="s">
        <v>7342</v>
      </c>
      <c r="HHN8" s="446" t="s">
        <v>7343</v>
      </c>
      <c r="HHO8" s="446" t="s">
        <v>7344</v>
      </c>
      <c r="HHP8" s="446" t="s">
        <v>7345</v>
      </c>
      <c r="HHQ8" s="446" t="s">
        <v>7346</v>
      </c>
      <c r="HHR8" s="446" t="s">
        <v>7347</v>
      </c>
      <c r="HHS8" s="446" t="s">
        <v>7348</v>
      </c>
      <c r="HHT8" s="446" t="s">
        <v>7349</v>
      </c>
      <c r="HHU8" s="446" t="s">
        <v>7350</v>
      </c>
      <c r="HHV8" s="446" t="s">
        <v>7351</v>
      </c>
      <c r="HHW8" s="446" t="s">
        <v>7352</v>
      </c>
      <c r="HHX8" s="446" t="s">
        <v>7353</v>
      </c>
      <c r="HHY8" s="446" t="s">
        <v>7354</v>
      </c>
      <c r="HHZ8" s="446" t="s">
        <v>7355</v>
      </c>
      <c r="HIA8" s="446" t="s">
        <v>7356</v>
      </c>
      <c r="HIB8" s="446" t="s">
        <v>7357</v>
      </c>
      <c r="HIC8" s="446" t="s">
        <v>7358</v>
      </c>
      <c r="HID8" s="446" t="s">
        <v>7359</v>
      </c>
      <c r="HIE8" s="446" t="s">
        <v>7360</v>
      </c>
      <c r="HIF8" s="446" t="s">
        <v>7361</v>
      </c>
      <c r="HIG8" s="446" t="s">
        <v>7362</v>
      </c>
      <c r="HIH8" s="446" t="s">
        <v>7363</v>
      </c>
      <c r="HII8" s="446" t="s">
        <v>7364</v>
      </c>
      <c r="HIJ8" s="446" t="s">
        <v>7365</v>
      </c>
      <c r="HIK8" s="446" t="s">
        <v>7366</v>
      </c>
      <c r="HIL8" s="446" t="s">
        <v>7367</v>
      </c>
      <c r="HIM8" s="446" t="s">
        <v>7368</v>
      </c>
      <c r="HIN8" s="446" t="s">
        <v>7369</v>
      </c>
      <c r="HIO8" s="446" t="s">
        <v>7370</v>
      </c>
      <c r="HIP8" s="446" t="s">
        <v>7371</v>
      </c>
      <c r="HIQ8" s="446" t="s">
        <v>7372</v>
      </c>
      <c r="HIR8" s="446" t="s">
        <v>7373</v>
      </c>
      <c r="HIS8" s="446" t="s">
        <v>7374</v>
      </c>
      <c r="HIT8" s="446" t="s">
        <v>7375</v>
      </c>
      <c r="HIU8" s="446" t="s">
        <v>7376</v>
      </c>
      <c r="HIV8" s="446" t="s">
        <v>7377</v>
      </c>
      <c r="HIW8" s="446" t="s">
        <v>7378</v>
      </c>
      <c r="HIX8" s="446" t="s">
        <v>7379</v>
      </c>
      <c r="HIY8" s="446" t="s">
        <v>7380</v>
      </c>
      <c r="HIZ8" s="446" t="s">
        <v>7381</v>
      </c>
      <c r="HJA8" s="446" t="s">
        <v>7382</v>
      </c>
      <c r="HJB8" s="446" t="s">
        <v>7383</v>
      </c>
      <c r="HJC8" s="446" t="s">
        <v>7384</v>
      </c>
      <c r="HJD8" s="446" t="s">
        <v>7385</v>
      </c>
      <c r="HJE8" s="446" t="s">
        <v>7386</v>
      </c>
      <c r="HJF8" s="446" t="s">
        <v>7387</v>
      </c>
      <c r="HJG8" s="446" t="s">
        <v>7388</v>
      </c>
      <c r="HJH8" s="446" t="s">
        <v>7389</v>
      </c>
      <c r="HJI8" s="446" t="s">
        <v>7390</v>
      </c>
      <c r="HJJ8" s="446" t="s">
        <v>7391</v>
      </c>
      <c r="HJK8" s="446" t="s">
        <v>7392</v>
      </c>
      <c r="HJL8" s="446" t="s">
        <v>7393</v>
      </c>
      <c r="HJM8" s="446" t="s">
        <v>7394</v>
      </c>
      <c r="HJN8" s="446" t="s">
        <v>7395</v>
      </c>
      <c r="HJO8" s="446" t="s">
        <v>7396</v>
      </c>
      <c r="HJP8" s="446" t="s">
        <v>7397</v>
      </c>
      <c r="HJQ8" s="446" t="s">
        <v>7398</v>
      </c>
      <c r="HJR8" s="446" t="s">
        <v>7399</v>
      </c>
      <c r="HJS8" s="446" t="s">
        <v>7400</v>
      </c>
      <c r="HJT8" s="446" t="s">
        <v>7401</v>
      </c>
      <c r="HJU8" s="446" t="s">
        <v>7402</v>
      </c>
      <c r="HJV8" s="446" t="s">
        <v>7403</v>
      </c>
      <c r="HJW8" s="446" t="s">
        <v>7404</v>
      </c>
      <c r="HJX8" s="446" t="s">
        <v>7405</v>
      </c>
      <c r="HJY8" s="446" t="s">
        <v>7406</v>
      </c>
      <c r="HJZ8" s="446" t="s">
        <v>7407</v>
      </c>
      <c r="HKA8" s="446" t="s">
        <v>7408</v>
      </c>
      <c r="HKB8" s="446" t="s">
        <v>7409</v>
      </c>
      <c r="HKC8" s="446" t="s">
        <v>7410</v>
      </c>
      <c r="HKD8" s="446" t="s">
        <v>7411</v>
      </c>
      <c r="HKE8" s="446" t="s">
        <v>7412</v>
      </c>
      <c r="HKF8" s="446" t="s">
        <v>7413</v>
      </c>
      <c r="HKG8" s="446" t="s">
        <v>7414</v>
      </c>
      <c r="HKH8" s="446" t="s">
        <v>7415</v>
      </c>
      <c r="HKI8" s="446" t="s">
        <v>7416</v>
      </c>
      <c r="HKJ8" s="446" t="s">
        <v>7417</v>
      </c>
      <c r="HKK8" s="446" t="s">
        <v>7418</v>
      </c>
      <c r="HKL8" s="446" t="s">
        <v>7419</v>
      </c>
      <c r="HKM8" s="446" t="s">
        <v>7420</v>
      </c>
      <c r="HKN8" s="446" t="s">
        <v>7421</v>
      </c>
      <c r="HKO8" s="446" t="s">
        <v>7422</v>
      </c>
      <c r="HKP8" s="446" t="s">
        <v>7423</v>
      </c>
      <c r="HKQ8" s="446" t="s">
        <v>7424</v>
      </c>
      <c r="HKR8" s="446" t="s">
        <v>7425</v>
      </c>
      <c r="HKS8" s="446" t="s">
        <v>7426</v>
      </c>
      <c r="HKT8" s="446" t="s">
        <v>7427</v>
      </c>
      <c r="HKU8" s="446" t="s">
        <v>7428</v>
      </c>
      <c r="HKV8" s="446" t="s">
        <v>7429</v>
      </c>
      <c r="HKW8" s="446" t="s">
        <v>7430</v>
      </c>
      <c r="HKX8" s="446" t="s">
        <v>7431</v>
      </c>
      <c r="HKY8" s="446" t="s">
        <v>7432</v>
      </c>
      <c r="HKZ8" s="446" t="s">
        <v>7433</v>
      </c>
      <c r="HLA8" s="446" t="s">
        <v>7434</v>
      </c>
      <c r="HLB8" s="446" t="s">
        <v>7435</v>
      </c>
      <c r="HLC8" s="446" t="s">
        <v>7436</v>
      </c>
      <c r="HLD8" s="446" t="s">
        <v>7437</v>
      </c>
      <c r="HLE8" s="446" t="s">
        <v>7438</v>
      </c>
      <c r="HLF8" s="446" t="s">
        <v>7439</v>
      </c>
      <c r="HLG8" s="446" t="s">
        <v>7440</v>
      </c>
      <c r="HLH8" s="446" t="s">
        <v>7441</v>
      </c>
      <c r="HLI8" s="446" t="s">
        <v>7442</v>
      </c>
      <c r="HLJ8" s="446" t="s">
        <v>7443</v>
      </c>
      <c r="HLK8" s="446" t="s">
        <v>7444</v>
      </c>
      <c r="HLL8" s="446" t="s">
        <v>7445</v>
      </c>
      <c r="HLM8" s="446" t="s">
        <v>7446</v>
      </c>
      <c r="HLN8" s="446" t="s">
        <v>7447</v>
      </c>
      <c r="HLO8" s="446" t="s">
        <v>7448</v>
      </c>
      <c r="HLP8" s="446" t="s">
        <v>7449</v>
      </c>
      <c r="HLQ8" s="446" t="s">
        <v>7450</v>
      </c>
      <c r="HLR8" s="446" t="s">
        <v>7451</v>
      </c>
      <c r="HLS8" s="446" t="s">
        <v>7452</v>
      </c>
      <c r="HLT8" s="446" t="s">
        <v>7453</v>
      </c>
      <c r="HLU8" s="446" t="s">
        <v>7454</v>
      </c>
      <c r="HLV8" s="446" t="s">
        <v>7455</v>
      </c>
      <c r="HLW8" s="446" t="s">
        <v>7456</v>
      </c>
      <c r="HLX8" s="446" t="s">
        <v>7457</v>
      </c>
      <c r="HLY8" s="446" t="s">
        <v>7458</v>
      </c>
      <c r="HLZ8" s="446" t="s">
        <v>7459</v>
      </c>
      <c r="HMA8" s="446" t="s">
        <v>7460</v>
      </c>
      <c r="HMB8" s="446" t="s">
        <v>7461</v>
      </c>
      <c r="HMC8" s="446" t="s">
        <v>7462</v>
      </c>
      <c r="HMD8" s="446" t="s">
        <v>7463</v>
      </c>
      <c r="HME8" s="446" t="s">
        <v>7464</v>
      </c>
      <c r="HMF8" s="446" t="s">
        <v>7465</v>
      </c>
      <c r="HMG8" s="446" t="s">
        <v>7466</v>
      </c>
      <c r="HMH8" s="446" t="s">
        <v>7467</v>
      </c>
      <c r="HMI8" s="446" t="s">
        <v>7468</v>
      </c>
      <c r="HMJ8" s="446" t="s">
        <v>7469</v>
      </c>
      <c r="HMK8" s="446" t="s">
        <v>7470</v>
      </c>
      <c r="HML8" s="446" t="s">
        <v>7471</v>
      </c>
      <c r="HMM8" s="446" t="s">
        <v>7472</v>
      </c>
      <c r="HMN8" s="446" t="s">
        <v>7473</v>
      </c>
      <c r="HMO8" s="446" t="s">
        <v>7474</v>
      </c>
      <c r="HMP8" s="446" t="s">
        <v>7475</v>
      </c>
      <c r="HMQ8" s="446" t="s">
        <v>7476</v>
      </c>
      <c r="HMR8" s="446" t="s">
        <v>7477</v>
      </c>
      <c r="HMS8" s="446" t="s">
        <v>7478</v>
      </c>
      <c r="HMT8" s="446" t="s">
        <v>7479</v>
      </c>
      <c r="HMU8" s="446" t="s">
        <v>7480</v>
      </c>
      <c r="HMV8" s="446" t="s">
        <v>7481</v>
      </c>
      <c r="HMW8" s="446" t="s">
        <v>7482</v>
      </c>
      <c r="HMX8" s="446" t="s">
        <v>7483</v>
      </c>
      <c r="HMY8" s="446" t="s">
        <v>7484</v>
      </c>
      <c r="HMZ8" s="446" t="s">
        <v>7485</v>
      </c>
      <c r="HNA8" s="446" t="s">
        <v>7486</v>
      </c>
      <c r="HNB8" s="446" t="s">
        <v>7487</v>
      </c>
      <c r="HNC8" s="446" t="s">
        <v>7488</v>
      </c>
      <c r="HND8" s="446" t="s">
        <v>7489</v>
      </c>
      <c r="HNE8" s="446" t="s">
        <v>7490</v>
      </c>
      <c r="HNF8" s="446" t="s">
        <v>7491</v>
      </c>
      <c r="HNG8" s="446" t="s">
        <v>7492</v>
      </c>
      <c r="HNH8" s="446" t="s">
        <v>7493</v>
      </c>
      <c r="HNI8" s="446" t="s">
        <v>7494</v>
      </c>
      <c r="HNJ8" s="446" t="s">
        <v>7495</v>
      </c>
      <c r="HNK8" s="446" t="s">
        <v>7496</v>
      </c>
      <c r="HNL8" s="446" t="s">
        <v>7497</v>
      </c>
      <c r="HNM8" s="446" t="s">
        <v>7498</v>
      </c>
      <c r="HNN8" s="446" t="s">
        <v>7499</v>
      </c>
      <c r="HNO8" s="446" t="s">
        <v>7500</v>
      </c>
      <c r="HNP8" s="446" t="s">
        <v>7501</v>
      </c>
      <c r="HNQ8" s="446" t="s">
        <v>7502</v>
      </c>
      <c r="HNR8" s="446" t="s">
        <v>7503</v>
      </c>
      <c r="HNS8" s="446" t="s">
        <v>7504</v>
      </c>
      <c r="HNT8" s="446" t="s">
        <v>7505</v>
      </c>
      <c r="HNU8" s="446" t="s">
        <v>7506</v>
      </c>
      <c r="HNV8" s="446" t="s">
        <v>7507</v>
      </c>
      <c r="HNW8" s="446" t="s">
        <v>7508</v>
      </c>
      <c r="HNX8" s="446" t="s">
        <v>7509</v>
      </c>
      <c r="HNY8" s="446" t="s">
        <v>7510</v>
      </c>
      <c r="HNZ8" s="446" t="s">
        <v>7511</v>
      </c>
      <c r="HOA8" s="446" t="s">
        <v>7512</v>
      </c>
      <c r="HOB8" s="446" t="s">
        <v>7513</v>
      </c>
      <c r="HOC8" s="446" t="s">
        <v>7514</v>
      </c>
      <c r="HOD8" s="446" t="s">
        <v>7515</v>
      </c>
      <c r="HOE8" s="446" t="s">
        <v>7516</v>
      </c>
      <c r="HOF8" s="446" t="s">
        <v>7517</v>
      </c>
      <c r="HOG8" s="446" t="s">
        <v>7518</v>
      </c>
      <c r="HOH8" s="446" t="s">
        <v>7519</v>
      </c>
      <c r="HOI8" s="446" t="s">
        <v>7520</v>
      </c>
      <c r="HOJ8" s="446" t="s">
        <v>7521</v>
      </c>
      <c r="HOK8" s="446" t="s">
        <v>7522</v>
      </c>
      <c r="HOL8" s="446" t="s">
        <v>7523</v>
      </c>
      <c r="HOM8" s="446" t="s">
        <v>7524</v>
      </c>
      <c r="HON8" s="446" t="s">
        <v>7525</v>
      </c>
      <c r="HOO8" s="446" t="s">
        <v>7526</v>
      </c>
      <c r="HOP8" s="446" t="s">
        <v>7527</v>
      </c>
      <c r="HOQ8" s="446" t="s">
        <v>7528</v>
      </c>
      <c r="HOR8" s="446" t="s">
        <v>7529</v>
      </c>
      <c r="HOS8" s="446" t="s">
        <v>7530</v>
      </c>
      <c r="HOT8" s="446" t="s">
        <v>7531</v>
      </c>
      <c r="HOU8" s="446" t="s">
        <v>7532</v>
      </c>
      <c r="HOV8" s="446" t="s">
        <v>7533</v>
      </c>
      <c r="HOW8" s="446" t="s">
        <v>7534</v>
      </c>
      <c r="HOX8" s="446" t="s">
        <v>7535</v>
      </c>
      <c r="HOY8" s="446" t="s">
        <v>7536</v>
      </c>
      <c r="HOZ8" s="446" t="s">
        <v>7537</v>
      </c>
      <c r="HPA8" s="446" t="s">
        <v>7538</v>
      </c>
      <c r="HPB8" s="446" t="s">
        <v>7539</v>
      </c>
      <c r="HPC8" s="446" t="s">
        <v>7540</v>
      </c>
      <c r="HPD8" s="446" t="s">
        <v>7541</v>
      </c>
      <c r="HPE8" s="446" t="s">
        <v>7542</v>
      </c>
      <c r="HPF8" s="446" t="s">
        <v>7543</v>
      </c>
      <c r="HPG8" s="446" t="s">
        <v>7544</v>
      </c>
      <c r="HPH8" s="446" t="s">
        <v>7545</v>
      </c>
      <c r="HPI8" s="446" t="s">
        <v>7546</v>
      </c>
      <c r="HPJ8" s="446" t="s">
        <v>7547</v>
      </c>
      <c r="HPK8" s="446" t="s">
        <v>7548</v>
      </c>
      <c r="HPL8" s="446" t="s">
        <v>7549</v>
      </c>
      <c r="HPM8" s="446" t="s">
        <v>7550</v>
      </c>
      <c r="HPN8" s="446" t="s">
        <v>7551</v>
      </c>
      <c r="HPO8" s="446" t="s">
        <v>7552</v>
      </c>
      <c r="HPP8" s="446" t="s">
        <v>7553</v>
      </c>
      <c r="HPQ8" s="446" t="s">
        <v>7554</v>
      </c>
      <c r="HPR8" s="446" t="s">
        <v>7555</v>
      </c>
      <c r="HPS8" s="446" t="s">
        <v>7556</v>
      </c>
      <c r="HPT8" s="446" t="s">
        <v>7557</v>
      </c>
      <c r="HPU8" s="446" t="s">
        <v>7558</v>
      </c>
      <c r="HPV8" s="446" t="s">
        <v>7559</v>
      </c>
      <c r="HPW8" s="446" t="s">
        <v>7560</v>
      </c>
      <c r="HPX8" s="446" t="s">
        <v>7561</v>
      </c>
      <c r="HPY8" s="446" t="s">
        <v>7562</v>
      </c>
      <c r="HPZ8" s="446" t="s">
        <v>7563</v>
      </c>
      <c r="HQA8" s="446" t="s">
        <v>7564</v>
      </c>
      <c r="HQB8" s="446" t="s">
        <v>7565</v>
      </c>
      <c r="HQC8" s="446" t="s">
        <v>7566</v>
      </c>
      <c r="HQD8" s="446" t="s">
        <v>7567</v>
      </c>
      <c r="HQE8" s="446" t="s">
        <v>7568</v>
      </c>
      <c r="HQF8" s="446" t="s">
        <v>7569</v>
      </c>
      <c r="HQG8" s="446" t="s">
        <v>7570</v>
      </c>
      <c r="HQH8" s="446" t="s">
        <v>7571</v>
      </c>
      <c r="HQI8" s="446" t="s">
        <v>7572</v>
      </c>
      <c r="HQJ8" s="446" t="s">
        <v>7573</v>
      </c>
      <c r="HQK8" s="446" t="s">
        <v>7574</v>
      </c>
      <c r="HQL8" s="446" t="s">
        <v>7575</v>
      </c>
      <c r="HQM8" s="446" t="s">
        <v>7576</v>
      </c>
      <c r="HQN8" s="446" t="s">
        <v>7577</v>
      </c>
      <c r="HQO8" s="446" t="s">
        <v>7578</v>
      </c>
      <c r="HQP8" s="446" t="s">
        <v>7579</v>
      </c>
      <c r="HQQ8" s="446" t="s">
        <v>7580</v>
      </c>
      <c r="HQR8" s="446" t="s">
        <v>7581</v>
      </c>
      <c r="HQS8" s="446" t="s">
        <v>7582</v>
      </c>
      <c r="HQT8" s="446" t="s">
        <v>7583</v>
      </c>
      <c r="HQU8" s="446" t="s">
        <v>7584</v>
      </c>
      <c r="HQV8" s="446" t="s">
        <v>7585</v>
      </c>
      <c r="HQW8" s="446" t="s">
        <v>7586</v>
      </c>
      <c r="HQX8" s="446" t="s">
        <v>7587</v>
      </c>
      <c r="HQY8" s="446" t="s">
        <v>7588</v>
      </c>
      <c r="HQZ8" s="446" t="s">
        <v>7589</v>
      </c>
      <c r="HRA8" s="446" t="s">
        <v>7590</v>
      </c>
      <c r="HRB8" s="446" t="s">
        <v>7591</v>
      </c>
      <c r="HRC8" s="446" t="s">
        <v>7592</v>
      </c>
      <c r="HRD8" s="446" t="s">
        <v>7593</v>
      </c>
      <c r="HRE8" s="446" t="s">
        <v>7594</v>
      </c>
      <c r="HRF8" s="446" t="s">
        <v>7595</v>
      </c>
      <c r="HRG8" s="446" t="s">
        <v>7596</v>
      </c>
      <c r="HRH8" s="446" t="s">
        <v>7597</v>
      </c>
      <c r="HRI8" s="446" t="s">
        <v>7598</v>
      </c>
      <c r="HRJ8" s="446" t="s">
        <v>7599</v>
      </c>
      <c r="HRK8" s="446" t="s">
        <v>7600</v>
      </c>
      <c r="HRL8" s="446" t="s">
        <v>7601</v>
      </c>
      <c r="HRM8" s="446" t="s">
        <v>7602</v>
      </c>
      <c r="HRN8" s="446" t="s">
        <v>7603</v>
      </c>
      <c r="HRO8" s="446" t="s">
        <v>7604</v>
      </c>
      <c r="HRP8" s="446" t="s">
        <v>7605</v>
      </c>
      <c r="HRQ8" s="446" t="s">
        <v>7606</v>
      </c>
      <c r="HRR8" s="446" t="s">
        <v>7607</v>
      </c>
      <c r="HRS8" s="446" t="s">
        <v>7608</v>
      </c>
      <c r="HRT8" s="446" t="s">
        <v>7609</v>
      </c>
      <c r="HRU8" s="446" t="s">
        <v>7610</v>
      </c>
      <c r="HRV8" s="446" t="s">
        <v>7611</v>
      </c>
      <c r="HRW8" s="446" t="s">
        <v>7612</v>
      </c>
      <c r="HRX8" s="446" t="s">
        <v>7613</v>
      </c>
      <c r="HRY8" s="446" t="s">
        <v>7614</v>
      </c>
      <c r="HRZ8" s="446" t="s">
        <v>7615</v>
      </c>
      <c r="HSA8" s="446" t="s">
        <v>7616</v>
      </c>
      <c r="HSB8" s="446" t="s">
        <v>7617</v>
      </c>
      <c r="HSC8" s="446" t="s">
        <v>7618</v>
      </c>
      <c r="HSD8" s="446" t="s">
        <v>7619</v>
      </c>
      <c r="HSE8" s="446" t="s">
        <v>7620</v>
      </c>
      <c r="HSF8" s="446" t="s">
        <v>7621</v>
      </c>
      <c r="HSG8" s="446" t="s">
        <v>7622</v>
      </c>
      <c r="HSH8" s="446" t="s">
        <v>7623</v>
      </c>
      <c r="HSI8" s="446" t="s">
        <v>7624</v>
      </c>
      <c r="HSJ8" s="446" t="s">
        <v>7625</v>
      </c>
      <c r="HSK8" s="446" t="s">
        <v>7626</v>
      </c>
      <c r="HSL8" s="446" t="s">
        <v>7627</v>
      </c>
      <c r="HSM8" s="446" t="s">
        <v>7628</v>
      </c>
      <c r="HSN8" s="446" t="s">
        <v>7629</v>
      </c>
      <c r="HSO8" s="446" t="s">
        <v>7630</v>
      </c>
      <c r="HSP8" s="446" t="s">
        <v>7631</v>
      </c>
      <c r="HSQ8" s="446" t="s">
        <v>7632</v>
      </c>
      <c r="HSR8" s="446" t="s">
        <v>7633</v>
      </c>
      <c r="HSS8" s="446" t="s">
        <v>7634</v>
      </c>
      <c r="HST8" s="446" t="s">
        <v>7635</v>
      </c>
      <c r="HSU8" s="446" t="s">
        <v>7636</v>
      </c>
      <c r="HSV8" s="446" t="s">
        <v>7637</v>
      </c>
      <c r="HSW8" s="446" t="s">
        <v>7638</v>
      </c>
      <c r="HSX8" s="446" t="s">
        <v>7639</v>
      </c>
      <c r="HSY8" s="446" t="s">
        <v>7640</v>
      </c>
      <c r="HSZ8" s="446" t="s">
        <v>7641</v>
      </c>
      <c r="HTA8" s="446" t="s">
        <v>7642</v>
      </c>
      <c r="HTB8" s="446" t="s">
        <v>7643</v>
      </c>
      <c r="HTC8" s="446" t="s">
        <v>7644</v>
      </c>
      <c r="HTD8" s="446" t="s">
        <v>7645</v>
      </c>
      <c r="HTE8" s="446" t="s">
        <v>7646</v>
      </c>
      <c r="HTF8" s="446" t="s">
        <v>7647</v>
      </c>
      <c r="HTG8" s="446" t="s">
        <v>7648</v>
      </c>
      <c r="HTH8" s="446" t="s">
        <v>7649</v>
      </c>
      <c r="HTI8" s="446" t="s">
        <v>7650</v>
      </c>
      <c r="HTJ8" s="446" t="s">
        <v>7651</v>
      </c>
      <c r="HTK8" s="446" t="s">
        <v>7652</v>
      </c>
      <c r="HTL8" s="446" t="s">
        <v>7653</v>
      </c>
      <c r="HTM8" s="446" t="s">
        <v>7654</v>
      </c>
      <c r="HTN8" s="446" t="s">
        <v>7655</v>
      </c>
      <c r="HTO8" s="446" t="s">
        <v>7656</v>
      </c>
      <c r="HTP8" s="446" t="s">
        <v>7657</v>
      </c>
      <c r="HTQ8" s="446" t="s">
        <v>7658</v>
      </c>
      <c r="HTR8" s="446" t="s">
        <v>7659</v>
      </c>
      <c r="HTS8" s="446" t="s">
        <v>7660</v>
      </c>
      <c r="HTT8" s="446" t="s">
        <v>7661</v>
      </c>
      <c r="HTU8" s="446" t="s">
        <v>7662</v>
      </c>
      <c r="HTV8" s="446" t="s">
        <v>7663</v>
      </c>
      <c r="HTW8" s="446" t="s">
        <v>7664</v>
      </c>
      <c r="HTX8" s="446" t="s">
        <v>7665</v>
      </c>
      <c r="HTY8" s="446" t="s">
        <v>7666</v>
      </c>
      <c r="HTZ8" s="446" t="s">
        <v>7667</v>
      </c>
      <c r="HUA8" s="446" t="s">
        <v>7668</v>
      </c>
      <c r="HUB8" s="446" t="s">
        <v>7669</v>
      </c>
      <c r="HUC8" s="446" t="s">
        <v>7670</v>
      </c>
      <c r="HUD8" s="446" t="s">
        <v>7671</v>
      </c>
      <c r="HUE8" s="446" t="s">
        <v>7672</v>
      </c>
      <c r="HUF8" s="446" t="s">
        <v>7673</v>
      </c>
      <c r="HUG8" s="446" t="s">
        <v>7674</v>
      </c>
      <c r="HUH8" s="446" t="s">
        <v>7675</v>
      </c>
      <c r="HUI8" s="446" t="s">
        <v>7676</v>
      </c>
      <c r="HUJ8" s="446" t="s">
        <v>7677</v>
      </c>
      <c r="HUK8" s="446" t="s">
        <v>7678</v>
      </c>
      <c r="HUL8" s="446" t="s">
        <v>7679</v>
      </c>
      <c r="HUM8" s="446" t="s">
        <v>7680</v>
      </c>
      <c r="HUN8" s="446" t="s">
        <v>7681</v>
      </c>
      <c r="HUO8" s="446" t="s">
        <v>7682</v>
      </c>
      <c r="HUP8" s="446" t="s">
        <v>7683</v>
      </c>
      <c r="HUQ8" s="446" t="s">
        <v>7684</v>
      </c>
      <c r="HUR8" s="446" t="s">
        <v>7685</v>
      </c>
      <c r="HUS8" s="446" t="s">
        <v>7686</v>
      </c>
      <c r="HUT8" s="446" t="s">
        <v>7687</v>
      </c>
      <c r="HUU8" s="446" t="s">
        <v>7688</v>
      </c>
      <c r="HUV8" s="446" t="s">
        <v>7689</v>
      </c>
      <c r="HUW8" s="446" t="s">
        <v>7690</v>
      </c>
      <c r="HUX8" s="446" t="s">
        <v>7691</v>
      </c>
      <c r="HUY8" s="446" t="s">
        <v>7692</v>
      </c>
      <c r="HUZ8" s="446" t="s">
        <v>7693</v>
      </c>
      <c r="HVA8" s="446" t="s">
        <v>7694</v>
      </c>
      <c r="HVB8" s="446" t="s">
        <v>7695</v>
      </c>
      <c r="HVC8" s="446" t="s">
        <v>7696</v>
      </c>
      <c r="HVD8" s="446" t="s">
        <v>7697</v>
      </c>
      <c r="HVE8" s="446" t="s">
        <v>7698</v>
      </c>
      <c r="HVF8" s="446" t="s">
        <v>7699</v>
      </c>
      <c r="HVG8" s="446" t="s">
        <v>7700</v>
      </c>
      <c r="HVH8" s="446" t="s">
        <v>7701</v>
      </c>
      <c r="HVI8" s="446" t="s">
        <v>7702</v>
      </c>
      <c r="HVJ8" s="446" t="s">
        <v>7703</v>
      </c>
      <c r="HVK8" s="446" t="s">
        <v>7704</v>
      </c>
      <c r="HVL8" s="446" t="s">
        <v>7705</v>
      </c>
      <c r="HVM8" s="446" t="s">
        <v>7706</v>
      </c>
      <c r="HVN8" s="446" t="s">
        <v>7707</v>
      </c>
      <c r="HVO8" s="446" t="s">
        <v>7708</v>
      </c>
      <c r="HVP8" s="446" t="s">
        <v>7709</v>
      </c>
      <c r="HVQ8" s="446" t="s">
        <v>7710</v>
      </c>
      <c r="HVR8" s="446" t="s">
        <v>7711</v>
      </c>
      <c r="HVS8" s="446" t="s">
        <v>7712</v>
      </c>
      <c r="HVT8" s="446" t="s">
        <v>7713</v>
      </c>
      <c r="HVU8" s="446" t="s">
        <v>7714</v>
      </c>
      <c r="HVV8" s="446" t="s">
        <v>7715</v>
      </c>
      <c r="HVW8" s="446" t="s">
        <v>7716</v>
      </c>
      <c r="HVX8" s="446" t="s">
        <v>7717</v>
      </c>
      <c r="HVY8" s="446" t="s">
        <v>7718</v>
      </c>
      <c r="HVZ8" s="446" t="s">
        <v>7719</v>
      </c>
      <c r="HWA8" s="446" t="s">
        <v>7720</v>
      </c>
      <c r="HWB8" s="446" t="s">
        <v>7721</v>
      </c>
      <c r="HWC8" s="446" t="s">
        <v>7722</v>
      </c>
      <c r="HWD8" s="446" t="s">
        <v>7723</v>
      </c>
      <c r="HWE8" s="446" t="s">
        <v>7724</v>
      </c>
      <c r="HWF8" s="446" t="s">
        <v>7725</v>
      </c>
      <c r="HWG8" s="446" t="s">
        <v>7726</v>
      </c>
      <c r="HWH8" s="446" t="s">
        <v>7727</v>
      </c>
      <c r="HWI8" s="446" t="s">
        <v>7728</v>
      </c>
      <c r="HWJ8" s="446" t="s">
        <v>7729</v>
      </c>
      <c r="HWK8" s="446" t="s">
        <v>7730</v>
      </c>
      <c r="HWL8" s="446" t="s">
        <v>7731</v>
      </c>
      <c r="HWM8" s="446" t="s">
        <v>7732</v>
      </c>
      <c r="HWN8" s="446" t="s">
        <v>7733</v>
      </c>
      <c r="HWO8" s="446" t="s">
        <v>7734</v>
      </c>
      <c r="HWP8" s="446" t="s">
        <v>7735</v>
      </c>
      <c r="HWQ8" s="446" t="s">
        <v>7736</v>
      </c>
      <c r="HWR8" s="446" t="s">
        <v>7737</v>
      </c>
      <c r="HWS8" s="446" t="s">
        <v>7738</v>
      </c>
      <c r="HWT8" s="446" t="s">
        <v>7739</v>
      </c>
      <c r="HWU8" s="446" t="s">
        <v>7740</v>
      </c>
      <c r="HWV8" s="446" t="s">
        <v>7741</v>
      </c>
      <c r="HWW8" s="446" t="s">
        <v>7742</v>
      </c>
      <c r="HWX8" s="446" t="s">
        <v>7743</v>
      </c>
      <c r="HWY8" s="446" t="s">
        <v>7744</v>
      </c>
      <c r="HWZ8" s="446" t="s">
        <v>7745</v>
      </c>
      <c r="HXA8" s="446" t="s">
        <v>7746</v>
      </c>
      <c r="HXB8" s="446" t="s">
        <v>7747</v>
      </c>
      <c r="HXC8" s="446" t="s">
        <v>7748</v>
      </c>
      <c r="HXD8" s="446" t="s">
        <v>7749</v>
      </c>
      <c r="HXE8" s="446" t="s">
        <v>7750</v>
      </c>
      <c r="HXF8" s="446" t="s">
        <v>7751</v>
      </c>
      <c r="HXG8" s="446" t="s">
        <v>7752</v>
      </c>
      <c r="HXH8" s="446" t="s">
        <v>7753</v>
      </c>
      <c r="HXI8" s="446" t="s">
        <v>7754</v>
      </c>
      <c r="HXJ8" s="446" t="s">
        <v>7755</v>
      </c>
      <c r="HXK8" s="446" t="s">
        <v>7756</v>
      </c>
      <c r="HXL8" s="446" t="s">
        <v>7757</v>
      </c>
      <c r="HXM8" s="446" t="s">
        <v>7758</v>
      </c>
      <c r="HXN8" s="446" t="s">
        <v>7759</v>
      </c>
      <c r="HXO8" s="446" t="s">
        <v>7760</v>
      </c>
      <c r="HXP8" s="446" t="s">
        <v>7761</v>
      </c>
      <c r="HXQ8" s="446" t="s">
        <v>7762</v>
      </c>
      <c r="HXR8" s="446" t="s">
        <v>7763</v>
      </c>
      <c r="HXS8" s="446" t="s">
        <v>7764</v>
      </c>
      <c r="HXT8" s="446" t="s">
        <v>7765</v>
      </c>
      <c r="HXU8" s="446" t="s">
        <v>7766</v>
      </c>
      <c r="HXV8" s="446" t="s">
        <v>7767</v>
      </c>
      <c r="HXW8" s="446" t="s">
        <v>7768</v>
      </c>
      <c r="HXX8" s="446" t="s">
        <v>7769</v>
      </c>
      <c r="HXY8" s="446" t="s">
        <v>7770</v>
      </c>
      <c r="HXZ8" s="446" t="s">
        <v>7771</v>
      </c>
      <c r="HYA8" s="446" t="s">
        <v>7772</v>
      </c>
      <c r="HYB8" s="446" t="s">
        <v>7773</v>
      </c>
      <c r="HYC8" s="446" t="s">
        <v>7774</v>
      </c>
      <c r="HYD8" s="446" t="s">
        <v>7775</v>
      </c>
      <c r="HYE8" s="446" t="s">
        <v>7776</v>
      </c>
      <c r="HYF8" s="446" t="s">
        <v>7777</v>
      </c>
      <c r="HYG8" s="446" t="s">
        <v>7778</v>
      </c>
      <c r="HYH8" s="446" t="s">
        <v>7779</v>
      </c>
      <c r="HYI8" s="446" t="s">
        <v>7780</v>
      </c>
      <c r="HYJ8" s="446" t="s">
        <v>7781</v>
      </c>
      <c r="HYK8" s="446" t="s">
        <v>7782</v>
      </c>
      <c r="HYL8" s="446" t="s">
        <v>7783</v>
      </c>
      <c r="HYM8" s="446" t="s">
        <v>7784</v>
      </c>
      <c r="HYN8" s="446" t="s">
        <v>7785</v>
      </c>
      <c r="HYO8" s="446" t="s">
        <v>7786</v>
      </c>
      <c r="HYP8" s="446" t="s">
        <v>7787</v>
      </c>
      <c r="HYQ8" s="446" t="s">
        <v>7788</v>
      </c>
      <c r="HYR8" s="446" t="s">
        <v>7789</v>
      </c>
      <c r="HYS8" s="446" t="s">
        <v>7790</v>
      </c>
      <c r="HYT8" s="446" t="s">
        <v>7791</v>
      </c>
      <c r="HYU8" s="446" t="s">
        <v>7792</v>
      </c>
      <c r="HYV8" s="446" t="s">
        <v>7793</v>
      </c>
      <c r="HYW8" s="446" t="s">
        <v>7794</v>
      </c>
      <c r="HYX8" s="446" t="s">
        <v>7795</v>
      </c>
      <c r="HYY8" s="446" t="s">
        <v>7796</v>
      </c>
      <c r="HYZ8" s="446" t="s">
        <v>7797</v>
      </c>
      <c r="HZA8" s="446" t="s">
        <v>7798</v>
      </c>
      <c r="HZB8" s="446" t="s">
        <v>7799</v>
      </c>
      <c r="HZC8" s="446" t="s">
        <v>7800</v>
      </c>
      <c r="HZD8" s="446" t="s">
        <v>7801</v>
      </c>
      <c r="HZE8" s="446" t="s">
        <v>7802</v>
      </c>
      <c r="HZF8" s="446" t="s">
        <v>7803</v>
      </c>
      <c r="HZG8" s="446" t="s">
        <v>7804</v>
      </c>
      <c r="HZH8" s="446" t="s">
        <v>7805</v>
      </c>
      <c r="HZI8" s="446" t="s">
        <v>7806</v>
      </c>
      <c r="HZJ8" s="446" t="s">
        <v>7807</v>
      </c>
      <c r="HZK8" s="446" t="s">
        <v>7808</v>
      </c>
      <c r="HZL8" s="446" t="s">
        <v>7809</v>
      </c>
      <c r="HZM8" s="446" t="s">
        <v>7810</v>
      </c>
      <c r="HZN8" s="446" t="s">
        <v>7811</v>
      </c>
      <c r="HZO8" s="446" t="s">
        <v>7812</v>
      </c>
      <c r="HZP8" s="446" t="s">
        <v>7813</v>
      </c>
      <c r="HZQ8" s="446" t="s">
        <v>7814</v>
      </c>
      <c r="HZR8" s="446" t="s">
        <v>7815</v>
      </c>
      <c r="HZS8" s="446" t="s">
        <v>7816</v>
      </c>
      <c r="HZT8" s="446" t="s">
        <v>7817</v>
      </c>
      <c r="HZU8" s="446" t="s">
        <v>7818</v>
      </c>
      <c r="HZV8" s="446" t="s">
        <v>7819</v>
      </c>
      <c r="HZW8" s="446" t="s">
        <v>7820</v>
      </c>
      <c r="HZX8" s="446" t="s">
        <v>7821</v>
      </c>
      <c r="HZY8" s="446" t="s">
        <v>7822</v>
      </c>
      <c r="HZZ8" s="446" t="s">
        <v>7823</v>
      </c>
      <c r="IAA8" s="446" t="s">
        <v>7824</v>
      </c>
      <c r="IAB8" s="446" t="s">
        <v>7825</v>
      </c>
      <c r="IAC8" s="446" t="s">
        <v>7826</v>
      </c>
      <c r="IAD8" s="446" t="s">
        <v>7827</v>
      </c>
      <c r="IAE8" s="446" t="s">
        <v>7828</v>
      </c>
      <c r="IAF8" s="446" t="s">
        <v>7829</v>
      </c>
      <c r="IAG8" s="446" t="s">
        <v>7830</v>
      </c>
      <c r="IAH8" s="446" t="s">
        <v>7831</v>
      </c>
      <c r="IAI8" s="446" t="s">
        <v>7832</v>
      </c>
      <c r="IAJ8" s="446" t="s">
        <v>7833</v>
      </c>
      <c r="IAK8" s="446" t="s">
        <v>7834</v>
      </c>
      <c r="IAL8" s="446" t="s">
        <v>7835</v>
      </c>
      <c r="IAM8" s="446" t="s">
        <v>7836</v>
      </c>
      <c r="IAN8" s="446" t="s">
        <v>7837</v>
      </c>
      <c r="IAO8" s="446" t="s">
        <v>7838</v>
      </c>
      <c r="IAP8" s="446" t="s">
        <v>7839</v>
      </c>
      <c r="IAQ8" s="446" t="s">
        <v>7840</v>
      </c>
      <c r="IAR8" s="446" t="s">
        <v>7841</v>
      </c>
      <c r="IAS8" s="446" t="s">
        <v>7842</v>
      </c>
      <c r="IAT8" s="446" t="s">
        <v>7843</v>
      </c>
      <c r="IAU8" s="446" t="s">
        <v>7844</v>
      </c>
      <c r="IAV8" s="446" t="s">
        <v>7845</v>
      </c>
      <c r="IAW8" s="446" t="s">
        <v>7846</v>
      </c>
      <c r="IAX8" s="446" t="s">
        <v>7847</v>
      </c>
      <c r="IAY8" s="446" t="s">
        <v>7848</v>
      </c>
      <c r="IAZ8" s="446" t="s">
        <v>7849</v>
      </c>
      <c r="IBA8" s="446" t="s">
        <v>7850</v>
      </c>
      <c r="IBB8" s="446" t="s">
        <v>7851</v>
      </c>
      <c r="IBC8" s="446" t="s">
        <v>7852</v>
      </c>
      <c r="IBD8" s="446" t="s">
        <v>7853</v>
      </c>
      <c r="IBE8" s="446" t="s">
        <v>7854</v>
      </c>
      <c r="IBF8" s="446" t="s">
        <v>7855</v>
      </c>
      <c r="IBG8" s="446" t="s">
        <v>7856</v>
      </c>
      <c r="IBH8" s="446" t="s">
        <v>7857</v>
      </c>
      <c r="IBI8" s="446" t="s">
        <v>7858</v>
      </c>
      <c r="IBJ8" s="446" t="s">
        <v>7859</v>
      </c>
      <c r="IBK8" s="446" t="s">
        <v>7860</v>
      </c>
      <c r="IBL8" s="446" t="s">
        <v>7861</v>
      </c>
      <c r="IBM8" s="446" t="s">
        <v>7862</v>
      </c>
      <c r="IBN8" s="446" t="s">
        <v>7863</v>
      </c>
      <c r="IBO8" s="446" t="s">
        <v>7864</v>
      </c>
      <c r="IBP8" s="446" t="s">
        <v>7865</v>
      </c>
      <c r="IBQ8" s="446" t="s">
        <v>7866</v>
      </c>
      <c r="IBR8" s="446" t="s">
        <v>7867</v>
      </c>
      <c r="IBS8" s="446" t="s">
        <v>7868</v>
      </c>
      <c r="IBT8" s="446" t="s">
        <v>7869</v>
      </c>
      <c r="IBU8" s="446" t="s">
        <v>7870</v>
      </c>
      <c r="IBV8" s="446" t="s">
        <v>7871</v>
      </c>
      <c r="IBW8" s="446" t="s">
        <v>7872</v>
      </c>
      <c r="IBX8" s="446" t="s">
        <v>7873</v>
      </c>
      <c r="IBY8" s="446" t="s">
        <v>7874</v>
      </c>
      <c r="IBZ8" s="446" t="s">
        <v>7875</v>
      </c>
      <c r="ICA8" s="446" t="s">
        <v>7876</v>
      </c>
      <c r="ICB8" s="446" t="s">
        <v>7877</v>
      </c>
      <c r="ICC8" s="446" t="s">
        <v>7878</v>
      </c>
      <c r="ICD8" s="446" t="s">
        <v>7879</v>
      </c>
      <c r="ICE8" s="446" t="s">
        <v>7880</v>
      </c>
      <c r="ICF8" s="446" t="s">
        <v>7881</v>
      </c>
      <c r="ICG8" s="446" t="s">
        <v>7882</v>
      </c>
      <c r="ICH8" s="446" t="s">
        <v>7883</v>
      </c>
      <c r="ICI8" s="446" t="s">
        <v>7884</v>
      </c>
      <c r="ICJ8" s="446" t="s">
        <v>7885</v>
      </c>
      <c r="ICK8" s="446" t="s">
        <v>7886</v>
      </c>
      <c r="ICL8" s="446" t="s">
        <v>7887</v>
      </c>
      <c r="ICM8" s="446" t="s">
        <v>7888</v>
      </c>
      <c r="ICN8" s="446" t="s">
        <v>7889</v>
      </c>
      <c r="ICO8" s="446" t="s">
        <v>7890</v>
      </c>
      <c r="ICP8" s="446" t="s">
        <v>7891</v>
      </c>
      <c r="ICQ8" s="446" t="s">
        <v>7892</v>
      </c>
      <c r="ICR8" s="446" t="s">
        <v>7893</v>
      </c>
      <c r="ICS8" s="446" t="s">
        <v>7894</v>
      </c>
      <c r="ICT8" s="446" t="s">
        <v>7895</v>
      </c>
      <c r="ICU8" s="446" t="s">
        <v>7896</v>
      </c>
      <c r="ICV8" s="446" t="s">
        <v>7897</v>
      </c>
      <c r="ICW8" s="446" t="s">
        <v>7898</v>
      </c>
      <c r="ICX8" s="446" t="s">
        <v>7899</v>
      </c>
      <c r="ICY8" s="446" t="s">
        <v>7900</v>
      </c>
      <c r="ICZ8" s="446" t="s">
        <v>7901</v>
      </c>
      <c r="IDA8" s="446" t="s">
        <v>7902</v>
      </c>
      <c r="IDB8" s="446" t="s">
        <v>7903</v>
      </c>
      <c r="IDC8" s="446" t="s">
        <v>7904</v>
      </c>
      <c r="IDD8" s="446" t="s">
        <v>7905</v>
      </c>
      <c r="IDE8" s="446" t="s">
        <v>7906</v>
      </c>
      <c r="IDF8" s="446" t="s">
        <v>7907</v>
      </c>
      <c r="IDG8" s="446" t="s">
        <v>7908</v>
      </c>
      <c r="IDH8" s="446" t="s">
        <v>7909</v>
      </c>
      <c r="IDI8" s="446" t="s">
        <v>7910</v>
      </c>
      <c r="IDJ8" s="446" t="s">
        <v>7911</v>
      </c>
      <c r="IDK8" s="446" t="s">
        <v>7912</v>
      </c>
      <c r="IDL8" s="446" t="s">
        <v>7913</v>
      </c>
      <c r="IDM8" s="446" t="s">
        <v>7914</v>
      </c>
      <c r="IDN8" s="446" t="s">
        <v>7915</v>
      </c>
      <c r="IDO8" s="446" t="s">
        <v>7916</v>
      </c>
      <c r="IDP8" s="446" t="s">
        <v>7917</v>
      </c>
      <c r="IDQ8" s="446" t="s">
        <v>7918</v>
      </c>
      <c r="IDR8" s="446" t="s">
        <v>7919</v>
      </c>
      <c r="IDS8" s="446" t="s">
        <v>7920</v>
      </c>
      <c r="IDT8" s="446" t="s">
        <v>7921</v>
      </c>
      <c r="IDU8" s="446" t="s">
        <v>7922</v>
      </c>
      <c r="IDV8" s="446" t="s">
        <v>7923</v>
      </c>
      <c r="IDW8" s="446" t="s">
        <v>7924</v>
      </c>
      <c r="IDX8" s="446" t="s">
        <v>7925</v>
      </c>
      <c r="IDY8" s="446" t="s">
        <v>7926</v>
      </c>
      <c r="IDZ8" s="446" t="s">
        <v>7927</v>
      </c>
      <c r="IEA8" s="446" t="s">
        <v>7928</v>
      </c>
      <c r="IEB8" s="446" t="s">
        <v>7929</v>
      </c>
      <c r="IEC8" s="446" t="s">
        <v>7930</v>
      </c>
      <c r="IED8" s="446" t="s">
        <v>7931</v>
      </c>
      <c r="IEE8" s="446" t="s">
        <v>7932</v>
      </c>
      <c r="IEF8" s="446" t="s">
        <v>7933</v>
      </c>
      <c r="IEG8" s="446" t="s">
        <v>7934</v>
      </c>
      <c r="IEH8" s="446" t="s">
        <v>7935</v>
      </c>
      <c r="IEI8" s="446" t="s">
        <v>7936</v>
      </c>
      <c r="IEJ8" s="446" t="s">
        <v>7937</v>
      </c>
      <c r="IEK8" s="446" t="s">
        <v>7938</v>
      </c>
      <c r="IEL8" s="446" t="s">
        <v>7939</v>
      </c>
      <c r="IEM8" s="446" t="s">
        <v>7940</v>
      </c>
      <c r="IEN8" s="446" t="s">
        <v>7941</v>
      </c>
      <c r="IEO8" s="446" t="s">
        <v>7942</v>
      </c>
      <c r="IEP8" s="446" t="s">
        <v>7943</v>
      </c>
      <c r="IEQ8" s="446" t="s">
        <v>7944</v>
      </c>
      <c r="IER8" s="446" t="s">
        <v>7945</v>
      </c>
      <c r="IES8" s="446" t="s">
        <v>7946</v>
      </c>
      <c r="IET8" s="446" t="s">
        <v>7947</v>
      </c>
      <c r="IEU8" s="446" t="s">
        <v>7948</v>
      </c>
      <c r="IEV8" s="446" t="s">
        <v>7949</v>
      </c>
      <c r="IEW8" s="446" t="s">
        <v>7950</v>
      </c>
      <c r="IEX8" s="446" t="s">
        <v>7951</v>
      </c>
      <c r="IEY8" s="446" t="s">
        <v>7952</v>
      </c>
      <c r="IEZ8" s="446" t="s">
        <v>7953</v>
      </c>
      <c r="IFA8" s="446" t="s">
        <v>7954</v>
      </c>
      <c r="IFB8" s="446" t="s">
        <v>7955</v>
      </c>
      <c r="IFC8" s="446" t="s">
        <v>7956</v>
      </c>
      <c r="IFD8" s="446" t="s">
        <v>7957</v>
      </c>
      <c r="IFE8" s="446" t="s">
        <v>7958</v>
      </c>
      <c r="IFF8" s="446" t="s">
        <v>7959</v>
      </c>
      <c r="IFG8" s="446" t="s">
        <v>7960</v>
      </c>
      <c r="IFH8" s="446" t="s">
        <v>7961</v>
      </c>
      <c r="IFI8" s="446" t="s">
        <v>7962</v>
      </c>
      <c r="IFJ8" s="446" t="s">
        <v>7963</v>
      </c>
      <c r="IFK8" s="446" t="s">
        <v>7964</v>
      </c>
      <c r="IFL8" s="446" t="s">
        <v>7965</v>
      </c>
      <c r="IFM8" s="446" t="s">
        <v>7966</v>
      </c>
      <c r="IFN8" s="446" t="s">
        <v>7967</v>
      </c>
      <c r="IFO8" s="446" t="s">
        <v>7968</v>
      </c>
      <c r="IFP8" s="446" t="s">
        <v>7969</v>
      </c>
      <c r="IFQ8" s="446" t="s">
        <v>7970</v>
      </c>
      <c r="IFR8" s="446" t="s">
        <v>7971</v>
      </c>
      <c r="IFS8" s="446" t="s">
        <v>7972</v>
      </c>
      <c r="IFT8" s="446" t="s">
        <v>7973</v>
      </c>
      <c r="IFU8" s="446" t="s">
        <v>7974</v>
      </c>
      <c r="IFV8" s="446" t="s">
        <v>7975</v>
      </c>
      <c r="IFW8" s="446" t="s">
        <v>7976</v>
      </c>
      <c r="IFX8" s="446" t="s">
        <v>7977</v>
      </c>
      <c r="IFY8" s="446" t="s">
        <v>7978</v>
      </c>
      <c r="IFZ8" s="446" t="s">
        <v>7979</v>
      </c>
      <c r="IGA8" s="446" t="s">
        <v>7980</v>
      </c>
      <c r="IGB8" s="446" t="s">
        <v>7981</v>
      </c>
      <c r="IGC8" s="446" t="s">
        <v>7982</v>
      </c>
      <c r="IGD8" s="446" t="s">
        <v>7983</v>
      </c>
      <c r="IGE8" s="446" t="s">
        <v>7984</v>
      </c>
      <c r="IGF8" s="446" t="s">
        <v>7985</v>
      </c>
      <c r="IGG8" s="446" t="s">
        <v>7986</v>
      </c>
      <c r="IGH8" s="446" t="s">
        <v>7987</v>
      </c>
      <c r="IGI8" s="446" t="s">
        <v>7988</v>
      </c>
      <c r="IGJ8" s="446" t="s">
        <v>7989</v>
      </c>
      <c r="IGK8" s="446" t="s">
        <v>7990</v>
      </c>
      <c r="IGL8" s="446" t="s">
        <v>7991</v>
      </c>
      <c r="IGM8" s="446" t="s">
        <v>7992</v>
      </c>
      <c r="IGN8" s="446" t="s">
        <v>7993</v>
      </c>
      <c r="IGO8" s="446" t="s">
        <v>7994</v>
      </c>
      <c r="IGP8" s="446" t="s">
        <v>7995</v>
      </c>
      <c r="IGQ8" s="446" t="s">
        <v>7996</v>
      </c>
      <c r="IGR8" s="446" t="s">
        <v>7997</v>
      </c>
      <c r="IGS8" s="446" t="s">
        <v>7998</v>
      </c>
      <c r="IGT8" s="446" t="s">
        <v>7999</v>
      </c>
      <c r="IGU8" s="446" t="s">
        <v>8000</v>
      </c>
      <c r="IGV8" s="446" t="s">
        <v>8001</v>
      </c>
      <c r="IGW8" s="446" t="s">
        <v>8002</v>
      </c>
      <c r="IGX8" s="446" t="s">
        <v>8003</v>
      </c>
      <c r="IGY8" s="446" t="s">
        <v>8004</v>
      </c>
      <c r="IGZ8" s="446" t="s">
        <v>8005</v>
      </c>
      <c r="IHA8" s="446" t="s">
        <v>8006</v>
      </c>
      <c r="IHB8" s="446" t="s">
        <v>8007</v>
      </c>
      <c r="IHC8" s="446" t="s">
        <v>8008</v>
      </c>
      <c r="IHD8" s="446" t="s">
        <v>8009</v>
      </c>
      <c r="IHE8" s="446" t="s">
        <v>8010</v>
      </c>
      <c r="IHF8" s="446" t="s">
        <v>8011</v>
      </c>
      <c r="IHG8" s="446" t="s">
        <v>8012</v>
      </c>
      <c r="IHH8" s="446" t="s">
        <v>8013</v>
      </c>
      <c r="IHI8" s="446" t="s">
        <v>8014</v>
      </c>
      <c r="IHJ8" s="446" t="s">
        <v>8015</v>
      </c>
      <c r="IHK8" s="446" t="s">
        <v>8016</v>
      </c>
      <c r="IHL8" s="446" t="s">
        <v>8017</v>
      </c>
      <c r="IHM8" s="446" t="s">
        <v>8018</v>
      </c>
      <c r="IHN8" s="446" t="s">
        <v>8019</v>
      </c>
      <c r="IHO8" s="446" t="s">
        <v>8020</v>
      </c>
      <c r="IHP8" s="446" t="s">
        <v>8021</v>
      </c>
      <c r="IHQ8" s="446" t="s">
        <v>8022</v>
      </c>
      <c r="IHR8" s="446" t="s">
        <v>8023</v>
      </c>
      <c r="IHS8" s="446" t="s">
        <v>8024</v>
      </c>
      <c r="IHT8" s="446" t="s">
        <v>8025</v>
      </c>
      <c r="IHU8" s="446" t="s">
        <v>8026</v>
      </c>
      <c r="IHV8" s="446" t="s">
        <v>8027</v>
      </c>
      <c r="IHW8" s="446" t="s">
        <v>8028</v>
      </c>
      <c r="IHX8" s="446" t="s">
        <v>8029</v>
      </c>
      <c r="IHY8" s="446" t="s">
        <v>8030</v>
      </c>
      <c r="IHZ8" s="446" t="s">
        <v>8031</v>
      </c>
      <c r="IIA8" s="446" t="s">
        <v>8032</v>
      </c>
      <c r="IIB8" s="446" t="s">
        <v>8033</v>
      </c>
      <c r="IIC8" s="446" t="s">
        <v>8034</v>
      </c>
      <c r="IID8" s="446" t="s">
        <v>8035</v>
      </c>
      <c r="IIE8" s="446" t="s">
        <v>8036</v>
      </c>
      <c r="IIF8" s="446" t="s">
        <v>8037</v>
      </c>
      <c r="IIG8" s="446" t="s">
        <v>8038</v>
      </c>
      <c r="IIH8" s="446" t="s">
        <v>8039</v>
      </c>
      <c r="III8" s="446" t="s">
        <v>8040</v>
      </c>
      <c r="IIJ8" s="446" t="s">
        <v>8041</v>
      </c>
      <c r="IIK8" s="446" t="s">
        <v>8042</v>
      </c>
      <c r="IIL8" s="446" t="s">
        <v>8043</v>
      </c>
      <c r="IIM8" s="446" t="s">
        <v>8044</v>
      </c>
      <c r="IIN8" s="446" t="s">
        <v>8045</v>
      </c>
      <c r="IIO8" s="446" t="s">
        <v>8046</v>
      </c>
      <c r="IIP8" s="446" t="s">
        <v>8047</v>
      </c>
      <c r="IIQ8" s="446" t="s">
        <v>8048</v>
      </c>
      <c r="IIR8" s="446" t="s">
        <v>8049</v>
      </c>
      <c r="IIS8" s="446" t="s">
        <v>8050</v>
      </c>
      <c r="IIT8" s="446" t="s">
        <v>8051</v>
      </c>
      <c r="IIU8" s="446" t="s">
        <v>8052</v>
      </c>
      <c r="IIV8" s="446" t="s">
        <v>8053</v>
      </c>
      <c r="IIW8" s="446" t="s">
        <v>8054</v>
      </c>
      <c r="IIX8" s="446" t="s">
        <v>8055</v>
      </c>
      <c r="IIY8" s="446" t="s">
        <v>8056</v>
      </c>
      <c r="IIZ8" s="446" t="s">
        <v>8057</v>
      </c>
      <c r="IJA8" s="446" t="s">
        <v>8058</v>
      </c>
      <c r="IJB8" s="446" t="s">
        <v>8059</v>
      </c>
      <c r="IJC8" s="446" t="s">
        <v>8060</v>
      </c>
      <c r="IJD8" s="446" t="s">
        <v>8061</v>
      </c>
      <c r="IJE8" s="446" t="s">
        <v>8062</v>
      </c>
      <c r="IJF8" s="446" t="s">
        <v>8063</v>
      </c>
      <c r="IJG8" s="446" t="s">
        <v>8064</v>
      </c>
      <c r="IJH8" s="446" t="s">
        <v>8065</v>
      </c>
      <c r="IJI8" s="446" t="s">
        <v>8066</v>
      </c>
      <c r="IJJ8" s="446" t="s">
        <v>8067</v>
      </c>
      <c r="IJK8" s="446" t="s">
        <v>8068</v>
      </c>
      <c r="IJL8" s="446" t="s">
        <v>8069</v>
      </c>
      <c r="IJM8" s="446" t="s">
        <v>8070</v>
      </c>
      <c r="IJN8" s="446" t="s">
        <v>8071</v>
      </c>
      <c r="IJO8" s="446" t="s">
        <v>8072</v>
      </c>
      <c r="IJP8" s="446" t="s">
        <v>8073</v>
      </c>
      <c r="IJQ8" s="446" t="s">
        <v>8074</v>
      </c>
      <c r="IJR8" s="446" t="s">
        <v>8075</v>
      </c>
      <c r="IJS8" s="446" t="s">
        <v>8076</v>
      </c>
      <c r="IJT8" s="446" t="s">
        <v>8077</v>
      </c>
      <c r="IJU8" s="446" t="s">
        <v>8078</v>
      </c>
      <c r="IJV8" s="446" t="s">
        <v>8079</v>
      </c>
      <c r="IJW8" s="446" t="s">
        <v>8080</v>
      </c>
      <c r="IJX8" s="446" t="s">
        <v>8081</v>
      </c>
      <c r="IJY8" s="446" t="s">
        <v>8082</v>
      </c>
      <c r="IJZ8" s="446" t="s">
        <v>8083</v>
      </c>
      <c r="IKA8" s="446" t="s">
        <v>8084</v>
      </c>
      <c r="IKB8" s="446" t="s">
        <v>8085</v>
      </c>
      <c r="IKC8" s="446" t="s">
        <v>8086</v>
      </c>
      <c r="IKD8" s="446" t="s">
        <v>8087</v>
      </c>
      <c r="IKE8" s="446" t="s">
        <v>8088</v>
      </c>
      <c r="IKF8" s="446" t="s">
        <v>8089</v>
      </c>
      <c r="IKG8" s="446" t="s">
        <v>8090</v>
      </c>
      <c r="IKH8" s="446" t="s">
        <v>8091</v>
      </c>
      <c r="IKI8" s="446" t="s">
        <v>8092</v>
      </c>
      <c r="IKJ8" s="446" t="s">
        <v>8093</v>
      </c>
      <c r="IKK8" s="446" t="s">
        <v>8094</v>
      </c>
      <c r="IKL8" s="446" t="s">
        <v>8095</v>
      </c>
      <c r="IKM8" s="446" t="s">
        <v>8096</v>
      </c>
      <c r="IKN8" s="446" t="s">
        <v>8097</v>
      </c>
      <c r="IKO8" s="446" t="s">
        <v>8098</v>
      </c>
      <c r="IKP8" s="446" t="s">
        <v>8099</v>
      </c>
      <c r="IKQ8" s="446" t="s">
        <v>8100</v>
      </c>
      <c r="IKR8" s="446" t="s">
        <v>8101</v>
      </c>
      <c r="IKS8" s="446" t="s">
        <v>8102</v>
      </c>
      <c r="IKT8" s="446" t="s">
        <v>8103</v>
      </c>
      <c r="IKU8" s="446" t="s">
        <v>8104</v>
      </c>
      <c r="IKV8" s="446" t="s">
        <v>8105</v>
      </c>
      <c r="IKW8" s="446" t="s">
        <v>8106</v>
      </c>
      <c r="IKX8" s="446" t="s">
        <v>8107</v>
      </c>
      <c r="IKY8" s="446" t="s">
        <v>8108</v>
      </c>
      <c r="IKZ8" s="446" t="s">
        <v>8109</v>
      </c>
      <c r="ILA8" s="446" t="s">
        <v>8110</v>
      </c>
      <c r="ILB8" s="446" t="s">
        <v>8111</v>
      </c>
      <c r="ILC8" s="446" t="s">
        <v>8112</v>
      </c>
      <c r="ILD8" s="446" t="s">
        <v>8113</v>
      </c>
      <c r="ILE8" s="446" t="s">
        <v>8114</v>
      </c>
      <c r="ILF8" s="446" t="s">
        <v>8115</v>
      </c>
      <c r="ILG8" s="446" t="s">
        <v>8116</v>
      </c>
      <c r="ILH8" s="446" t="s">
        <v>8117</v>
      </c>
      <c r="ILI8" s="446" t="s">
        <v>8118</v>
      </c>
      <c r="ILJ8" s="446" t="s">
        <v>8119</v>
      </c>
      <c r="ILK8" s="446" t="s">
        <v>8120</v>
      </c>
      <c r="ILL8" s="446" t="s">
        <v>8121</v>
      </c>
      <c r="ILM8" s="446" t="s">
        <v>8122</v>
      </c>
      <c r="ILN8" s="446" t="s">
        <v>8123</v>
      </c>
      <c r="ILO8" s="446" t="s">
        <v>8124</v>
      </c>
      <c r="ILP8" s="446" t="s">
        <v>8125</v>
      </c>
      <c r="ILQ8" s="446" t="s">
        <v>8126</v>
      </c>
      <c r="ILR8" s="446" t="s">
        <v>8127</v>
      </c>
      <c r="ILS8" s="446" t="s">
        <v>8128</v>
      </c>
      <c r="ILT8" s="446" t="s">
        <v>8129</v>
      </c>
      <c r="ILU8" s="446" t="s">
        <v>8130</v>
      </c>
      <c r="ILV8" s="446" t="s">
        <v>8131</v>
      </c>
      <c r="ILW8" s="446" t="s">
        <v>8132</v>
      </c>
      <c r="ILX8" s="446" t="s">
        <v>8133</v>
      </c>
      <c r="ILY8" s="446" t="s">
        <v>8134</v>
      </c>
      <c r="ILZ8" s="446" t="s">
        <v>8135</v>
      </c>
      <c r="IMA8" s="446" t="s">
        <v>8136</v>
      </c>
      <c r="IMB8" s="446" t="s">
        <v>8137</v>
      </c>
      <c r="IMC8" s="446" t="s">
        <v>8138</v>
      </c>
      <c r="IMD8" s="446" t="s">
        <v>8139</v>
      </c>
      <c r="IME8" s="446" t="s">
        <v>8140</v>
      </c>
      <c r="IMF8" s="446" t="s">
        <v>8141</v>
      </c>
      <c r="IMG8" s="446" t="s">
        <v>8142</v>
      </c>
      <c r="IMH8" s="446" t="s">
        <v>8143</v>
      </c>
      <c r="IMI8" s="446" t="s">
        <v>8144</v>
      </c>
      <c r="IMJ8" s="446" t="s">
        <v>8145</v>
      </c>
      <c r="IMK8" s="446" t="s">
        <v>8146</v>
      </c>
      <c r="IML8" s="446" t="s">
        <v>8147</v>
      </c>
      <c r="IMM8" s="446" t="s">
        <v>8148</v>
      </c>
      <c r="IMN8" s="446" t="s">
        <v>8149</v>
      </c>
      <c r="IMO8" s="446" t="s">
        <v>8150</v>
      </c>
      <c r="IMP8" s="446" t="s">
        <v>8151</v>
      </c>
      <c r="IMQ8" s="446" t="s">
        <v>8152</v>
      </c>
      <c r="IMR8" s="446" t="s">
        <v>8153</v>
      </c>
      <c r="IMS8" s="446" t="s">
        <v>8154</v>
      </c>
      <c r="IMT8" s="446" t="s">
        <v>8155</v>
      </c>
      <c r="IMU8" s="446" t="s">
        <v>8156</v>
      </c>
      <c r="IMV8" s="446" t="s">
        <v>8157</v>
      </c>
      <c r="IMW8" s="446" t="s">
        <v>8158</v>
      </c>
      <c r="IMX8" s="446" t="s">
        <v>8159</v>
      </c>
      <c r="IMY8" s="446" t="s">
        <v>8160</v>
      </c>
      <c r="IMZ8" s="446" t="s">
        <v>8161</v>
      </c>
      <c r="INA8" s="446" t="s">
        <v>8162</v>
      </c>
      <c r="INB8" s="446" t="s">
        <v>8163</v>
      </c>
      <c r="INC8" s="446" t="s">
        <v>8164</v>
      </c>
      <c r="IND8" s="446" t="s">
        <v>8165</v>
      </c>
      <c r="INE8" s="446" t="s">
        <v>8166</v>
      </c>
      <c r="INF8" s="446" t="s">
        <v>8167</v>
      </c>
      <c r="ING8" s="446" t="s">
        <v>8168</v>
      </c>
      <c r="INH8" s="446" t="s">
        <v>8169</v>
      </c>
      <c r="INI8" s="446" t="s">
        <v>8170</v>
      </c>
      <c r="INJ8" s="446" t="s">
        <v>8171</v>
      </c>
      <c r="INK8" s="446" t="s">
        <v>8172</v>
      </c>
      <c r="INL8" s="446" t="s">
        <v>8173</v>
      </c>
      <c r="INM8" s="446" t="s">
        <v>8174</v>
      </c>
      <c r="INN8" s="446" t="s">
        <v>8175</v>
      </c>
      <c r="INO8" s="446" t="s">
        <v>8176</v>
      </c>
      <c r="INP8" s="446" t="s">
        <v>8177</v>
      </c>
      <c r="INQ8" s="446" t="s">
        <v>8178</v>
      </c>
      <c r="INR8" s="446" t="s">
        <v>8179</v>
      </c>
      <c r="INS8" s="446" t="s">
        <v>8180</v>
      </c>
      <c r="INT8" s="446" t="s">
        <v>8181</v>
      </c>
      <c r="INU8" s="446" t="s">
        <v>8182</v>
      </c>
      <c r="INV8" s="446" t="s">
        <v>8183</v>
      </c>
      <c r="INW8" s="446" t="s">
        <v>8184</v>
      </c>
      <c r="INX8" s="446" t="s">
        <v>8185</v>
      </c>
      <c r="INY8" s="446" t="s">
        <v>8186</v>
      </c>
      <c r="INZ8" s="446" t="s">
        <v>8187</v>
      </c>
      <c r="IOA8" s="446" t="s">
        <v>8188</v>
      </c>
      <c r="IOB8" s="446" t="s">
        <v>8189</v>
      </c>
      <c r="IOC8" s="446" t="s">
        <v>8190</v>
      </c>
      <c r="IOD8" s="446" t="s">
        <v>8191</v>
      </c>
      <c r="IOE8" s="446" t="s">
        <v>8192</v>
      </c>
      <c r="IOF8" s="446" t="s">
        <v>8193</v>
      </c>
      <c r="IOG8" s="446" t="s">
        <v>8194</v>
      </c>
      <c r="IOH8" s="446" t="s">
        <v>8195</v>
      </c>
      <c r="IOI8" s="446" t="s">
        <v>8196</v>
      </c>
      <c r="IOJ8" s="446" t="s">
        <v>8197</v>
      </c>
      <c r="IOK8" s="446" t="s">
        <v>8198</v>
      </c>
      <c r="IOL8" s="446" t="s">
        <v>8199</v>
      </c>
      <c r="IOM8" s="446" t="s">
        <v>8200</v>
      </c>
      <c r="ION8" s="446" t="s">
        <v>8201</v>
      </c>
      <c r="IOO8" s="446" t="s">
        <v>8202</v>
      </c>
      <c r="IOP8" s="446" t="s">
        <v>8203</v>
      </c>
      <c r="IOQ8" s="446" t="s">
        <v>8204</v>
      </c>
      <c r="IOR8" s="446" t="s">
        <v>8205</v>
      </c>
      <c r="IOS8" s="446" t="s">
        <v>8206</v>
      </c>
      <c r="IOT8" s="446" t="s">
        <v>8207</v>
      </c>
      <c r="IOU8" s="446" t="s">
        <v>8208</v>
      </c>
      <c r="IOV8" s="446" t="s">
        <v>8209</v>
      </c>
      <c r="IOW8" s="446" t="s">
        <v>8210</v>
      </c>
      <c r="IOX8" s="446" t="s">
        <v>8211</v>
      </c>
      <c r="IOY8" s="446" t="s">
        <v>8212</v>
      </c>
      <c r="IOZ8" s="446" t="s">
        <v>8213</v>
      </c>
      <c r="IPA8" s="446" t="s">
        <v>8214</v>
      </c>
      <c r="IPB8" s="446" t="s">
        <v>8215</v>
      </c>
      <c r="IPC8" s="446" t="s">
        <v>8216</v>
      </c>
      <c r="IPD8" s="446" t="s">
        <v>8217</v>
      </c>
      <c r="IPE8" s="446" t="s">
        <v>8218</v>
      </c>
      <c r="IPF8" s="446" t="s">
        <v>8219</v>
      </c>
      <c r="IPG8" s="446" t="s">
        <v>8220</v>
      </c>
      <c r="IPH8" s="446" t="s">
        <v>8221</v>
      </c>
      <c r="IPI8" s="446" t="s">
        <v>8222</v>
      </c>
      <c r="IPJ8" s="446" t="s">
        <v>8223</v>
      </c>
      <c r="IPK8" s="446" t="s">
        <v>8224</v>
      </c>
      <c r="IPL8" s="446" t="s">
        <v>8225</v>
      </c>
      <c r="IPM8" s="446" t="s">
        <v>8226</v>
      </c>
      <c r="IPN8" s="446" t="s">
        <v>8227</v>
      </c>
      <c r="IPO8" s="446" t="s">
        <v>8228</v>
      </c>
      <c r="IPP8" s="446" t="s">
        <v>8229</v>
      </c>
      <c r="IPQ8" s="446" t="s">
        <v>8230</v>
      </c>
      <c r="IPR8" s="446" t="s">
        <v>8231</v>
      </c>
      <c r="IPS8" s="446" t="s">
        <v>8232</v>
      </c>
      <c r="IPT8" s="446" t="s">
        <v>8233</v>
      </c>
      <c r="IPU8" s="446" t="s">
        <v>8234</v>
      </c>
      <c r="IPV8" s="446" t="s">
        <v>8235</v>
      </c>
      <c r="IPW8" s="446" t="s">
        <v>8236</v>
      </c>
      <c r="IPX8" s="446" t="s">
        <v>8237</v>
      </c>
      <c r="IPY8" s="446" t="s">
        <v>8238</v>
      </c>
      <c r="IPZ8" s="446" t="s">
        <v>8239</v>
      </c>
      <c r="IQA8" s="446" t="s">
        <v>8240</v>
      </c>
      <c r="IQB8" s="446" t="s">
        <v>8241</v>
      </c>
      <c r="IQC8" s="446" t="s">
        <v>8242</v>
      </c>
      <c r="IQD8" s="446" t="s">
        <v>8243</v>
      </c>
      <c r="IQE8" s="446" t="s">
        <v>8244</v>
      </c>
      <c r="IQF8" s="446" t="s">
        <v>8245</v>
      </c>
      <c r="IQG8" s="446" t="s">
        <v>8246</v>
      </c>
      <c r="IQH8" s="446" t="s">
        <v>8247</v>
      </c>
      <c r="IQI8" s="446" t="s">
        <v>8248</v>
      </c>
      <c r="IQJ8" s="446" t="s">
        <v>8249</v>
      </c>
      <c r="IQK8" s="446" t="s">
        <v>8250</v>
      </c>
      <c r="IQL8" s="446" t="s">
        <v>8251</v>
      </c>
      <c r="IQM8" s="446" t="s">
        <v>8252</v>
      </c>
      <c r="IQN8" s="446" t="s">
        <v>8253</v>
      </c>
      <c r="IQO8" s="446" t="s">
        <v>8254</v>
      </c>
      <c r="IQP8" s="446" t="s">
        <v>8255</v>
      </c>
      <c r="IQQ8" s="446" t="s">
        <v>8256</v>
      </c>
      <c r="IQR8" s="446" t="s">
        <v>8257</v>
      </c>
      <c r="IQS8" s="446" t="s">
        <v>8258</v>
      </c>
      <c r="IQT8" s="446" t="s">
        <v>8259</v>
      </c>
      <c r="IQU8" s="446" t="s">
        <v>8260</v>
      </c>
      <c r="IQV8" s="446" t="s">
        <v>8261</v>
      </c>
      <c r="IQW8" s="446" t="s">
        <v>8262</v>
      </c>
      <c r="IQX8" s="446" t="s">
        <v>8263</v>
      </c>
      <c r="IQY8" s="446" t="s">
        <v>8264</v>
      </c>
      <c r="IQZ8" s="446" t="s">
        <v>8265</v>
      </c>
      <c r="IRA8" s="446" t="s">
        <v>8266</v>
      </c>
      <c r="IRB8" s="446" t="s">
        <v>8267</v>
      </c>
      <c r="IRC8" s="446" t="s">
        <v>8268</v>
      </c>
      <c r="IRD8" s="446" t="s">
        <v>8269</v>
      </c>
      <c r="IRE8" s="446" t="s">
        <v>8270</v>
      </c>
      <c r="IRF8" s="446" t="s">
        <v>8271</v>
      </c>
      <c r="IRG8" s="446" t="s">
        <v>8272</v>
      </c>
      <c r="IRH8" s="446" t="s">
        <v>8273</v>
      </c>
      <c r="IRI8" s="446" t="s">
        <v>8274</v>
      </c>
      <c r="IRJ8" s="446" t="s">
        <v>8275</v>
      </c>
      <c r="IRK8" s="446" t="s">
        <v>8276</v>
      </c>
      <c r="IRL8" s="446" t="s">
        <v>8277</v>
      </c>
      <c r="IRM8" s="446" t="s">
        <v>8278</v>
      </c>
      <c r="IRN8" s="446" t="s">
        <v>8279</v>
      </c>
      <c r="IRO8" s="446" t="s">
        <v>8280</v>
      </c>
      <c r="IRP8" s="446" t="s">
        <v>8281</v>
      </c>
      <c r="IRQ8" s="446" t="s">
        <v>8282</v>
      </c>
      <c r="IRR8" s="446" t="s">
        <v>8283</v>
      </c>
      <c r="IRS8" s="446" t="s">
        <v>8284</v>
      </c>
      <c r="IRT8" s="446" t="s">
        <v>8285</v>
      </c>
      <c r="IRU8" s="446" t="s">
        <v>8286</v>
      </c>
      <c r="IRV8" s="446" t="s">
        <v>8287</v>
      </c>
      <c r="IRW8" s="446" t="s">
        <v>8288</v>
      </c>
      <c r="IRX8" s="446" t="s">
        <v>8289</v>
      </c>
      <c r="IRY8" s="446" t="s">
        <v>8290</v>
      </c>
      <c r="IRZ8" s="446" t="s">
        <v>8291</v>
      </c>
      <c r="ISA8" s="446" t="s">
        <v>8292</v>
      </c>
      <c r="ISB8" s="446" t="s">
        <v>8293</v>
      </c>
      <c r="ISC8" s="446" t="s">
        <v>8294</v>
      </c>
      <c r="ISD8" s="446" t="s">
        <v>8295</v>
      </c>
      <c r="ISE8" s="446" t="s">
        <v>8296</v>
      </c>
      <c r="ISF8" s="446" t="s">
        <v>8297</v>
      </c>
      <c r="ISG8" s="446" t="s">
        <v>8298</v>
      </c>
      <c r="ISH8" s="446" t="s">
        <v>8299</v>
      </c>
      <c r="ISI8" s="446" t="s">
        <v>8300</v>
      </c>
      <c r="ISJ8" s="446" t="s">
        <v>8301</v>
      </c>
      <c r="ISK8" s="446" t="s">
        <v>8302</v>
      </c>
      <c r="ISL8" s="446" t="s">
        <v>8303</v>
      </c>
      <c r="ISM8" s="446" t="s">
        <v>8304</v>
      </c>
      <c r="ISN8" s="446" t="s">
        <v>8305</v>
      </c>
      <c r="ISO8" s="446" t="s">
        <v>8306</v>
      </c>
      <c r="ISP8" s="446" t="s">
        <v>8307</v>
      </c>
      <c r="ISQ8" s="446" t="s">
        <v>8308</v>
      </c>
      <c r="ISR8" s="446" t="s">
        <v>8309</v>
      </c>
      <c r="ISS8" s="446" t="s">
        <v>8310</v>
      </c>
      <c r="IST8" s="446" t="s">
        <v>8311</v>
      </c>
      <c r="ISU8" s="446" t="s">
        <v>8312</v>
      </c>
      <c r="ISV8" s="446" t="s">
        <v>8313</v>
      </c>
      <c r="ISW8" s="446" t="s">
        <v>8314</v>
      </c>
      <c r="ISX8" s="446" t="s">
        <v>8315</v>
      </c>
      <c r="ISY8" s="446" t="s">
        <v>8316</v>
      </c>
      <c r="ISZ8" s="446" t="s">
        <v>8317</v>
      </c>
      <c r="ITA8" s="446" t="s">
        <v>8318</v>
      </c>
      <c r="ITB8" s="446" t="s">
        <v>8319</v>
      </c>
      <c r="ITC8" s="446" t="s">
        <v>8320</v>
      </c>
      <c r="ITD8" s="446" t="s">
        <v>8321</v>
      </c>
      <c r="ITE8" s="446" t="s">
        <v>8322</v>
      </c>
      <c r="ITF8" s="446" t="s">
        <v>8323</v>
      </c>
      <c r="ITG8" s="446" t="s">
        <v>8324</v>
      </c>
      <c r="ITH8" s="446" t="s">
        <v>8325</v>
      </c>
      <c r="ITI8" s="446" t="s">
        <v>8326</v>
      </c>
      <c r="ITJ8" s="446" t="s">
        <v>8327</v>
      </c>
      <c r="ITK8" s="446" t="s">
        <v>8328</v>
      </c>
      <c r="ITL8" s="446" t="s">
        <v>8329</v>
      </c>
      <c r="ITM8" s="446" t="s">
        <v>8330</v>
      </c>
      <c r="ITN8" s="446" t="s">
        <v>8331</v>
      </c>
      <c r="ITO8" s="446" t="s">
        <v>8332</v>
      </c>
      <c r="ITP8" s="446" t="s">
        <v>8333</v>
      </c>
      <c r="ITQ8" s="446" t="s">
        <v>8334</v>
      </c>
      <c r="ITR8" s="446" t="s">
        <v>8335</v>
      </c>
      <c r="ITS8" s="446" t="s">
        <v>8336</v>
      </c>
      <c r="ITT8" s="446" t="s">
        <v>8337</v>
      </c>
      <c r="ITU8" s="446" t="s">
        <v>8338</v>
      </c>
      <c r="ITV8" s="446" t="s">
        <v>8339</v>
      </c>
      <c r="ITW8" s="446" t="s">
        <v>8340</v>
      </c>
      <c r="ITX8" s="446" t="s">
        <v>8341</v>
      </c>
      <c r="ITY8" s="446" t="s">
        <v>8342</v>
      </c>
      <c r="ITZ8" s="446" t="s">
        <v>8343</v>
      </c>
      <c r="IUA8" s="446" t="s">
        <v>8344</v>
      </c>
      <c r="IUB8" s="446" t="s">
        <v>8345</v>
      </c>
      <c r="IUC8" s="446" t="s">
        <v>8346</v>
      </c>
      <c r="IUD8" s="446" t="s">
        <v>8347</v>
      </c>
      <c r="IUE8" s="446" t="s">
        <v>8348</v>
      </c>
      <c r="IUF8" s="446" t="s">
        <v>8349</v>
      </c>
      <c r="IUG8" s="446" t="s">
        <v>8350</v>
      </c>
      <c r="IUH8" s="446" t="s">
        <v>8351</v>
      </c>
      <c r="IUI8" s="446" t="s">
        <v>8352</v>
      </c>
      <c r="IUJ8" s="446" t="s">
        <v>8353</v>
      </c>
      <c r="IUK8" s="446" t="s">
        <v>8354</v>
      </c>
      <c r="IUL8" s="446" t="s">
        <v>8355</v>
      </c>
      <c r="IUM8" s="446" t="s">
        <v>8356</v>
      </c>
      <c r="IUN8" s="446" t="s">
        <v>8357</v>
      </c>
      <c r="IUO8" s="446" t="s">
        <v>8358</v>
      </c>
      <c r="IUP8" s="446" t="s">
        <v>8359</v>
      </c>
      <c r="IUQ8" s="446" t="s">
        <v>8360</v>
      </c>
      <c r="IUR8" s="446" t="s">
        <v>8361</v>
      </c>
      <c r="IUS8" s="446" t="s">
        <v>8362</v>
      </c>
      <c r="IUT8" s="446" t="s">
        <v>8363</v>
      </c>
      <c r="IUU8" s="446" t="s">
        <v>8364</v>
      </c>
      <c r="IUV8" s="446" t="s">
        <v>8365</v>
      </c>
      <c r="IUW8" s="446" t="s">
        <v>8366</v>
      </c>
      <c r="IUX8" s="446" t="s">
        <v>8367</v>
      </c>
      <c r="IUY8" s="446" t="s">
        <v>8368</v>
      </c>
      <c r="IUZ8" s="446" t="s">
        <v>8369</v>
      </c>
      <c r="IVA8" s="446" t="s">
        <v>8370</v>
      </c>
      <c r="IVB8" s="446" t="s">
        <v>8371</v>
      </c>
      <c r="IVC8" s="446" t="s">
        <v>8372</v>
      </c>
      <c r="IVD8" s="446" t="s">
        <v>8373</v>
      </c>
      <c r="IVE8" s="446" t="s">
        <v>8374</v>
      </c>
      <c r="IVF8" s="446" t="s">
        <v>8375</v>
      </c>
      <c r="IVG8" s="446" t="s">
        <v>8376</v>
      </c>
      <c r="IVH8" s="446" t="s">
        <v>8377</v>
      </c>
      <c r="IVI8" s="446" t="s">
        <v>8378</v>
      </c>
      <c r="IVJ8" s="446" t="s">
        <v>8379</v>
      </c>
      <c r="IVK8" s="446" t="s">
        <v>8380</v>
      </c>
      <c r="IVL8" s="446" t="s">
        <v>8381</v>
      </c>
      <c r="IVM8" s="446" t="s">
        <v>8382</v>
      </c>
      <c r="IVN8" s="446" t="s">
        <v>8383</v>
      </c>
      <c r="IVO8" s="446" t="s">
        <v>8384</v>
      </c>
      <c r="IVP8" s="446" t="s">
        <v>8385</v>
      </c>
      <c r="IVQ8" s="446" t="s">
        <v>8386</v>
      </c>
      <c r="IVR8" s="446" t="s">
        <v>8387</v>
      </c>
      <c r="IVS8" s="446" t="s">
        <v>8388</v>
      </c>
      <c r="IVT8" s="446" t="s">
        <v>8389</v>
      </c>
      <c r="IVU8" s="446" t="s">
        <v>8390</v>
      </c>
      <c r="IVV8" s="446" t="s">
        <v>8391</v>
      </c>
      <c r="IVW8" s="446" t="s">
        <v>8392</v>
      </c>
      <c r="IVX8" s="446" t="s">
        <v>8393</v>
      </c>
      <c r="IVY8" s="446" t="s">
        <v>8394</v>
      </c>
      <c r="IVZ8" s="446" t="s">
        <v>8395</v>
      </c>
      <c r="IWA8" s="446" t="s">
        <v>8396</v>
      </c>
      <c r="IWB8" s="446" t="s">
        <v>8397</v>
      </c>
      <c r="IWC8" s="446" t="s">
        <v>8398</v>
      </c>
      <c r="IWD8" s="446" t="s">
        <v>8399</v>
      </c>
      <c r="IWE8" s="446" t="s">
        <v>8400</v>
      </c>
      <c r="IWF8" s="446" t="s">
        <v>8401</v>
      </c>
      <c r="IWG8" s="446" t="s">
        <v>8402</v>
      </c>
      <c r="IWH8" s="446" t="s">
        <v>8403</v>
      </c>
      <c r="IWI8" s="446" t="s">
        <v>8404</v>
      </c>
      <c r="IWJ8" s="446" t="s">
        <v>8405</v>
      </c>
      <c r="IWK8" s="446" t="s">
        <v>8406</v>
      </c>
      <c r="IWL8" s="446" t="s">
        <v>8407</v>
      </c>
      <c r="IWM8" s="446" t="s">
        <v>8408</v>
      </c>
      <c r="IWN8" s="446" t="s">
        <v>8409</v>
      </c>
      <c r="IWO8" s="446" t="s">
        <v>8410</v>
      </c>
      <c r="IWP8" s="446" t="s">
        <v>8411</v>
      </c>
      <c r="IWQ8" s="446" t="s">
        <v>8412</v>
      </c>
      <c r="IWR8" s="446" t="s">
        <v>8413</v>
      </c>
      <c r="IWS8" s="446" t="s">
        <v>8414</v>
      </c>
      <c r="IWT8" s="446" t="s">
        <v>8415</v>
      </c>
      <c r="IWU8" s="446" t="s">
        <v>8416</v>
      </c>
      <c r="IWV8" s="446" t="s">
        <v>8417</v>
      </c>
      <c r="IWW8" s="446" t="s">
        <v>8418</v>
      </c>
      <c r="IWX8" s="446" t="s">
        <v>8419</v>
      </c>
      <c r="IWY8" s="446" t="s">
        <v>8420</v>
      </c>
      <c r="IWZ8" s="446" t="s">
        <v>8421</v>
      </c>
      <c r="IXA8" s="446" t="s">
        <v>8422</v>
      </c>
      <c r="IXB8" s="446" t="s">
        <v>8423</v>
      </c>
      <c r="IXC8" s="446" t="s">
        <v>8424</v>
      </c>
      <c r="IXD8" s="446" t="s">
        <v>8425</v>
      </c>
      <c r="IXE8" s="446" t="s">
        <v>8426</v>
      </c>
      <c r="IXF8" s="446" t="s">
        <v>8427</v>
      </c>
      <c r="IXG8" s="446" t="s">
        <v>8428</v>
      </c>
      <c r="IXH8" s="446" t="s">
        <v>8429</v>
      </c>
      <c r="IXI8" s="446" t="s">
        <v>8430</v>
      </c>
      <c r="IXJ8" s="446" t="s">
        <v>8431</v>
      </c>
      <c r="IXK8" s="446" t="s">
        <v>8432</v>
      </c>
      <c r="IXL8" s="446" t="s">
        <v>8433</v>
      </c>
      <c r="IXM8" s="446" t="s">
        <v>8434</v>
      </c>
      <c r="IXN8" s="446" t="s">
        <v>8435</v>
      </c>
      <c r="IXO8" s="446" t="s">
        <v>8436</v>
      </c>
      <c r="IXP8" s="446" t="s">
        <v>8437</v>
      </c>
      <c r="IXQ8" s="446" t="s">
        <v>8438</v>
      </c>
      <c r="IXR8" s="446" t="s">
        <v>8439</v>
      </c>
      <c r="IXS8" s="446" t="s">
        <v>8440</v>
      </c>
      <c r="IXT8" s="446" t="s">
        <v>8441</v>
      </c>
      <c r="IXU8" s="446" t="s">
        <v>8442</v>
      </c>
      <c r="IXV8" s="446" t="s">
        <v>8443</v>
      </c>
      <c r="IXW8" s="446" t="s">
        <v>8444</v>
      </c>
      <c r="IXX8" s="446" t="s">
        <v>8445</v>
      </c>
      <c r="IXY8" s="446" t="s">
        <v>8446</v>
      </c>
      <c r="IXZ8" s="446" t="s">
        <v>8447</v>
      </c>
      <c r="IYA8" s="446" t="s">
        <v>8448</v>
      </c>
      <c r="IYB8" s="446" t="s">
        <v>8449</v>
      </c>
      <c r="IYC8" s="446" t="s">
        <v>8450</v>
      </c>
      <c r="IYD8" s="446" t="s">
        <v>8451</v>
      </c>
      <c r="IYE8" s="446" t="s">
        <v>8452</v>
      </c>
      <c r="IYF8" s="446" t="s">
        <v>8453</v>
      </c>
      <c r="IYG8" s="446" t="s">
        <v>8454</v>
      </c>
      <c r="IYH8" s="446" t="s">
        <v>8455</v>
      </c>
      <c r="IYI8" s="446" t="s">
        <v>8456</v>
      </c>
      <c r="IYJ8" s="446" t="s">
        <v>8457</v>
      </c>
      <c r="IYK8" s="446" t="s">
        <v>8458</v>
      </c>
      <c r="IYL8" s="446" t="s">
        <v>8459</v>
      </c>
      <c r="IYM8" s="446" t="s">
        <v>8460</v>
      </c>
      <c r="IYN8" s="446" t="s">
        <v>8461</v>
      </c>
      <c r="IYO8" s="446" t="s">
        <v>8462</v>
      </c>
      <c r="IYP8" s="446" t="s">
        <v>8463</v>
      </c>
      <c r="IYQ8" s="446" t="s">
        <v>8464</v>
      </c>
      <c r="IYR8" s="446" t="s">
        <v>8465</v>
      </c>
      <c r="IYS8" s="446" t="s">
        <v>8466</v>
      </c>
      <c r="IYT8" s="446" t="s">
        <v>8467</v>
      </c>
      <c r="IYU8" s="446" t="s">
        <v>8468</v>
      </c>
      <c r="IYV8" s="446" t="s">
        <v>8469</v>
      </c>
      <c r="IYW8" s="446" t="s">
        <v>8470</v>
      </c>
      <c r="IYX8" s="446" t="s">
        <v>8471</v>
      </c>
      <c r="IYY8" s="446" t="s">
        <v>8472</v>
      </c>
      <c r="IYZ8" s="446" t="s">
        <v>8473</v>
      </c>
      <c r="IZA8" s="446" t="s">
        <v>8474</v>
      </c>
      <c r="IZB8" s="446" t="s">
        <v>8475</v>
      </c>
      <c r="IZC8" s="446" t="s">
        <v>8476</v>
      </c>
      <c r="IZD8" s="446" t="s">
        <v>8477</v>
      </c>
      <c r="IZE8" s="446" t="s">
        <v>8478</v>
      </c>
      <c r="IZF8" s="446" t="s">
        <v>8479</v>
      </c>
      <c r="IZG8" s="446" t="s">
        <v>8480</v>
      </c>
      <c r="IZH8" s="446" t="s">
        <v>8481</v>
      </c>
      <c r="IZI8" s="446" t="s">
        <v>8482</v>
      </c>
      <c r="IZJ8" s="446" t="s">
        <v>8483</v>
      </c>
      <c r="IZK8" s="446" t="s">
        <v>8484</v>
      </c>
      <c r="IZL8" s="446" t="s">
        <v>8485</v>
      </c>
      <c r="IZM8" s="446" t="s">
        <v>8486</v>
      </c>
      <c r="IZN8" s="446" t="s">
        <v>8487</v>
      </c>
      <c r="IZO8" s="446" t="s">
        <v>8488</v>
      </c>
      <c r="IZP8" s="446" t="s">
        <v>8489</v>
      </c>
      <c r="IZQ8" s="446" t="s">
        <v>8490</v>
      </c>
      <c r="IZR8" s="446" t="s">
        <v>8491</v>
      </c>
      <c r="IZS8" s="446" t="s">
        <v>8492</v>
      </c>
      <c r="IZT8" s="446" t="s">
        <v>8493</v>
      </c>
      <c r="IZU8" s="446" t="s">
        <v>8494</v>
      </c>
      <c r="IZV8" s="446" t="s">
        <v>8495</v>
      </c>
      <c r="IZW8" s="446" t="s">
        <v>8496</v>
      </c>
      <c r="IZX8" s="446" t="s">
        <v>8497</v>
      </c>
      <c r="IZY8" s="446" t="s">
        <v>8498</v>
      </c>
      <c r="IZZ8" s="446" t="s">
        <v>8499</v>
      </c>
      <c r="JAA8" s="446" t="s">
        <v>8500</v>
      </c>
      <c r="JAB8" s="446" t="s">
        <v>8501</v>
      </c>
      <c r="JAC8" s="446" t="s">
        <v>8502</v>
      </c>
      <c r="JAD8" s="446" t="s">
        <v>8503</v>
      </c>
      <c r="JAE8" s="446" t="s">
        <v>8504</v>
      </c>
      <c r="JAF8" s="446" t="s">
        <v>8505</v>
      </c>
      <c r="JAG8" s="446" t="s">
        <v>8506</v>
      </c>
      <c r="JAH8" s="446" t="s">
        <v>8507</v>
      </c>
      <c r="JAI8" s="446" t="s">
        <v>8508</v>
      </c>
      <c r="JAJ8" s="446" t="s">
        <v>8509</v>
      </c>
      <c r="JAK8" s="446" t="s">
        <v>8510</v>
      </c>
      <c r="JAL8" s="446" t="s">
        <v>8511</v>
      </c>
      <c r="JAM8" s="446" t="s">
        <v>8512</v>
      </c>
      <c r="JAN8" s="446" t="s">
        <v>8513</v>
      </c>
      <c r="JAO8" s="446" t="s">
        <v>8514</v>
      </c>
      <c r="JAP8" s="446" t="s">
        <v>8515</v>
      </c>
      <c r="JAQ8" s="446" t="s">
        <v>8516</v>
      </c>
      <c r="JAR8" s="446" t="s">
        <v>8517</v>
      </c>
      <c r="JAS8" s="446" t="s">
        <v>8518</v>
      </c>
      <c r="JAT8" s="446" t="s">
        <v>8519</v>
      </c>
      <c r="JAU8" s="446" t="s">
        <v>8520</v>
      </c>
      <c r="JAV8" s="446" t="s">
        <v>8521</v>
      </c>
      <c r="JAW8" s="446" t="s">
        <v>8522</v>
      </c>
      <c r="JAX8" s="446" t="s">
        <v>8523</v>
      </c>
      <c r="JAY8" s="446" t="s">
        <v>8524</v>
      </c>
      <c r="JAZ8" s="446" t="s">
        <v>8525</v>
      </c>
      <c r="JBA8" s="446" t="s">
        <v>8526</v>
      </c>
      <c r="JBB8" s="446" t="s">
        <v>8527</v>
      </c>
      <c r="JBC8" s="446" t="s">
        <v>8528</v>
      </c>
      <c r="JBD8" s="446" t="s">
        <v>8529</v>
      </c>
      <c r="JBE8" s="446" t="s">
        <v>8530</v>
      </c>
      <c r="JBF8" s="446" t="s">
        <v>8531</v>
      </c>
      <c r="JBG8" s="446" t="s">
        <v>8532</v>
      </c>
      <c r="JBH8" s="446" t="s">
        <v>8533</v>
      </c>
      <c r="JBI8" s="446" t="s">
        <v>8534</v>
      </c>
      <c r="JBJ8" s="446" t="s">
        <v>8535</v>
      </c>
      <c r="JBK8" s="446" t="s">
        <v>8536</v>
      </c>
      <c r="JBL8" s="446" t="s">
        <v>8537</v>
      </c>
      <c r="JBM8" s="446" t="s">
        <v>8538</v>
      </c>
      <c r="JBN8" s="446" t="s">
        <v>8539</v>
      </c>
      <c r="JBO8" s="446" t="s">
        <v>8540</v>
      </c>
      <c r="JBP8" s="446" t="s">
        <v>8541</v>
      </c>
      <c r="JBQ8" s="446" t="s">
        <v>8542</v>
      </c>
      <c r="JBR8" s="446" t="s">
        <v>8543</v>
      </c>
      <c r="JBS8" s="446" t="s">
        <v>8544</v>
      </c>
      <c r="JBT8" s="446" t="s">
        <v>8545</v>
      </c>
      <c r="JBU8" s="446" t="s">
        <v>8546</v>
      </c>
      <c r="JBV8" s="446" t="s">
        <v>8547</v>
      </c>
      <c r="JBW8" s="446" t="s">
        <v>8548</v>
      </c>
      <c r="JBX8" s="446" t="s">
        <v>8549</v>
      </c>
      <c r="JBY8" s="446" t="s">
        <v>8550</v>
      </c>
      <c r="JBZ8" s="446" t="s">
        <v>8551</v>
      </c>
      <c r="JCA8" s="446" t="s">
        <v>8552</v>
      </c>
      <c r="JCB8" s="446" t="s">
        <v>8553</v>
      </c>
      <c r="JCC8" s="446" t="s">
        <v>8554</v>
      </c>
      <c r="JCD8" s="446" t="s">
        <v>8555</v>
      </c>
      <c r="JCE8" s="446" t="s">
        <v>8556</v>
      </c>
      <c r="JCF8" s="446" t="s">
        <v>8557</v>
      </c>
      <c r="JCG8" s="446" t="s">
        <v>8558</v>
      </c>
      <c r="JCH8" s="446" t="s">
        <v>8559</v>
      </c>
      <c r="JCI8" s="446" t="s">
        <v>8560</v>
      </c>
      <c r="JCJ8" s="446" t="s">
        <v>8561</v>
      </c>
      <c r="JCK8" s="446" t="s">
        <v>8562</v>
      </c>
      <c r="JCL8" s="446" t="s">
        <v>8563</v>
      </c>
      <c r="JCM8" s="446" t="s">
        <v>8564</v>
      </c>
      <c r="JCN8" s="446" t="s">
        <v>8565</v>
      </c>
      <c r="JCO8" s="446" t="s">
        <v>8566</v>
      </c>
      <c r="JCP8" s="446" t="s">
        <v>8567</v>
      </c>
      <c r="JCQ8" s="446" t="s">
        <v>8568</v>
      </c>
      <c r="JCR8" s="446" t="s">
        <v>8569</v>
      </c>
      <c r="JCS8" s="446" t="s">
        <v>8570</v>
      </c>
      <c r="JCT8" s="446" t="s">
        <v>8571</v>
      </c>
      <c r="JCU8" s="446" t="s">
        <v>8572</v>
      </c>
      <c r="JCV8" s="446" t="s">
        <v>8573</v>
      </c>
      <c r="JCW8" s="446" t="s">
        <v>8574</v>
      </c>
      <c r="JCX8" s="446" t="s">
        <v>8575</v>
      </c>
      <c r="JCY8" s="446" t="s">
        <v>8576</v>
      </c>
      <c r="JCZ8" s="446" t="s">
        <v>8577</v>
      </c>
      <c r="JDA8" s="446" t="s">
        <v>8578</v>
      </c>
      <c r="JDB8" s="446" t="s">
        <v>8579</v>
      </c>
      <c r="JDC8" s="446" t="s">
        <v>8580</v>
      </c>
      <c r="JDD8" s="446" t="s">
        <v>8581</v>
      </c>
      <c r="JDE8" s="446" t="s">
        <v>8582</v>
      </c>
      <c r="JDF8" s="446" t="s">
        <v>8583</v>
      </c>
      <c r="JDG8" s="446" t="s">
        <v>8584</v>
      </c>
      <c r="JDH8" s="446" t="s">
        <v>8585</v>
      </c>
      <c r="JDI8" s="446" t="s">
        <v>8586</v>
      </c>
      <c r="JDJ8" s="446" t="s">
        <v>8587</v>
      </c>
      <c r="JDK8" s="446" t="s">
        <v>8588</v>
      </c>
      <c r="JDL8" s="446" t="s">
        <v>8589</v>
      </c>
      <c r="JDM8" s="446" t="s">
        <v>8590</v>
      </c>
      <c r="JDN8" s="446" t="s">
        <v>8591</v>
      </c>
      <c r="JDO8" s="446" t="s">
        <v>8592</v>
      </c>
      <c r="JDP8" s="446" t="s">
        <v>8593</v>
      </c>
      <c r="JDQ8" s="446" t="s">
        <v>8594</v>
      </c>
      <c r="JDR8" s="446" t="s">
        <v>8595</v>
      </c>
      <c r="JDS8" s="446" t="s">
        <v>8596</v>
      </c>
      <c r="JDT8" s="446" t="s">
        <v>8597</v>
      </c>
      <c r="JDU8" s="446" t="s">
        <v>8598</v>
      </c>
      <c r="JDV8" s="446" t="s">
        <v>8599</v>
      </c>
      <c r="JDW8" s="446" t="s">
        <v>8600</v>
      </c>
      <c r="JDX8" s="446" t="s">
        <v>8601</v>
      </c>
      <c r="JDY8" s="446" t="s">
        <v>8602</v>
      </c>
      <c r="JDZ8" s="446" t="s">
        <v>8603</v>
      </c>
      <c r="JEA8" s="446" t="s">
        <v>8604</v>
      </c>
      <c r="JEB8" s="446" t="s">
        <v>8605</v>
      </c>
      <c r="JEC8" s="446" t="s">
        <v>8606</v>
      </c>
      <c r="JED8" s="446" t="s">
        <v>8607</v>
      </c>
      <c r="JEE8" s="446" t="s">
        <v>8608</v>
      </c>
      <c r="JEF8" s="446" t="s">
        <v>8609</v>
      </c>
      <c r="JEG8" s="446" t="s">
        <v>8610</v>
      </c>
      <c r="JEH8" s="446" t="s">
        <v>8611</v>
      </c>
      <c r="JEI8" s="446" t="s">
        <v>8612</v>
      </c>
      <c r="JEJ8" s="446" t="s">
        <v>8613</v>
      </c>
      <c r="JEK8" s="446" t="s">
        <v>8614</v>
      </c>
      <c r="JEL8" s="446" t="s">
        <v>8615</v>
      </c>
      <c r="JEM8" s="446" t="s">
        <v>8616</v>
      </c>
      <c r="JEN8" s="446" t="s">
        <v>8617</v>
      </c>
      <c r="JEO8" s="446" t="s">
        <v>8618</v>
      </c>
      <c r="JEP8" s="446" t="s">
        <v>8619</v>
      </c>
      <c r="JEQ8" s="446" t="s">
        <v>8620</v>
      </c>
      <c r="JER8" s="446" t="s">
        <v>8621</v>
      </c>
      <c r="JES8" s="446" t="s">
        <v>8622</v>
      </c>
      <c r="JET8" s="446" t="s">
        <v>8623</v>
      </c>
      <c r="JEU8" s="446" t="s">
        <v>8624</v>
      </c>
      <c r="JEV8" s="446" t="s">
        <v>8625</v>
      </c>
      <c r="JEW8" s="446" t="s">
        <v>8626</v>
      </c>
      <c r="JEX8" s="446" t="s">
        <v>8627</v>
      </c>
      <c r="JEY8" s="446" t="s">
        <v>8628</v>
      </c>
      <c r="JEZ8" s="446" t="s">
        <v>8629</v>
      </c>
      <c r="JFA8" s="446" t="s">
        <v>8630</v>
      </c>
      <c r="JFB8" s="446" t="s">
        <v>8631</v>
      </c>
      <c r="JFC8" s="446" t="s">
        <v>8632</v>
      </c>
      <c r="JFD8" s="446" t="s">
        <v>8633</v>
      </c>
      <c r="JFE8" s="446" t="s">
        <v>8634</v>
      </c>
      <c r="JFF8" s="446" t="s">
        <v>8635</v>
      </c>
      <c r="JFG8" s="446" t="s">
        <v>8636</v>
      </c>
      <c r="JFH8" s="446" t="s">
        <v>8637</v>
      </c>
      <c r="JFI8" s="446" t="s">
        <v>8638</v>
      </c>
      <c r="JFJ8" s="446" t="s">
        <v>8639</v>
      </c>
      <c r="JFK8" s="446" t="s">
        <v>8640</v>
      </c>
      <c r="JFL8" s="446" t="s">
        <v>8641</v>
      </c>
      <c r="JFM8" s="446" t="s">
        <v>8642</v>
      </c>
      <c r="JFN8" s="446" t="s">
        <v>8643</v>
      </c>
      <c r="JFO8" s="446" t="s">
        <v>8644</v>
      </c>
      <c r="JFP8" s="446" t="s">
        <v>8645</v>
      </c>
      <c r="JFQ8" s="446" t="s">
        <v>8646</v>
      </c>
      <c r="JFR8" s="446" t="s">
        <v>8647</v>
      </c>
      <c r="JFS8" s="446" t="s">
        <v>8648</v>
      </c>
      <c r="JFT8" s="446" t="s">
        <v>8649</v>
      </c>
      <c r="JFU8" s="446" t="s">
        <v>8650</v>
      </c>
      <c r="JFV8" s="446" t="s">
        <v>8651</v>
      </c>
      <c r="JFW8" s="446" t="s">
        <v>8652</v>
      </c>
      <c r="JFX8" s="446" t="s">
        <v>8653</v>
      </c>
      <c r="JFY8" s="446" t="s">
        <v>8654</v>
      </c>
      <c r="JFZ8" s="446" t="s">
        <v>8655</v>
      </c>
      <c r="JGA8" s="446" t="s">
        <v>8656</v>
      </c>
      <c r="JGB8" s="446" t="s">
        <v>8657</v>
      </c>
      <c r="JGC8" s="446" t="s">
        <v>8658</v>
      </c>
      <c r="JGD8" s="446" t="s">
        <v>8659</v>
      </c>
      <c r="JGE8" s="446" t="s">
        <v>8660</v>
      </c>
      <c r="JGF8" s="446" t="s">
        <v>8661</v>
      </c>
      <c r="JGG8" s="446" t="s">
        <v>8662</v>
      </c>
      <c r="JGH8" s="446" t="s">
        <v>8663</v>
      </c>
      <c r="JGI8" s="446" t="s">
        <v>8664</v>
      </c>
      <c r="JGJ8" s="446" t="s">
        <v>8665</v>
      </c>
      <c r="JGK8" s="446" t="s">
        <v>8666</v>
      </c>
      <c r="JGL8" s="446" t="s">
        <v>8667</v>
      </c>
      <c r="JGM8" s="446" t="s">
        <v>8668</v>
      </c>
      <c r="JGN8" s="446" t="s">
        <v>8669</v>
      </c>
      <c r="JGO8" s="446" t="s">
        <v>8670</v>
      </c>
      <c r="JGP8" s="446" t="s">
        <v>8671</v>
      </c>
      <c r="JGQ8" s="446" t="s">
        <v>8672</v>
      </c>
      <c r="JGR8" s="446" t="s">
        <v>8673</v>
      </c>
      <c r="JGS8" s="446" t="s">
        <v>8674</v>
      </c>
      <c r="JGT8" s="446" t="s">
        <v>8675</v>
      </c>
      <c r="JGU8" s="446" t="s">
        <v>8676</v>
      </c>
      <c r="JGV8" s="446" t="s">
        <v>8677</v>
      </c>
      <c r="JGW8" s="446" t="s">
        <v>8678</v>
      </c>
      <c r="JGX8" s="446" t="s">
        <v>8679</v>
      </c>
      <c r="JGY8" s="446" t="s">
        <v>8680</v>
      </c>
      <c r="JGZ8" s="446" t="s">
        <v>8681</v>
      </c>
      <c r="JHA8" s="446" t="s">
        <v>8682</v>
      </c>
      <c r="JHB8" s="446" t="s">
        <v>8683</v>
      </c>
      <c r="JHC8" s="446" t="s">
        <v>8684</v>
      </c>
      <c r="JHD8" s="446" t="s">
        <v>8685</v>
      </c>
      <c r="JHE8" s="446" t="s">
        <v>8686</v>
      </c>
      <c r="JHF8" s="446" t="s">
        <v>8687</v>
      </c>
      <c r="JHG8" s="446" t="s">
        <v>8688</v>
      </c>
      <c r="JHH8" s="446" t="s">
        <v>8689</v>
      </c>
      <c r="JHI8" s="446" t="s">
        <v>8690</v>
      </c>
      <c r="JHJ8" s="446" t="s">
        <v>8691</v>
      </c>
      <c r="JHK8" s="446" t="s">
        <v>8692</v>
      </c>
      <c r="JHL8" s="446" t="s">
        <v>8693</v>
      </c>
      <c r="JHM8" s="446" t="s">
        <v>8694</v>
      </c>
      <c r="JHN8" s="446" t="s">
        <v>8695</v>
      </c>
      <c r="JHO8" s="446" t="s">
        <v>8696</v>
      </c>
      <c r="JHP8" s="446" t="s">
        <v>8697</v>
      </c>
      <c r="JHQ8" s="446" t="s">
        <v>8698</v>
      </c>
      <c r="JHR8" s="446" t="s">
        <v>8699</v>
      </c>
      <c r="JHS8" s="446" t="s">
        <v>8700</v>
      </c>
      <c r="JHT8" s="446" t="s">
        <v>8701</v>
      </c>
      <c r="JHU8" s="446" t="s">
        <v>8702</v>
      </c>
      <c r="JHV8" s="446" t="s">
        <v>8703</v>
      </c>
      <c r="JHW8" s="446" t="s">
        <v>8704</v>
      </c>
      <c r="JHX8" s="446" t="s">
        <v>8705</v>
      </c>
      <c r="JHY8" s="446" t="s">
        <v>8706</v>
      </c>
      <c r="JHZ8" s="446" t="s">
        <v>8707</v>
      </c>
      <c r="JIA8" s="446" t="s">
        <v>8708</v>
      </c>
      <c r="JIB8" s="446" t="s">
        <v>8709</v>
      </c>
      <c r="JIC8" s="446" t="s">
        <v>8710</v>
      </c>
      <c r="JID8" s="446" t="s">
        <v>8711</v>
      </c>
      <c r="JIE8" s="446" t="s">
        <v>8712</v>
      </c>
      <c r="JIF8" s="446" t="s">
        <v>8713</v>
      </c>
      <c r="JIG8" s="446" t="s">
        <v>8714</v>
      </c>
      <c r="JIH8" s="446" t="s">
        <v>8715</v>
      </c>
      <c r="JII8" s="446" t="s">
        <v>8716</v>
      </c>
      <c r="JIJ8" s="446" t="s">
        <v>8717</v>
      </c>
      <c r="JIK8" s="446" t="s">
        <v>8718</v>
      </c>
      <c r="JIL8" s="446" t="s">
        <v>8719</v>
      </c>
      <c r="JIM8" s="446" t="s">
        <v>8720</v>
      </c>
      <c r="JIN8" s="446" t="s">
        <v>8721</v>
      </c>
      <c r="JIO8" s="446" t="s">
        <v>8722</v>
      </c>
      <c r="JIP8" s="446" t="s">
        <v>8723</v>
      </c>
      <c r="JIQ8" s="446" t="s">
        <v>8724</v>
      </c>
      <c r="JIR8" s="446" t="s">
        <v>8725</v>
      </c>
      <c r="JIS8" s="446" t="s">
        <v>8726</v>
      </c>
      <c r="JIT8" s="446" t="s">
        <v>8727</v>
      </c>
      <c r="JIU8" s="446" t="s">
        <v>8728</v>
      </c>
      <c r="JIV8" s="446" t="s">
        <v>8729</v>
      </c>
      <c r="JIW8" s="446" t="s">
        <v>8730</v>
      </c>
      <c r="JIX8" s="446" t="s">
        <v>8731</v>
      </c>
      <c r="JIY8" s="446" t="s">
        <v>8732</v>
      </c>
      <c r="JIZ8" s="446" t="s">
        <v>8733</v>
      </c>
      <c r="JJA8" s="446" t="s">
        <v>8734</v>
      </c>
      <c r="JJB8" s="446" t="s">
        <v>8735</v>
      </c>
      <c r="JJC8" s="446" t="s">
        <v>8736</v>
      </c>
      <c r="JJD8" s="446" t="s">
        <v>8737</v>
      </c>
      <c r="JJE8" s="446" t="s">
        <v>8738</v>
      </c>
      <c r="JJF8" s="446" t="s">
        <v>8739</v>
      </c>
      <c r="JJG8" s="446" t="s">
        <v>8740</v>
      </c>
      <c r="JJH8" s="446" t="s">
        <v>8741</v>
      </c>
      <c r="JJI8" s="446" t="s">
        <v>8742</v>
      </c>
      <c r="JJJ8" s="446" t="s">
        <v>8743</v>
      </c>
      <c r="JJK8" s="446" t="s">
        <v>8744</v>
      </c>
      <c r="JJL8" s="446" t="s">
        <v>8745</v>
      </c>
      <c r="JJM8" s="446" t="s">
        <v>8746</v>
      </c>
      <c r="JJN8" s="446" t="s">
        <v>8747</v>
      </c>
      <c r="JJO8" s="446" t="s">
        <v>8748</v>
      </c>
      <c r="JJP8" s="446" t="s">
        <v>8749</v>
      </c>
      <c r="JJQ8" s="446" t="s">
        <v>8750</v>
      </c>
      <c r="JJR8" s="446" t="s">
        <v>8751</v>
      </c>
      <c r="JJS8" s="446" t="s">
        <v>8752</v>
      </c>
      <c r="JJT8" s="446" t="s">
        <v>8753</v>
      </c>
      <c r="JJU8" s="446" t="s">
        <v>8754</v>
      </c>
      <c r="JJV8" s="446" t="s">
        <v>8755</v>
      </c>
      <c r="JJW8" s="446" t="s">
        <v>8756</v>
      </c>
      <c r="JJX8" s="446" t="s">
        <v>8757</v>
      </c>
      <c r="JJY8" s="446" t="s">
        <v>8758</v>
      </c>
      <c r="JJZ8" s="446" t="s">
        <v>8759</v>
      </c>
      <c r="JKA8" s="446" t="s">
        <v>8760</v>
      </c>
      <c r="JKB8" s="446" t="s">
        <v>8761</v>
      </c>
      <c r="JKC8" s="446" t="s">
        <v>8762</v>
      </c>
      <c r="JKD8" s="446" t="s">
        <v>8763</v>
      </c>
      <c r="JKE8" s="446" t="s">
        <v>8764</v>
      </c>
      <c r="JKF8" s="446" t="s">
        <v>8765</v>
      </c>
      <c r="JKG8" s="446" t="s">
        <v>8766</v>
      </c>
      <c r="JKH8" s="446" t="s">
        <v>8767</v>
      </c>
      <c r="JKI8" s="446" t="s">
        <v>8768</v>
      </c>
      <c r="JKJ8" s="446" t="s">
        <v>8769</v>
      </c>
      <c r="JKK8" s="446" t="s">
        <v>8770</v>
      </c>
      <c r="JKL8" s="446" t="s">
        <v>8771</v>
      </c>
      <c r="JKM8" s="446" t="s">
        <v>8772</v>
      </c>
      <c r="JKN8" s="446" t="s">
        <v>8773</v>
      </c>
      <c r="JKO8" s="446" t="s">
        <v>8774</v>
      </c>
      <c r="JKP8" s="446" t="s">
        <v>8775</v>
      </c>
      <c r="JKQ8" s="446" t="s">
        <v>8776</v>
      </c>
      <c r="JKR8" s="446" t="s">
        <v>8777</v>
      </c>
      <c r="JKS8" s="446" t="s">
        <v>8778</v>
      </c>
      <c r="JKT8" s="446" t="s">
        <v>8779</v>
      </c>
      <c r="JKU8" s="446" t="s">
        <v>8780</v>
      </c>
      <c r="JKV8" s="446" t="s">
        <v>8781</v>
      </c>
      <c r="JKW8" s="446" t="s">
        <v>8782</v>
      </c>
      <c r="JKX8" s="446" t="s">
        <v>8783</v>
      </c>
      <c r="JKY8" s="446" t="s">
        <v>8784</v>
      </c>
      <c r="JKZ8" s="446" t="s">
        <v>8785</v>
      </c>
      <c r="JLA8" s="446" t="s">
        <v>8786</v>
      </c>
      <c r="JLB8" s="446" t="s">
        <v>8787</v>
      </c>
      <c r="JLC8" s="446" t="s">
        <v>8788</v>
      </c>
      <c r="JLD8" s="446" t="s">
        <v>8789</v>
      </c>
      <c r="JLE8" s="446" t="s">
        <v>8790</v>
      </c>
      <c r="JLF8" s="446" t="s">
        <v>8791</v>
      </c>
      <c r="JLG8" s="446" t="s">
        <v>8792</v>
      </c>
      <c r="JLH8" s="446" t="s">
        <v>8793</v>
      </c>
      <c r="JLI8" s="446" t="s">
        <v>8794</v>
      </c>
      <c r="JLJ8" s="446" t="s">
        <v>8795</v>
      </c>
      <c r="JLK8" s="446" t="s">
        <v>8796</v>
      </c>
      <c r="JLL8" s="446" t="s">
        <v>8797</v>
      </c>
      <c r="JLM8" s="446" t="s">
        <v>8798</v>
      </c>
      <c r="JLN8" s="446" t="s">
        <v>8799</v>
      </c>
      <c r="JLO8" s="446" t="s">
        <v>8800</v>
      </c>
      <c r="JLP8" s="446" t="s">
        <v>8801</v>
      </c>
      <c r="JLQ8" s="446" t="s">
        <v>8802</v>
      </c>
      <c r="JLR8" s="446" t="s">
        <v>8803</v>
      </c>
      <c r="JLS8" s="446" t="s">
        <v>8804</v>
      </c>
      <c r="JLT8" s="446" t="s">
        <v>8805</v>
      </c>
      <c r="JLU8" s="446" t="s">
        <v>8806</v>
      </c>
      <c r="JLV8" s="446" t="s">
        <v>8807</v>
      </c>
      <c r="JLW8" s="446" t="s">
        <v>8808</v>
      </c>
      <c r="JLX8" s="446" t="s">
        <v>8809</v>
      </c>
      <c r="JLY8" s="446" t="s">
        <v>8810</v>
      </c>
      <c r="JLZ8" s="446" t="s">
        <v>8811</v>
      </c>
      <c r="JMA8" s="446" t="s">
        <v>8812</v>
      </c>
      <c r="JMB8" s="446" t="s">
        <v>8813</v>
      </c>
      <c r="JMC8" s="446" t="s">
        <v>8814</v>
      </c>
      <c r="JMD8" s="446" t="s">
        <v>8815</v>
      </c>
      <c r="JME8" s="446" t="s">
        <v>8816</v>
      </c>
      <c r="JMF8" s="446" t="s">
        <v>8817</v>
      </c>
      <c r="JMG8" s="446" t="s">
        <v>8818</v>
      </c>
      <c r="JMH8" s="446" t="s">
        <v>8819</v>
      </c>
      <c r="JMI8" s="446" t="s">
        <v>8820</v>
      </c>
      <c r="JMJ8" s="446" t="s">
        <v>8821</v>
      </c>
      <c r="JMK8" s="446" t="s">
        <v>8822</v>
      </c>
      <c r="JML8" s="446" t="s">
        <v>8823</v>
      </c>
      <c r="JMM8" s="446" t="s">
        <v>8824</v>
      </c>
      <c r="JMN8" s="446" t="s">
        <v>8825</v>
      </c>
      <c r="JMO8" s="446" t="s">
        <v>8826</v>
      </c>
      <c r="JMP8" s="446" t="s">
        <v>8827</v>
      </c>
      <c r="JMQ8" s="446" t="s">
        <v>8828</v>
      </c>
      <c r="JMR8" s="446" t="s">
        <v>8829</v>
      </c>
      <c r="JMS8" s="446" t="s">
        <v>8830</v>
      </c>
      <c r="JMT8" s="446" t="s">
        <v>8831</v>
      </c>
      <c r="JMU8" s="446" t="s">
        <v>8832</v>
      </c>
      <c r="JMV8" s="446" t="s">
        <v>8833</v>
      </c>
      <c r="JMW8" s="446" t="s">
        <v>8834</v>
      </c>
      <c r="JMX8" s="446" t="s">
        <v>8835</v>
      </c>
      <c r="JMY8" s="446" t="s">
        <v>8836</v>
      </c>
      <c r="JMZ8" s="446" t="s">
        <v>8837</v>
      </c>
      <c r="JNA8" s="446" t="s">
        <v>8838</v>
      </c>
      <c r="JNB8" s="446" t="s">
        <v>8839</v>
      </c>
      <c r="JNC8" s="446" t="s">
        <v>8840</v>
      </c>
      <c r="JND8" s="446" t="s">
        <v>8841</v>
      </c>
      <c r="JNE8" s="446" t="s">
        <v>8842</v>
      </c>
      <c r="JNF8" s="446" t="s">
        <v>8843</v>
      </c>
      <c r="JNG8" s="446" t="s">
        <v>8844</v>
      </c>
      <c r="JNH8" s="446" t="s">
        <v>8845</v>
      </c>
      <c r="JNI8" s="446" t="s">
        <v>8846</v>
      </c>
      <c r="JNJ8" s="446" t="s">
        <v>8847</v>
      </c>
      <c r="JNK8" s="446" t="s">
        <v>8848</v>
      </c>
      <c r="JNL8" s="446" t="s">
        <v>8849</v>
      </c>
      <c r="JNM8" s="446" t="s">
        <v>8850</v>
      </c>
      <c r="JNN8" s="446" t="s">
        <v>8851</v>
      </c>
      <c r="JNO8" s="446" t="s">
        <v>8852</v>
      </c>
      <c r="JNP8" s="446" t="s">
        <v>8853</v>
      </c>
      <c r="JNQ8" s="446" t="s">
        <v>8854</v>
      </c>
      <c r="JNR8" s="446" t="s">
        <v>8855</v>
      </c>
      <c r="JNS8" s="446" t="s">
        <v>8856</v>
      </c>
      <c r="JNT8" s="446" t="s">
        <v>8857</v>
      </c>
      <c r="JNU8" s="446" t="s">
        <v>8858</v>
      </c>
      <c r="JNV8" s="446" t="s">
        <v>8859</v>
      </c>
      <c r="JNW8" s="446" t="s">
        <v>8860</v>
      </c>
      <c r="JNX8" s="446" t="s">
        <v>8861</v>
      </c>
      <c r="JNY8" s="446" t="s">
        <v>8862</v>
      </c>
      <c r="JNZ8" s="446" t="s">
        <v>8863</v>
      </c>
      <c r="JOA8" s="446" t="s">
        <v>8864</v>
      </c>
      <c r="JOB8" s="446" t="s">
        <v>8865</v>
      </c>
      <c r="JOC8" s="446" t="s">
        <v>8866</v>
      </c>
      <c r="JOD8" s="446" t="s">
        <v>8867</v>
      </c>
      <c r="JOE8" s="446" t="s">
        <v>8868</v>
      </c>
      <c r="JOF8" s="446" t="s">
        <v>8869</v>
      </c>
      <c r="JOG8" s="446" t="s">
        <v>8870</v>
      </c>
      <c r="JOH8" s="446" t="s">
        <v>8871</v>
      </c>
      <c r="JOI8" s="446" t="s">
        <v>8872</v>
      </c>
      <c r="JOJ8" s="446" t="s">
        <v>8873</v>
      </c>
      <c r="JOK8" s="446" t="s">
        <v>8874</v>
      </c>
      <c r="JOL8" s="446" t="s">
        <v>8875</v>
      </c>
      <c r="JOM8" s="446" t="s">
        <v>8876</v>
      </c>
      <c r="JON8" s="446" t="s">
        <v>8877</v>
      </c>
      <c r="JOO8" s="446" t="s">
        <v>8878</v>
      </c>
      <c r="JOP8" s="446" t="s">
        <v>8879</v>
      </c>
      <c r="JOQ8" s="446" t="s">
        <v>8880</v>
      </c>
      <c r="JOR8" s="446" t="s">
        <v>8881</v>
      </c>
      <c r="JOS8" s="446" t="s">
        <v>8882</v>
      </c>
      <c r="JOT8" s="446" t="s">
        <v>8883</v>
      </c>
      <c r="JOU8" s="446" t="s">
        <v>8884</v>
      </c>
      <c r="JOV8" s="446" t="s">
        <v>8885</v>
      </c>
      <c r="JOW8" s="446" t="s">
        <v>8886</v>
      </c>
      <c r="JOX8" s="446" t="s">
        <v>8887</v>
      </c>
      <c r="JOY8" s="446" t="s">
        <v>8888</v>
      </c>
      <c r="JOZ8" s="446" t="s">
        <v>8889</v>
      </c>
      <c r="JPA8" s="446" t="s">
        <v>8890</v>
      </c>
      <c r="JPB8" s="446" t="s">
        <v>8891</v>
      </c>
      <c r="JPC8" s="446" t="s">
        <v>8892</v>
      </c>
      <c r="JPD8" s="446" t="s">
        <v>8893</v>
      </c>
      <c r="JPE8" s="446" t="s">
        <v>8894</v>
      </c>
      <c r="JPF8" s="446" t="s">
        <v>8895</v>
      </c>
      <c r="JPG8" s="446" t="s">
        <v>8896</v>
      </c>
      <c r="JPH8" s="446" t="s">
        <v>8897</v>
      </c>
      <c r="JPI8" s="446" t="s">
        <v>8898</v>
      </c>
      <c r="JPJ8" s="446" t="s">
        <v>8899</v>
      </c>
      <c r="JPK8" s="446" t="s">
        <v>8900</v>
      </c>
      <c r="JPL8" s="446" t="s">
        <v>8901</v>
      </c>
      <c r="JPM8" s="446" t="s">
        <v>8902</v>
      </c>
      <c r="JPN8" s="446" t="s">
        <v>8903</v>
      </c>
      <c r="JPO8" s="446" t="s">
        <v>8904</v>
      </c>
      <c r="JPP8" s="446" t="s">
        <v>8905</v>
      </c>
      <c r="JPQ8" s="446" t="s">
        <v>8906</v>
      </c>
      <c r="JPR8" s="446" t="s">
        <v>8907</v>
      </c>
      <c r="JPS8" s="446" t="s">
        <v>8908</v>
      </c>
      <c r="JPT8" s="446" t="s">
        <v>8909</v>
      </c>
      <c r="JPU8" s="446" t="s">
        <v>8910</v>
      </c>
      <c r="JPV8" s="446" t="s">
        <v>8911</v>
      </c>
      <c r="JPW8" s="446" t="s">
        <v>8912</v>
      </c>
      <c r="JPX8" s="446" t="s">
        <v>8913</v>
      </c>
      <c r="JPY8" s="446" t="s">
        <v>8914</v>
      </c>
      <c r="JPZ8" s="446" t="s">
        <v>8915</v>
      </c>
      <c r="JQA8" s="446" t="s">
        <v>8916</v>
      </c>
      <c r="JQB8" s="446" t="s">
        <v>8917</v>
      </c>
      <c r="JQC8" s="446" t="s">
        <v>8918</v>
      </c>
      <c r="JQD8" s="446" t="s">
        <v>8919</v>
      </c>
      <c r="JQE8" s="446" t="s">
        <v>8920</v>
      </c>
      <c r="JQF8" s="446" t="s">
        <v>8921</v>
      </c>
      <c r="JQG8" s="446" t="s">
        <v>8922</v>
      </c>
      <c r="JQH8" s="446" t="s">
        <v>8923</v>
      </c>
      <c r="JQI8" s="446" t="s">
        <v>8924</v>
      </c>
      <c r="JQJ8" s="446" t="s">
        <v>8925</v>
      </c>
      <c r="JQK8" s="446" t="s">
        <v>8926</v>
      </c>
      <c r="JQL8" s="446" t="s">
        <v>8927</v>
      </c>
      <c r="JQM8" s="446" t="s">
        <v>8928</v>
      </c>
      <c r="JQN8" s="446" t="s">
        <v>8929</v>
      </c>
      <c r="JQO8" s="446" t="s">
        <v>8930</v>
      </c>
      <c r="JQP8" s="446" t="s">
        <v>8931</v>
      </c>
      <c r="JQQ8" s="446" t="s">
        <v>8932</v>
      </c>
      <c r="JQR8" s="446" t="s">
        <v>8933</v>
      </c>
      <c r="JQS8" s="446" t="s">
        <v>8934</v>
      </c>
      <c r="JQT8" s="446" t="s">
        <v>8935</v>
      </c>
      <c r="JQU8" s="446" t="s">
        <v>8936</v>
      </c>
      <c r="JQV8" s="446" t="s">
        <v>8937</v>
      </c>
      <c r="JQW8" s="446" t="s">
        <v>8938</v>
      </c>
      <c r="JQX8" s="446" t="s">
        <v>8939</v>
      </c>
      <c r="JQY8" s="446" t="s">
        <v>8940</v>
      </c>
      <c r="JQZ8" s="446" t="s">
        <v>8941</v>
      </c>
      <c r="JRA8" s="446" t="s">
        <v>8942</v>
      </c>
      <c r="JRB8" s="446" t="s">
        <v>8943</v>
      </c>
      <c r="JRC8" s="446" t="s">
        <v>8944</v>
      </c>
      <c r="JRD8" s="446" t="s">
        <v>8945</v>
      </c>
      <c r="JRE8" s="446" t="s">
        <v>8946</v>
      </c>
      <c r="JRF8" s="446" t="s">
        <v>8947</v>
      </c>
      <c r="JRG8" s="446" t="s">
        <v>8948</v>
      </c>
      <c r="JRH8" s="446" t="s">
        <v>8949</v>
      </c>
      <c r="JRI8" s="446" t="s">
        <v>8950</v>
      </c>
      <c r="JRJ8" s="446" t="s">
        <v>8951</v>
      </c>
      <c r="JRK8" s="446" t="s">
        <v>8952</v>
      </c>
      <c r="JRL8" s="446" t="s">
        <v>8953</v>
      </c>
      <c r="JRM8" s="446" t="s">
        <v>8954</v>
      </c>
      <c r="JRN8" s="446" t="s">
        <v>8955</v>
      </c>
      <c r="JRO8" s="446" t="s">
        <v>8956</v>
      </c>
      <c r="JRP8" s="446" t="s">
        <v>8957</v>
      </c>
      <c r="JRQ8" s="446" t="s">
        <v>8958</v>
      </c>
      <c r="JRR8" s="446" t="s">
        <v>8959</v>
      </c>
      <c r="JRS8" s="446" t="s">
        <v>8960</v>
      </c>
      <c r="JRT8" s="446" t="s">
        <v>8961</v>
      </c>
      <c r="JRU8" s="446" t="s">
        <v>8962</v>
      </c>
      <c r="JRV8" s="446" t="s">
        <v>8963</v>
      </c>
      <c r="JRW8" s="446" t="s">
        <v>8964</v>
      </c>
      <c r="JRX8" s="446" t="s">
        <v>8965</v>
      </c>
      <c r="JRY8" s="446" t="s">
        <v>8966</v>
      </c>
      <c r="JRZ8" s="446" t="s">
        <v>8967</v>
      </c>
      <c r="JSA8" s="446" t="s">
        <v>8968</v>
      </c>
      <c r="JSB8" s="446" t="s">
        <v>8969</v>
      </c>
      <c r="JSC8" s="446" t="s">
        <v>8970</v>
      </c>
      <c r="JSD8" s="446" t="s">
        <v>8971</v>
      </c>
      <c r="JSE8" s="446" t="s">
        <v>8972</v>
      </c>
      <c r="JSF8" s="446" t="s">
        <v>8973</v>
      </c>
      <c r="JSG8" s="446" t="s">
        <v>8974</v>
      </c>
      <c r="JSH8" s="446" t="s">
        <v>8975</v>
      </c>
      <c r="JSI8" s="446" t="s">
        <v>8976</v>
      </c>
      <c r="JSJ8" s="446" t="s">
        <v>8977</v>
      </c>
      <c r="JSK8" s="446" t="s">
        <v>8978</v>
      </c>
      <c r="JSL8" s="446" t="s">
        <v>8979</v>
      </c>
      <c r="JSM8" s="446" t="s">
        <v>8980</v>
      </c>
      <c r="JSN8" s="446" t="s">
        <v>8981</v>
      </c>
      <c r="JSO8" s="446" t="s">
        <v>8982</v>
      </c>
      <c r="JSP8" s="446" t="s">
        <v>8983</v>
      </c>
      <c r="JSQ8" s="446" t="s">
        <v>8984</v>
      </c>
      <c r="JSR8" s="446" t="s">
        <v>8985</v>
      </c>
      <c r="JSS8" s="446" t="s">
        <v>8986</v>
      </c>
      <c r="JST8" s="446" t="s">
        <v>8987</v>
      </c>
      <c r="JSU8" s="446" t="s">
        <v>8988</v>
      </c>
      <c r="JSV8" s="446" t="s">
        <v>8989</v>
      </c>
      <c r="JSW8" s="446" t="s">
        <v>8990</v>
      </c>
      <c r="JSX8" s="446" t="s">
        <v>8991</v>
      </c>
      <c r="JSY8" s="446" t="s">
        <v>8992</v>
      </c>
      <c r="JSZ8" s="446" t="s">
        <v>8993</v>
      </c>
      <c r="JTA8" s="446" t="s">
        <v>8994</v>
      </c>
      <c r="JTB8" s="446" t="s">
        <v>8995</v>
      </c>
      <c r="JTC8" s="446" t="s">
        <v>8996</v>
      </c>
      <c r="JTD8" s="446" t="s">
        <v>8997</v>
      </c>
      <c r="JTE8" s="446" t="s">
        <v>8998</v>
      </c>
      <c r="JTF8" s="446" t="s">
        <v>8999</v>
      </c>
      <c r="JTG8" s="446" t="s">
        <v>9000</v>
      </c>
      <c r="JTH8" s="446" t="s">
        <v>9001</v>
      </c>
      <c r="JTI8" s="446" t="s">
        <v>9002</v>
      </c>
      <c r="JTJ8" s="446" t="s">
        <v>9003</v>
      </c>
      <c r="JTK8" s="446" t="s">
        <v>9004</v>
      </c>
      <c r="JTL8" s="446" t="s">
        <v>9005</v>
      </c>
      <c r="JTM8" s="446" t="s">
        <v>9006</v>
      </c>
      <c r="JTN8" s="446" t="s">
        <v>9007</v>
      </c>
      <c r="JTO8" s="446" t="s">
        <v>9008</v>
      </c>
      <c r="JTP8" s="446" t="s">
        <v>9009</v>
      </c>
      <c r="JTQ8" s="446" t="s">
        <v>9010</v>
      </c>
      <c r="JTR8" s="446" t="s">
        <v>9011</v>
      </c>
      <c r="JTS8" s="446" t="s">
        <v>9012</v>
      </c>
      <c r="JTT8" s="446" t="s">
        <v>9013</v>
      </c>
      <c r="JTU8" s="446" t="s">
        <v>9014</v>
      </c>
      <c r="JTV8" s="446" t="s">
        <v>9015</v>
      </c>
      <c r="JTW8" s="446" t="s">
        <v>9016</v>
      </c>
      <c r="JTX8" s="446" t="s">
        <v>9017</v>
      </c>
      <c r="JTY8" s="446" t="s">
        <v>9018</v>
      </c>
      <c r="JTZ8" s="446" t="s">
        <v>9019</v>
      </c>
      <c r="JUA8" s="446" t="s">
        <v>9020</v>
      </c>
      <c r="JUB8" s="446" t="s">
        <v>9021</v>
      </c>
      <c r="JUC8" s="446" t="s">
        <v>9022</v>
      </c>
      <c r="JUD8" s="446" t="s">
        <v>9023</v>
      </c>
      <c r="JUE8" s="446" t="s">
        <v>9024</v>
      </c>
      <c r="JUF8" s="446" t="s">
        <v>9025</v>
      </c>
      <c r="JUG8" s="446" t="s">
        <v>9026</v>
      </c>
      <c r="JUH8" s="446" t="s">
        <v>9027</v>
      </c>
      <c r="JUI8" s="446" t="s">
        <v>9028</v>
      </c>
      <c r="JUJ8" s="446" t="s">
        <v>9029</v>
      </c>
      <c r="JUK8" s="446" t="s">
        <v>9030</v>
      </c>
      <c r="JUL8" s="446" t="s">
        <v>9031</v>
      </c>
      <c r="JUM8" s="446" t="s">
        <v>9032</v>
      </c>
      <c r="JUN8" s="446" t="s">
        <v>9033</v>
      </c>
      <c r="JUO8" s="446" t="s">
        <v>9034</v>
      </c>
      <c r="JUP8" s="446" t="s">
        <v>9035</v>
      </c>
      <c r="JUQ8" s="446" t="s">
        <v>9036</v>
      </c>
      <c r="JUR8" s="446" t="s">
        <v>9037</v>
      </c>
      <c r="JUS8" s="446" t="s">
        <v>9038</v>
      </c>
      <c r="JUT8" s="446" t="s">
        <v>9039</v>
      </c>
      <c r="JUU8" s="446" t="s">
        <v>9040</v>
      </c>
      <c r="JUV8" s="446" t="s">
        <v>9041</v>
      </c>
      <c r="JUW8" s="446" t="s">
        <v>9042</v>
      </c>
      <c r="JUX8" s="446" t="s">
        <v>9043</v>
      </c>
      <c r="JUY8" s="446" t="s">
        <v>9044</v>
      </c>
      <c r="JUZ8" s="446" t="s">
        <v>9045</v>
      </c>
      <c r="JVA8" s="446" t="s">
        <v>9046</v>
      </c>
      <c r="JVB8" s="446" t="s">
        <v>9047</v>
      </c>
      <c r="JVC8" s="446" t="s">
        <v>9048</v>
      </c>
      <c r="JVD8" s="446" t="s">
        <v>9049</v>
      </c>
      <c r="JVE8" s="446" t="s">
        <v>9050</v>
      </c>
      <c r="JVF8" s="446" t="s">
        <v>9051</v>
      </c>
      <c r="JVG8" s="446" t="s">
        <v>9052</v>
      </c>
      <c r="JVH8" s="446" t="s">
        <v>9053</v>
      </c>
      <c r="JVI8" s="446" t="s">
        <v>9054</v>
      </c>
      <c r="JVJ8" s="446" t="s">
        <v>9055</v>
      </c>
      <c r="JVK8" s="446" t="s">
        <v>9056</v>
      </c>
      <c r="JVL8" s="446" t="s">
        <v>9057</v>
      </c>
      <c r="JVM8" s="446" t="s">
        <v>9058</v>
      </c>
      <c r="JVN8" s="446" t="s">
        <v>9059</v>
      </c>
      <c r="JVO8" s="446" t="s">
        <v>9060</v>
      </c>
      <c r="JVP8" s="446" t="s">
        <v>9061</v>
      </c>
      <c r="JVQ8" s="446" t="s">
        <v>9062</v>
      </c>
      <c r="JVR8" s="446" t="s">
        <v>9063</v>
      </c>
      <c r="JVS8" s="446" t="s">
        <v>9064</v>
      </c>
      <c r="JVT8" s="446" t="s">
        <v>9065</v>
      </c>
      <c r="JVU8" s="446" t="s">
        <v>9066</v>
      </c>
      <c r="JVV8" s="446" t="s">
        <v>9067</v>
      </c>
      <c r="JVW8" s="446" t="s">
        <v>9068</v>
      </c>
      <c r="JVX8" s="446" t="s">
        <v>9069</v>
      </c>
      <c r="JVY8" s="446" t="s">
        <v>9070</v>
      </c>
      <c r="JVZ8" s="446" t="s">
        <v>9071</v>
      </c>
      <c r="JWA8" s="446" t="s">
        <v>9072</v>
      </c>
      <c r="JWB8" s="446" t="s">
        <v>9073</v>
      </c>
      <c r="JWC8" s="446" t="s">
        <v>9074</v>
      </c>
      <c r="JWD8" s="446" t="s">
        <v>9075</v>
      </c>
      <c r="JWE8" s="446" t="s">
        <v>9076</v>
      </c>
      <c r="JWF8" s="446" t="s">
        <v>9077</v>
      </c>
      <c r="JWG8" s="446" t="s">
        <v>9078</v>
      </c>
      <c r="JWH8" s="446" t="s">
        <v>9079</v>
      </c>
      <c r="JWI8" s="446" t="s">
        <v>9080</v>
      </c>
      <c r="JWJ8" s="446" t="s">
        <v>9081</v>
      </c>
      <c r="JWK8" s="446" t="s">
        <v>9082</v>
      </c>
      <c r="JWL8" s="446" t="s">
        <v>9083</v>
      </c>
      <c r="JWM8" s="446" t="s">
        <v>9084</v>
      </c>
      <c r="JWN8" s="446" t="s">
        <v>9085</v>
      </c>
      <c r="JWO8" s="446" t="s">
        <v>9086</v>
      </c>
      <c r="JWP8" s="446" t="s">
        <v>9087</v>
      </c>
      <c r="JWQ8" s="446" t="s">
        <v>9088</v>
      </c>
      <c r="JWR8" s="446" t="s">
        <v>9089</v>
      </c>
      <c r="JWS8" s="446" t="s">
        <v>9090</v>
      </c>
      <c r="JWT8" s="446" t="s">
        <v>9091</v>
      </c>
      <c r="JWU8" s="446" t="s">
        <v>9092</v>
      </c>
      <c r="JWV8" s="446" t="s">
        <v>9093</v>
      </c>
      <c r="JWW8" s="446" t="s">
        <v>9094</v>
      </c>
      <c r="JWX8" s="446" t="s">
        <v>9095</v>
      </c>
      <c r="JWY8" s="446" t="s">
        <v>9096</v>
      </c>
      <c r="JWZ8" s="446" t="s">
        <v>9097</v>
      </c>
      <c r="JXA8" s="446" t="s">
        <v>9098</v>
      </c>
      <c r="JXB8" s="446" t="s">
        <v>9099</v>
      </c>
      <c r="JXC8" s="446" t="s">
        <v>9100</v>
      </c>
      <c r="JXD8" s="446" t="s">
        <v>9101</v>
      </c>
      <c r="JXE8" s="446" t="s">
        <v>9102</v>
      </c>
      <c r="JXF8" s="446" t="s">
        <v>9103</v>
      </c>
      <c r="JXG8" s="446" t="s">
        <v>9104</v>
      </c>
      <c r="JXH8" s="446" t="s">
        <v>9105</v>
      </c>
      <c r="JXI8" s="446" t="s">
        <v>9106</v>
      </c>
      <c r="JXJ8" s="446" t="s">
        <v>9107</v>
      </c>
      <c r="JXK8" s="446" t="s">
        <v>9108</v>
      </c>
      <c r="JXL8" s="446" t="s">
        <v>9109</v>
      </c>
      <c r="JXM8" s="446" t="s">
        <v>9110</v>
      </c>
      <c r="JXN8" s="446" t="s">
        <v>9111</v>
      </c>
      <c r="JXO8" s="446" t="s">
        <v>9112</v>
      </c>
      <c r="JXP8" s="446" t="s">
        <v>9113</v>
      </c>
      <c r="JXQ8" s="446" t="s">
        <v>9114</v>
      </c>
      <c r="JXR8" s="446" t="s">
        <v>9115</v>
      </c>
      <c r="JXS8" s="446" t="s">
        <v>9116</v>
      </c>
      <c r="JXT8" s="446" t="s">
        <v>9117</v>
      </c>
      <c r="JXU8" s="446" t="s">
        <v>9118</v>
      </c>
      <c r="JXV8" s="446" t="s">
        <v>9119</v>
      </c>
      <c r="JXW8" s="446" t="s">
        <v>9120</v>
      </c>
      <c r="JXX8" s="446" t="s">
        <v>9121</v>
      </c>
      <c r="JXY8" s="446" t="s">
        <v>9122</v>
      </c>
      <c r="JXZ8" s="446" t="s">
        <v>9123</v>
      </c>
      <c r="JYA8" s="446" t="s">
        <v>9124</v>
      </c>
      <c r="JYB8" s="446" t="s">
        <v>9125</v>
      </c>
      <c r="JYC8" s="446" t="s">
        <v>9126</v>
      </c>
      <c r="JYD8" s="446" t="s">
        <v>9127</v>
      </c>
      <c r="JYE8" s="446" t="s">
        <v>9128</v>
      </c>
      <c r="JYF8" s="446" t="s">
        <v>9129</v>
      </c>
      <c r="JYG8" s="446" t="s">
        <v>9130</v>
      </c>
      <c r="JYH8" s="446" t="s">
        <v>9131</v>
      </c>
      <c r="JYI8" s="446" t="s">
        <v>9132</v>
      </c>
      <c r="JYJ8" s="446" t="s">
        <v>9133</v>
      </c>
      <c r="JYK8" s="446" t="s">
        <v>9134</v>
      </c>
      <c r="JYL8" s="446" t="s">
        <v>9135</v>
      </c>
      <c r="JYM8" s="446" t="s">
        <v>9136</v>
      </c>
      <c r="JYN8" s="446" t="s">
        <v>9137</v>
      </c>
      <c r="JYO8" s="446" t="s">
        <v>9138</v>
      </c>
      <c r="JYP8" s="446" t="s">
        <v>9139</v>
      </c>
      <c r="JYQ8" s="446" t="s">
        <v>9140</v>
      </c>
      <c r="JYR8" s="446" t="s">
        <v>9141</v>
      </c>
      <c r="JYS8" s="446" t="s">
        <v>9142</v>
      </c>
      <c r="JYT8" s="446" t="s">
        <v>9143</v>
      </c>
      <c r="JYU8" s="446" t="s">
        <v>9144</v>
      </c>
      <c r="JYV8" s="446" t="s">
        <v>9145</v>
      </c>
      <c r="JYW8" s="446" t="s">
        <v>9146</v>
      </c>
      <c r="JYX8" s="446" t="s">
        <v>9147</v>
      </c>
      <c r="JYY8" s="446" t="s">
        <v>9148</v>
      </c>
      <c r="JYZ8" s="446" t="s">
        <v>9149</v>
      </c>
      <c r="JZA8" s="446" t="s">
        <v>9150</v>
      </c>
      <c r="JZB8" s="446" t="s">
        <v>9151</v>
      </c>
      <c r="JZC8" s="446" t="s">
        <v>9152</v>
      </c>
      <c r="JZD8" s="446" t="s">
        <v>9153</v>
      </c>
      <c r="JZE8" s="446" t="s">
        <v>9154</v>
      </c>
      <c r="JZF8" s="446" t="s">
        <v>9155</v>
      </c>
      <c r="JZG8" s="446" t="s">
        <v>9156</v>
      </c>
      <c r="JZH8" s="446" t="s">
        <v>9157</v>
      </c>
      <c r="JZI8" s="446" t="s">
        <v>9158</v>
      </c>
      <c r="JZJ8" s="446" t="s">
        <v>9159</v>
      </c>
      <c r="JZK8" s="446" t="s">
        <v>9160</v>
      </c>
      <c r="JZL8" s="446" t="s">
        <v>9161</v>
      </c>
      <c r="JZM8" s="446" t="s">
        <v>9162</v>
      </c>
      <c r="JZN8" s="446" t="s">
        <v>9163</v>
      </c>
      <c r="JZO8" s="446" t="s">
        <v>9164</v>
      </c>
      <c r="JZP8" s="446" t="s">
        <v>9165</v>
      </c>
      <c r="JZQ8" s="446" t="s">
        <v>9166</v>
      </c>
      <c r="JZR8" s="446" t="s">
        <v>9167</v>
      </c>
      <c r="JZS8" s="446" t="s">
        <v>9168</v>
      </c>
      <c r="JZT8" s="446" t="s">
        <v>9169</v>
      </c>
      <c r="JZU8" s="446" t="s">
        <v>9170</v>
      </c>
      <c r="JZV8" s="446" t="s">
        <v>9171</v>
      </c>
      <c r="JZW8" s="446" t="s">
        <v>9172</v>
      </c>
      <c r="JZX8" s="446" t="s">
        <v>9173</v>
      </c>
      <c r="JZY8" s="446" t="s">
        <v>9174</v>
      </c>
      <c r="JZZ8" s="446" t="s">
        <v>9175</v>
      </c>
      <c r="KAA8" s="446" t="s">
        <v>9176</v>
      </c>
      <c r="KAB8" s="446" t="s">
        <v>9177</v>
      </c>
      <c r="KAC8" s="446" t="s">
        <v>9178</v>
      </c>
      <c r="KAD8" s="446" t="s">
        <v>9179</v>
      </c>
      <c r="KAE8" s="446" t="s">
        <v>9180</v>
      </c>
      <c r="KAF8" s="446" t="s">
        <v>9181</v>
      </c>
      <c r="KAG8" s="446" t="s">
        <v>9182</v>
      </c>
      <c r="KAH8" s="446" t="s">
        <v>9183</v>
      </c>
      <c r="KAI8" s="446" t="s">
        <v>9184</v>
      </c>
      <c r="KAJ8" s="446" t="s">
        <v>9185</v>
      </c>
      <c r="KAK8" s="446" t="s">
        <v>9186</v>
      </c>
      <c r="KAL8" s="446" t="s">
        <v>9187</v>
      </c>
      <c r="KAM8" s="446" t="s">
        <v>9188</v>
      </c>
      <c r="KAN8" s="446" t="s">
        <v>9189</v>
      </c>
      <c r="KAO8" s="446" t="s">
        <v>9190</v>
      </c>
      <c r="KAP8" s="446" t="s">
        <v>9191</v>
      </c>
      <c r="KAQ8" s="446" t="s">
        <v>9192</v>
      </c>
      <c r="KAR8" s="446" t="s">
        <v>9193</v>
      </c>
      <c r="KAS8" s="446" t="s">
        <v>9194</v>
      </c>
      <c r="KAT8" s="446" t="s">
        <v>9195</v>
      </c>
      <c r="KAU8" s="446" t="s">
        <v>9196</v>
      </c>
      <c r="KAV8" s="446" t="s">
        <v>9197</v>
      </c>
      <c r="KAW8" s="446" t="s">
        <v>9198</v>
      </c>
      <c r="KAX8" s="446" t="s">
        <v>9199</v>
      </c>
      <c r="KAY8" s="446" t="s">
        <v>9200</v>
      </c>
      <c r="KAZ8" s="446" t="s">
        <v>9201</v>
      </c>
      <c r="KBA8" s="446" t="s">
        <v>9202</v>
      </c>
      <c r="KBB8" s="446" t="s">
        <v>9203</v>
      </c>
      <c r="KBC8" s="446" t="s">
        <v>9204</v>
      </c>
      <c r="KBD8" s="446" t="s">
        <v>9205</v>
      </c>
      <c r="KBE8" s="446" t="s">
        <v>9206</v>
      </c>
      <c r="KBF8" s="446" t="s">
        <v>9207</v>
      </c>
      <c r="KBG8" s="446" t="s">
        <v>9208</v>
      </c>
      <c r="KBH8" s="446" t="s">
        <v>9209</v>
      </c>
      <c r="KBI8" s="446" t="s">
        <v>9210</v>
      </c>
      <c r="KBJ8" s="446" t="s">
        <v>9211</v>
      </c>
      <c r="KBK8" s="446" t="s">
        <v>9212</v>
      </c>
      <c r="KBL8" s="446" t="s">
        <v>9213</v>
      </c>
      <c r="KBM8" s="446" t="s">
        <v>9214</v>
      </c>
      <c r="KBN8" s="446" t="s">
        <v>9215</v>
      </c>
      <c r="KBO8" s="446" t="s">
        <v>9216</v>
      </c>
      <c r="KBP8" s="446" t="s">
        <v>9217</v>
      </c>
      <c r="KBQ8" s="446" t="s">
        <v>9218</v>
      </c>
      <c r="KBR8" s="446" t="s">
        <v>9219</v>
      </c>
      <c r="KBS8" s="446" t="s">
        <v>9220</v>
      </c>
      <c r="KBT8" s="446" t="s">
        <v>9221</v>
      </c>
      <c r="KBU8" s="446" t="s">
        <v>9222</v>
      </c>
      <c r="KBV8" s="446" t="s">
        <v>9223</v>
      </c>
      <c r="KBW8" s="446" t="s">
        <v>9224</v>
      </c>
      <c r="KBX8" s="446" t="s">
        <v>9225</v>
      </c>
      <c r="KBY8" s="446" t="s">
        <v>9226</v>
      </c>
      <c r="KBZ8" s="446" t="s">
        <v>9227</v>
      </c>
      <c r="KCA8" s="446" t="s">
        <v>9228</v>
      </c>
      <c r="KCB8" s="446" t="s">
        <v>9229</v>
      </c>
      <c r="KCC8" s="446" t="s">
        <v>9230</v>
      </c>
      <c r="KCD8" s="446" t="s">
        <v>9231</v>
      </c>
      <c r="KCE8" s="446" t="s">
        <v>9232</v>
      </c>
      <c r="KCF8" s="446" t="s">
        <v>9233</v>
      </c>
      <c r="KCG8" s="446" t="s">
        <v>9234</v>
      </c>
      <c r="KCH8" s="446" t="s">
        <v>9235</v>
      </c>
      <c r="KCI8" s="446" t="s">
        <v>9236</v>
      </c>
      <c r="KCJ8" s="446" t="s">
        <v>9237</v>
      </c>
      <c r="KCK8" s="446" t="s">
        <v>9238</v>
      </c>
      <c r="KCL8" s="446" t="s">
        <v>9239</v>
      </c>
      <c r="KCM8" s="446" t="s">
        <v>9240</v>
      </c>
      <c r="KCN8" s="446" t="s">
        <v>9241</v>
      </c>
      <c r="KCO8" s="446" t="s">
        <v>9242</v>
      </c>
      <c r="KCP8" s="446" t="s">
        <v>9243</v>
      </c>
      <c r="KCQ8" s="446" t="s">
        <v>9244</v>
      </c>
      <c r="KCR8" s="446" t="s">
        <v>9245</v>
      </c>
      <c r="KCS8" s="446" t="s">
        <v>9246</v>
      </c>
      <c r="KCT8" s="446" t="s">
        <v>9247</v>
      </c>
      <c r="KCU8" s="446" t="s">
        <v>9248</v>
      </c>
      <c r="KCV8" s="446" t="s">
        <v>9249</v>
      </c>
      <c r="KCW8" s="446" t="s">
        <v>9250</v>
      </c>
      <c r="KCX8" s="446" t="s">
        <v>9251</v>
      </c>
      <c r="KCY8" s="446" t="s">
        <v>9252</v>
      </c>
      <c r="KCZ8" s="446" t="s">
        <v>9253</v>
      </c>
      <c r="KDA8" s="446" t="s">
        <v>9254</v>
      </c>
      <c r="KDB8" s="446" t="s">
        <v>9255</v>
      </c>
      <c r="KDC8" s="446" t="s">
        <v>9256</v>
      </c>
      <c r="KDD8" s="446" t="s">
        <v>9257</v>
      </c>
      <c r="KDE8" s="446" t="s">
        <v>9258</v>
      </c>
      <c r="KDF8" s="446" t="s">
        <v>9259</v>
      </c>
      <c r="KDG8" s="446" t="s">
        <v>9260</v>
      </c>
      <c r="KDH8" s="446" t="s">
        <v>9261</v>
      </c>
      <c r="KDI8" s="446" t="s">
        <v>9262</v>
      </c>
      <c r="KDJ8" s="446" t="s">
        <v>9263</v>
      </c>
      <c r="KDK8" s="446" t="s">
        <v>9264</v>
      </c>
      <c r="KDL8" s="446" t="s">
        <v>9265</v>
      </c>
      <c r="KDM8" s="446" t="s">
        <v>9266</v>
      </c>
      <c r="KDN8" s="446" t="s">
        <v>9267</v>
      </c>
      <c r="KDO8" s="446" t="s">
        <v>9268</v>
      </c>
      <c r="KDP8" s="446" t="s">
        <v>9269</v>
      </c>
      <c r="KDQ8" s="446" t="s">
        <v>9270</v>
      </c>
      <c r="KDR8" s="446" t="s">
        <v>9271</v>
      </c>
      <c r="KDS8" s="446" t="s">
        <v>9272</v>
      </c>
      <c r="KDT8" s="446" t="s">
        <v>9273</v>
      </c>
      <c r="KDU8" s="446" t="s">
        <v>9274</v>
      </c>
      <c r="KDV8" s="446" t="s">
        <v>9275</v>
      </c>
      <c r="KDW8" s="446" t="s">
        <v>9276</v>
      </c>
      <c r="KDX8" s="446" t="s">
        <v>9277</v>
      </c>
      <c r="KDY8" s="446" t="s">
        <v>9278</v>
      </c>
      <c r="KDZ8" s="446" t="s">
        <v>9279</v>
      </c>
      <c r="KEA8" s="446" t="s">
        <v>9280</v>
      </c>
      <c r="KEB8" s="446" t="s">
        <v>9281</v>
      </c>
      <c r="KEC8" s="446" t="s">
        <v>9282</v>
      </c>
      <c r="KED8" s="446" t="s">
        <v>9283</v>
      </c>
      <c r="KEE8" s="446" t="s">
        <v>9284</v>
      </c>
      <c r="KEF8" s="446" t="s">
        <v>9285</v>
      </c>
      <c r="KEG8" s="446" t="s">
        <v>9286</v>
      </c>
      <c r="KEH8" s="446" t="s">
        <v>9287</v>
      </c>
      <c r="KEI8" s="446" t="s">
        <v>9288</v>
      </c>
      <c r="KEJ8" s="446" t="s">
        <v>9289</v>
      </c>
      <c r="KEK8" s="446" t="s">
        <v>9290</v>
      </c>
      <c r="KEL8" s="446" t="s">
        <v>9291</v>
      </c>
      <c r="KEM8" s="446" t="s">
        <v>9292</v>
      </c>
      <c r="KEN8" s="446" t="s">
        <v>9293</v>
      </c>
      <c r="KEO8" s="446" t="s">
        <v>9294</v>
      </c>
      <c r="KEP8" s="446" t="s">
        <v>9295</v>
      </c>
      <c r="KEQ8" s="446" t="s">
        <v>9296</v>
      </c>
      <c r="KER8" s="446" t="s">
        <v>9297</v>
      </c>
      <c r="KES8" s="446" t="s">
        <v>9298</v>
      </c>
      <c r="KET8" s="446" t="s">
        <v>9299</v>
      </c>
      <c r="KEU8" s="446" t="s">
        <v>9300</v>
      </c>
      <c r="KEV8" s="446" t="s">
        <v>9301</v>
      </c>
      <c r="KEW8" s="446" t="s">
        <v>9302</v>
      </c>
      <c r="KEX8" s="446" t="s">
        <v>9303</v>
      </c>
      <c r="KEY8" s="446" t="s">
        <v>9304</v>
      </c>
      <c r="KEZ8" s="446" t="s">
        <v>9305</v>
      </c>
      <c r="KFA8" s="446" t="s">
        <v>9306</v>
      </c>
      <c r="KFB8" s="446" t="s">
        <v>9307</v>
      </c>
      <c r="KFC8" s="446" t="s">
        <v>9308</v>
      </c>
      <c r="KFD8" s="446" t="s">
        <v>9309</v>
      </c>
      <c r="KFE8" s="446" t="s">
        <v>9310</v>
      </c>
      <c r="KFF8" s="446" t="s">
        <v>9311</v>
      </c>
      <c r="KFG8" s="446" t="s">
        <v>9312</v>
      </c>
      <c r="KFH8" s="446" t="s">
        <v>9313</v>
      </c>
      <c r="KFI8" s="446" t="s">
        <v>9314</v>
      </c>
      <c r="KFJ8" s="446" t="s">
        <v>9315</v>
      </c>
      <c r="KFK8" s="446" t="s">
        <v>9316</v>
      </c>
      <c r="KFL8" s="446" t="s">
        <v>9317</v>
      </c>
      <c r="KFM8" s="446" t="s">
        <v>9318</v>
      </c>
      <c r="KFN8" s="446" t="s">
        <v>9319</v>
      </c>
      <c r="KFO8" s="446" t="s">
        <v>9320</v>
      </c>
      <c r="KFP8" s="446" t="s">
        <v>9321</v>
      </c>
      <c r="KFQ8" s="446" t="s">
        <v>9322</v>
      </c>
      <c r="KFR8" s="446" t="s">
        <v>9323</v>
      </c>
      <c r="KFS8" s="446" t="s">
        <v>9324</v>
      </c>
      <c r="KFT8" s="446" t="s">
        <v>9325</v>
      </c>
      <c r="KFU8" s="446" t="s">
        <v>9326</v>
      </c>
      <c r="KFV8" s="446" t="s">
        <v>9327</v>
      </c>
      <c r="KFW8" s="446" t="s">
        <v>9328</v>
      </c>
      <c r="KFX8" s="446" t="s">
        <v>9329</v>
      </c>
      <c r="KFY8" s="446" t="s">
        <v>9330</v>
      </c>
      <c r="KFZ8" s="446" t="s">
        <v>9331</v>
      </c>
      <c r="KGA8" s="446" t="s">
        <v>9332</v>
      </c>
      <c r="KGB8" s="446" t="s">
        <v>9333</v>
      </c>
      <c r="KGC8" s="446" t="s">
        <v>9334</v>
      </c>
      <c r="KGD8" s="446" t="s">
        <v>9335</v>
      </c>
      <c r="KGE8" s="446" t="s">
        <v>9336</v>
      </c>
      <c r="KGF8" s="446" t="s">
        <v>9337</v>
      </c>
      <c r="KGG8" s="446" t="s">
        <v>9338</v>
      </c>
      <c r="KGH8" s="446" t="s">
        <v>9339</v>
      </c>
      <c r="KGI8" s="446" t="s">
        <v>9340</v>
      </c>
      <c r="KGJ8" s="446" t="s">
        <v>9341</v>
      </c>
      <c r="KGK8" s="446" t="s">
        <v>9342</v>
      </c>
      <c r="KGL8" s="446" t="s">
        <v>9343</v>
      </c>
      <c r="KGM8" s="446" t="s">
        <v>9344</v>
      </c>
      <c r="KGN8" s="446" t="s">
        <v>9345</v>
      </c>
      <c r="KGO8" s="446" t="s">
        <v>9346</v>
      </c>
      <c r="KGP8" s="446" t="s">
        <v>9347</v>
      </c>
      <c r="KGQ8" s="446" t="s">
        <v>9348</v>
      </c>
      <c r="KGR8" s="446" t="s">
        <v>9349</v>
      </c>
      <c r="KGS8" s="446" t="s">
        <v>9350</v>
      </c>
      <c r="KGT8" s="446" t="s">
        <v>9351</v>
      </c>
      <c r="KGU8" s="446" t="s">
        <v>9352</v>
      </c>
      <c r="KGV8" s="446" t="s">
        <v>9353</v>
      </c>
      <c r="KGW8" s="446" t="s">
        <v>9354</v>
      </c>
      <c r="KGX8" s="446" t="s">
        <v>9355</v>
      </c>
      <c r="KGY8" s="446" t="s">
        <v>9356</v>
      </c>
      <c r="KGZ8" s="446" t="s">
        <v>9357</v>
      </c>
      <c r="KHA8" s="446" t="s">
        <v>9358</v>
      </c>
      <c r="KHB8" s="446" t="s">
        <v>9359</v>
      </c>
      <c r="KHC8" s="446" t="s">
        <v>9360</v>
      </c>
      <c r="KHD8" s="446" t="s">
        <v>9361</v>
      </c>
      <c r="KHE8" s="446" t="s">
        <v>9362</v>
      </c>
      <c r="KHF8" s="446" t="s">
        <v>9363</v>
      </c>
      <c r="KHG8" s="446" t="s">
        <v>9364</v>
      </c>
      <c r="KHH8" s="446" t="s">
        <v>9365</v>
      </c>
      <c r="KHI8" s="446" t="s">
        <v>9366</v>
      </c>
      <c r="KHJ8" s="446" t="s">
        <v>9367</v>
      </c>
      <c r="KHK8" s="446" t="s">
        <v>9368</v>
      </c>
      <c r="KHL8" s="446" t="s">
        <v>9369</v>
      </c>
      <c r="KHM8" s="446" t="s">
        <v>9370</v>
      </c>
      <c r="KHN8" s="446" t="s">
        <v>9371</v>
      </c>
      <c r="KHO8" s="446" t="s">
        <v>9372</v>
      </c>
      <c r="KHP8" s="446" t="s">
        <v>9373</v>
      </c>
      <c r="KHQ8" s="446" t="s">
        <v>9374</v>
      </c>
      <c r="KHR8" s="446" t="s">
        <v>9375</v>
      </c>
      <c r="KHS8" s="446" t="s">
        <v>9376</v>
      </c>
      <c r="KHT8" s="446" t="s">
        <v>9377</v>
      </c>
      <c r="KHU8" s="446" t="s">
        <v>9378</v>
      </c>
      <c r="KHV8" s="446" t="s">
        <v>9379</v>
      </c>
      <c r="KHW8" s="446" t="s">
        <v>9380</v>
      </c>
      <c r="KHX8" s="446" t="s">
        <v>9381</v>
      </c>
      <c r="KHY8" s="446" t="s">
        <v>9382</v>
      </c>
      <c r="KHZ8" s="446" t="s">
        <v>9383</v>
      </c>
      <c r="KIA8" s="446" t="s">
        <v>9384</v>
      </c>
      <c r="KIB8" s="446" t="s">
        <v>9385</v>
      </c>
      <c r="KIC8" s="446" t="s">
        <v>9386</v>
      </c>
      <c r="KID8" s="446" t="s">
        <v>9387</v>
      </c>
      <c r="KIE8" s="446" t="s">
        <v>9388</v>
      </c>
      <c r="KIF8" s="446" t="s">
        <v>9389</v>
      </c>
      <c r="KIG8" s="446" t="s">
        <v>9390</v>
      </c>
      <c r="KIH8" s="446" t="s">
        <v>9391</v>
      </c>
      <c r="KII8" s="446" t="s">
        <v>9392</v>
      </c>
      <c r="KIJ8" s="446" t="s">
        <v>9393</v>
      </c>
      <c r="KIK8" s="446" t="s">
        <v>9394</v>
      </c>
      <c r="KIL8" s="446" t="s">
        <v>9395</v>
      </c>
      <c r="KIM8" s="446" t="s">
        <v>9396</v>
      </c>
      <c r="KIN8" s="446" t="s">
        <v>9397</v>
      </c>
      <c r="KIO8" s="446" t="s">
        <v>9398</v>
      </c>
      <c r="KIP8" s="446" t="s">
        <v>9399</v>
      </c>
      <c r="KIQ8" s="446" t="s">
        <v>9400</v>
      </c>
      <c r="KIR8" s="446" t="s">
        <v>9401</v>
      </c>
      <c r="KIS8" s="446" t="s">
        <v>9402</v>
      </c>
      <c r="KIT8" s="446" t="s">
        <v>9403</v>
      </c>
      <c r="KIU8" s="446" t="s">
        <v>9404</v>
      </c>
      <c r="KIV8" s="446" t="s">
        <v>9405</v>
      </c>
      <c r="KIW8" s="446" t="s">
        <v>9406</v>
      </c>
      <c r="KIX8" s="446" t="s">
        <v>9407</v>
      </c>
      <c r="KIY8" s="446" t="s">
        <v>9408</v>
      </c>
      <c r="KIZ8" s="446" t="s">
        <v>9409</v>
      </c>
      <c r="KJA8" s="446" t="s">
        <v>9410</v>
      </c>
      <c r="KJB8" s="446" t="s">
        <v>9411</v>
      </c>
      <c r="KJC8" s="446" t="s">
        <v>9412</v>
      </c>
      <c r="KJD8" s="446" t="s">
        <v>9413</v>
      </c>
      <c r="KJE8" s="446" t="s">
        <v>9414</v>
      </c>
      <c r="KJF8" s="446" t="s">
        <v>9415</v>
      </c>
      <c r="KJG8" s="446" t="s">
        <v>9416</v>
      </c>
      <c r="KJH8" s="446" t="s">
        <v>9417</v>
      </c>
      <c r="KJI8" s="446" t="s">
        <v>9418</v>
      </c>
      <c r="KJJ8" s="446" t="s">
        <v>9419</v>
      </c>
      <c r="KJK8" s="446" t="s">
        <v>9420</v>
      </c>
      <c r="KJL8" s="446" t="s">
        <v>9421</v>
      </c>
      <c r="KJM8" s="446" t="s">
        <v>9422</v>
      </c>
      <c r="KJN8" s="446" t="s">
        <v>9423</v>
      </c>
      <c r="KJO8" s="446" t="s">
        <v>9424</v>
      </c>
      <c r="KJP8" s="446" t="s">
        <v>9425</v>
      </c>
      <c r="KJQ8" s="446" t="s">
        <v>9426</v>
      </c>
      <c r="KJR8" s="446" t="s">
        <v>9427</v>
      </c>
      <c r="KJS8" s="446" t="s">
        <v>9428</v>
      </c>
      <c r="KJT8" s="446" t="s">
        <v>9429</v>
      </c>
      <c r="KJU8" s="446" t="s">
        <v>9430</v>
      </c>
      <c r="KJV8" s="446" t="s">
        <v>9431</v>
      </c>
      <c r="KJW8" s="446" t="s">
        <v>9432</v>
      </c>
      <c r="KJX8" s="446" t="s">
        <v>9433</v>
      </c>
      <c r="KJY8" s="446" t="s">
        <v>9434</v>
      </c>
      <c r="KJZ8" s="446" t="s">
        <v>9435</v>
      </c>
      <c r="KKA8" s="446" t="s">
        <v>9436</v>
      </c>
      <c r="KKB8" s="446" t="s">
        <v>9437</v>
      </c>
      <c r="KKC8" s="446" t="s">
        <v>9438</v>
      </c>
      <c r="KKD8" s="446" t="s">
        <v>9439</v>
      </c>
      <c r="KKE8" s="446" t="s">
        <v>9440</v>
      </c>
      <c r="KKF8" s="446" t="s">
        <v>9441</v>
      </c>
      <c r="KKG8" s="446" t="s">
        <v>9442</v>
      </c>
      <c r="KKH8" s="446" t="s">
        <v>9443</v>
      </c>
      <c r="KKI8" s="446" t="s">
        <v>9444</v>
      </c>
      <c r="KKJ8" s="446" t="s">
        <v>9445</v>
      </c>
      <c r="KKK8" s="446" t="s">
        <v>9446</v>
      </c>
      <c r="KKL8" s="446" t="s">
        <v>9447</v>
      </c>
      <c r="KKM8" s="446" t="s">
        <v>9448</v>
      </c>
      <c r="KKN8" s="446" t="s">
        <v>9449</v>
      </c>
      <c r="KKO8" s="446" t="s">
        <v>9450</v>
      </c>
      <c r="KKP8" s="446" t="s">
        <v>9451</v>
      </c>
      <c r="KKQ8" s="446" t="s">
        <v>9452</v>
      </c>
      <c r="KKR8" s="446" t="s">
        <v>9453</v>
      </c>
      <c r="KKS8" s="446" t="s">
        <v>9454</v>
      </c>
      <c r="KKT8" s="446" t="s">
        <v>9455</v>
      </c>
      <c r="KKU8" s="446" t="s">
        <v>9456</v>
      </c>
      <c r="KKV8" s="446" t="s">
        <v>9457</v>
      </c>
      <c r="KKW8" s="446" t="s">
        <v>9458</v>
      </c>
      <c r="KKX8" s="446" t="s">
        <v>9459</v>
      </c>
      <c r="KKY8" s="446" t="s">
        <v>9460</v>
      </c>
      <c r="KKZ8" s="446" t="s">
        <v>9461</v>
      </c>
      <c r="KLA8" s="446" t="s">
        <v>9462</v>
      </c>
      <c r="KLB8" s="446" t="s">
        <v>9463</v>
      </c>
      <c r="KLC8" s="446" t="s">
        <v>9464</v>
      </c>
      <c r="KLD8" s="446" t="s">
        <v>9465</v>
      </c>
      <c r="KLE8" s="446" t="s">
        <v>9466</v>
      </c>
      <c r="KLF8" s="446" t="s">
        <v>9467</v>
      </c>
      <c r="KLG8" s="446" t="s">
        <v>9468</v>
      </c>
      <c r="KLH8" s="446" t="s">
        <v>9469</v>
      </c>
      <c r="KLI8" s="446" t="s">
        <v>9470</v>
      </c>
      <c r="KLJ8" s="446" t="s">
        <v>9471</v>
      </c>
      <c r="KLK8" s="446" t="s">
        <v>9472</v>
      </c>
      <c r="KLL8" s="446" t="s">
        <v>9473</v>
      </c>
      <c r="KLM8" s="446" t="s">
        <v>9474</v>
      </c>
      <c r="KLN8" s="446" t="s">
        <v>9475</v>
      </c>
      <c r="KLO8" s="446" t="s">
        <v>9476</v>
      </c>
      <c r="KLP8" s="446" t="s">
        <v>9477</v>
      </c>
      <c r="KLQ8" s="446" t="s">
        <v>9478</v>
      </c>
      <c r="KLR8" s="446" t="s">
        <v>9479</v>
      </c>
      <c r="KLS8" s="446" t="s">
        <v>9480</v>
      </c>
      <c r="KLT8" s="446" t="s">
        <v>9481</v>
      </c>
      <c r="KLU8" s="446" t="s">
        <v>9482</v>
      </c>
      <c r="KLV8" s="446" t="s">
        <v>9483</v>
      </c>
      <c r="KLW8" s="446" t="s">
        <v>9484</v>
      </c>
      <c r="KLX8" s="446" t="s">
        <v>9485</v>
      </c>
      <c r="KLY8" s="446" t="s">
        <v>9486</v>
      </c>
      <c r="KLZ8" s="446" t="s">
        <v>9487</v>
      </c>
      <c r="KMA8" s="446" t="s">
        <v>9488</v>
      </c>
      <c r="KMB8" s="446" t="s">
        <v>9489</v>
      </c>
      <c r="KMC8" s="446" t="s">
        <v>9490</v>
      </c>
      <c r="KMD8" s="446" t="s">
        <v>9491</v>
      </c>
      <c r="KME8" s="446" t="s">
        <v>9492</v>
      </c>
      <c r="KMF8" s="446" t="s">
        <v>9493</v>
      </c>
      <c r="KMG8" s="446" t="s">
        <v>9494</v>
      </c>
      <c r="KMH8" s="446" t="s">
        <v>9495</v>
      </c>
      <c r="KMI8" s="446" t="s">
        <v>9496</v>
      </c>
      <c r="KMJ8" s="446" t="s">
        <v>9497</v>
      </c>
      <c r="KMK8" s="446" t="s">
        <v>9498</v>
      </c>
      <c r="KML8" s="446" t="s">
        <v>9499</v>
      </c>
      <c r="KMM8" s="446" t="s">
        <v>9500</v>
      </c>
      <c r="KMN8" s="446" t="s">
        <v>9501</v>
      </c>
      <c r="KMO8" s="446" t="s">
        <v>9502</v>
      </c>
      <c r="KMP8" s="446" t="s">
        <v>9503</v>
      </c>
      <c r="KMQ8" s="446" t="s">
        <v>9504</v>
      </c>
      <c r="KMR8" s="446" t="s">
        <v>9505</v>
      </c>
      <c r="KMS8" s="446" t="s">
        <v>9506</v>
      </c>
      <c r="KMT8" s="446" t="s">
        <v>9507</v>
      </c>
      <c r="KMU8" s="446" t="s">
        <v>9508</v>
      </c>
      <c r="KMV8" s="446" t="s">
        <v>9509</v>
      </c>
      <c r="KMW8" s="446" t="s">
        <v>9510</v>
      </c>
      <c r="KMX8" s="446" t="s">
        <v>9511</v>
      </c>
      <c r="KMY8" s="446" t="s">
        <v>9512</v>
      </c>
      <c r="KMZ8" s="446" t="s">
        <v>9513</v>
      </c>
      <c r="KNA8" s="446" t="s">
        <v>9514</v>
      </c>
      <c r="KNB8" s="446" t="s">
        <v>9515</v>
      </c>
      <c r="KNC8" s="446" t="s">
        <v>9516</v>
      </c>
      <c r="KND8" s="446" t="s">
        <v>9517</v>
      </c>
      <c r="KNE8" s="446" t="s">
        <v>9518</v>
      </c>
      <c r="KNF8" s="446" t="s">
        <v>9519</v>
      </c>
      <c r="KNG8" s="446" t="s">
        <v>9520</v>
      </c>
      <c r="KNH8" s="446" t="s">
        <v>9521</v>
      </c>
      <c r="KNI8" s="446" t="s">
        <v>9522</v>
      </c>
      <c r="KNJ8" s="446" t="s">
        <v>9523</v>
      </c>
      <c r="KNK8" s="446" t="s">
        <v>9524</v>
      </c>
      <c r="KNL8" s="446" t="s">
        <v>9525</v>
      </c>
      <c r="KNM8" s="446" t="s">
        <v>9526</v>
      </c>
      <c r="KNN8" s="446" t="s">
        <v>9527</v>
      </c>
      <c r="KNO8" s="446" t="s">
        <v>9528</v>
      </c>
      <c r="KNP8" s="446" t="s">
        <v>9529</v>
      </c>
      <c r="KNQ8" s="446" t="s">
        <v>9530</v>
      </c>
      <c r="KNR8" s="446" t="s">
        <v>9531</v>
      </c>
      <c r="KNS8" s="446" t="s">
        <v>9532</v>
      </c>
      <c r="KNT8" s="446" t="s">
        <v>9533</v>
      </c>
      <c r="KNU8" s="446" t="s">
        <v>9534</v>
      </c>
      <c r="KNV8" s="446" t="s">
        <v>9535</v>
      </c>
      <c r="KNW8" s="446" t="s">
        <v>9536</v>
      </c>
      <c r="KNX8" s="446" t="s">
        <v>9537</v>
      </c>
      <c r="KNY8" s="446" t="s">
        <v>9538</v>
      </c>
      <c r="KNZ8" s="446" t="s">
        <v>9539</v>
      </c>
      <c r="KOA8" s="446" t="s">
        <v>9540</v>
      </c>
      <c r="KOB8" s="446" t="s">
        <v>9541</v>
      </c>
      <c r="KOC8" s="446" t="s">
        <v>9542</v>
      </c>
      <c r="KOD8" s="446" t="s">
        <v>9543</v>
      </c>
      <c r="KOE8" s="446" t="s">
        <v>9544</v>
      </c>
      <c r="KOF8" s="446" t="s">
        <v>9545</v>
      </c>
      <c r="KOG8" s="446" t="s">
        <v>9546</v>
      </c>
      <c r="KOH8" s="446" t="s">
        <v>9547</v>
      </c>
      <c r="KOI8" s="446" t="s">
        <v>9548</v>
      </c>
      <c r="KOJ8" s="446" t="s">
        <v>9549</v>
      </c>
      <c r="KOK8" s="446" t="s">
        <v>9550</v>
      </c>
      <c r="KOL8" s="446" t="s">
        <v>9551</v>
      </c>
      <c r="KOM8" s="446" t="s">
        <v>9552</v>
      </c>
      <c r="KON8" s="446" t="s">
        <v>9553</v>
      </c>
      <c r="KOO8" s="446" t="s">
        <v>9554</v>
      </c>
      <c r="KOP8" s="446" t="s">
        <v>9555</v>
      </c>
      <c r="KOQ8" s="446" t="s">
        <v>9556</v>
      </c>
      <c r="KOR8" s="446" t="s">
        <v>9557</v>
      </c>
      <c r="KOS8" s="446" t="s">
        <v>9558</v>
      </c>
      <c r="KOT8" s="446" t="s">
        <v>9559</v>
      </c>
      <c r="KOU8" s="446" t="s">
        <v>9560</v>
      </c>
      <c r="KOV8" s="446" t="s">
        <v>9561</v>
      </c>
      <c r="KOW8" s="446" t="s">
        <v>9562</v>
      </c>
      <c r="KOX8" s="446" t="s">
        <v>9563</v>
      </c>
      <c r="KOY8" s="446" t="s">
        <v>9564</v>
      </c>
      <c r="KOZ8" s="446" t="s">
        <v>9565</v>
      </c>
      <c r="KPA8" s="446" t="s">
        <v>9566</v>
      </c>
      <c r="KPB8" s="446" t="s">
        <v>9567</v>
      </c>
      <c r="KPC8" s="446" t="s">
        <v>9568</v>
      </c>
      <c r="KPD8" s="446" t="s">
        <v>9569</v>
      </c>
      <c r="KPE8" s="446" t="s">
        <v>9570</v>
      </c>
      <c r="KPF8" s="446" t="s">
        <v>9571</v>
      </c>
      <c r="KPG8" s="446" t="s">
        <v>9572</v>
      </c>
      <c r="KPH8" s="446" t="s">
        <v>9573</v>
      </c>
      <c r="KPI8" s="446" t="s">
        <v>9574</v>
      </c>
      <c r="KPJ8" s="446" t="s">
        <v>9575</v>
      </c>
      <c r="KPK8" s="446" t="s">
        <v>9576</v>
      </c>
      <c r="KPL8" s="446" t="s">
        <v>9577</v>
      </c>
      <c r="KPM8" s="446" t="s">
        <v>9578</v>
      </c>
      <c r="KPN8" s="446" t="s">
        <v>9579</v>
      </c>
      <c r="KPO8" s="446" t="s">
        <v>9580</v>
      </c>
      <c r="KPP8" s="446" t="s">
        <v>9581</v>
      </c>
      <c r="KPQ8" s="446" t="s">
        <v>9582</v>
      </c>
      <c r="KPR8" s="446" t="s">
        <v>9583</v>
      </c>
      <c r="KPS8" s="446" t="s">
        <v>9584</v>
      </c>
      <c r="KPT8" s="446" t="s">
        <v>9585</v>
      </c>
      <c r="KPU8" s="446" t="s">
        <v>9586</v>
      </c>
      <c r="KPV8" s="446" t="s">
        <v>9587</v>
      </c>
      <c r="KPW8" s="446" t="s">
        <v>9588</v>
      </c>
      <c r="KPX8" s="446" t="s">
        <v>9589</v>
      </c>
      <c r="KPY8" s="446" t="s">
        <v>9590</v>
      </c>
      <c r="KPZ8" s="446" t="s">
        <v>9591</v>
      </c>
      <c r="KQA8" s="446" t="s">
        <v>9592</v>
      </c>
      <c r="KQB8" s="446" t="s">
        <v>9593</v>
      </c>
      <c r="KQC8" s="446" t="s">
        <v>9594</v>
      </c>
      <c r="KQD8" s="446" t="s">
        <v>9595</v>
      </c>
      <c r="KQE8" s="446" t="s">
        <v>9596</v>
      </c>
      <c r="KQF8" s="446" t="s">
        <v>9597</v>
      </c>
      <c r="KQG8" s="446" t="s">
        <v>9598</v>
      </c>
      <c r="KQH8" s="446" t="s">
        <v>9599</v>
      </c>
      <c r="KQI8" s="446" t="s">
        <v>9600</v>
      </c>
      <c r="KQJ8" s="446" t="s">
        <v>9601</v>
      </c>
      <c r="KQK8" s="446" t="s">
        <v>9602</v>
      </c>
      <c r="KQL8" s="446" t="s">
        <v>9603</v>
      </c>
      <c r="KQM8" s="446" t="s">
        <v>9604</v>
      </c>
      <c r="KQN8" s="446" t="s">
        <v>9605</v>
      </c>
      <c r="KQO8" s="446" t="s">
        <v>9606</v>
      </c>
      <c r="KQP8" s="446" t="s">
        <v>9607</v>
      </c>
      <c r="KQQ8" s="446" t="s">
        <v>9608</v>
      </c>
      <c r="KQR8" s="446" t="s">
        <v>9609</v>
      </c>
      <c r="KQS8" s="446" t="s">
        <v>9610</v>
      </c>
      <c r="KQT8" s="446" t="s">
        <v>9611</v>
      </c>
      <c r="KQU8" s="446" t="s">
        <v>9612</v>
      </c>
      <c r="KQV8" s="446" t="s">
        <v>9613</v>
      </c>
      <c r="KQW8" s="446" t="s">
        <v>9614</v>
      </c>
      <c r="KQX8" s="446" t="s">
        <v>9615</v>
      </c>
      <c r="KQY8" s="446" t="s">
        <v>9616</v>
      </c>
      <c r="KQZ8" s="446" t="s">
        <v>9617</v>
      </c>
      <c r="KRA8" s="446" t="s">
        <v>9618</v>
      </c>
      <c r="KRB8" s="446" t="s">
        <v>9619</v>
      </c>
      <c r="KRC8" s="446" t="s">
        <v>9620</v>
      </c>
      <c r="KRD8" s="446" t="s">
        <v>9621</v>
      </c>
      <c r="KRE8" s="446" t="s">
        <v>9622</v>
      </c>
      <c r="KRF8" s="446" t="s">
        <v>9623</v>
      </c>
      <c r="KRG8" s="446" t="s">
        <v>9624</v>
      </c>
      <c r="KRH8" s="446" t="s">
        <v>9625</v>
      </c>
      <c r="KRI8" s="446" t="s">
        <v>9626</v>
      </c>
      <c r="KRJ8" s="446" t="s">
        <v>9627</v>
      </c>
      <c r="KRK8" s="446" t="s">
        <v>9628</v>
      </c>
      <c r="KRL8" s="446" t="s">
        <v>9629</v>
      </c>
      <c r="KRM8" s="446" t="s">
        <v>9630</v>
      </c>
      <c r="KRN8" s="446" t="s">
        <v>9631</v>
      </c>
      <c r="KRO8" s="446" t="s">
        <v>9632</v>
      </c>
      <c r="KRP8" s="446" t="s">
        <v>9633</v>
      </c>
      <c r="KRQ8" s="446" t="s">
        <v>9634</v>
      </c>
      <c r="KRR8" s="446" t="s">
        <v>9635</v>
      </c>
      <c r="KRS8" s="446" t="s">
        <v>9636</v>
      </c>
      <c r="KRT8" s="446" t="s">
        <v>9637</v>
      </c>
      <c r="KRU8" s="446" t="s">
        <v>9638</v>
      </c>
      <c r="KRV8" s="446" t="s">
        <v>9639</v>
      </c>
      <c r="KRW8" s="446" t="s">
        <v>9640</v>
      </c>
      <c r="KRX8" s="446" t="s">
        <v>9641</v>
      </c>
      <c r="KRY8" s="446" t="s">
        <v>9642</v>
      </c>
      <c r="KRZ8" s="446" t="s">
        <v>9643</v>
      </c>
      <c r="KSA8" s="446" t="s">
        <v>9644</v>
      </c>
      <c r="KSB8" s="446" t="s">
        <v>9645</v>
      </c>
      <c r="KSC8" s="446" t="s">
        <v>9646</v>
      </c>
      <c r="KSD8" s="446" t="s">
        <v>9647</v>
      </c>
      <c r="KSE8" s="446" t="s">
        <v>9648</v>
      </c>
      <c r="KSF8" s="446" t="s">
        <v>9649</v>
      </c>
      <c r="KSG8" s="446" t="s">
        <v>9650</v>
      </c>
      <c r="KSH8" s="446" t="s">
        <v>9651</v>
      </c>
      <c r="KSI8" s="446" t="s">
        <v>9652</v>
      </c>
      <c r="KSJ8" s="446" t="s">
        <v>9653</v>
      </c>
      <c r="KSK8" s="446" t="s">
        <v>9654</v>
      </c>
      <c r="KSL8" s="446" t="s">
        <v>9655</v>
      </c>
      <c r="KSM8" s="446" t="s">
        <v>9656</v>
      </c>
      <c r="KSN8" s="446" t="s">
        <v>9657</v>
      </c>
      <c r="KSO8" s="446" t="s">
        <v>9658</v>
      </c>
      <c r="KSP8" s="446" t="s">
        <v>9659</v>
      </c>
      <c r="KSQ8" s="446" t="s">
        <v>9660</v>
      </c>
      <c r="KSR8" s="446" t="s">
        <v>9661</v>
      </c>
      <c r="KSS8" s="446" t="s">
        <v>9662</v>
      </c>
      <c r="KST8" s="446" t="s">
        <v>9663</v>
      </c>
      <c r="KSU8" s="446" t="s">
        <v>9664</v>
      </c>
      <c r="KSV8" s="446" t="s">
        <v>9665</v>
      </c>
      <c r="KSW8" s="446" t="s">
        <v>9666</v>
      </c>
      <c r="KSX8" s="446" t="s">
        <v>9667</v>
      </c>
      <c r="KSY8" s="446" t="s">
        <v>9668</v>
      </c>
      <c r="KSZ8" s="446" t="s">
        <v>9669</v>
      </c>
      <c r="KTA8" s="446" t="s">
        <v>9670</v>
      </c>
      <c r="KTB8" s="446" t="s">
        <v>9671</v>
      </c>
      <c r="KTC8" s="446" t="s">
        <v>9672</v>
      </c>
      <c r="KTD8" s="446" t="s">
        <v>9673</v>
      </c>
      <c r="KTE8" s="446" t="s">
        <v>9674</v>
      </c>
      <c r="KTF8" s="446" t="s">
        <v>9675</v>
      </c>
      <c r="KTG8" s="446" t="s">
        <v>9676</v>
      </c>
      <c r="KTH8" s="446" t="s">
        <v>9677</v>
      </c>
      <c r="KTI8" s="446" t="s">
        <v>9678</v>
      </c>
      <c r="KTJ8" s="446" t="s">
        <v>9679</v>
      </c>
      <c r="KTK8" s="446" t="s">
        <v>9680</v>
      </c>
      <c r="KTL8" s="446" t="s">
        <v>9681</v>
      </c>
      <c r="KTM8" s="446" t="s">
        <v>9682</v>
      </c>
      <c r="KTN8" s="446" t="s">
        <v>9683</v>
      </c>
      <c r="KTO8" s="446" t="s">
        <v>9684</v>
      </c>
      <c r="KTP8" s="446" t="s">
        <v>9685</v>
      </c>
      <c r="KTQ8" s="446" t="s">
        <v>9686</v>
      </c>
      <c r="KTR8" s="446" t="s">
        <v>9687</v>
      </c>
      <c r="KTS8" s="446" t="s">
        <v>9688</v>
      </c>
      <c r="KTT8" s="446" t="s">
        <v>9689</v>
      </c>
      <c r="KTU8" s="446" t="s">
        <v>9690</v>
      </c>
      <c r="KTV8" s="446" t="s">
        <v>9691</v>
      </c>
      <c r="KTW8" s="446" t="s">
        <v>9692</v>
      </c>
      <c r="KTX8" s="446" t="s">
        <v>9693</v>
      </c>
      <c r="KTY8" s="446" t="s">
        <v>9694</v>
      </c>
      <c r="KTZ8" s="446" t="s">
        <v>9695</v>
      </c>
      <c r="KUA8" s="446" t="s">
        <v>9696</v>
      </c>
      <c r="KUB8" s="446" t="s">
        <v>9697</v>
      </c>
      <c r="KUC8" s="446" t="s">
        <v>9698</v>
      </c>
      <c r="KUD8" s="446" t="s">
        <v>9699</v>
      </c>
      <c r="KUE8" s="446" t="s">
        <v>9700</v>
      </c>
      <c r="KUF8" s="446" t="s">
        <v>9701</v>
      </c>
      <c r="KUG8" s="446" t="s">
        <v>9702</v>
      </c>
      <c r="KUH8" s="446" t="s">
        <v>9703</v>
      </c>
      <c r="KUI8" s="446" t="s">
        <v>9704</v>
      </c>
      <c r="KUJ8" s="446" t="s">
        <v>9705</v>
      </c>
      <c r="KUK8" s="446" t="s">
        <v>9706</v>
      </c>
      <c r="KUL8" s="446" t="s">
        <v>9707</v>
      </c>
      <c r="KUM8" s="446" t="s">
        <v>9708</v>
      </c>
      <c r="KUN8" s="446" t="s">
        <v>9709</v>
      </c>
      <c r="KUO8" s="446" t="s">
        <v>9710</v>
      </c>
      <c r="KUP8" s="446" t="s">
        <v>9711</v>
      </c>
      <c r="KUQ8" s="446" t="s">
        <v>9712</v>
      </c>
      <c r="KUR8" s="446" t="s">
        <v>9713</v>
      </c>
      <c r="KUS8" s="446" t="s">
        <v>9714</v>
      </c>
      <c r="KUT8" s="446" t="s">
        <v>9715</v>
      </c>
      <c r="KUU8" s="446" t="s">
        <v>9716</v>
      </c>
      <c r="KUV8" s="446" t="s">
        <v>9717</v>
      </c>
      <c r="KUW8" s="446" t="s">
        <v>9718</v>
      </c>
      <c r="KUX8" s="446" t="s">
        <v>9719</v>
      </c>
      <c r="KUY8" s="446" t="s">
        <v>9720</v>
      </c>
      <c r="KUZ8" s="446" t="s">
        <v>9721</v>
      </c>
      <c r="KVA8" s="446" t="s">
        <v>9722</v>
      </c>
      <c r="KVB8" s="446" t="s">
        <v>9723</v>
      </c>
      <c r="KVC8" s="446" t="s">
        <v>9724</v>
      </c>
      <c r="KVD8" s="446" t="s">
        <v>9725</v>
      </c>
      <c r="KVE8" s="446" t="s">
        <v>9726</v>
      </c>
      <c r="KVF8" s="446" t="s">
        <v>9727</v>
      </c>
      <c r="KVG8" s="446" t="s">
        <v>9728</v>
      </c>
      <c r="KVH8" s="446" t="s">
        <v>9729</v>
      </c>
      <c r="KVI8" s="446" t="s">
        <v>9730</v>
      </c>
      <c r="KVJ8" s="446" t="s">
        <v>9731</v>
      </c>
      <c r="KVK8" s="446" t="s">
        <v>9732</v>
      </c>
      <c r="KVL8" s="446" t="s">
        <v>9733</v>
      </c>
      <c r="KVM8" s="446" t="s">
        <v>9734</v>
      </c>
      <c r="KVN8" s="446" t="s">
        <v>9735</v>
      </c>
      <c r="KVO8" s="446" t="s">
        <v>9736</v>
      </c>
      <c r="KVP8" s="446" t="s">
        <v>9737</v>
      </c>
      <c r="KVQ8" s="446" t="s">
        <v>9738</v>
      </c>
      <c r="KVR8" s="446" t="s">
        <v>9739</v>
      </c>
      <c r="KVS8" s="446" t="s">
        <v>9740</v>
      </c>
      <c r="KVT8" s="446" t="s">
        <v>9741</v>
      </c>
      <c r="KVU8" s="446" t="s">
        <v>9742</v>
      </c>
      <c r="KVV8" s="446" t="s">
        <v>9743</v>
      </c>
      <c r="KVW8" s="446" t="s">
        <v>9744</v>
      </c>
      <c r="KVX8" s="446" t="s">
        <v>9745</v>
      </c>
      <c r="KVY8" s="446" t="s">
        <v>9746</v>
      </c>
      <c r="KVZ8" s="446" t="s">
        <v>9747</v>
      </c>
      <c r="KWA8" s="446" t="s">
        <v>9748</v>
      </c>
      <c r="KWB8" s="446" t="s">
        <v>9749</v>
      </c>
      <c r="KWC8" s="446" t="s">
        <v>9750</v>
      </c>
      <c r="KWD8" s="446" t="s">
        <v>9751</v>
      </c>
      <c r="KWE8" s="446" t="s">
        <v>9752</v>
      </c>
      <c r="KWF8" s="446" t="s">
        <v>9753</v>
      </c>
      <c r="KWG8" s="446" t="s">
        <v>9754</v>
      </c>
      <c r="KWH8" s="446" t="s">
        <v>9755</v>
      </c>
      <c r="KWI8" s="446" t="s">
        <v>9756</v>
      </c>
      <c r="KWJ8" s="446" t="s">
        <v>9757</v>
      </c>
      <c r="KWK8" s="446" t="s">
        <v>9758</v>
      </c>
      <c r="KWL8" s="446" t="s">
        <v>9759</v>
      </c>
      <c r="KWM8" s="446" t="s">
        <v>9760</v>
      </c>
      <c r="KWN8" s="446" t="s">
        <v>9761</v>
      </c>
      <c r="KWO8" s="446" t="s">
        <v>9762</v>
      </c>
      <c r="KWP8" s="446" t="s">
        <v>9763</v>
      </c>
      <c r="KWQ8" s="446" t="s">
        <v>9764</v>
      </c>
      <c r="KWR8" s="446" t="s">
        <v>9765</v>
      </c>
      <c r="KWS8" s="446" t="s">
        <v>9766</v>
      </c>
      <c r="KWT8" s="446" t="s">
        <v>9767</v>
      </c>
      <c r="KWU8" s="446" t="s">
        <v>9768</v>
      </c>
      <c r="KWV8" s="446" t="s">
        <v>9769</v>
      </c>
      <c r="KWW8" s="446" t="s">
        <v>9770</v>
      </c>
      <c r="KWX8" s="446" t="s">
        <v>9771</v>
      </c>
      <c r="KWY8" s="446" t="s">
        <v>9772</v>
      </c>
      <c r="KWZ8" s="446" t="s">
        <v>9773</v>
      </c>
      <c r="KXA8" s="446" t="s">
        <v>9774</v>
      </c>
      <c r="KXB8" s="446" t="s">
        <v>9775</v>
      </c>
      <c r="KXC8" s="446" t="s">
        <v>9776</v>
      </c>
      <c r="KXD8" s="446" t="s">
        <v>9777</v>
      </c>
      <c r="KXE8" s="446" t="s">
        <v>9778</v>
      </c>
      <c r="KXF8" s="446" t="s">
        <v>9779</v>
      </c>
      <c r="KXG8" s="446" t="s">
        <v>9780</v>
      </c>
      <c r="KXH8" s="446" t="s">
        <v>9781</v>
      </c>
      <c r="KXI8" s="446" t="s">
        <v>9782</v>
      </c>
      <c r="KXJ8" s="446" t="s">
        <v>9783</v>
      </c>
      <c r="KXK8" s="446" t="s">
        <v>9784</v>
      </c>
      <c r="KXL8" s="446" t="s">
        <v>9785</v>
      </c>
      <c r="KXM8" s="446" t="s">
        <v>9786</v>
      </c>
      <c r="KXN8" s="446" t="s">
        <v>9787</v>
      </c>
      <c r="KXO8" s="446" t="s">
        <v>9788</v>
      </c>
      <c r="KXP8" s="446" t="s">
        <v>9789</v>
      </c>
      <c r="KXQ8" s="446" t="s">
        <v>9790</v>
      </c>
      <c r="KXR8" s="446" t="s">
        <v>9791</v>
      </c>
      <c r="KXS8" s="446" t="s">
        <v>9792</v>
      </c>
      <c r="KXT8" s="446" t="s">
        <v>9793</v>
      </c>
      <c r="KXU8" s="446" t="s">
        <v>9794</v>
      </c>
      <c r="KXV8" s="446" t="s">
        <v>9795</v>
      </c>
      <c r="KXW8" s="446" t="s">
        <v>9796</v>
      </c>
      <c r="KXX8" s="446" t="s">
        <v>9797</v>
      </c>
      <c r="KXY8" s="446" t="s">
        <v>9798</v>
      </c>
      <c r="KXZ8" s="446" t="s">
        <v>9799</v>
      </c>
      <c r="KYA8" s="446" t="s">
        <v>9800</v>
      </c>
      <c r="KYB8" s="446" t="s">
        <v>9801</v>
      </c>
      <c r="KYC8" s="446" t="s">
        <v>9802</v>
      </c>
      <c r="KYD8" s="446" t="s">
        <v>9803</v>
      </c>
      <c r="KYE8" s="446" t="s">
        <v>9804</v>
      </c>
      <c r="KYF8" s="446" t="s">
        <v>9805</v>
      </c>
      <c r="KYG8" s="446" t="s">
        <v>9806</v>
      </c>
      <c r="KYH8" s="446" t="s">
        <v>9807</v>
      </c>
      <c r="KYI8" s="446" t="s">
        <v>9808</v>
      </c>
      <c r="KYJ8" s="446" t="s">
        <v>9809</v>
      </c>
      <c r="KYK8" s="446" t="s">
        <v>9810</v>
      </c>
      <c r="KYL8" s="446" t="s">
        <v>9811</v>
      </c>
      <c r="KYM8" s="446" t="s">
        <v>9812</v>
      </c>
      <c r="KYN8" s="446" t="s">
        <v>9813</v>
      </c>
      <c r="KYO8" s="446" t="s">
        <v>9814</v>
      </c>
      <c r="KYP8" s="446" t="s">
        <v>9815</v>
      </c>
      <c r="KYQ8" s="446" t="s">
        <v>9816</v>
      </c>
      <c r="KYR8" s="446" t="s">
        <v>9817</v>
      </c>
      <c r="KYS8" s="446" t="s">
        <v>9818</v>
      </c>
      <c r="KYT8" s="446" t="s">
        <v>9819</v>
      </c>
      <c r="KYU8" s="446" t="s">
        <v>9820</v>
      </c>
      <c r="KYV8" s="446" t="s">
        <v>9821</v>
      </c>
      <c r="KYW8" s="446" t="s">
        <v>9822</v>
      </c>
      <c r="KYX8" s="446" t="s">
        <v>9823</v>
      </c>
      <c r="KYY8" s="446" t="s">
        <v>9824</v>
      </c>
      <c r="KYZ8" s="446" t="s">
        <v>9825</v>
      </c>
      <c r="KZA8" s="446" t="s">
        <v>9826</v>
      </c>
      <c r="KZB8" s="446" t="s">
        <v>9827</v>
      </c>
      <c r="KZC8" s="446" t="s">
        <v>9828</v>
      </c>
      <c r="KZD8" s="446" t="s">
        <v>9829</v>
      </c>
      <c r="KZE8" s="446" t="s">
        <v>9830</v>
      </c>
      <c r="KZF8" s="446" t="s">
        <v>9831</v>
      </c>
      <c r="KZG8" s="446" t="s">
        <v>9832</v>
      </c>
      <c r="KZH8" s="446" t="s">
        <v>9833</v>
      </c>
      <c r="KZI8" s="446" t="s">
        <v>9834</v>
      </c>
      <c r="KZJ8" s="446" t="s">
        <v>9835</v>
      </c>
      <c r="KZK8" s="446" t="s">
        <v>9836</v>
      </c>
      <c r="KZL8" s="446" t="s">
        <v>9837</v>
      </c>
      <c r="KZM8" s="446" t="s">
        <v>9838</v>
      </c>
      <c r="KZN8" s="446" t="s">
        <v>9839</v>
      </c>
      <c r="KZO8" s="446" t="s">
        <v>9840</v>
      </c>
      <c r="KZP8" s="446" t="s">
        <v>9841</v>
      </c>
      <c r="KZQ8" s="446" t="s">
        <v>9842</v>
      </c>
      <c r="KZR8" s="446" t="s">
        <v>9843</v>
      </c>
      <c r="KZS8" s="446" t="s">
        <v>9844</v>
      </c>
      <c r="KZT8" s="446" t="s">
        <v>9845</v>
      </c>
      <c r="KZU8" s="446" t="s">
        <v>9846</v>
      </c>
      <c r="KZV8" s="446" t="s">
        <v>9847</v>
      </c>
      <c r="KZW8" s="446" t="s">
        <v>9848</v>
      </c>
      <c r="KZX8" s="446" t="s">
        <v>9849</v>
      </c>
      <c r="KZY8" s="446" t="s">
        <v>9850</v>
      </c>
      <c r="KZZ8" s="446" t="s">
        <v>9851</v>
      </c>
      <c r="LAA8" s="446" t="s">
        <v>9852</v>
      </c>
      <c r="LAB8" s="446" t="s">
        <v>9853</v>
      </c>
      <c r="LAC8" s="446" t="s">
        <v>9854</v>
      </c>
      <c r="LAD8" s="446" t="s">
        <v>9855</v>
      </c>
      <c r="LAE8" s="446" t="s">
        <v>9856</v>
      </c>
      <c r="LAF8" s="446" t="s">
        <v>9857</v>
      </c>
      <c r="LAG8" s="446" t="s">
        <v>9858</v>
      </c>
      <c r="LAH8" s="446" t="s">
        <v>9859</v>
      </c>
      <c r="LAI8" s="446" t="s">
        <v>9860</v>
      </c>
      <c r="LAJ8" s="446" t="s">
        <v>9861</v>
      </c>
      <c r="LAK8" s="446" t="s">
        <v>9862</v>
      </c>
      <c r="LAL8" s="446" t="s">
        <v>9863</v>
      </c>
      <c r="LAM8" s="446" t="s">
        <v>9864</v>
      </c>
      <c r="LAN8" s="446" t="s">
        <v>9865</v>
      </c>
      <c r="LAO8" s="446" t="s">
        <v>9866</v>
      </c>
      <c r="LAP8" s="446" t="s">
        <v>9867</v>
      </c>
      <c r="LAQ8" s="446" t="s">
        <v>9868</v>
      </c>
      <c r="LAR8" s="446" t="s">
        <v>9869</v>
      </c>
      <c r="LAS8" s="446" t="s">
        <v>9870</v>
      </c>
      <c r="LAT8" s="446" t="s">
        <v>9871</v>
      </c>
      <c r="LAU8" s="446" t="s">
        <v>9872</v>
      </c>
      <c r="LAV8" s="446" t="s">
        <v>9873</v>
      </c>
      <c r="LAW8" s="446" t="s">
        <v>9874</v>
      </c>
      <c r="LAX8" s="446" t="s">
        <v>9875</v>
      </c>
      <c r="LAY8" s="446" t="s">
        <v>9876</v>
      </c>
      <c r="LAZ8" s="446" t="s">
        <v>9877</v>
      </c>
      <c r="LBA8" s="446" t="s">
        <v>9878</v>
      </c>
      <c r="LBB8" s="446" t="s">
        <v>9879</v>
      </c>
      <c r="LBC8" s="446" t="s">
        <v>9880</v>
      </c>
      <c r="LBD8" s="446" t="s">
        <v>9881</v>
      </c>
      <c r="LBE8" s="446" t="s">
        <v>9882</v>
      </c>
      <c r="LBF8" s="446" t="s">
        <v>9883</v>
      </c>
      <c r="LBG8" s="446" t="s">
        <v>9884</v>
      </c>
      <c r="LBH8" s="446" t="s">
        <v>9885</v>
      </c>
      <c r="LBI8" s="446" t="s">
        <v>9886</v>
      </c>
      <c r="LBJ8" s="446" t="s">
        <v>9887</v>
      </c>
      <c r="LBK8" s="446" t="s">
        <v>9888</v>
      </c>
      <c r="LBL8" s="446" t="s">
        <v>9889</v>
      </c>
      <c r="LBM8" s="446" t="s">
        <v>9890</v>
      </c>
      <c r="LBN8" s="446" t="s">
        <v>9891</v>
      </c>
      <c r="LBO8" s="446" t="s">
        <v>9892</v>
      </c>
      <c r="LBP8" s="446" t="s">
        <v>9893</v>
      </c>
      <c r="LBQ8" s="446" t="s">
        <v>9894</v>
      </c>
      <c r="LBR8" s="446" t="s">
        <v>9895</v>
      </c>
      <c r="LBS8" s="446" t="s">
        <v>9896</v>
      </c>
      <c r="LBT8" s="446" t="s">
        <v>9897</v>
      </c>
      <c r="LBU8" s="446" t="s">
        <v>9898</v>
      </c>
      <c r="LBV8" s="446" t="s">
        <v>9899</v>
      </c>
      <c r="LBW8" s="446" t="s">
        <v>9900</v>
      </c>
      <c r="LBX8" s="446" t="s">
        <v>9901</v>
      </c>
      <c r="LBY8" s="446" t="s">
        <v>9902</v>
      </c>
      <c r="LBZ8" s="446" t="s">
        <v>9903</v>
      </c>
      <c r="LCA8" s="446" t="s">
        <v>9904</v>
      </c>
      <c r="LCB8" s="446" t="s">
        <v>9905</v>
      </c>
      <c r="LCC8" s="446" t="s">
        <v>9906</v>
      </c>
      <c r="LCD8" s="446" t="s">
        <v>9907</v>
      </c>
      <c r="LCE8" s="446" t="s">
        <v>9908</v>
      </c>
      <c r="LCF8" s="446" t="s">
        <v>9909</v>
      </c>
      <c r="LCG8" s="446" t="s">
        <v>9910</v>
      </c>
      <c r="LCH8" s="446" t="s">
        <v>9911</v>
      </c>
      <c r="LCI8" s="446" t="s">
        <v>9912</v>
      </c>
      <c r="LCJ8" s="446" t="s">
        <v>9913</v>
      </c>
      <c r="LCK8" s="446" t="s">
        <v>9914</v>
      </c>
      <c r="LCL8" s="446" t="s">
        <v>9915</v>
      </c>
      <c r="LCM8" s="446" t="s">
        <v>9916</v>
      </c>
      <c r="LCN8" s="446" t="s">
        <v>9917</v>
      </c>
      <c r="LCO8" s="446" t="s">
        <v>9918</v>
      </c>
      <c r="LCP8" s="446" t="s">
        <v>9919</v>
      </c>
      <c r="LCQ8" s="446" t="s">
        <v>9920</v>
      </c>
      <c r="LCR8" s="446" t="s">
        <v>9921</v>
      </c>
      <c r="LCS8" s="446" t="s">
        <v>9922</v>
      </c>
      <c r="LCT8" s="446" t="s">
        <v>9923</v>
      </c>
      <c r="LCU8" s="446" t="s">
        <v>9924</v>
      </c>
      <c r="LCV8" s="446" t="s">
        <v>9925</v>
      </c>
      <c r="LCW8" s="446" t="s">
        <v>9926</v>
      </c>
      <c r="LCX8" s="446" t="s">
        <v>9927</v>
      </c>
      <c r="LCY8" s="446" t="s">
        <v>9928</v>
      </c>
      <c r="LCZ8" s="446" t="s">
        <v>9929</v>
      </c>
      <c r="LDA8" s="446" t="s">
        <v>9930</v>
      </c>
      <c r="LDB8" s="446" t="s">
        <v>9931</v>
      </c>
      <c r="LDC8" s="446" t="s">
        <v>9932</v>
      </c>
      <c r="LDD8" s="446" t="s">
        <v>9933</v>
      </c>
      <c r="LDE8" s="446" t="s">
        <v>9934</v>
      </c>
      <c r="LDF8" s="446" t="s">
        <v>9935</v>
      </c>
      <c r="LDG8" s="446" t="s">
        <v>9936</v>
      </c>
      <c r="LDH8" s="446" t="s">
        <v>9937</v>
      </c>
      <c r="LDI8" s="446" t="s">
        <v>9938</v>
      </c>
      <c r="LDJ8" s="446" t="s">
        <v>9939</v>
      </c>
      <c r="LDK8" s="446" t="s">
        <v>9940</v>
      </c>
      <c r="LDL8" s="446" t="s">
        <v>9941</v>
      </c>
      <c r="LDM8" s="446" t="s">
        <v>9942</v>
      </c>
      <c r="LDN8" s="446" t="s">
        <v>9943</v>
      </c>
      <c r="LDO8" s="446" t="s">
        <v>9944</v>
      </c>
      <c r="LDP8" s="446" t="s">
        <v>9945</v>
      </c>
      <c r="LDQ8" s="446" t="s">
        <v>9946</v>
      </c>
      <c r="LDR8" s="446" t="s">
        <v>9947</v>
      </c>
      <c r="LDS8" s="446" t="s">
        <v>9948</v>
      </c>
      <c r="LDT8" s="446" t="s">
        <v>9949</v>
      </c>
      <c r="LDU8" s="446" t="s">
        <v>9950</v>
      </c>
      <c r="LDV8" s="446" t="s">
        <v>9951</v>
      </c>
      <c r="LDW8" s="446" t="s">
        <v>9952</v>
      </c>
      <c r="LDX8" s="446" t="s">
        <v>9953</v>
      </c>
      <c r="LDY8" s="446" t="s">
        <v>9954</v>
      </c>
      <c r="LDZ8" s="446" t="s">
        <v>9955</v>
      </c>
      <c r="LEA8" s="446" t="s">
        <v>9956</v>
      </c>
      <c r="LEB8" s="446" t="s">
        <v>9957</v>
      </c>
      <c r="LEC8" s="446" t="s">
        <v>9958</v>
      </c>
      <c r="LED8" s="446" t="s">
        <v>9959</v>
      </c>
      <c r="LEE8" s="446" t="s">
        <v>9960</v>
      </c>
      <c r="LEF8" s="446" t="s">
        <v>9961</v>
      </c>
      <c r="LEG8" s="446" t="s">
        <v>9962</v>
      </c>
      <c r="LEH8" s="446" t="s">
        <v>9963</v>
      </c>
      <c r="LEI8" s="446" t="s">
        <v>9964</v>
      </c>
      <c r="LEJ8" s="446" t="s">
        <v>9965</v>
      </c>
      <c r="LEK8" s="446" t="s">
        <v>9966</v>
      </c>
      <c r="LEL8" s="446" t="s">
        <v>9967</v>
      </c>
      <c r="LEM8" s="446" t="s">
        <v>9968</v>
      </c>
      <c r="LEN8" s="446" t="s">
        <v>9969</v>
      </c>
      <c r="LEO8" s="446" t="s">
        <v>9970</v>
      </c>
      <c r="LEP8" s="446" t="s">
        <v>9971</v>
      </c>
      <c r="LEQ8" s="446" t="s">
        <v>9972</v>
      </c>
      <c r="LER8" s="446" t="s">
        <v>9973</v>
      </c>
      <c r="LES8" s="446" t="s">
        <v>9974</v>
      </c>
      <c r="LET8" s="446" t="s">
        <v>9975</v>
      </c>
      <c r="LEU8" s="446" t="s">
        <v>9976</v>
      </c>
      <c r="LEV8" s="446" t="s">
        <v>9977</v>
      </c>
      <c r="LEW8" s="446" t="s">
        <v>9978</v>
      </c>
      <c r="LEX8" s="446" t="s">
        <v>9979</v>
      </c>
      <c r="LEY8" s="446" t="s">
        <v>9980</v>
      </c>
      <c r="LEZ8" s="446" t="s">
        <v>9981</v>
      </c>
      <c r="LFA8" s="446" t="s">
        <v>9982</v>
      </c>
      <c r="LFB8" s="446" t="s">
        <v>9983</v>
      </c>
      <c r="LFC8" s="446" t="s">
        <v>9984</v>
      </c>
      <c r="LFD8" s="446" t="s">
        <v>9985</v>
      </c>
      <c r="LFE8" s="446" t="s">
        <v>9986</v>
      </c>
      <c r="LFF8" s="446" t="s">
        <v>9987</v>
      </c>
      <c r="LFG8" s="446" t="s">
        <v>9988</v>
      </c>
      <c r="LFH8" s="446" t="s">
        <v>9989</v>
      </c>
      <c r="LFI8" s="446" t="s">
        <v>9990</v>
      </c>
      <c r="LFJ8" s="446" t="s">
        <v>9991</v>
      </c>
      <c r="LFK8" s="446" t="s">
        <v>9992</v>
      </c>
      <c r="LFL8" s="446" t="s">
        <v>9993</v>
      </c>
      <c r="LFM8" s="446" t="s">
        <v>9994</v>
      </c>
      <c r="LFN8" s="446" t="s">
        <v>9995</v>
      </c>
      <c r="LFO8" s="446" t="s">
        <v>9996</v>
      </c>
      <c r="LFP8" s="446" t="s">
        <v>9997</v>
      </c>
      <c r="LFQ8" s="446" t="s">
        <v>9998</v>
      </c>
      <c r="LFR8" s="446" t="s">
        <v>9999</v>
      </c>
      <c r="LFS8" s="446" t="s">
        <v>10000</v>
      </c>
      <c r="LFT8" s="446" t="s">
        <v>10001</v>
      </c>
      <c r="LFU8" s="446" t="s">
        <v>10002</v>
      </c>
      <c r="LFV8" s="446" t="s">
        <v>10003</v>
      </c>
      <c r="LFW8" s="446" t="s">
        <v>10004</v>
      </c>
      <c r="LFX8" s="446" t="s">
        <v>10005</v>
      </c>
      <c r="LFY8" s="446" t="s">
        <v>10006</v>
      </c>
      <c r="LFZ8" s="446" t="s">
        <v>10007</v>
      </c>
      <c r="LGA8" s="446" t="s">
        <v>10008</v>
      </c>
      <c r="LGB8" s="446" t="s">
        <v>10009</v>
      </c>
      <c r="LGC8" s="446" t="s">
        <v>10010</v>
      </c>
      <c r="LGD8" s="446" t="s">
        <v>10011</v>
      </c>
      <c r="LGE8" s="446" t="s">
        <v>10012</v>
      </c>
      <c r="LGF8" s="446" t="s">
        <v>10013</v>
      </c>
      <c r="LGG8" s="446" t="s">
        <v>10014</v>
      </c>
      <c r="LGH8" s="446" t="s">
        <v>10015</v>
      </c>
      <c r="LGI8" s="446" t="s">
        <v>10016</v>
      </c>
      <c r="LGJ8" s="446" t="s">
        <v>10017</v>
      </c>
      <c r="LGK8" s="446" t="s">
        <v>10018</v>
      </c>
      <c r="LGL8" s="446" t="s">
        <v>10019</v>
      </c>
      <c r="LGM8" s="446" t="s">
        <v>10020</v>
      </c>
      <c r="LGN8" s="446" t="s">
        <v>10021</v>
      </c>
      <c r="LGO8" s="446" t="s">
        <v>10022</v>
      </c>
      <c r="LGP8" s="446" t="s">
        <v>10023</v>
      </c>
      <c r="LGQ8" s="446" t="s">
        <v>10024</v>
      </c>
      <c r="LGR8" s="446" t="s">
        <v>10025</v>
      </c>
      <c r="LGS8" s="446" t="s">
        <v>10026</v>
      </c>
      <c r="LGT8" s="446" t="s">
        <v>10027</v>
      </c>
      <c r="LGU8" s="446" t="s">
        <v>10028</v>
      </c>
      <c r="LGV8" s="446" t="s">
        <v>10029</v>
      </c>
      <c r="LGW8" s="446" t="s">
        <v>10030</v>
      </c>
      <c r="LGX8" s="446" t="s">
        <v>10031</v>
      </c>
      <c r="LGY8" s="446" t="s">
        <v>10032</v>
      </c>
      <c r="LGZ8" s="446" t="s">
        <v>10033</v>
      </c>
      <c r="LHA8" s="446" t="s">
        <v>10034</v>
      </c>
      <c r="LHB8" s="446" t="s">
        <v>10035</v>
      </c>
      <c r="LHC8" s="446" t="s">
        <v>10036</v>
      </c>
      <c r="LHD8" s="446" t="s">
        <v>10037</v>
      </c>
      <c r="LHE8" s="446" t="s">
        <v>10038</v>
      </c>
      <c r="LHF8" s="446" t="s">
        <v>10039</v>
      </c>
      <c r="LHG8" s="446" t="s">
        <v>10040</v>
      </c>
      <c r="LHH8" s="446" t="s">
        <v>10041</v>
      </c>
      <c r="LHI8" s="446" t="s">
        <v>10042</v>
      </c>
      <c r="LHJ8" s="446" t="s">
        <v>10043</v>
      </c>
      <c r="LHK8" s="446" t="s">
        <v>10044</v>
      </c>
      <c r="LHL8" s="446" t="s">
        <v>10045</v>
      </c>
      <c r="LHM8" s="446" t="s">
        <v>10046</v>
      </c>
      <c r="LHN8" s="446" t="s">
        <v>10047</v>
      </c>
      <c r="LHO8" s="446" t="s">
        <v>10048</v>
      </c>
      <c r="LHP8" s="446" t="s">
        <v>10049</v>
      </c>
      <c r="LHQ8" s="446" t="s">
        <v>10050</v>
      </c>
      <c r="LHR8" s="446" t="s">
        <v>10051</v>
      </c>
      <c r="LHS8" s="446" t="s">
        <v>10052</v>
      </c>
      <c r="LHT8" s="446" t="s">
        <v>10053</v>
      </c>
      <c r="LHU8" s="446" t="s">
        <v>10054</v>
      </c>
      <c r="LHV8" s="446" t="s">
        <v>10055</v>
      </c>
      <c r="LHW8" s="446" t="s">
        <v>10056</v>
      </c>
      <c r="LHX8" s="446" t="s">
        <v>10057</v>
      </c>
      <c r="LHY8" s="446" t="s">
        <v>10058</v>
      </c>
      <c r="LHZ8" s="446" t="s">
        <v>10059</v>
      </c>
      <c r="LIA8" s="446" t="s">
        <v>10060</v>
      </c>
      <c r="LIB8" s="446" t="s">
        <v>10061</v>
      </c>
      <c r="LIC8" s="446" t="s">
        <v>10062</v>
      </c>
      <c r="LID8" s="446" t="s">
        <v>10063</v>
      </c>
      <c r="LIE8" s="446" t="s">
        <v>10064</v>
      </c>
      <c r="LIF8" s="446" t="s">
        <v>10065</v>
      </c>
      <c r="LIG8" s="446" t="s">
        <v>10066</v>
      </c>
      <c r="LIH8" s="446" t="s">
        <v>10067</v>
      </c>
      <c r="LII8" s="446" t="s">
        <v>10068</v>
      </c>
      <c r="LIJ8" s="446" t="s">
        <v>10069</v>
      </c>
      <c r="LIK8" s="446" t="s">
        <v>10070</v>
      </c>
      <c r="LIL8" s="446" t="s">
        <v>10071</v>
      </c>
      <c r="LIM8" s="446" t="s">
        <v>10072</v>
      </c>
      <c r="LIN8" s="446" t="s">
        <v>10073</v>
      </c>
      <c r="LIO8" s="446" t="s">
        <v>10074</v>
      </c>
      <c r="LIP8" s="446" t="s">
        <v>10075</v>
      </c>
      <c r="LIQ8" s="446" t="s">
        <v>10076</v>
      </c>
      <c r="LIR8" s="446" t="s">
        <v>10077</v>
      </c>
      <c r="LIS8" s="446" t="s">
        <v>10078</v>
      </c>
      <c r="LIT8" s="446" t="s">
        <v>10079</v>
      </c>
      <c r="LIU8" s="446" t="s">
        <v>10080</v>
      </c>
      <c r="LIV8" s="446" t="s">
        <v>10081</v>
      </c>
      <c r="LIW8" s="446" t="s">
        <v>10082</v>
      </c>
      <c r="LIX8" s="446" t="s">
        <v>10083</v>
      </c>
      <c r="LIY8" s="446" t="s">
        <v>10084</v>
      </c>
      <c r="LIZ8" s="446" t="s">
        <v>10085</v>
      </c>
      <c r="LJA8" s="446" t="s">
        <v>10086</v>
      </c>
      <c r="LJB8" s="446" t="s">
        <v>10087</v>
      </c>
      <c r="LJC8" s="446" t="s">
        <v>10088</v>
      </c>
      <c r="LJD8" s="446" t="s">
        <v>10089</v>
      </c>
      <c r="LJE8" s="446" t="s">
        <v>10090</v>
      </c>
      <c r="LJF8" s="446" t="s">
        <v>10091</v>
      </c>
      <c r="LJG8" s="446" t="s">
        <v>10092</v>
      </c>
      <c r="LJH8" s="446" t="s">
        <v>10093</v>
      </c>
      <c r="LJI8" s="446" t="s">
        <v>10094</v>
      </c>
      <c r="LJJ8" s="446" t="s">
        <v>10095</v>
      </c>
      <c r="LJK8" s="446" t="s">
        <v>10096</v>
      </c>
      <c r="LJL8" s="446" t="s">
        <v>10097</v>
      </c>
      <c r="LJM8" s="446" t="s">
        <v>10098</v>
      </c>
      <c r="LJN8" s="446" t="s">
        <v>10099</v>
      </c>
      <c r="LJO8" s="446" t="s">
        <v>10100</v>
      </c>
      <c r="LJP8" s="446" t="s">
        <v>10101</v>
      </c>
      <c r="LJQ8" s="446" t="s">
        <v>10102</v>
      </c>
      <c r="LJR8" s="446" t="s">
        <v>10103</v>
      </c>
      <c r="LJS8" s="446" t="s">
        <v>10104</v>
      </c>
      <c r="LJT8" s="446" t="s">
        <v>10105</v>
      </c>
      <c r="LJU8" s="446" t="s">
        <v>10106</v>
      </c>
      <c r="LJV8" s="446" t="s">
        <v>10107</v>
      </c>
      <c r="LJW8" s="446" t="s">
        <v>10108</v>
      </c>
      <c r="LJX8" s="446" t="s">
        <v>10109</v>
      </c>
      <c r="LJY8" s="446" t="s">
        <v>10110</v>
      </c>
      <c r="LJZ8" s="446" t="s">
        <v>10111</v>
      </c>
      <c r="LKA8" s="446" t="s">
        <v>10112</v>
      </c>
      <c r="LKB8" s="446" t="s">
        <v>10113</v>
      </c>
      <c r="LKC8" s="446" t="s">
        <v>10114</v>
      </c>
      <c r="LKD8" s="446" t="s">
        <v>10115</v>
      </c>
      <c r="LKE8" s="446" t="s">
        <v>10116</v>
      </c>
      <c r="LKF8" s="446" t="s">
        <v>10117</v>
      </c>
      <c r="LKG8" s="446" t="s">
        <v>10118</v>
      </c>
      <c r="LKH8" s="446" t="s">
        <v>10119</v>
      </c>
      <c r="LKI8" s="446" t="s">
        <v>10120</v>
      </c>
      <c r="LKJ8" s="446" t="s">
        <v>10121</v>
      </c>
      <c r="LKK8" s="446" t="s">
        <v>10122</v>
      </c>
      <c r="LKL8" s="446" t="s">
        <v>10123</v>
      </c>
      <c r="LKM8" s="446" t="s">
        <v>10124</v>
      </c>
      <c r="LKN8" s="446" t="s">
        <v>10125</v>
      </c>
      <c r="LKO8" s="446" t="s">
        <v>10126</v>
      </c>
      <c r="LKP8" s="446" t="s">
        <v>10127</v>
      </c>
      <c r="LKQ8" s="446" t="s">
        <v>10128</v>
      </c>
      <c r="LKR8" s="446" t="s">
        <v>10129</v>
      </c>
      <c r="LKS8" s="446" t="s">
        <v>10130</v>
      </c>
      <c r="LKT8" s="446" t="s">
        <v>10131</v>
      </c>
      <c r="LKU8" s="446" t="s">
        <v>10132</v>
      </c>
      <c r="LKV8" s="446" t="s">
        <v>10133</v>
      </c>
      <c r="LKW8" s="446" t="s">
        <v>10134</v>
      </c>
      <c r="LKX8" s="446" t="s">
        <v>10135</v>
      </c>
      <c r="LKY8" s="446" t="s">
        <v>10136</v>
      </c>
      <c r="LKZ8" s="446" t="s">
        <v>10137</v>
      </c>
      <c r="LLA8" s="446" t="s">
        <v>10138</v>
      </c>
      <c r="LLB8" s="446" t="s">
        <v>10139</v>
      </c>
      <c r="LLC8" s="446" t="s">
        <v>10140</v>
      </c>
      <c r="LLD8" s="446" t="s">
        <v>10141</v>
      </c>
      <c r="LLE8" s="446" t="s">
        <v>10142</v>
      </c>
      <c r="LLF8" s="446" t="s">
        <v>10143</v>
      </c>
      <c r="LLG8" s="446" t="s">
        <v>10144</v>
      </c>
      <c r="LLH8" s="446" t="s">
        <v>10145</v>
      </c>
      <c r="LLI8" s="446" t="s">
        <v>10146</v>
      </c>
      <c r="LLJ8" s="446" t="s">
        <v>10147</v>
      </c>
      <c r="LLK8" s="446" t="s">
        <v>10148</v>
      </c>
      <c r="LLL8" s="446" t="s">
        <v>10149</v>
      </c>
      <c r="LLM8" s="446" t="s">
        <v>10150</v>
      </c>
      <c r="LLN8" s="446" t="s">
        <v>10151</v>
      </c>
      <c r="LLO8" s="446" t="s">
        <v>10152</v>
      </c>
      <c r="LLP8" s="446" t="s">
        <v>10153</v>
      </c>
      <c r="LLQ8" s="446" t="s">
        <v>10154</v>
      </c>
      <c r="LLR8" s="446" t="s">
        <v>10155</v>
      </c>
      <c r="LLS8" s="446" t="s">
        <v>10156</v>
      </c>
      <c r="LLT8" s="446" t="s">
        <v>10157</v>
      </c>
      <c r="LLU8" s="446" t="s">
        <v>10158</v>
      </c>
      <c r="LLV8" s="446" t="s">
        <v>10159</v>
      </c>
      <c r="LLW8" s="446" t="s">
        <v>10160</v>
      </c>
      <c r="LLX8" s="446" t="s">
        <v>10161</v>
      </c>
      <c r="LLY8" s="446" t="s">
        <v>10162</v>
      </c>
      <c r="LLZ8" s="446" t="s">
        <v>10163</v>
      </c>
      <c r="LMA8" s="446" t="s">
        <v>10164</v>
      </c>
      <c r="LMB8" s="446" t="s">
        <v>10165</v>
      </c>
      <c r="LMC8" s="446" t="s">
        <v>10166</v>
      </c>
      <c r="LMD8" s="446" t="s">
        <v>10167</v>
      </c>
      <c r="LME8" s="446" t="s">
        <v>10168</v>
      </c>
      <c r="LMF8" s="446" t="s">
        <v>10169</v>
      </c>
      <c r="LMG8" s="446" t="s">
        <v>10170</v>
      </c>
      <c r="LMH8" s="446" t="s">
        <v>10171</v>
      </c>
      <c r="LMI8" s="446" t="s">
        <v>10172</v>
      </c>
      <c r="LMJ8" s="446" t="s">
        <v>10173</v>
      </c>
      <c r="LMK8" s="446" t="s">
        <v>10174</v>
      </c>
      <c r="LML8" s="446" t="s">
        <v>10175</v>
      </c>
      <c r="LMM8" s="446" t="s">
        <v>10176</v>
      </c>
      <c r="LMN8" s="446" t="s">
        <v>10177</v>
      </c>
      <c r="LMO8" s="446" t="s">
        <v>10178</v>
      </c>
      <c r="LMP8" s="446" t="s">
        <v>10179</v>
      </c>
      <c r="LMQ8" s="446" t="s">
        <v>10180</v>
      </c>
      <c r="LMR8" s="446" t="s">
        <v>10181</v>
      </c>
      <c r="LMS8" s="446" t="s">
        <v>10182</v>
      </c>
      <c r="LMT8" s="446" t="s">
        <v>10183</v>
      </c>
      <c r="LMU8" s="446" t="s">
        <v>10184</v>
      </c>
      <c r="LMV8" s="446" t="s">
        <v>10185</v>
      </c>
      <c r="LMW8" s="446" t="s">
        <v>10186</v>
      </c>
      <c r="LMX8" s="446" t="s">
        <v>10187</v>
      </c>
      <c r="LMY8" s="446" t="s">
        <v>10188</v>
      </c>
      <c r="LMZ8" s="446" t="s">
        <v>10189</v>
      </c>
      <c r="LNA8" s="446" t="s">
        <v>10190</v>
      </c>
      <c r="LNB8" s="446" t="s">
        <v>10191</v>
      </c>
      <c r="LNC8" s="446" t="s">
        <v>10192</v>
      </c>
      <c r="LND8" s="446" t="s">
        <v>10193</v>
      </c>
      <c r="LNE8" s="446" t="s">
        <v>10194</v>
      </c>
      <c r="LNF8" s="446" t="s">
        <v>10195</v>
      </c>
      <c r="LNG8" s="446" t="s">
        <v>10196</v>
      </c>
      <c r="LNH8" s="446" t="s">
        <v>10197</v>
      </c>
      <c r="LNI8" s="446" t="s">
        <v>10198</v>
      </c>
      <c r="LNJ8" s="446" t="s">
        <v>10199</v>
      </c>
      <c r="LNK8" s="446" t="s">
        <v>10200</v>
      </c>
      <c r="LNL8" s="446" t="s">
        <v>10201</v>
      </c>
      <c r="LNM8" s="446" t="s">
        <v>10202</v>
      </c>
      <c r="LNN8" s="446" t="s">
        <v>10203</v>
      </c>
      <c r="LNO8" s="446" t="s">
        <v>10204</v>
      </c>
      <c r="LNP8" s="446" t="s">
        <v>10205</v>
      </c>
      <c r="LNQ8" s="446" t="s">
        <v>10206</v>
      </c>
      <c r="LNR8" s="446" t="s">
        <v>10207</v>
      </c>
      <c r="LNS8" s="446" t="s">
        <v>10208</v>
      </c>
      <c r="LNT8" s="446" t="s">
        <v>10209</v>
      </c>
      <c r="LNU8" s="446" t="s">
        <v>10210</v>
      </c>
      <c r="LNV8" s="446" t="s">
        <v>10211</v>
      </c>
      <c r="LNW8" s="446" t="s">
        <v>10212</v>
      </c>
      <c r="LNX8" s="446" t="s">
        <v>10213</v>
      </c>
      <c r="LNY8" s="446" t="s">
        <v>10214</v>
      </c>
      <c r="LNZ8" s="446" t="s">
        <v>10215</v>
      </c>
      <c r="LOA8" s="446" t="s">
        <v>10216</v>
      </c>
      <c r="LOB8" s="446" t="s">
        <v>10217</v>
      </c>
      <c r="LOC8" s="446" t="s">
        <v>10218</v>
      </c>
      <c r="LOD8" s="446" t="s">
        <v>10219</v>
      </c>
      <c r="LOE8" s="446" t="s">
        <v>10220</v>
      </c>
      <c r="LOF8" s="446" t="s">
        <v>10221</v>
      </c>
      <c r="LOG8" s="446" t="s">
        <v>10222</v>
      </c>
      <c r="LOH8" s="446" t="s">
        <v>10223</v>
      </c>
      <c r="LOI8" s="446" t="s">
        <v>10224</v>
      </c>
      <c r="LOJ8" s="446" t="s">
        <v>10225</v>
      </c>
      <c r="LOK8" s="446" t="s">
        <v>10226</v>
      </c>
      <c r="LOL8" s="446" t="s">
        <v>10227</v>
      </c>
      <c r="LOM8" s="446" t="s">
        <v>10228</v>
      </c>
      <c r="LON8" s="446" t="s">
        <v>10229</v>
      </c>
      <c r="LOO8" s="446" t="s">
        <v>10230</v>
      </c>
      <c r="LOP8" s="446" t="s">
        <v>10231</v>
      </c>
      <c r="LOQ8" s="446" t="s">
        <v>10232</v>
      </c>
      <c r="LOR8" s="446" t="s">
        <v>10233</v>
      </c>
      <c r="LOS8" s="446" t="s">
        <v>10234</v>
      </c>
      <c r="LOT8" s="446" t="s">
        <v>10235</v>
      </c>
      <c r="LOU8" s="446" t="s">
        <v>10236</v>
      </c>
      <c r="LOV8" s="446" t="s">
        <v>10237</v>
      </c>
      <c r="LOW8" s="446" t="s">
        <v>10238</v>
      </c>
      <c r="LOX8" s="446" t="s">
        <v>10239</v>
      </c>
      <c r="LOY8" s="446" t="s">
        <v>10240</v>
      </c>
      <c r="LOZ8" s="446" t="s">
        <v>10241</v>
      </c>
      <c r="LPA8" s="446" t="s">
        <v>10242</v>
      </c>
      <c r="LPB8" s="446" t="s">
        <v>10243</v>
      </c>
      <c r="LPC8" s="446" t="s">
        <v>10244</v>
      </c>
      <c r="LPD8" s="446" t="s">
        <v>10245</v>
      </c>
      <c r="LPE8" s="446" t="s">
        <v>10246</v>
      </c>
      <c r="LPF8" s="446" t="s">
        <v>10247</v>
      </c>
      <c r="LPG8" s="446" t="s">
        <v>10248</v>
      </c>
      <c r="LPH8" s="446" t="s">
        <v>10249</v>
      </c>
      <c r="LPI8" s="446" t="s">
        <v>10250</v>
      </c>
      <c r="LPJ8" s="446" t="s">
        <v>10251</v>
      </c>
      <c r="LPK8" s="446" t="s">
        <v>10252</v>
      </c>
      <c r="LPL8" s="446" t="s">
        <v>10253</v>
      </c>
      <c r="LPM8" s="446" t="s">
        <v>10254</v>
      </c>
      <c r="LPN8" s="446" t="s">
        <v>10255</v>
      </c>
      <c r="LPO8" s="446" t="s">
        <v>10256</v>
      </c>
      <c r="LPP8" s="446" t="s">
        <v>10257</v>
      </c>
      <c r="LPQ8" s="446" t="s">
        <v>10258</v>
      </c>
      <c r="LPR8" s="446" t="s">
        <v>10259</v>
      </c>
      <c r="LPS8" s="446" t="s">
        <v>10260</v>
      </c>
      <c r="LPT8" s="446" t="s">
        <v>10261</v>
      </c>
      <c r="LPU8" s="446" t="s">
        <v>10262</v>
      </c>
      <c r="LPV8" s="446" t="s">
        <v>10263</v>
      </c>
      <c r="LPW8" s="446" t="s">
        <v>10264</v>
      </c>
      <c r="LPX8" s="446" t="s">
        <v>10265</v>
      </c>
      <c r="LPY8" s="446" t="s">
        <v>10266</v>
      </c>
      <c r="LPZ8" s="446" t="s">
        <v>10267</v>
      </c>
      <c r="LQA8" s="446" t="s">
        <v>10268</v>
      </c>
      <c r="LQB8" s="446" t="s">
        <v>10269</v>
      </c>
      <c r="LQC8" s="446" t="s">
        <v>10270</v>
      </c>
      <c r="LQD8" s="446" t="s">
        <v>10271</v>
      </c>
      <c r="LQE8" s="446" t="s">
        <v>10272</v>
      </c>
      <c r="LQF8" s="446" t="s">
        <v>10273</v>
      </c>
      <c r="LQG8" s="446" t="s">
        <v>10274</v>
      </c>
      <c r="LQH8" s="446" t="s">
        <v>10275</v>
      </c>
      <c r="LQI8" s="446" t="s">
        <v>10276</v>
      </c>
      <c r="LQJ8" s="446" t="s">
        <v>10277</v>
      </c>
      <c r="LQK8" s="446" t="s">
        <v>10278</v>
      </c>
      <c r="LQL8" s="446" t="s">
        <v>10279</v>
      </c>
      <c r="LQM8" s="446" t="s">
        <v>10280</v>
      </c>
      <c r="LQN8" s="446" t="s">
        <v>10281</v>
      </c>
      <c r="LQO8" s="446" t="s">
        <v>10282</v>
      </c>
      <c r="LQP8" s="446" t="s">
        <v>10283</v>
      </c>
      <c r="LQQ8" s="446" t="s">
        <v>10284</v>
      </c>
      <c r="LQR8" s="446" t="s">
        <v>10285</v>
      </c>
      <c r="LQS8" s="446" t="s">
        <v>10286</v>
      </c>
      <c r="LQT8" s="446" t="s">
        <v>10287</v>
      </c>
      <c r="LQU8" s="446" t="s">
        <v>10288</v>
      </c>
      <c r="LQV8" s="446" t="s">
        <v>10289</v>
      </c>
      <c r="LQW8" s="446" t="s">
        <v>10290</v>
      </c>
      <c r="LQX8" s="446" t="s">
        <v>10291</v>
      </c>
      <c r="LQY8" s="446" t="s">
        <v>10292</v>
      </c>
      <c r="LQZ8" s="446" t="s">
        <v>10293</v>
      </c>
      <c r="LRA8" s="446" t="s">
        <v>10294</v>
      </c>
      <c r="LRB8" s="446" t="s">
        <v>10295</v>
      </c>
      <c r="LRC8" s="446" t="s">
        <v>10296</v>
      </c>
      <c r="LRD8" s="446" t="s">
        <v>10297</v>
      </c>
      <c r="LRE8" s="446" t="s">
        <v>10298</v>
      </c>
      <c r="LRF8" s="446" t="s">
        <v>10299</v>
      </c>
      <c r="LRG8" s="446" t="s">
        <v>10300</v>
      </c>
      <c r="LRH8" s="446" t="s">
        <v>10301</v>
      </c>
      <c r="LRI8" s="446" t="s">
        <v>10302</v>
      </c>
      <c r="LRJ8" s="446" t="s">
        <v>10303</v>
      </c>
      <c r="LRK8" s="446" t="s">
        <v>10304</v>
      </c>
      <c r="LRL8" s="446" t="s">
        <v>10305</v>
      </c>
      <c r="LRM8" s="446" t="s">
        <v>10306</v>
      </c>
      <c r="LRN8" s="446" t="s">
        <v>10307</v>
      </c>
      <c r="LRO8" s="446" t="s">
        <v>10308</v>
      </c>
      <c r="LRP8" s="446" t="s">
        <v>10309</v>
      </c>
      <c r="LRQ8" s="446" t="s">
        <v>10310</v>
      </c>
      <c r="LRR8" s="446" t="s">
        <v>10311</v>
      </c>
      <c r="LRS8" s="446" t="s">
        <v>10312</v>
      </c>
      <c r="LRT8" s="446" t="s">
        <v>10313</v>
      </c>
      <c r="LRU8" s="446" t="s">
        <v>10314</v>
      </c>
      <c r="LRV8" s="446" t="s">
        <v>10315</v>
      </c>
      <c r="LRW8" s="446" t="s">
        <v>10316</v>
      </c>
      <c r="LRX8" s="446" t="s">
        <v>10317</v>
      </c>
      <c r="LRY8" s="446" t="s">
        <v>10318</v>
      </c>
      <c r="LRZ8" s="446" t="s">
        <v>10319</v>
      </c>
      <c r="LSA8" s="446" t="s">
        <v>10320</v>
      </c>
      <c r="LSB8" s="446" t="s">
        <v>10321</v>
      </c>
      <c r="LSC8" s="446" t="s">
        <v>10322</v>
      </c>
      <c r="LSD8" s="446" t="s">
        <v>10323</v>
      </c>
      <c r="LSE8" s="446" t="s">
        <v>10324</v>
      </c>
      <c r="LSF8" s="446" t="s">
        <v>10325</v>
      </c>
      <c r="LSG8" s="446" t="s">
        <v>10326</v>
      </c>
      <c r="LSH8" s="446" t="s">
        <v>10327</v>
      </c>
      <c r="LSI8" s="446" t="s">
        <v>10328</v>
      </c>
      <c r="LSJ8" s="446" t="s">
        <v>10329</v>
      </c>
      <c r="LSK8" s="446" t="s">
        <v>10330</v>
      </c>
      <c r="LSL8" s="446" t="s">
        <v>10331</v>
      </c>
      <c r="LSM8" s="446" t="s">
        <v>10332</v>
      </c>
      <c r="LSN8" s="446" t="s">
        <v>10333</v>
      </c>
      <c r="LSO8" s="446" t="s">
        <v>10334</v>
      </c>
      <c r="LSP8" s="446" t="s">
        <v>10335</v>
      </c>
      <c r="LSQ8" s="446" t="s">
        <v>10336</v>
      </c>
      <c r="LSR8" s="446" t="s">
        <v>10337</v>
      </c>
      <c r="LSS8" s="446" t="s">
        <v>10338</v>
      </c>
      <c r="LST8" s="446" t="s">
        <v>10339</v>
      </c>
      <c r="LSU8" s="446" t="s">
        <v>10340</v>
      </c>
      <c r="LSV8" s="446" t="s">
        <v>10341</v>
      </c>
      <c r="LSW8" s="446" t="s">
        <v>10342</v>
      </c>
      <c r="LSX8" s="446" t="s">
        <v>10343</v>
      </c>
      <c r="LSY8" s="446" t="s">
        <v>10344</v>
      </c>
      <c r="LSZ8" s="446" t="s">
        <v>10345</v>
      </c>
      <c r="LTA8" s="446" t="s">
        <v>10346</v>
      </c>
      <c r="LTB8" s="446" t="s">
        <v>10347</v>
      </c>
      <c r="LTC8" s="446" t="s">
        <v>10348</v>
      </c>
      <c r="LTD8" s="446" t="s">
        <v>10349</v>
      </c>
      <c r="LTE8" s="446" t="s">
        <v>10350</v>
      </c>
      <c r="LTF8" s="446" t="s">
        <v>10351</v>
      </c>
      <c r="LTG8" s="446" t="s">
        <v>10352</v>
      </c>
      <c r="LTH8" s="446" t="s">
        <v>10353</v>
      </c>
      <c r="LTI8" s="446" t="s">
        <v>10354</v>
      </c>
      <c r="LTJ8" s="446" t="s">
        <v>10355</v>
      </c>
      <c r="LTK8" s="446" t="s">
        <v>10356</v>
      </c>
      <c r="LTL8" s="446" t="s">
        <v>10357</v>
      </c>
      <c r="LTM8" s="446" t="s">
        <v>10358</v>
      </c>
      <c r="LTN8" s="446" t="s">
        <v>10359</v>
      </c>
      <c r="LTO8" s="446" t="s">
        <v>10360</v>
      </c>
      <c r="LTP8" s="446" t="s">
        <v>10361</v>
      </c>
      <c r="LTQ8" s="446" t="s">
        <v>10362</v>
      </c>
      <c r="LTR8" s="446" t="s">
        <v>10363</v>
      </c>
      <c r="LTS8" s="446" t="s">
        <v>10364</v>
      </c>
      <c r="LTT8" s="446" t="s">
        <v>10365</v>
      </c>
      <c r="LTU8" s="446" t="s">
        <v>10366</v>
      </c>
      <c r="LTV8" s="446" t="s">
        <v>10367</v>
      </c>
      <c r="LTW8" s="446" t="s">
        <v>10368</v>
      </c>
      <c r="LTX8" s="446" t="s">
        <v>10369</v>
      </c>
      <c r="LTY8" s="446" t="s">
        <v>10370</v>
      </c>
      <c r="LTZ8" s="446" t="s">
        <v>10371</v>
      </c>
      <c r="LUA8" s="446" t="s">
        <v>10372</v>
      </c>
      <c r="LUB8" s="446" t="s">
        <v>10373</v>
      </c>
      <c r="LUC8" s="446" t="s">
        <v>10374</v>
      </c>
      <c r="LUD8" s="446" t="s">
        <v>10375</v>
      </c>
      <c r="LUE8" s="446" t="s">
        <v>10376</v>
      </c>
      <c r="LUF8" s="446" t="s">
        <v>10377</v>
      </c>
      <c r="LUG8" s="446" t="s">
        <v>10378</v>
      </c>
      <c r="LUH8" s="446" t="s">
        <v>10379</v>
      </c>
      <c r="LUI8" s="446" t="s">
        <v>10380</v>
      </c>
      <c r="LUJ8" s="446" t="s">
        <v>10381</v>
      </c>
      <c r="LUK8" s="446" t="s">
        <v>10382</v>
      </c>
      <c r="LUL8" s="446" t="s">
        <v>10383</v>
      </c>
      <c r="LUM8" s="446" t="s">
        <v>10384</v>
      </c>
      <c r="LUN8" s="446" t="s">
        <v>10385</v>
      </c>
      <c r="LUO8" s="446" t="s">
        <v>10386</v>
      </c>
      <c r="LUP8" s="446" t="s">
        <v>10387</v>
      </c>
      <c r="LUQ8" s="446" t="s">
        <v>10388</v>
      </c>
      <c r="LUR8" s="446" t="s">
        <v>10389</v>
      </c>
      <c r="LUS8" s="446" t="s">
        <v>10390</v>
      </c>
      <c r="LUT8" s="446" t="s">
        <v>10391</v>
      </c>
      <c r="LUU8" s="446" t="s">
        <v>10392</v>
      </c>
      <c r="LUV8" s="446" t="s">
        <v>10393</v>
      </c>
      <c r="LUW8" s="446" t="s">
        <v>10394</v>
      </c>
      <c r="LUX8" s="446" t="s">
        <v>10395</v>
      </c>
      <c r="LUY8" s="446" t="s">
        <v>10396</v>
      </c>
      <c r="LUZ8" s="446" t="s">
        <v>10397</v>
      </c>
      <c r="LVA8" s="446" t="s">
        <v>10398</v>
      </c>
      <c r="LVB8" s="446" t="s">
        <v>10399</v>
      </c>
      <c r="LVC8" s="446" t="s">
        <v>10400</v>
      </c>
      <c r="LVD8" s="446" t="s">
        <v>10401</v>
      </c>
      <c r="LVE8" s="446" t="s">
        <v>10402</v>
      </c>
      <c r="LVF8" s="446" t="s">
        <v>10403</v>
      </c>
      <c r="LVG8" s="446" t="s">
        <v>10404</v>
      </c>
      <c r="LVH8" s="446" t="s">
        <v>10405</v>
      </c>
      <c r="LVI8" s="446" t="s">
        <v>10406</v>
      </c>
      <c r="LVJ8" s="446" t="s">
        <v>10407</v>
      </c>
      <c r="LVK8" s="446" t="s">
        <v>10408</v>
      </c>
      <c r="LVL8" s="446" t="s">
        <v>10409</v>
      </c>
      <c r="LVM8" s="446" t="s">
        <v>10410</v>
      </c>
      <c r="LVN8" s="446" t="s">
        <v>10411</v>
      </c>
      <c r="LVO8" s="446" t="s">
        <v>10412</v>
      </c>
      <c r="LVP8" s="446" t="s">
        <v>10413</v>
      </c>
      <c r="LVQ8" s="446" t="s">
        <v>10414</v>
      </c>
      <c r="LVR8" s="446" t="s">
        <v>10415</v>
      </c>
      <c r="LVS8" s="446" t="s">
        <v>10416</v>
      </c>
      <c r="LVT8" s="446" t="s">
        <v>10417</v>
      </c>
      <c r="LVU8" s="446" t="s">
        <v>10418</v>
      </c>
      <c r="LVV8" s="446" t="s">
        <v>10419</v>
      </c>
      <c r="LVW8" s="446" t="s">
        <v>10420</v>
      </c>
      <c r="LVX8" s="446" t="s">
        <v>10421</v>
      </c>
      <c r="LVY8" s="446" t="s">
        <v>10422</v>
      </c>
      <c r="LVZ8" s="446" t="s">
        <v>10423</v>
      </c>
      <c r="LWA8" s="446" t="s">
        <v>10424</v>
      </c>
      <c r="LWB8" s="446" t="s">
        <v>10425</v>
      </c>
      <c r="LWC8" s="446" t="s">
        <v>10426</v>
      </c>
      <c r="LWD8" s="446" t="s">
        <v>10427</v>
      </c>
      <c r="LWE8" s="446" t="s">
        <v>10428</v>
      </c>
      <c r="LWF8" s="446" t="s">
        <v>10429</v>
      </c>
      <c r="LWG8" s="446" t="s">
        <v>10430</v>
      </c>
      <c r="LWH8" s="446" t="s">
        <v>10431</v>
      </c>
      <c r="LWI8" s="446" t="s">
        <v>10432</v>
      </c>
      <c r="LWJ8" s="446" t="s">
        <v>10433</v>
      </c>
      <c r="LWK8" s="446" t="s">
        <v>10434</v>
      </c>
      <c r="LWL8" s="446" t="s">
        <v>10435</v>
      </c>
      <c r="LWM8" s="446" t="s">
        <v>10436</v>
      </c>
      <c r="LWN8" s="446" t="s">
        <v>10437</v>
      </c>
      <c r="LWO8" s="446" t="s">
        <v>10438</v>
      </c>
      <c r="LWP8" s="446" t="s">
        <v>10439</v>
      </c>
      <c r="LWQ8" s="446" t="s">
        <v>10440</v>
      </c>
      <c r="LWR8" s="446" t="s">
        <v>10441</v>
      </c>
      <c r="LWS8" s="446" t="s">
        <v>10442</v>
      </c>
      <c r="LWT8" s="446" t="s">
        <v>10443</v>
      </c>
      <c r="LWU8" s="446" t="s">
        <v>10444</v>
      </c>
      <c r="LWV8" s="446" t="s">
        <v>10445</v>
      </c>
      <c r="LWW8" s="446" t="s">
        <v>10446</v>
      </c>
      <c r="LWX8" s="446" t="s">
        <v>10447</v>
      </c>
      <c r="LWY8" s="446" t="s">
        <v>10448</v>
      </c>
      <c r="LWZ8" s="446" t="s">
        <v>10449</v>
      </c>
      <c r="LXA8" s="446" t="s">
        <v>10450</v>
      </c>
      <c r="LXB8" s="446" t="s">
        <v>10451</v>
      </c>
      <c r="LXC8" s="446" t="s">
        <v>10452</v>
      </c>
      <c r="LXD8" s="446" t="s">
        <v>10453</v>
      </c>
      <c r="LXE8" s="446" t="s">
        <v>10454</v>
      </c>
      <c r="LXF8" s="446" t="s">
        <v>10455</v>
      </c>
      <c r="LXG8" s="446" t="s">
        <v>10456</v>
      </c>
      <c r="LXH8" s="446" t="s">
        <v>10457</v>
      </c>
      <c r="LXI8" s="446" t="s">
        <v>10458</v>
      </c>
      <c r="LXJ8" s="446" t="s">
        <v>10459</v>
      </c>
      <c r="LXK8" s="446" t="s">
        <v>10460</v>
      </c>
      <c r="LXL8" s="446" t="s">
        <v>10461</v>
      </c>
      <c r="LXM8" s="446" t="s">
        <v>10462</v>
      </c>
      <c r="LXN8" s="446" t="s">
        <v>10463</v>
      </c>
      <c r="LXO8" s="446" t="s">
        <v>10464</v>
      </c>
      <c r="LXP8" s="446" t="s">
        <v>10465</v>
      </c>
      <c r="LXQ8" s="446" t="s">
        <v>10466</v>
      </c>
      <c r="LXR8" s="446" t="s">
        <v>10467</v>
      </c>
      <c r="LXS8" s="446" t="s">
        <v>10468</v>
      </c>
      <c r="LXT8" s="446" t="s">
        <v>10469</v>
      </c>
      <c r="LXU8" s="446" t="s">
        <v>10470</v>
      </c>
      <c r="LXV8" s="446" t="s">
        <v>10471</v>
      </c>
      <c r="LXW8" s="446" t="s">
        <v>10472</v>
      </c>
      <c r="LXX8" s="446" t="s">
        <v>10473</v>
      </c>
      <c r="LXY8" s="446" t="s">
        <v>10474</v>
      </c>
      <c r="LXZ8" s="446" t="s">
        <v>10475</v>
      </c>
      <c r="LYA8" s="446" t="s">
        <v>10476</v>
      </c>
      <c r="LYB8" s="446" t="s">
        <v>10477</v>
      </c>
      <c r="LYC8" s="446" t="s">
        <v>10478</v>
      </c>
      <c r="LYD8" s="446" t="s">
        <v>10479</v>
      </c>
      <c r="LYE8" s="446" t="s">
        <v>10480</v>
      </c>
      <c r="LYF8" s="446" t="s">
        <v>10481</v>
      </c>
      <c r="LYG8" s="446" t="s">
        <v>10482</v>
      </c>
      <c r="LYH8" s="446" t="s">
        <v>10483</v>
      </c>
      <c r="LYI8" s="446" t="s">
        <v>10484</v>
      </c>
      <c r="LYJ8" s="446" t="s">
        <v>10485</v>
      </c>
      <c r="LYK8" s="446" t="s">
        <v>10486</v>
      </c>
      <c r="LYL8" s="446" t="s">
        <v>10487</v>
      </c>
      <c r="LYM8" s="446" t="s">
        <v>10488</v>
      </c>
      <c r="LYN8" s="446" t="s">
        <v>10489</v>
      </c>
      <c r="LYO8" s="446" t="s">
        <v>10490</v>
      </c>
      <c r="LYP8" s="446" t="s">
        <v>10491</v>
      </c>
      <c r="LYQ8" s="446" t="s">
        <v>10492</v>
      </c>
      <c r="LYR8" s="446" t="s">
        <v>10493</v>
      </c>
      <c r="LYS8" s="446" t="s">
        <v>10494</v>
      </c>
      <c r="LYT8" s="446" t="s">
        <v>10495</v>
      </c>
      <c r="LYU8" s="446" t="s">
        <v>10496</v>
      </c>
      <c r="LYV8" s="446" t="s">
        <v>10497</v>
      </c>
      <c r="LYW8" s="446" t="s">
        <v>10498</v>
      </c>
      <c r="LYX8" s="446" t="s">
        <v>10499</v>
      </c>
      <c r="LYY8" s="446" t="s">
        <v>10500</v>
      </c>
      <c r="LYZ8" s="446" t="s">
        <v>10501</v>
      </c>
      <c r="LZA8" s="446" t="s">
        <v>10502</v>
      </c>
      <c r="LZB8" s="446" t="s">
        <v>10503</v>
      </c>
      <c r="LZC8" s="446" t="s">
        <v>10504</v>
      </c>
      <c r="LZD8" s="446" t="s">
        <v>10505</v>
      </c>
      <c r="LZE8" s="446" t="s">
        <v>10506</v>
      </c>
      <c r="LZF8" s="446" t="s">
        <v>10507</v>
      </c>
      <c r="LZG8" s="446" t="s">
        <v>10508</v>
      </c>
      <c r="LZH8" s="446" t="s">
        <v>10509</v>
      </c>
      <c r="LZI8" s="446" t="s">
        <v>10510</v>
      </c>
      <c r="LZJ8" s="446" t="s">
        <v>10511</v>
      </c>
      <c r="LZK8" s="446" t="s">
        <v>10512</v>
      </c>
      <c r="LZL8" s="446" t="s">
        <v>10513</v>
      </c>
      <c r="LZM8" s="446" t="s">
        <v>10514</v>
      </c>
      <c r="LZN8" s="446" t="s">
        <v>10515</v>
      </c>
      <c r="LZO8" s="446" t="s">
        <v>10516</v>
      </c>
      <c r="LZP8" s="446" t="s">
        <v>10517</v>
      </c>
      <c r="LZQ8" s="446" t="s">
        <v>10518</v>
      </c>
      <c r="LZR8" s="446" t="s">
        <v>10519</v>
      </c>
      <c r="LZS8" s="446" t="s">
        <v>10520</v>
      </c>
      <c r="LZT8" s="446" t="s">
        <v>10521</v>
      </c>
      <c r="LZU8" s="446" t="s">
        <v>10522</v>
      </c>
      <c r="LZV8" s="446" t="s">
        <v>10523</v>
      </c>
      <c r="LZW8" s="446" t="s">
        <v>10524</v>
      </c>
      <c r="LZX8" s="446" t="s">
        <v>10525</v>
      </c>
      <c r="LZY8" s="446" t="s">
        <v>10526</v>
      </c>
      <c r="LZZ8" s="446" t="s">
        <v>10527</v>
      </c>
      <c r="MAA8" s="446" t="s">
        <v>10528</v>
      </c>
      <c r="MAB8" s="446" t="s">
        <v>10529</v>
      </c>
      <c r="MAC8" s="446" t="s">
        <v>10530</v>
      </c>
      <c r="MAD8" s="446" t="s">
        <v>10531</v>
      </c>
      <c r="MAE8" s="446" t="s">
        <v>10532</v>
      </c>
      <c r="MAF8" s="446" t="s">
        <v>10533</v>
      </c>
      <c r="MAG8" s="446" t="s">
        <v>10534</v>
      </c>
      <c r="MAH8" s="446" t="s">
        <v>10535</v>
      </c>
      <c r="MAI8" s="446" t="s">
        <v>10536</v>
      </c>
      <c r="MAJ8" s="446" t="s">
        <v>10537</v>
      </c>
      <c r="MAK8" s="446" t="s">
        <v>10538</v>
      </c>
      <c r="MAL8" s="446" t="s">
        <v>10539</v>
      </c>
      <c r="MAM8" s="446" t="s">
        <v>10540</v>
      </c>
      <c r="MAN8" s="446" t="s">
        <v>10541</v>
      </c>
      <c r="MAO8" s="446" t="s">
        <v>10542</v>
      </c>
      <c r="MAP8" s="446" t="s">
        <v>10543</v>
      </c>
      <c r="MAQ8" s="446" t="s">
        <v>10544</v>
      </c>
      <c r="MAR8" s="446" t="s">
        <v>10545</v>
      </c>
      <c r="MAS8" s="446" t="s">
        <v>10546</v>
      </c>
      <c r="MAT8" s="446" t="s">
        <v>10547</v>
      </c>
      <c r="MAU8" s="446" t="s">
        <v>10548</v>
      </c>
      <c r="MAV8" s="446" t="s">
        <v>10549</v>
      </c>
      <c r="MAW8" s="446" t="s">
        <v>10550</v>
      </c>
      <c r="MAX8" s="446" t="s">
        <v>10551</v>
      </c>
      <c r="MAY8" s="446" t="s">
        <v>10552</v>
      </c>
      <c r="MAZ8" s="446" t="s">
        <v>10553</v>
      </c>
      <c r="MBA8" s="446" t="s">
        <v>10554</v>
      </c>
      <c r="MBB8" s="446" t="s">
        <v>10555</v>
      </c>
      <c r="MBC8" s="446" t="s">
        <v>10556</v>
      </c>
      <c r="MBD8" s="446" t="s">
        <v>10557</v>
      </c>
      <c r="MBE8" s="446" t="s">
        <v>10558</v>
      </c>
      <c r="MBF8" s="446" t="s">
        <v>10559</v>
      </c>
      <c r="MBG8" s="446" t="s">
        <v>10560</v>
      </c>
      <c r="MBH8" s="446" t="s">
        <v>10561</v>
      </c>
      <c r="MBI8" s="446" t="s">
        <v>10562</v>
      </c>
      <c r="MBJ8" s="446" t="s">
        <v>10563</v>
      </c>
      <c r="MBK8" s="446" t="s">
        <v>10564</v>
      </c>
      <c r="MBL8" s="446" t="s">
        <v>10565</v>
      </c>
      <c r="MBM8" s="446" t="s">
        <v>10566</v>
      </c>
      <c r="MBN8" s="446" t="s">
        <v>10567</v>
      </c>
      <c r="MBO8" s="446" t="s">
        <v>10568</v>
      </c>
      <c r="MBP8" s="446" t="s">
        <v>10569</v>
      </c>
      <c r="MBQ8" s="446" t="s">
        <v>10570</v>
      </c>
      <c r="MBR8" s="446" t="s">
        <v>10571</v>
      </c>
      <c r="MBS8" s="446" t="s">
        <v>10572</v>
      </c>
      <c r="MBT8" s="446" t="s">
        <v>10573</v>
      </c>
      <c r="MBU8" s="446" t="s">
        <v>10574</v>
      </c>
      <c r="MBV8" s="446" t="s">
        <v>10575</v>
      </c>
      <c r="MBW8" s="446" t="s">
        <v>10576</v>
      </c>
      <c r="MBX8" s="446" t="s">
        <v>10577</v>
      </c>
      <c r="MBY8" s="446" t="s">
        <v>10578</v>
      </c>
      <c r="MBZ8" s="446" t="s">
        <v>10579</v>
      </c>
      <c r="MCA8" s="446" t="s">
        <v>10580</v>
      </c>
      <c r="MCB8" s="446" t="s">
        <v>10581</v>
      </c>
      <c r="MCC8" s="446" t="s">
        <v>10582</v>
      </c>
      <c r="MCD8" s="446" t="s">
        <v>10583</v>
      </c>
      <c r="MCE8" s="446" t="s">
        <v>10584</v>
      </c>
      <c r="MCF8" s="446" t="s">
        <v>10585</v>
      </c>
      <c r="MCG8" s="446" t="s">
        <v>10586</v>
      </c>
      <c r="MCH8" s="446" t="s">
        <v>10587</v>
      </c>
      <c r="MCI8" s="446" t="s">
        <v>10588</v>
      </c>
      <c r="MCJ8" s="446" t="s">
        <v>10589</v>
      </c>
      <c r="MCK8" s="446" t="s">
        <v>10590</v>
      </c>
      <c r="MCL8" s="446" t="s">
        <v>10591</v>
      </c>
      <c r="MCM8" s="446" t="s">
        <v>10592</v>
      </c>
      <c r="MCN8" s="446" t="s">
        <v>10593</v>
      </c>
      <c r="MCO8" s="446" t="s">
        <v>10594</v>
      </c>
      <c r="MCP8" s="446" t="s">
        <v>10595</v>
      </c>
      <c r="MCQ8" s="446" t="s">
        <v>10596</v>
      </c>
      <c r="MCR8" s="446" t="s">
        <v>10597</v>
      </c>
      <c r="MCS8" s="446" t="s">
        <v>10598</v>
      </c>
      <c r="MCT8" s="446" t="s">
        <v>10599</v>
      </c>
      <c r="MCU8" s="446" t="s">
        <v>10600</v>
      </c>
      <c r="MCV8" s="446" t="s">
        <v>10601</v>
      </c>
      <c r="MCW8" s="446" t="s">
        <v>10602</v>
      </c>
      <c r="MCX8" s="446" t="s">
        <v>10603</v>
      </c>
      <c r="MCY8" s="446" t="s">
        <v>10604</v>
      </c>
      <c r="MCZ8" s="446" t="s">
        <v>10605</v>
      </c>
      <c r="MDA8" s="446" t="s">
        <v>10606</v>
      </c>
      <c r="MDB8" s="446" t="s">
        <v>10607</v>
      </c>
      <c r="MDC8" s="446" t="s">
        <v>10608</v>
      </c>
      <c r="MDD8" s="446" t="s">
        <v>10609</v>
      </c>
      <c r="MDE8" s="446" t="s">
        <v>10610</v>
      </c>
      <c r="MDF8" s="446" t="s">
        <v>10611</v>
      </c>
      <c r="MDG8" s="446" t="s">
        <v>10612</v>
      </c>
      <c r="MDH8" s="446" t="s">
        <v>10613</v>
      </c>
      <c r="MDI8" s="446" t="s">
        <v>10614</v>
      </c>
      <c r="MDJ8" s="446" t="s">
        <v>10615</v>
      </c>
      <c r="MDK8" s="446" t="s">
        <v>10616</v>
      </c>
      <c r="MDL8" s="446" t="s">
        <v>10617</v>
      </c>
      <c r="MDM8" s="446" t="s">
        <v>10618</v>
      </c>
      <c r="MDN8" s="446" t="s">
        <v>10619</v>
      </c>
      <c r="MDO8" s="446" t="s">
        <v>10620</v>
      </c>
      <c r="MDP8" s="446" t="s">
        <v>10621</v>
      </c>
      <c r="MDQ8" s="446" t="s">
        <v>10622</v>
      </c>
      <c r="MDR8" s="446" t="s">
        <v>10623</v>
      </c>
      <c r="MDS8" s="446" t="s">
        <v>10624</v>
      </c>
      <c r="MDT8" s="446" t="s">
        <v>10625</v>
      </c>
      <c r="MDU8" s="446" t="s">
        <v>10626</v>
      </c>
      <c r="MDV8" s="446" t="s">
        <v>10627</v>
      </c>
      <c r="MDW8" s="446" t="s">
        <v>10628</v>
      </c>
      <c r="MDX8" s="446" t="s">
        <v>10629</v>
      </c>
      <c r="MDY8" s="446" t="s">
        <v>10630</v>
      </c>
      <c r="MDZ8" s="446" t="s">
        <v>10631</v>
      </c>
      <c r="MEA8" s="446" t="s">
        <v>10632</v>
      </c>
      <c r="MEB8" s="446" t="s">
        <v>10633</v>
      </c>
      <c r="MEC8" s="446" t="s">
        <v>10634</v>
      </c>
      <c r="MED8" s="446" t="s">
        <v>10635</v>
      </c>
      <c r="MEE8" s="446" t="s">
        <v>10636</v>
      </c>
      <c r="MEF8" s="446" t="s">
        <v>10637</v>
      </c>
      <c r="MEG8" s="446" t="s">
        <v>10638</v>
      </c>
      <c r="MEH8" s="446" t="s">
        <v>10639</v>
      </c>
      <c r="MEI8" s="446" t="s">
        <v>10640</v>
      </c>
      <c r="MEJ8" s="446" t="s">
        <v>10641</v>
      </c>
      <c r="MEK8" s="446" t="s">
        <v>10642</v>
      </c>
      <c r="MEL8" s="446" t="s">
        <v>10643</v>
      </c>
      <c r="MEM8" s="446" t="s">
        <v>10644</v>
      </c>
      <c r="MEN8" s="446" t="s">
        <v>10645</v>
      </c>
      <c r="MEO8" s="446" t="s">
        <v>10646</v>
      </c>
      <c r="MEP8" s="446" t="s">
        <v>10647</v>
      </c>
      <c r="MEQ8" s="446" t="s">
        <v>10648</v>
      </c>
      <c r="MER8" s="446" t="s">
        <v>10649</v>
      </c>
      <c r="MES8" s="446" t="s">
        <v>10650</v>
      </c>
      <c r="MET8" s="446" t="s">
        <v>10651</v>
      </c>
      <c r="MEU8" s="446" t="s">
        <v>10652</v>
      </c>
      <c r="MEV8" s="446" t="s">
        <v>10653</v>
      </c>
      <c r="MEW8" s="446" t="s">
        <v>10654</v>
      </c>
      <c r="MEX8" s="446" t="s">
        <v>10655</v>
      </c>
      <c r="MEY8" s="446" t="s">
        <v>10656</v>
      </c>
      <c r="MEZ8" s="446" t="s">
        <v>10657</v>
      </c>
      <c r="MFA8" s="446" t="s">
        <v>10658</v>
      </c>
      <c r="MFB8" s="446" t="s">
        <v>10659</v>
      </c>
      <c r="MFC8" s="446" t="s">
        <v>10660</v>
      </c>
      <c r="MFD8" s="446" t="s">
        <v>10661</v>
      </c>
      <c r="MFE8" s="446" t="s">
        <v>10662</v>
      </c>
      <c r="MFF8" s="446" t="s">
        <v>10663</v>
      </c>
      <c r="MFG8" s="446" t="s">
        <v>10664</v>
      </c>
      <c r="MFH8" s="446" t="s">
        <v>10665</v>
      </c>
      <c r="MFI8" s="446" t="s">
        <v>10666</v>
      </c>
      <c r="MFJ8" s="446" t="s">
        <v>10667</v>
      </c>
      <c r="MFK8" s="446" t="s">
        <v>10668</v>
      </c>
      <c r="MFL8" s="446" t="s">
        <v>10669</v>
      </c>
      <c r="MFM8" s="446" t="s">
        <v>10670</v>
      </c>
      <c r="MFN8" s="446" t="s">
        <v>10671</v>
      </c>
      <c r="MFO8" s="446" t="s">
        <v>10672</v>
      </c>
      <c r="MFP8" s="446" t="s">
        <v>10673</v>
      </c>
      <c r="MFQ8" s="446" t="s">
        <v>10674</v>
      </c>
      <c r="MFR8" s="446" t="s">
        <v>10675</v>
      </c>
      <c r="MFS8" s="446" t="s">
        <v>10676</v>
      </c>
      <c r="MFT8" s="446" t="s">
        <v>10677</v>
      </c>
      <c r="MFU8" s="446" t="s">
        <v>10678</v>
      </c>
      <c r="MFV8" s="446" t="s">
        <v>10679</v>
      </c>
      <c r="MFW8" s="446" t="s">
        <v>10680</v>
      </c>
      <c r="MFX8" s="446" t="s">
        <v>10681</v>
      </c>
      <c r="MFY8" s="446" t="s">
        <v>10682</v>
      </c>
      <c r="MFZ8" s="446" t="s">
        <v>10683</v>
      </c>
      <c r="MGA8" s="446" t="s">
        <v>10684</v>
      </c>
      <c r="MGB8" s="446" t="s">
        <v>10685</v>
      </c>
      <c r="MGC8" s="446" t="s">
        <v>10686</v>
      </c>
      <c r="MGD8" s="446" t="s">
        <v>10687</v>
      </c>
      <c r="MGE8" s="446" t="s">
        <v>10688</v>
      </c>
      <c r="MGF8" s="446" t="s">
        <v>10689</v>
      </c>
      <c r="MGG8" s="446" t="s">
        <v>10690</v>
      </c>
      <c r="MGH8" s="446" t="s">
        <v>10691</v>
      </c>
      <c r="MGI8" s="446" t="s">
        <v>10692</v>
      </c>
      <c r="MGJ8" s="446" t="s">
        <v>10693</v>
      </c>
      <c r="MGK8" s="446" t="s">
        <v>10694</v>
      </c>
      <c r="MGL8" s="446" t="s">
        <v>10695</v>
      </c>
      <c r="MGM8" s="446" t="s">
        <v>10696</v>
      </c>
      <c r="MGN8" s="446" t="s">
        <v>10697</v>
      </c>
      <c r="MGO8" s="446" t="s">
        <v>10698</v>
      </c>
      <c r="MGP8" s="446" t="s">
        <v>10699</v>
      </c>
      <c r="MGQ8" s="446" t="s">
        <v>10700</v>
      </c>
      <c r="MGR8" s="446" t="s">
        <v>10701</v>
      </c>
      <c r="MGS8" s="446" t="s">
        <v>10702</v>
      </c>
      <c r="MGT8" s="446" t="s">
        <v>10703</v>
      </c>
      <c r="MGU8" s="446" t="s">
        <v>10704</v>
      </c>
      <c r="MGV8" s="446" t="s">
        <v>10705</v>
      </c>
      <c r="MGW8" s="446" t="s">
        <v>10706</v>
      </c>
      <c r="MGX8" s="446" t="s">
        <v>10707</v>
      </c>
      <c r="MGY8" s="446" t="s">
        <v>10708</v>
      </c>
      <c r="MGZ8" s="446" t="s">
        <v>10709</v>
      </c>
      <c r="MHA8" s="446" t="s">
        <v>10710</v>
      </c>
      <c r="MHB8" s="446" t="s">
        <v>10711</v>
      </c>
      <c r="MHC8" s="446" t="s">
        <v>10712</v>
      </c>
      <c r="MHD8" s="446" t="s">
        <v>10713</v>
      </c>
      <c r="MHE8" s="446" t="s">
        <v>10714</v>
      </c>
      <c r="MHF8" s="446" t="s">
        <v>10715</v>
      </c>
      <c r="MHG8" s="446" t="s">
        <v>10716</v>
      </c>
      <c r="MHH8" s="446" t="s">
        <v>10717</v>
      </c>
      <c r="MHI8" s="446" t="s">
        <v>10718</v>
      </c>
      <c r="MHJ8" s="446" t="s">
        <v>10719</v>
      </c>
      <c r="MHK8" s="446" t="s">
        <v>10720</v>
      </c>
      <c r="MHL8" s="446" t="s">
        <v>10721</v>
      </c>
      <c r="MHM8" s="446" t="s">
        <v>10722</v>
      </c>
      <c r="MHN8" s="446" t="s">
        <v>10723</v>
      </c>
      <c r="MHO8" s="446" t="s">
        <v>10724</v>
      </c>
      <c r="MHP8" s="446" t="s">
        <v>10725</v>
      </c>
      <c r="MHQ8" s="446" t="s">
        <v>10726</v>
      </c>
      <c r="MHR8" s="446" t="s">
        <v>10727</v>
      </c>
      <c r="MHS8" s="446" t="s">
        <v>10728</v>
      </c>
      <c r="MHT8" s="446" t="s">
        <v>10729</v>
      </c>
      <c r="MHU8" s="446" t="s">
        <v>10730</v>
      </c>
      <c r="MHV8" s="446" t="s">
        <v>10731</v>
      </c>
      <c r="MHW8" s="446" t="s">
        <v>10732</v>
      </c>
      <c r="MHX8" s="446" t="s">
        <v>10733</v>
      </c>
      <c r="MHY8" s="446" t="s">
        <v>10734</v>
      </c>
      <c r="MHZ8" s="446" t="s">
        <v>10735</v>
      </c>
      <c r="MIA8" s="446" t="s">
        <v>10736</v>
      </c>
      <c r="MIB8" s="446" t="s">
        <v>10737</v>
      </c>
      <c r="MIC8" s="446" t="s">
        <v>10738</v>
      </c>
      <c r="MID8" s="446" t="s">
        <v>10739</v>
      </c>
      <c r="MIE8" s="446" t="s">
        <v>10740</v>
      </c>
      <c r="MIF8" s="446" t="s">
        <v>10741</v>
      </c>
      <c r="MIG8" s="446" t="s">
        <v>10742</v>
      </c>
      <c r="MIH8" s="446" t="s">
        <v>10743</v>
      </c>
      <c r="MII8" s="446" t="s">
        <v>10744</v>
      </c>
      <c r="MIJ8" s="446" t="s">
        <v>10745</v>
      </c>
      <c r="MIK8" s="446" t="s">
        <v>10746</v>
      </c>
      <c r="MIL8" s="446" t="s">
        <v>10747</v>
      </c>
      <c r="MIM8" s="446" t="s">
        <v>10748</v>
      </c>
      <c r="MIN8" s="446" t="s">
        <v>10749</v>
      </c>
      <c r="MIO8" s="446" t="s">
        <v>10750</v>
      </c>
      <c r="MIP8" s="446" t="s">
        <v>10751</v>
      </c>
      <c r="MIQ8" s="446" t="s">
        <v>10752</v>
      </c>
      <c r="MIR8" s="446" t="s">
        <v>10753</v>
      </c>
      <c r="MIS8" s="446" t="s">
        <v>10754</v>
      </c>
      <c r="MIT8" s="446" t="s">
        <v>10755</v>
      </c>
      <c r="MIU8" s="446" t="s">
        <v>10756</v>
      </c>
      <c r="MIV8" s="446" t="s">
        <v>10757</v>
      </c>
      <c r="MIW8" s="446" t="s">
        <v>10758</v>
      </c>
      <c r="MIX8" s="446" t="s">
        <v>10759</v>
      </c>
      <c r="MIY8" s="446" t="s">
        <v>10760</v>
      </c>
      <c r="MIZ8" s="446" t="s">
        <v>10761</v>
      </c>
      <c r="MJA8" s="446" t="s">
        <v>10762</v>
      </c>
      <c r="MJB8" s="446" t="s">
        <v>10763</v>
      </c>
      <c r="MJC8" s="446" t="s">
        <v>10764</v>
      </c>
      <c r="MJD8" s="446" t="s">
        <v>10765</v>
      </c>
      <c r="MJE8" s="446" t="s">
        <v>10766</v>
      </c>
      <c r="MJF8" s="446" t="s">
        <v>10767</v>
      </c>
      <c r="MJG8" s="446" t="s">
        <v>10768</v>
      </c>
      <c r="MJH8" s="446" t="s">
        <v>10769</v>
      </c>
      <c r="MJI8" s="446" t="s">
        <v>10770</v>
      </c>
      <c r="MJJ8" s="446" t="s">
        <v>10771</v>
      </c>
      <c r="MJK8" s="446" t="s">
        <v>10772</v>
      </c>
      <c r="MJL8" s="446" t="s">
        <v>10773</v>
      </c>
      <c r="MJM8" s="446" t="s">
        <v>10774</v>
      </c>
      <c r="MJN8" s="446" t="s">
        <v>10775</v>
      </c>
      <c r="MJO8" s="446" t="s">
        <v>10776</v>
      </c>
      <c r="MJP8" s="446" t="s">
        <v>10777</v>
      </c>
      <c r="MJQ8" s="446" t="s">
        <v>10778</v>
      </c>
      <c r="MJR8" s="446" t="s">
        <v>10779</v>
      </c>
      <c r="MJS8" s="446" t="s">
        <v>10780</v>
      </c>
      <c r="MJT8" s="446" t="s">
        <v>10781</v>
      </c>
      <c r="MJU8" s="446" t="s">
        <v>10782</v>
      </c>
      <c r="MJV8" s="446" t="s">
        <v>10783</v>
      </c>
      <c r="MJW8" s="446" t="s">
        <v>10784</v>
      </c>
      <c r="MJX8" s="446" t="s">
        <v>10785</v>
      </c>
      <c r="MJY8" s="446" t="s">
        <v>10786</v>
      </c>
      <c r="MJZ8" s="446" t="s">
        <v>10787</v>
      </c>
      <c r="MKA8" s="446" t="s">
        <v>10788</v>
      </c>
      <c r="MKB8" s="446" t="s">
        <v>10789</v>
      </c>
      <c r="MKC8" s="446" t="s">
        <v>10790</v>
      </c>
      <c r="MKD8" s="446" t="s">
        <v>10791</v>
      </c>
      <c r="MKE8" s="446" t="s">
        <v>10792</v>
      </c>
      <c r="MKF8" s="446" t="s">
        <v>10793</v>
      </c>
      <c r="MKG8" s="446" t="s">
        <v>10794</v>
      </c>
      <c r="MKH8" s="446" t="s">
        <v>10795</v>
      </c>
      <c r="MKI8" s="446" t="s">
        <v>10796</v>
      </c>
      <c r="MKJ8" s="446" t="s">
        <v>10797</v>
      </c>
      <c r="MKK8" s="446" t="s">
        <v>10798</v>
      </c>
      <c r="MKL8" s="446" t="s">
        <v>10799</v>
      </c>
      <c r="MKM8" s="446" t="s">
        <v>10800</v>
      </c>
      <c r="MKN8" s="446" t="s">
        <v>10801</v>
      </c>
      <c r="MKO8" s="446" t="s">
        <v>10802</v>
      </c>
      <c r="MKP8" s="446" t="s">
        <v>10803</v>
      </c>
      <c r="MKQ8" s="446" t="s">
        <v>10804</v>
      </c>
      <c r="MKR8" s="446" t="s">
        <v>10805</v>
      </c>
      <c r="MKS8" s="446" t="s">
        <v>10806</v>
      </c>
      <c r="MKT8" s="446" t="s">
        <v>10807</v>
      </c>
      <c r="MKU8" s="446" t="s">
        <v>10808</v>
      </c>
      <c r="MKV8" s="446" t="s">
        <v>10809</v>
      </c>
      <c r="MKW8" s="446" t="s">
        <v>10810</v>
      </c>
      <c r="MKX8" s="446" t="s">
        <v>10811</v>
      </c>
      <c r="MKY8" s="446" t="s">
        <v>10812</v>
      </c>
      <c r="MKZ8" s="446" t="s">
        <v>10813</v>
      </c>
      <c r="MLA8" s="446" t="s">
        <v>10814</v>
      </c>
      <c r="MLB8" s="446" t="s">
        <v>10815</v>
      </c>
      <c r="MLC8" s="446" t="s">
        <v>10816</v>
      </c>
      <c r="MLD8" s="446" t="s">
        <v>10817</v>
      </c>
      <c r="MLE8" s="446" t="s">
        <v>10818</v>
      </c>
      <c r="MLF8" s="446" t="s">
        <v>10819</v>
      </c>
      <c r="MLG8" s="446" t="s">
        <v>10820</v>
      </c>
      <c r="MLH8" s="446" t="s">
        <v>10821</v>
      </c>
      <c r="MLI8" s="446" t="s">
        <v>10822</v>
      </c>
      <c r="MLJ8" s="446" t="s">
        <v>10823</v>
      </c>
      <c r="MLK8" s="446" t="s">
        <v>10824</v>
      </c>
      <c r="MLL8" s="446" t="s">
        <v>10825</v>
      </c>
      <c r="MLM8" s="446" t="s">
        <v>10826</v>
      </c>
      <c r="MLN8" s="446" t="s">
        <v>10827</v>
      </c>
      <c r="MLO8" s="446" t="s">
        <v>10828</v>
      </c>
      <c r="MLP8" s="446" t="s">
        <v>10829</v>
      </c>
      <c r="MLQ8" s="446" t="s">
        <v>10830</v>
      </c>
      <c r="MLR8" s="446" t="s">
        <v>10831</v>
      </c>
      <c r="MLS8" s="446" t="s">
        <v>10832</v>
      </c>
      <c r="MLT8" s="446" t="s">
        <v>10833</v>
      </c>
      <c r="MLU8" s="446" t="s">
        <v>10834</v>
      </c>
      <c r="MLV8" s="446" t="s">
        <v>10835</v>
      </c>
      <c r="MLW8" s="446" t="s">
        <v>10836</v>
      </c>
      <c r="MLX8" s="446" t="s">
        <v>10837</v>
      </c>
      <c r="MLY8" s="446" t="s">
        <v>10838</v>
      </c>
      <c r="MLZ8" s="446" t="s">
        <v>10839</v>
      </c>
      <c r="MMA8" s="446" t="s">
        <v>10840</v>
      </c>
      <c r="MMB8" s="446" t="s">
        <v>10841</v>
      </c>
      <c r="MMC8" s="446" t="s">
        <v>10842</v>
      </c>
      <c r="MMD8" s="446" t="s">
        <v>10843</v>
      </c>
      <c r="MME8" s="446" t="s">
        <v>10844</v>
      </c>
      <c r="MMF8" s="446" t="s">
        <v>10845</v>
      </c>
      <c r="MMG8" s="446" t="s">
        <v>10846</v>
      </c>
      <c r="MMH8" s="446" t="s">
        <v>10847</v>
      </c>
      <c r="MMI8" s="446" t="s">
        <v>10848</v>
      </c>
      <c r="MMJ8" s="446" t="s">
        <v>10849</v>
      </c>
      <c r="MMK8" s="446" t="s">
        <v>10850</v>
      </c>
      <c r="MML8" s="446" t="s">
        <v>10851</v>
      </c>
      <c r="MMM8" s="446" t="s">
        <v>10852</v>
      </c>
      <c r="MMN8" s="446" t="s">
        <v>10853</v>
      </c>
      <c r="MMO8" s="446" t="s">
        <v>10854</v>
      </c>
      <c r="MMP8" s="446" t="s">
        <v>10855</v>
      </c>
      <c r="MMQ8" s="446" t="s">
        <v>10856</v>
      </c>
      <c r="MMR8" s="446" t="s">
        <v>10857</v>
      </c>
      <c r="MMS8" s="446" t="s">
        <v>10858</v>
      </c>
      <c r="MMT8" s="446" t="s">
        <v>10859</v>
      </c>
      <c r="MMU8" s="446" t="s">
        <v>10860</v>
      </c>
      <c r="MMV8" s="446" t="s">
        <v>10861</v>
      </c>
      <c r="MMW8" s="446" t="s">
        <v>10862</v>
      </c>
      <c r="MMX8" s="446" t="s">
        <v>10863</v>
      </c>
      <c r="MMY8" s="446" t="s">
        <v>10864</v>
      </c>
      <c r="MMZ8" s="446" t="s">
        <v>10865</v>
      </c>
      <c r="MNA8" s="446" t="s">
        <v>10866</v>
      </c>
      <c r="MNB8" s="446" t="s">
        <v>10867</v>
      </c>
      <c r="MNC8" s="446" t="s">
        <v>10868</v>
      </c>
      <c r="MND8" s="446" t="s">
        <v>10869</v>
      </c>
      <c r="MNE8" s="446" t="s">
        <v>10870</v>
      </c>
      <c r="MNF8" s="446" t="s">
        <v>10871</v>
      </c>
      <c r="MNG8" s="446" t="s">
        <v>10872</v>
      </c>
      <c r="MNH8" s="446" t="s">
        <v>10873</v>
      </c>
      <c r="MNI8" s="446" t="s">
        <v>10874</v>
      </c>
      <c r="MNJ8" s="446" t="s">
        <v>10875</v>
      </c>
      <c r="MNK8" s="446" t="s">
        <v>10876</v>
      </c>
      <c r="MNL8" s="446" t="s">
        <v>10877</v>
      </c>
      <c r="MNM8" s="446" t="s">
        <v>10878</v>
      </c>
      <c r="MNN8" s="446" t="s">
        <v>10879</v>
      </c>
      <c r="MNO8" s="446" t="s">
        <v>10880</v>
      </c>
      <c r="MNP8" s="446" t="s">
        <v>10881</v>
      </c>
      <c r="MNQ8" s="446" t="s">
        <v>10882</v>
      </c>
      <c r="MNR8" s="446" t="s">
        <v>10883</v>
      </c>
      <c r="MNS8" s="446" t="s">
        <v>10884</v>
      </c>
      <c r="MNT8" s="446" t="s">
        <v>10885</v>
      </c>
      <c r="MNU8" s="446" t="s">
        <v>10886</v>
      </c>
      <c r="MNV8" s="446" t="s">
        <v>10887</v>
      </c>
      <c r="MNW8" s="446" t="s">
        <v>10888</v>
      </c>
      <c r="MNX8" s="446" t="s">
        <v>10889</v>
      </c>
      <c r="MNY8" s="446" t="s">
        <v>10890</v>
      </c>
      <c r="MNZ8" s="446" t="s">
        <v>10891</v>
      </c>
      <c r="MOA8" s="446" t="s">
        <v>10892</v>
      </c>
      <c r="MOB8" s="446" t="s">
        <v>10893</v>
      </c>
      <c r="MOC8" s="446" t="s">
        <v>10894</v>
      </c>
      <c r="MOD8" s="446" t="s">
        <v>10895</v>
      </c>
      <c r="MOE8" s="446" t="s">
        <v>10896</v>
      </c>
      <c r="MOF8" s="446" t="s">
        <v>10897</v>
      </c>
      <c r="MOG8" s="446" t="s">
        <v>10898</v>
      </c>
      <c r="MOH8" s="446" t="s">
        <v>10899</v>
      </c>
      <c r="MOI8" s="446" t="s">
        <v>10900</v>
      </c>
      <c r="MOJ8" s="446" t="s">
        <v>10901</v>
      </c>
      <c r="MOK8" s="446" t="s">
        <v>10902</v>
      </c>
      <c r="MOL8" s="446" t="s">
        <v>10903</v>
      </c>
      <c r="MOM8" s="446" t="s">
        <v>10904</v>
      </c>
      <c r="MON8" s="446" t="s">
        <v>10905</v>
      </c>
      <c r="MOO8" s="446" t="s">
        <v>10906</v>
      </c>
      <c r="MOP8" s="446" t="s">
        <v>10907</v>
      </c>
      <c r="MOQ8" s="446" t="s">
        <v>10908</v>
      </c>
      <c r="MOR8" s="446" t="s">
        <v>10909</v>
      </c>
      <c r="MOS8" s="446" t="s">
        <v>10910</v>
      </c>
      <c r="MOT8" s="446" t="s">
        <v>10911</v>
      </c>
      <c r="MOU8" s="446" t="s">
        <v>10912</v>
      </c>
      <c r="MOV8" s="446" t="s">
        <v>10913</v>
      </c>
      <c r="MOW8" s="446" t="s">
        <v>10914</v>
      </c>
      <c r="MOX8" s="446" t="s">
        <v>10915</v>
      </c>
      <c r="MOY8" s="446" t="s">
        <v>10916</v>
      </c>
      <c r="MOZ8" s="446" t="s">
        <v>10917</v>
      </c>
      <c r="MPA8" s="446" t="s">
        <v>10918</v>
      </c>
      <c r="MPB8" s="446" t="s">
        <v>10919</v>
      </c>
      <c r="MPC8" s="446" t="s">
        <v>10920</v>
      </c>
      <c r="MPD8" s="446" t="s">
        <v>10921</v>
      </c>
      <c r="MPE8" s="446" t="s">
        <v>10922</v>
      </c>
      <c r="MPF8" s="446" t="s">
        <v>10923</v>
      </c>
      <c r="MPG8" s="446" t="s">
        <v>10924</v>
      </c>
      <c r="MPH8" s="446" t="s">
        <v>10925</v>
      </c>
      <c r="MPI8" s="446" t="s">
        <v>10926</v>
      </c>
      <c r="MPJ8" s="446" t="s">
        <v>10927</v>
      </c>
      <c r="MPK8" s="446" t="s">
        <v>10928</v>
      </c>
      <c r="MPL8" s="446" t="s">
        <v>10929</v>
      </c>
      <c r="MPM8" s="446" t="s">
        <v>10930</v>
      </c>
      <c r="MPN8" s="446" t="s">
        <v>10931</v>
      </c>
      <c r="MPO8" s="446" t="s">
        <v>10932</v>
      </c>
      <c r="MPP8" s="446" t="s">
        <v>10933</v>
      </c>
      <c r="MPQ8" s="446" t="s">
        <v>10934</v>
      </c>
      <c r="MPR8" s="446" t="s">
        <v>10935</v>
      </c>
      <c r="MPS8" s="446" t="s">
        <v>10936</v>
      </c>
      <c r="MPT8" s="446" t="s">
        <v>10937</v>
      </c>
      <c r="MPU8" s="446" t="s">
        <v>10938</v>
      </c>
      <c r="MPV8" s="446" t="s">
        <v>10939</v>
      </c>
      <c r="MPW8" s="446" t="s">
        <v>10940</v>
      </c>
      <c r="MPX8" s="446" t="s">
        <v>10941</v>
      </c>
      <c r="MPY8" s="446" t="s">
        <v>10942</v>
      </c>
      <c r="MPZ8" s="446" t="s">
        <v>10943</v>
      </c>
      <c r="MQA8" s="446" t="s">
        <v>10944</v>
      </c>
      <c r="MQB8" s="446" t="s">
        <v>10945</v>
      </c>
      <c r="MQC8" s="446" t="s">
        <v>10946</v>
      </c>
      <c r="MQD8" s="446" t="s">
        <v>10947</v>
      </c>
      <c r="MQE8" s="446" t="s">
        <v>10948</v>
      </c>
      <c r="MQF8" s="446" t="s">
        <v>10949</v>
      </c>
      <c r="MQG8" s="446" t="s">
        <v>10950</v>
      </c>
      <c r="MQH8" s="446" t="s">
        <v>10951</v>
      </c>
      <c r="MQI8" s="446" t="s">
        <v>10952</v>
      </c>
      <c r="MQJ8" s="446" t="s">
        <v>10953</v>
      </c>
      <c r="MQK8" s="446" t="s">
        <v>10954</v>
      </c>
      <c r="MQL8" s="446" t="s">
        <v>10955</v>
      </c>
      <c r="MQM8" s="446" t="s">
        <v>10956</v>
      </c>
      <c r="MQN8" s="446" t="s">
        <v>10957</v>
      </c>
      <c r="MQO8" s="446" t="s">
        <v>10958</v>
      </c>
      <c r="MQP8" s="446" t="s">
        <v>10959</v>
      </c>
      <c r="MQQ8" s="446" t="s">
        <v>10960</v>
      </c>
      <c r="MQR8" s="446" t="s">
        <v>10961</v>
      </c>
      <c r="MQS8" s="446" t="s">
        <v>10962</v>
      </c>
      <c r="MQT8" s="446" t="s">
        <v>10963</v>
      </c>
      <c r="MQU8" s="446" t="s">
        <v>10964</v>
      </c>
      <c r="MQV8" s="446" t="s">
        <v>10965</v>
      </c>
      <c r="MQW8" s="446" t="s">
        <v>10966</v>
      </c>
      <c r="MQX8" s="446" t="s">
        <v>10967</v>
      </c>
      <c r="MQY8" s="446" t="s">
        <v>10968</v>
      </c>
      <c r="MQZ8" s="446" t="s">
        <v>10969</v>
      </c>
      <c r="MRA8" s="446" t="s">
        <v>10970</v>
      </c>
      <c r="MRB8" s="446" t="s">
        <v>10971</v>
      </c>
      <c r="MRC8" s="446" t="s">
        <v>10972</v>
      </c>
      <c r="MRD8" s="446" t="s">
        <v>10973</v>
      </c>
      <c r="MRE8" s="446" t="s">
        <v>10974</v>
      </c>
      <c r="MRF8" s="446" t="s">
        <v>10975</v>
      </c>
      <c r="MRG8" s="446" t="s">
        <v>10976</v>
      </c>
      <c r="MRH8" s="446" t="s">
        <v>10977</v>
      </c>
      <c r="MRI8" s="446" t="s">
        <v>10978</v>
      </c>
      <c r="MRJ8" s="446" t="s">
        <v>10979</v>
      </c>
      <c r="MRK8" s="446" t="s">
        <v>10980</v>
      </c>
      <c r="MRL8" s="446" t="s">
        <v>10981</v>
      </c>
      <c r="MRM8" s="446" t="s">
        <v>10982</v>
      </c>
      <c r="MRN8" s="446" t="s">
        <v>10983</v>
      </c>
      <c r="MRO8" s="446" t="s">
        <v>10984</v>
      </c>
      <c r="MRP8" s="446" t="s">
        <v>10985</v>
      </c>
      <c r="MRQ8" s="446" t="s">
        <v>10986</v>
      </c>
      <c r="MRR8" s="446" t="s">
        <v>10987</v>
      </c>
      <c r="MRS8" s="446" t="s">
        <v>10988</v>
      </c>
      <c r="MRT8" s="446" t="s">
        <v>10989</v>
      </c>
      <c r="MRU8" s="446" t="s">
        <v>10990</v>
      </c>
      <c r="MRV8" s="446" t="s">
        <v>10991</v>
      </c>
      <c r="MRW8" s="446" t="s">
        <v>10992</v>
      </c>
      <c r="MRX8" s="446" t="s">
        <v>10993</v>
      </c>
      <c r="MRY8" s="446" t="s">
        <v>10994</v>
      </c>
      <c r="MRZ8" s="446" t="s">
        <v>10995</v>
      </c>
      <c r="MSA8" s="446" t="s">
        <v>10996</v>
      </c>
      <c r="MSB8" s="446" t="s">
        <v>10997</v>
      </c>
      <c r="MSC8" s="446" t="s">
        <v>10998</v>
      </c>
      <c r="MSD8" s="446" t="s">
        <v>10999</v>
      </c>
      <c r="MSE8" s="446" t="s">
        <v>11000</v>
      </c>
      <c r="MSF8" s="446" t="s">
        <v>11001</v>
      </c>
      <c r="MSG8" s="446" t="s">
        <v>11002</v>
      </c>
      <c r="MSH8" s="446" t="s">
        <v>11003</v>
      </c>
      <c r="MSI8" s="446" t="s">
        <v>11004</v>
      </c>
      <c r="MSJ8" s="446" t="s">
        <v>11005</v>
      </c>
      <c r="MSK8" s="446" t="s">
        <v>11006</v>
      </c>
      <c r="MSL8" s="446" t="s">
        <v>11007</v>
      </c>
      <c r="MSM8" s="446" t="s">
        <v>11008</v>
      </c>
      <c r="MSN8" s="446" t="s">
        <v>11009</v>
      </c>
      <c r="MSO8" s="446" t="s">
        <v>11010</v>
      </c>
      <c r="MSP8" s="446" t="s">
        <v>11011</v>
      </c>
      <c r="MSQ8" s="446" t="s">
        <v>11012</v>
      </c>
      <c r="MSR8" s="446" t="s">
        <v>11013</v>
      </c>
      <c r="MSS8" s="446" t="s">
        <v>11014</v>
      </c>
      <c r="MST8" s="446" t="s">
        <v>11015</v>
      </c>
      <c r="MSU8" s="446" t="s">
        <v>11016</v>
      </c>
      <c r="MSV8" s="446" t="s">
        <v>11017</v>
      </c>
      <c r="MSW8" s="446" t="s">
        <v>11018</v>
      </c>
      <c r="MSX8" s="446" t="s">
        <v>11019</v>
      </c>
      <c r="MSY8" s="446" t="s">
        <v>11020</v>
      </c>
      <c r="MSZ8" s="446" t="s">
        <v>11021</v>
      </c>
      <c r="MTA8" s="446" t="s">
        <v>11022</v>
      </c>
      <c r="MTB8" s="446" t="s">
        <v>11023</v>
      </c>
      <c r="MTC8" s="446" t="s">
        <v>11024</v>
      </c>
      <c r="MTD8" s="446" t="s">
        <v>11025</v>
      </c>
      <c r="MTE8" s="446" t="s">
        <v>11026</v>
      </c>
      <c r="MTF8" s="446" t="s">
        <v>11027</v>
      </c>
      <c r="MTG8" s="446" t="s">
        <v>11028</v>
      </c>
      <c r="MTH8" s="446" t="s">
        <v>11029</v>
      </c>
      <c r="MTI8" s="446" t="s">
        <v>11030</v>
      </c>
      <c r="MTJ8" s="446" t="s">
        <v>11031</v>
      </c>
      <c r="MTK8" s="446" t="s">
        <v>11032</v>
      </c>
      <c r="MTL8" s="446" t="s">
        <v>11033</v>
      </c>
      <c r="MTM8" s="446" t="s">
        <v>11034</v>
      </c>
      <c r="MTN8" s="446" t="s">
        <v>11035</v>
      </c>
      <c r="MTO8" s="446" t="s">
        <v>11036</v>
      </c>
      <c r="MTP8" s="446" t="s">
        <v>11037</v>
      </c>
      <c r="MTQ8" s="446" t="s">
        <v>11038</v>
      </c>
      <c r="MTR8" s="446" t="s">
        <v>11039</v>
      </c>
      <c r="MTS8" s="446" t="s">
        <v>11040</v>
      </c>
      <c r="MTT8" s="446" t="s">
        <v>11041</v>
      </c>
      <c r="MTU8" s="446" t="s">
        <v>11042</v>
      </c>
      <c r="MTV8" s="446" t="s">
        <v>11043</v>
      </c>
      <c r="MTW8" s="446" t="s">
        <v>11044</v>
      </c>
      <c r="MTX8" s="446" t="s">
        <v>11045</v>
      </c>
      <c r="MTY8" s="446" t="s">
        <v>11046</v>
      </c>
      <c r="MTZ8" s="446" t="s">
        <v>11047</v>
      </c>
      <c r="MUA8" s="446" t="s">
        <v>11048</v>
      </c>
      <c r="MUB8" s="446" t="s">
        <v>11049</v>
      </c>
      <c r="MUC8" s="446" t="s">
        <v>11050</v>
      </c>
      <c r="MUD8" s="446" t="s">
        <v>11051</v>
      </c>
      <c r="MUE8" s="446" t="s">
        <v>11052</v>
      </c>
      <c r="MUF8" s="446" t="s">
        <v>11053</v>
      </c>
      <c r="MUG8" s="446" t="s">
        <v>11054</v>
      </c>
      <c r="MUH8" s="446" t="s">
        <v>11055</v>
      </c>
      <c r="MUI8" s="446" t="s">
        <v>11056</v>
      </c>
      <c r="MUJ8" s="446" t="s">
        <v>11057</v>
      </c>
      <c r="MUK8" s="446" t="s">
        <v>11058</v>
      </c>
      <c r="MUL8" s="446" t="s">
        <v>11059</v>
      </c>
      <c r="MUM8" s="446" t="s">
        <v>11060</v>
      </c>
      <c r="MUN8" s="446" t="s">
        <v>11061</v>
      </c>
      <c r="MUO8" s="446" t="s">
        <v>11062</v>
      </c>
      <c r="MUP8" s="446" t="s">
        <v>11063</v>
      </c>
      <c r="MUQ8" s="446" t="s">
        <v>11064</v>
      </c>
      <c r="MUR8" s="446" t="s">
        <v>11065</v>
      </c>
      <c r="MUS8" s="446" t="s">
        <v>11066</v>
      </c>
      <c r="MUT8" s="446" t="s">
        <v>11067</v>
      </c>
      <c r="MUU8" s="446" t="s">
        <v>11068</v>
      </c>
      <c r="MUV8" s="446" t="s">
        <v>11069</v>
      </c>
      <c r="MUW8" s="446" t="s">
        <v>11070</v>
      </c>
      <c r="MUX8" s="446" t="s">
        <v>11071</v>
      </c>
      <c r="MUY8" s="446" t="s">
        <v>11072</v>
      </c>
      <c r="MUZ8" s="446" t="s">
        <v>11073</v>
      </c>
      <c r="MVA8" s="446" t="s">
        <v>11074</v>
      </c>
      <c r="MVB8" s="446" t="s">
        <v>11075</v>
      </c>
      <c r="MVC8" s="446" t="s">
        <v>11076</v>
      </c>
      <c r="MVD8" s="446" t="s">
        <v>11077</v>
      </c>
      <c r="MVE8" s="446" t="s">
        <v>11078</v>
      </c>
      <c r="MVF8" s="446" t="s">
        <v>11079</v>
      </c>
      <c r="MVG8" s="446" t="s">
        <v>11080</v>
      </c>
      <c r="MVH8" s="446" t="s">
        <v>11081</v>
      </c>
      <c r="MVI8" s="446" t="s">
        <v>11082</v>
      </c>
      <c r="MVJ8" s="446" t="s">
        <v>11083</v>
      </c>
      <c r="MVK8" s="446" t="s">
        <v>11084</v>
      </c>
      <c r="MVL8" s="446" t="s">
        <v>11085</v>
      </c>
      <c r="MVM8" s="446" t="s">
        <v>11086</v>
      </c>
      <c r="MVN8" s="446" t="s">
        <v>11087</v>
      </c>
      <c r="MVO8" s="446" t="s">
        <v>11088</v>
      </c>
      <c r="MVP8" s="446" t="s">
        <v>11089</v>
      </c>
      <c r="MVQ8" s="446" t="s">
        <v>11090</v>
      </c>
      <c r="MVR8" s="446" t="s">
        <v>11091</v>
      </c>
      <c r="MVS8" s="446" t="s">
        <v>11092</v>
      </c>
      <c r="MVT8" s="446" t="s">
        <v>11093</v>
      </c>
      <c r="MVU8" s="446" t="s">
        <v>11094</v>
      </c>
      <c r="MVV8" s="446" t="s">
        <v>11095</v>
      </c>
      <c r="MVW8" s="446" t="s">
        <v>11096</v>
      </c>
      <c r="MVX8" s="446" t="s">
        <v>11097</v>
      </c>
      <c r="MVY8" s="446" t="s">
        <v>11098</v>
      </c>
      <c r="MVZ8" s="446" t="s">
        <v>11099</v>
      </c>
      <c r="MWA8" s="446" t="s">
        <v>11100</v>
      </c>
      <c r="MWB8" s="446" t="s">
        <v>11101</v>
      </c>
      <c r="MWC8" s="446" t="s">
        <v>11102</v>
      </c>
      <c r="MWD8" s="446" t="s">
        <v>11103</v>
      </c>
      <c r="MWE8" s="446" t="s">
        <v>11104</v>
      </c>
      <c r="MWF8" s="446" t="s">
        <v>11105</v>
      </c>
      <c r="MWG8" s="446" t="s">
        <v>11106</v>
      </c>
      <c r="MWH8" s="446" t="s">
        <v>11107</v>
      </c>
      <c r="MWI8" s="446" t="s">
        <v>11108</v>
      </c>
      <c r="MWJ8" s="446" t="s">
        <v>11109</v>
      </c>
      <c r="MWK8" s="446" t="s">
        <v>11110</v>
      </c>
      <c r="MWL8" s="446" t="s">
        <v>11111</v>
      </c>
      <c r="MWM8" s="446" t="s">
        <v>11112</v>
      </c>
      <c r="MWN8" s="446" t="s">
        <v>11113</v>
      </c>
      <c r="MWO8" s="446" t="s">
        <v>11114</v>
      </c>
      <c r="MWP8" s="446" t="s">
        <v>11115</v>
      </c>
      <c r="MWQ8" s="446" t="s">
        <v>11116</v>
      </c>
      <c r="MWR8" s="446" t="s">
        <v>11117</v>
      </c>
      <c r="MWS8" s="446" t="s">
        <v>11118</v>
      </c>
      <c r="MWT8" s="446" t="s">
        <v>11119</v>
      </c>
      <c r="MWU8" s="446" t="s">
        <v>11120</v>
      </c>
      <c r="MWV8" s="446" t="s">
        <v>11121</v>
      </c>
      <c r="MWW8" s="446" t="s">
        <v>11122</v>
      </c>
      <c r="MWX8" s="446" t="s">
        <v>11123</v>
      </c>
      <c r="MWY8" s="446" t="s">
        <v>11124</v>
      </c>
      <c r="MWZ8" s="446" t="s">
        <v>11125</v>
      </c>
      <c r="MXA8" s="446" t="s">
        <v>11126</v>
      </c>
      <c r="MXB8" s="446" t="s">
        <v>11127</v>
      </c>
      <c r="MXC8" s="446" t="s">
        <v>11128</v>
      </c>
      <c r="MXD8" s="446" t="s">
        <v>11129</v>
      </c>
      <c r="MXE8" s="446" t="s">
        <v>11130</v>
      </c>
      <c r="MXF8" s="446" t="s">
        <v>11131</v>
      </c>
      <c r="MXG8" s="446" t="s">
        <v>11132</v>
      </c>
      <c r="MXH8" s="446" t="s">
        <v>11133</v>
      </c>
      <c r="MXI8" s="446" t="s">
        <v>11134</v>
      </c>
      <c r="MXJ8" s="446" t="s">
        <v>11135</v>
      </c>
      <c r="MXK8" s="446" t="s">
        <v>11136</v>
      </c>
      <c r="MXL8" s="446" t="s">
        <v>11137</v>
      </c>
      <c r="MXM8" s="446" t="s">
        <v>11138</v>
      </c>
      <c r="MXN8" s="446" t="s">
        <v>11139</v>
      </c>
      <c r="MXO8" s="446" t="s">
        <v>11140</v>
      </c>
      <c r="MXP8" s="446" t="s">
        <v>11141</v>
      </c>
      <c r="MXQ8" s="446" t="s">
        <v>11142</v>
      </c>
      <c r="MXR8" s="446" t="s">
        <v>11143</v>
      </c>
      <c r="MXS8" s="446" t="s">
        <v>11144</v>
      </c>
      <c r="MXT8" s="446" t="s">
        <v>11145</v>
      </c>
      <c r="MXU8" s="446" t="s">
        <v>11146</v>
      </c>
      <c r="MXV8" s="446" t="s">
        <v>11147</v>
      </c>
      <c r="MXW8" s="446" t="s">
        <v>11148</v>
      </c>
      <c r="MXX8" s="446" t="s">
        <v>11149</v>
      </c>
      <c r="MXY8" s="446" t="s">
        <v>11150</v>
      </c>
      <c r="MXZ8" s="446" t="s">
        <v>11151</v>
      </c>
      <c r="MYA8" s="446" t="s">
        <v>11152</v>
      </c>
      <c r="MYB8" s="446" t="s">
        <v>11153</v>
      </c>
      <c r="MYC8" s="446" t="s">
        <v>11154</v>
      </c>
      <c r="MYD8" s="446" t="s">
        <v>11155</v>
      </c>
      <c r="MYE8" s="446" t="s">
        <v>11156</v>
      </c>
      <c r="MYF8" s="446" t="s">
        <v>11157</v>
      </c>
      <c r="MYG8" s="446" t="s">
        <v>11158</v>
      </c>
      <c r="MYH8" s="446" t="s">
        <v>11159</v>
      </c>
      <c r="MYI8" s="446" t="s">
        <v>11160</v>
      </c>
      <c r="MYJ8" s="446" t="s">
        <v>11161</v>
      </c>
      <c r="MYK8" s="446" t="s">
        <v>11162</v>
      </c>
      <c r="MYL8" s="446" t="s">
        <v>11163</v>
      </c>
      <c r="MYM8" s="446" t="s">
        <v>11164</v>
      </c>
      <c r="MYN8" s="446" t="s">
        <v>11165</v>
      </c>
      <c r="MYO8" s="446" t="s">
        <v>11166</v>
      </c>
      <c r="MYP8" s="446" t="s">
        <v>11167</v>
      </c>
      <c r="MYQ8" s="446" t="s">
        <v>11168</v>
      </c>
      <c r="MYR8" s="446" t="s">
        <v>11169</v>
      </c>
      <c r="MYS8" s="446" t="s">
        <v>11170</v>
      </c>
      <c r="MYT8" s="446" t="s">
        <v>11171</v>
      </c>
      <c r="MYU8" s="446" t="s">
        <v>11172</v>
      </c>
      <c r="MYV8" s="446" t="s">
        <v>11173</v>
      </c>
      <c r="MYW8" s="446" t="s">
        <v>11174</v>
      </c>
      <c r="MYX8" s="446" t="s">
        <v>11175</v>
      </c>
      <c r="MYY8" s="446" t="s">
        <v>11176</v>
      </c>
      <c r="MYZ8" s="446" t="s">
        <v>11177</v>
      </c>
      <c r="MZA8" s="446" t="s">
        <v>11178</v>
      </c>
      <c r="MZB8" s="446" t="s">
        <v>11179</v>
      </c>
      <c r="MZC8" s="446" t="s">
        <v>11180</v>
      </c>
      <c r="MZD8" s="446" t="s">
        <v>11181</v>
      </c>
      <c r="MZE8" s="446" t="s">
        <v>11182</v>
      </c>
      <c r="MZF8" s="446" t="s">
        <v>11183</v>
      </c>
      <c r="MZG8" s="446" t="s">
        <v>11184</v>
      </c>
      <c r="MZH8" s="446" t="s">
        <v>11185</v>
      </c>
      <c r="MZI8" s="446" t="s">
        <v>11186</v>
      </c>
      <c r="MZJ8" s="446" t="s">
        <v>11187</v>
      </c>
      <c r="MZK8" s="446" t="s">
        <v>11188</v>
      </c>
      <c r="MZL8" s="446" t="s">
        <v>11189</v>
      </c>
      <c r="MZM8" s="446" t="s">
        <v>11190</v>
      </c>
      <c r="MZN8" s="446" t="s">
        <v>11191</v>
      </c>
      <c r="MZO8" s="446" t="s">
        <v>11192</v>
      </c>
      <c r="MZP8" s="446" t="s">
        <v>11193</v>
      </c>
      <c r="MZQ8" s="446" t="s">
        <v>11194</v>
      </c>
      <c r="MZR8" s="446" t="s">
        <v>11195</v>
      </c>
      <c r="MZS8" s="446" t="s">
        <v>11196</v>
      </c>
      <c r="MZT8" s="446" t="s">
        <v>11197</v>
      </c>
      <c r="MZU8" s="446" t="s">
        <v>11198</v>
      </c>
      <c r="MZV8" s="446" t="s">
        <v>11199</v>
      </c>
      <c r="MZW8" s="446" t="s">
        <v>11200</v>
      </c>
      <c r="MZX8" s="446" t="s">
        <v>11201</v>
      </c>
      <c r="MZY8" s="446" t="s">
        <v>11202</v>
      </c>
      <c r="MZZ8" s="446" t="s">
        <v>11203</v>
      </c>
      <c r="NAA8" s="446" t="s">
        <v>11204</v>
      </c>
      <c r="NAB8" s="446" t="s">
        <v>11205</v>
      </c>
      <c r="NAC8" s="446" t="s">
        <v>11206</v>
      </c>
      <c r="NAD8" s="446" t="s">
        <v>11207</v>
      </c>
      <c r="NAE8" s="446" t="s">
        <v>11208</v>
      </c>
      <c r="NAF8" s="446" t="s">
        <v>11209</v>
      </c>
      <c r="NAG8" s="446" t="s">
        <v>11210</v>
      </c>
      <c r="NAH8" s="446" t="s">
        <v>11211</v>
      </c>
      <c r="NAI8" s="446" t="s">
        <v>11212</v>
      </c>
      <c r="NAJ8" s="446" t="s">
        <v>11213</v>
      </c>
      <c r="NAK8" s="446" t="s">
        <v>11214</v>
      </c>
      <c r="NAL8" s="446" t="s">
        <v>11215</v>
      </c>
      <c r="NAM8" s="446" t="s">
        <v>11216</v>
      </c>
      <c r="NAN8" s="446" t="s">
        <v>11217</v>
      </c>
      <c r="NAO8" s="446" t="s">
        <v>11218</v>
      </c>
      <c r="NAP8" s="446" t="s">
        <v>11219</v>
      </c>
      <c r="NAQ8" s="446" t="s">
        <v>11220</v>
      </c>
      <c r="NAR8" s="446" t="s">
        <v>11221</v>
      </c>
      <c r="NAS8" s="446" t="s">
        <v>11222</v>
      </c>
      <c r="NAT8" s="446" t="s">
        <v>11223</v>
      </c>
      <c r="NAU8" s="446" t="s">
        <v>11224</v>
      </c>
      <c r="NAV8" s="446" t="s">
        <v>11225</v>
      </c>
      <c r="NAW8" s="446" t="s">
        <v>11226</v>
      </c>
      <c r="NAX8" s="446" t="s">
        <v>11227</v>
      </c>
      <c r="NAY8" s="446" t="s">
        <v>11228</v>
      </c>
      <c r="NAZ8" s="446" t="s">
        <v>11229</v>
      </c>
      <c r="NBA8" s="446" t="s">
        <v>11230</v>
      </c>
      <c r="NBB8" s="446" t="s">
        <v>11231</v>
      </c>
      <c r="NBC8" s="446" t="s">
        <v>11232</v>
      </c>
      <c r="NBD8" s="446" t="s">
        <v>11233</v>
      </c>
      <c r="NBE8" s="446" t="s">
        <v>11234</v>
      </c>
      <c r="NBF8" s="446" t="s">
        <v>11235</v>
      </c>
      <c r="NBG8" s="446" t="s">
        <v>11236</v>
      </c>
      <c r="NBH8" s="446" t="s">
        <v>11237</v>
      </c>
      <c r="NBI8" s="446" t="s">
        <v>11238</v>
      </c>
      <c r="NBJ8" s="446" t="s">
        <v>11239</v>
      </c>
      <c r="NBK8" s="446" t="s">
        <v>11240</v>
      </c>
      <c r="NBL8" s="446" t="s">
        <v>11241</v>
      </c>
      <c r="NBM8" s="446" t="s">
        <v>11242</v>
      </c>
      <c r="NBN8" s="446" t="s">
        <v>11243</v>
      </c>
      <c r="NBO8" s="446" t="s">
        <v>11244</v>
      </c>
      <c r="NBP8" s="446" t="s">
        <v>11245</v>
      </c>
      <c r="NBQ8" s="446" t="s">
        <v>11246</v>
      </c>
      <c r="NBR8" s="446" t="s">
        <v>11247</v>
      </c>
      <c r="NBS8" s="446" t="s">
        <v>11248</v>
      </c>
      <c r="NBT8" s="446" t="s">
        <v>11249</v>
      </c>
      <c r="NBU8" s="446" t="s">
        <v>11250</v>
      </c>
      <c r="NBV8" s="446" t="s">
        <v>11251</v>
      </c>
      <c r="NBW8" s="446" t="s">
        <v>11252</v>
      </c>
      <c r="NBX8" s="446" t="s">
        <v>11253</v>
      </c>
      <c r="NBY8" s="446" t="s">
        <v>11254</v>
      </c>
      <c r="NBZ8" s="446" t="s">
        <v>11255</v>
      </c>
      <c r="NCA8" s="446" t="s">
        <v>11256</v>
      </c>
      <c r="NCB8" s="446" t="s">
        <v>11257</v>
      </c>
      <c r="NCC8" s="446" t="s">
        <v>11258</v>
      </c>
      <c r="NCD8" s="446" t="s">
        <v>11259</v>
      </c>
      <c r="NCE8" s="446" t="s">
        <v>11260</v>
      </c>
      <c r="NCF8" s="446" t="s">
        <v>11261</v>
      </c>
      <c r="NCG8" s="446" t="s">
        <v>11262</v>
      </c>
      <c r="NCH8" s="446" t="s">
        <v>11263</v>
      </c>
      <c r="NCI8" s="446" t="s">
        <v>11264</v>
      </c>
      <c r="NCJ8" s="446" t="s">
        <v>11265</v>
      </c>
      <c r="NCK8" s="446" t="s">
        <v>11266</v>
      </c>
      <c r="NCL8" s="446" t="s">
        <v>11267</v>
      </c>
      <c r="NCM8" s="446" t="s">
        <v>11268</v>
      </c>
      <c r="NCN8" s="446" t="s">
        <v>11269</v>
      </c>
      <c r="NCO8" s="446" t="s">
        <v>11270</v>
      </c>
      <c r="NCP8" s="446" t="s">
        <v>11271</v>
      </c>
      <c r="NCQ8" s="446" t="s">
        <v>11272</v>
      </c>
      <c r="NCR8" s="446" t="s">
        <v>11273</v>
      </c>
      <c r="NCS8" s="446" t="s">
        <v>11274</v>
      </c>
      <c r="NCT8" s="446" t="s">
        <v>11275</v>
      </c>
      <c r="NCU8" s="446" t="s">
        <v>11276</v>
      </c>
      <c r="NCV8" s="446" t="s">
        <v>11277</v>
      </c>
      <c r="NCW8" s="446" t="s">
        <v>11278</v>
      </c>
      <c r="NCX8" s="446" t="s">
        <v>11279</v>
      </c>
      <c r="NCY8" s="446" t="s">
        <v>11280</v>
      </c>
      <c r="NCZ8" s="446" t="s">
        <v>11281</v>
      </c>
      <c r="NDA8" s="446" t="s">
        <v>11282</v>
      </c>
      <c r="NDB8" s="446" t="s">
        <v>11283</v>
      </c>
      <c r="NDC8" s="446" t="s">
        <v>11284</v>
      </c>
      <c r="NDD8" s="446" t="s">
        <v>11285</v>
      </c>
      <c r="NDE8" s="446" t="s">
        <v>11286</v>
      </c>
      <c r="NDF8" s="446" t="s">
        <v>11287</v>
      </c>
      <c r="NDG8" s="446" t="s">
        <v>11288</v>
      </c>
      <c r="NDH8" s="446" t="s">
        <v>11289</v>
      </c>
      <c r="NDI8" s="446" t="s">
        <v>11290</v>
      </c>
      <c r="NDJ8" s="446" t="s">
        <v>11291</v>
      </c>
      <c r="NDK8" s="446" t="s">
        <v>11292</v>
      </c>
      <c r="NDL8" s="446" t="s">
        <v>11293</v>
      </c>
      <c r="NDM8" s="446" t="s">
        <v>11294</v>
      </c>
      <c r="NDN8" s="446" t="s">
        <v>11295</v>
      </c>
      <c r="NDO8" s="446" t="s">
        <v>11296</v>
      </c>
      <c r="NDP8" s="446" t="s">
        <v>11297</v>
      </c>
      <c r="NDQ8" s="446" t="s">
        <v>11298</v>
      </c>
      <c r="NDR8" s="446" t="s">
        <v>11299</v>
      </c>
      <c r="NDS8" s="446" t="s">
        <v>11300</v>
      </c>
      <c r="NDT8" s="446" t="s">
        <v>11301</v>
      </c>
      <c r="NDU8" s="446" t="s">
        <v>11302</v>
      </c>
      <c r="NDV8" s="446" t="s">
        <v>11303</v>
      </c>
      <c r="NDW8" s="446" t="s">
        <v>11304</v>
      </c>
      <c r="NDX8" s="446" t="s">
        <v>11305</v>
      </c>
      <c r="NDY8" s="446" t="s">
        <v>11306</v>
      </c>
      <c r="NDZ8" s="446" t="s">
        <v>11307</v>
      </c>
      <c r="NEA8" s="446" t="s">
        <v>11308</v>
      </c>
      <c r="NEB8" s="446" t="s">
        <v>11309</v>
      </c>
      <c r="NEC8" s="446" t="s">
        <v>11310</v>
      </c>
      <c r="NED8" s="446" t="s">
        <v>11311</v>
      </c>
      <c r="NEE8" s="446" t="s">
        <v>11312</v>
      </c>
      <c r="NEF8" s="446" t="s">
        <v>11313</v>
      </c>
      <c r="NEG8" s="446" t="s">
        <v>11314</v>
      </c>
      <c r="NEH8" s="446" t="s">
        <v>11315</v>
      </c>
      <c r="NEI8" s="446" t="s">
        <v>11316</v>
      </c>
      <c r="NEJ8" s="446" t="s">
        <v>11317</v>
      </c>
      <c r="NEK8" s="446" t="s">
        <v>11318</v>
      </c>
      <c r="NEL8" s="446" t="s">
        <v>11319</v>
      </c>
      <c r="NEM8" s="446" t="s">
        <v>11320</v>
      </c>
      <c r="NEN8" s="446" t="s">
        <v>11321</v>
      </c>
      <c r="NEO8" s="446" t="s">
        <v>11322</v>
      </c>
      <c r="NEP8" s="446" t="s">
        <v>11323</v>
      </c>
      <c r="NEQ8" s="446" t="s">
        <v>11324</v>
      </c>
      <c r="NER8" s="446" t="s">
        <v>11325</v>
      </c>
      <c r="NES8" s="446" t="s">
        <v>11326</v>
      </c>
      <c r="NET8" s="446" t="s">
        <v>11327</v>
      </c>
      <c r="NEU8" s="446" t="s">
        <v>11328</v>
      </c>
      <c r="NEV8" s="446" t="s">
        <v>11329</v>
      </c>
      <c r="NEW8" s="446" t="s">
        <v>11330</v>
      </c>
      <c r="NEX8" s="446" t="s">
        <v>11331</v>
      </c>
      <c r="NEY8" s="446" t="s">
        <v>11332</v>
      </c>
      <c r="NEZ8" s="446" t="s">
        <v>11333</v>
      </c>
      <c r="NFA8" s="446" t="s">
        <v>11334</v>
      </c>
      <c r="NFB8" s="446" t="s">
        <v>11335</v>
      </c>
      <c r="NFC8" s="446" t="s">
        <v>11336</v>
      </c>
      <c r="NFD8" s="446" t="s">
        <v>11337</v>
      </c>
      <c r="NFE8" s="446" t="s">
        <v>11338</v>
      </c>
      <c r="NFF8" s="446" t="s">
        <v>11339</v>
      </c>
      <c r="NFG8" s="446" t="s">
        <v>11340</v>
      </c>
      <c r="NFH8" s="446" t="s">
        <v>11341</v>
      </c>
      <c r="NFI8" s="446" t="s">
        <v>11342</v>
      </c>
      <c r="NFJ8" s="446" t="s">
        <v>11343</v>
      </c>
      <c r="NFK8" s="446" t="s">
        <v>11344</v>
      </c>
      <c r="NFL8" s="446" t="s">
        <v>11345</v>
      </c>
      <c r="NFM8" s="446" t="s">
        <v>11346</v>
      </c>
      <c r="NFN8" s="446" t="s">
        <v>11347</v>
      </c>
      <c r="NFO8" s="446" t="s">
        <v>11348</v>
      </c>
      <c r="NFP8" s="446" t="s">
        <v>11349</v>
      </c>
      <c r="NFQ8" s="446" t="s">
        <v>11350</v>
      </c>
      <c r="NFR8" s="446" t="s">
        <v>11351</v>
      </c>
      <c r="NFS8" s="446" t="s">
        <v>11352</v>
      </c>
      <c r="NFT8" s="446" t="s">
        <v>11353</v>
      </c>
      <c r="NFU8" s="446" t="s">
        <v>11354</v>
      </c>
      <c r="NFV8" s="446" t="s">
        <v>11355</v>
      </c>
      <c r="NFW8" s="446" t="s">
        <v>11356</v>
      </c>
      <c r="NFX8" s="446" t="s">
        <v>11357</v>
      </c>
      <c r="NFY8" s="446" t="s">
        <v>11358</v>
      </c>
      <c r="NFZ8" s="446" t="s">
        <v>11359</v>
      </c>
      <c r="NGA8" s="446" t="s">
        <v>11360</v>
      </c>
      <c r="NGB8" s="446" t="s">
        <v>11361</v>
      </c>
      <c r="NGC8" s="446" t="s">
        <v>11362</v>
      </c>
      <c r="NGD8" s="446" t="s">
        <v>11363</v>
      </c>
      <c r="NGE8" s="446" t="s">
        <v>11364</v>
      </c>
      <c r="NGF8" s="446" t="s">
        <v>11365</v>
      </c>
      <c r="NGG8" s="446" t="s">
        <v>11366</v>
      </c>
      <c r="NGH8" s="446" t="s">
        <v>11367</v>
      </c>
      <c r="NGI8" s="446" t="s">
        <v>11368</v>
      </c>
      <c r="NGJ8" s="446" t="s">
        <v>11369</v>
      </c>
      <c r="NGK8" s="446" t="s">
        <v>11370</v>
      </c>
      <c r="NGL8" s="446" t="s">
        <v>11371</v>
      </c>
      <c r="NGM8" s="446" t="s">
        <v>11372</v>
      </c>
      <c r="NGN8" s="446" t="s">
        <v>11373</v>
      </c>
      <c r="NGO8" s="446" t="s">
        <v>11374</v>
      </c>
      <c r="NGP8" s="446" t="s">
        <v>11375</v>
      </c>
      <c r="NGQ8" s="446" t="s">
        <v>11376</v>
      </c>
      <c r="NGR8" s="446" t="s">
        <v>11377</v>
      </c>
      <c r="NGS8" s="446" t="s">
        <v>11378</v>
      </c>
      <c r="NGT8" s="446" t="s">
        <v>11379</v>
      </c>
      <c r="NGU8" s="446" t="s">
        <v>11380</v>
      </c>
      <c r="NGV8" s="446" t="s">
        <v>11381</v>
      </c>
      <c r="NGW8" s="446" t="s">
        <v>11382</v>
      </c>
      <c r="NGX8" s="446" t="s">
        <v>11383</v>
      </c>
      <c r="NGY8" s="446" t="s">
        <v>11384</v>
      </c>
      <c r="NGZ8" s="446" t="s">
        <v>11385</v>
      </c>
      <c r="NHA8" s="446" t="s">
        <v>11386</v>
      </c>
      <c r="NHB8" s="446" t="s">
        <v>11387</v>
      </c>
      <c r="NHC8" s="446" t="s">
        <v>11388</v>
      </c>
      <c r="NHD8" s="446" t="s">
        <v>11389</v>
      </c>
      <c r="NHE8" s="446" t="s">
        <v>11390</v>
      </c>
      <c r="NHF8" s="446" t="s">
        <v>11391</v>
      </c>
      <c r="NHG8" s="446" t="s">
        <v>11392</v>
      </c>
      <c r="NHH8" s="446" t="s">
        <v>11393</v>
      </c>
      <c r="NHI8" s="446" t="s">
        <v>11394</v>
      </c>
      <c r="NHJ8" s="446" t="s">
        <v>11395</v>
      </c>
      <c r="NHK8" s="446" t="s">
        <v>11396</v>
      </c>
      <c r="NHL8" s="446" t="s">
        <v>11397</v>
      </c>
      <c r="NHM8" s="446" t="s">
        <v>11398</v>
      </c>
      <c r="NHN8" s="446" t="s">
        <v>11399</v>
      </c>
      <c r="NHO8" s="446" t="s">
        <v>11400</v>
      </c>
      <c r="NHP8" s="446" t="s">
        <v>11401</v>
      </c>
      <c r="NHQ8" s="446" t="s">
        <v>11402</v>
      </c>
      <c r="NHR8" s="446" t="s">
        <v>11403</v>
      </c>
      <c r="NHS8" s="446" t="s">
        <v>11404</v>
      </c>
      <c r="NHT8" s="446" t="s">
        <v>11405</v>
      </c>
      <c r="NHU8" s="446" t="s">
        <v>11406</v>
      </c>
      <c r="NHV8" s="446" t="s">
        <v>11407</v>
      </c>
      <c r="NHW8" s="446" t="s">
        <v>11408</v>
      </c>
      <c r="NHX8" s="446" t="s">
        <v>11409</v>
      </c>
      <c r="NHY8" s="446" t="s">
        <v>11410</v>
      </c>
      <c r="NHZ8" s="446" t="s">
        <v>11411</v>
      </c>
      <c r="NIA8" s="446" t="s">
        <v>11412</v>
      </c>
      <c r="NIB8" s="446" t="s">
        <v>11413</v>
      </c>
      <c r="NIC8" s="446" t="s">
        <v>11414</v>
      </c>
      <c r="NID8" s="446" t="s">
        <v>11415</v>
      </c>
      <c r="NIE8" s="446" t="s">
        <v>11416</v>
      </c>
      <c r="NIF8" s="446" t="s">
        <v>11417</v>
      </c>
      <c r="NIG8" s="446" t="s">
        <v>11418</v>
      </c>
      <c r="NIH8" s="446" t="s">
        <v>11419</v>
      </c>
      <c r="NII8" s="446" t="s">
        <v>11420</v>
      </c>
      <c r="NIJ8" s="446" t="s">
        <v>11421</v>
      </c>
      <c r="NIK8" s="446" t="s">
        <v>11422</v>
      </c>
      <c r="NIL8" s="446" t="s">
        <v>11423</v>
      </c>
      <c r="NIM8" s="446" t="s">
        <v>11424</v>
      </c>
      <c r="NIN8" s="446" t="s">
        <v>11425</v>
      </c>
      <c r="NIO8" s="446" t="s">
        <v>11426</v>
      </c>
      <c r="NIP8" s="446" t="s">
        <v>11427</v>
      </c>
      <c r="NIQ8" s="446" t="s">
        <v>11428</v>
      </c>
      <c r="NIR8" s="446" t="s">
        <v>11429</v>
      </c>
      <c r="NIS8" s="446" t="s">
        <v>11430</v>
      </c>
      <c r="NIT8" s="446" t="s">
        <v>11431</v>
      </c>
      <c r="NIU8" s="446" t="s">
        <v>11432</v>
      </c>
      <c r="NIV8" s="446" t="s">
        <v>11433</v>
      </c>
      <c r="NIW8" s="446" t="s">
        <v>11434</v>
      </c>
      <c r="NIX8" s="446" t="s">
        <v>11435</v>
      </c>
      <c r="NIY8" s="446" t="s">
        <v>11436</v>
      </c>
      <c r="NIZ8" s="446" t="s">
        <v>11437</v>
      </c>
      <c r="NJA8" s="446" t="s">
        <v>11438</v>
      </c>
      <c r="NJB8" s="446" t="s">
        <v>11439</v>
      </c>
      <c r="NJC8" s="446" t="s">
        <v>11440</v>
      </c>
      <c r="NJD8" s="446" t="s">
        <v>11441</v>
      </c>
      <c r="NJE8" s="446" t="s">
        <v>11442</v>
      </c>
      <c r="NJF8" s="446" t="s">
        <v>11443</v>
      </c>
      <c r="NJG8" s="446" t="s">
        <v>11444</v>
      </c>
      <c r="NJH8" s="446" t="s">
        <v>11445</v>
      </c>
      <c r="NJI8" s="446" t="s">
        <v>11446</v>
      </c>
      <c r="NJJ8" s="446" t="s">
        <v>11447</v>
      </c>
      <c r="NJK8" s="446" t="s">
        <v>11448</v>
      </c>
      <c r="NJL8" s="446" t="s">
        <v>11449</v>
      </c>
      <c r="NJM8" s="446" t="s">
        <v>11450</v>
      </c>
      <c r="NJN8" s="446" t="s">
        <v>11451</v>
      </c>
      <c r="NJO8" s="446" t="s">
        <v>11452</v>
      </c>
      <c r="NJP8" s="446" t="s">
        <v>11453</v>
      </c>
      <c r="NJQ8" s="446" t="s">
        <v>11454</v>
      </c>
      <c r="NJR8" s="446" t="s">
        <v>11455</v>
      </c>
      <c r="NJS8" s="446" t="s">
        <v>11456</v>
      </c>
      <c r="NJT8" s="446" t="s">
        <v>11457</v>
      </c>
      <c r="NJU8" s="446" t="s">
        <v>11458</v>
      </c>
      <c r="NJV8" s="446" t="s">
        <v>11459</v>
      </c>
      <c r="NJW8" s="446" t="s">
        <v>11460</v>
      </c>
      <c r="NJX8" s="446" t="s">
        <v>11461</v>
      </c>
      <c r="NJY8" s="446" t="s">
        <v>11462</v>
      </c>
      <c r="NJZ8" s="446" t="s">
        <v>11463</v>
      </c>
      <c r="NKA8" s="446" t="s">
        <v>11464</v>
      </c>
      <c r="NKB8" s="446" t="s">
        <v>11465</v>
      </c>
      <c r="NKC8" s="446" t="s">
        <v>11466</v>
      </c>
      <c r="NKD8" s="446" t="s">
        <v>11467</v>
      </c>
      <c r="NKE8" s="446" t="s">
        <v>11468</v>
      </c>
      <c r="NKF8" s="446" t="s">
        <v>11469</v>
      </c>
      <c r="NKG8" s="446" t="s">
        <v>11470</v>
      </c>
      <c r="NKH8" s="446" t="s">
        <v>11471</v>
      </c>
      <c r="NKI8" s="446" t="s">
        <v>11472</v>
      </c>
      <c r="NKJ8" s="446" t="s">
        <v>11473</v>
      </c>
      <c r="NKK8" s="446" t="s">
        <v>11474</v>
      </c>
      <c r="NKL8" s="446" t="s">
        <v>11475</v>
      </c>
      <c r="NKM8" s="446" t="s">
        <v>11476</v>
      </c>
      <c r="NKN8" s="446" t="s">
        <v>11477</v>
      </c>
      <c r="NKO8" s="446" t="s">
        <v>11478</v>
      </c>
      <c r="NKP8" s="446" t="s">
        <v>11479</v>
      </c>
      <c r="NKQ8" s="446" t="s">
        <v>11480</v>
      </c>
      <c r="NKR8" s="446" t="s">
        <v>11481</v>
      </c>
      <c r="NKS8" s="446" t="s">
        <v>11482</v>
      </c>
      <c r="NKT8" s="446" t="s">
        <v>11483</v>
      </c>
      <c r="NKU8" s="446" t="s">
        <v>11484</v>
      </c>
      <c r="NKV8" s="446" t="s">
        <v>11485</v>
      </c>
      <c r="NKW8" s="446" t="s">
        <v>11486</v>
      </c>
      <c r="NKX8" s="446" t="s">
        <v>11487</v>
      </c>
      <c r="NKY8" s="446" t="s">
        <v>11488</v>
      </c>
      <c r="NKZ8" s="446" t="s">
        <v>11489</v>
      </c>
      <c r="NLA8" s="446" t="s">
        <v>11490</v>
      </c>
      <c r="NLB8" s="446" t="s">
        <v>11491</v>
      </c>
      <c r="NLC8" s="446" t="s">
        <v>11492</v>
      </c>
      <c r="NLD8" s="446" t="s">
        <v>11493</v>
      </c>
      <c r="NLE8" s="446" t="s">
        <v>11494</v>
      </c>
      <c r="NLF8" s="446" t="s">
        <v>11495</v>
      </c>
      <c r="NLG8" s="446" t="s">
        <v>11496</v>
      </c>
      <c r="NLH8" s="446" t="s">
        <v>11497</v>
      </c>
      <c r="NLI8" s="446" t="s">
        <v>11498</v>
      </c>
      <c r="NLJ8" s="446" t="s">
        <v>11499</v>
      </c>
      <c r="NLK8" s="446" t="s">
        <v>11500</v>
      </c>
      <c r="NLL8" s="446" t="s">
        <v>11501</v>
      </c>
      <c r="NLM8" s="446" t="s">
        <v>11502</v>
      </c>
      <c r="NLN8" s="446" t="s">
        <v>11503</v>
      </c>
      <c r="NLO8" s="446" t="s">
        <v>11504</v>
      </c>
      <c r="NLP8" s="446" t="s">
        <v>11505</v>
      </c>
      <c r="NLQ8" s="446" t="s">
        <v>11506</v>
      </c>
      <c r="NLR8" s="446" t="s">
        <v>11507</v>
      </c>
      <c r="NLS8" s="446" t="s">
        <v>11508</v>
      </c>
      <c r="NLT8" s="446" t="s">
        <v>11509</v>
      </c>
      <c r="NLU8" s="446" t="s">
        <v>11510</v>
      </c>
      <c r="NLV8" s="446" t="s">
        <v>11511</v>
      </c>
      <c r="NLW8" s="446" t="s">
        <v>11512</v>
      </c>
      <c r="NLX8" s="446" t="s">
        <v>11513</v>
      </c>
      <c r="NLY8" s="446" t="s">
        <v>11514</v>
      </c>
      <c r="NLZ8" s="446" t="s">
        <v>11515</v>
      </c>
      <c r="NMA8" s="446" t="s">
        <v>11516</v>
      </c>
      <c r="NMB8" s="446" t="s">
        <v>11517</v>
      </c>
      <c r="NMC8" s="446" t="s">
        <v>11518</v>
      </c>
      <c r="NMD8" s="446" t="s">
        <v>11519</v>
      </c>
      <c r="NME8" s="446" t="s">
        <v>11520</v>
      </c>
      <c r="NMF8" s="446" t="s">
        <v>11521</v>
      </c>
      <c r="NMG8" s="446" t="s">
        <v>11522</v>
      </c>
      <c r="NMH8" s="446" t="s">
        <v>11523</v>
      </c>
      <c r="NMI8" s="446" t="s">
        <v>11524</v>
      </c>
      <c r="NMJ8" s="446" t="s">
        <v>11525</v>
      </c>
      <c r="NMK8" s="446" t="s">
        <v>11526</v>
      </c>
      <c r="NML8" s="446" t="s">
        <v>11527</v>
      </c>
      <c r="NMM8" s="446" t="s">
        <v>11528</v>
      </c>
      <c r="NMN8" s="446" t="s">
        <v>11529</v>
      </c>
      <c r="NMO8" s="446" t="s">
        <v>11530</v>
      </c>
      <c r="NMP8" s="446" t="s">
        <v>11531</v>
      </c>
      <c r="NMQ8" s="446" t="s">
        <v>11532</v>
      </c>
      <c r="NMR8" s="446" t="s">
        <v>11533</v>
      </c>
      <c r="NMS8" s="446" t="s">
        <v>11534</v>
      </c>
      <c r="NMT8" s="446" t="s">
        <v>11535</v>
      </c>
      <c r="NMU8" s="446" t="s">
        <v>11536</v>
      </c>
      <c r="NMV8" s="446" t="s">
        <v>11537</v>
      </c>
      <c r="NMW8" s="446" t="s">
        <v>11538</v>
      </c>
      <c r="NMX8" s="446" t="s">
        <v>11539</v>
      </c>
      <c r="NMY8" s="446" t="s">
        <v>11540</v>
      </c>
      <c r="NMZ8" s="446" t="s">
        <v>11541</v>
      </c>
      <c r="NNA8" s="446" t="s">
        <v>11542</v>
      </c>
      <c r="NNB8" s="446" t="s">
        <v>11543</v>
      </c>
      <c r="NNC8" s="446" t="s">
        <v>11544</v>
      </c>
      <c r="NND8" s="446" t="s">
        <v>11545</v>
      </c>
      <c r="NNE8" s="446" t="s">
        <v>11546</v>
      </c>
      <c r="NNF8" s="446" t="s">
        <v>11547</v>
      </c>
      <c r="NNG8" s="446" t="s">
        <v>11548</v>
      </c>
      <c r="NNH8" s="446" t="s">
        <v>11549</v>
      </c>
      <c r="NNI8" s="446" t="s">
        <v>11550</v>
      </c>
      <c r="NNJ8" s="446" t="s">
        <v>11551</v>
      </c>
      <c r="NNK8" s="446" t="s">
        <v>11552</v>
      </c>
      <c r="NNL8" s="446" t="s">
        <v>11553</v>
      </c>
      <c r="NNM8" s="446" t="s">
        <v>11554</v>
      </c>
      <c r="NNN8" s="446" t="s">
        <v>11555</v>
      </c>
      <c r="NNO8" s="446" t="s">
        <v>11556</v>
      </c>
      <c r="NNP8" s="446" t="s">
        <v>11557</v>
      </c>
      <c r="NNQ8" s="446" t="s">
        <v>11558</v>
      </c>
      <c r="NNR8" s="446" t="s">
        <v>11559</v>
      </c>
      <c r="NNS8" s="446" t="s">
        <v>11560</v>
      </c>
      <c r="NNT8" s="446" t="s">
        <v>11561</v>
      </c>
      <c r="NNU8" s="446" t="s">
        <v>11562</v>
      </c>
      <c r="NNV8" s="446" t="s">
        <v>11563</v>
      </c>
      <c r="NNW8" s="446" t="s">
        <v>11564</v>
      </c>
      <c r="NNX8" s="446" t="s">
        <v>11565</v>
      </c>
      <c r="NNY8" s="446" t="s">
        <v>11566</v>
      </c>
      <c r="NNZ8" s="446" t="s">
        <v>11567</v>
      </c>
      <c r="NOA8" s="446" t="s">
        <v>11568</v>
      </c>
      <c r="NOB8" s="446" t="s">
        <v>11569</v>
      </c>
      <c r="NOC8" s="446" t="s">
        <v>11570</v>
      </c>
      <c r="NOD8" s="446" t="s">
        <v>11571</v>
      </c>
      <c r="NOE8" s="446" t="s">
        <v>11572</v>
      </c>
      <c r="NOF8" s="446" t="s">
        <v>11573</v>
      </c>
      <c r="NOG8" s="446" t="s">
        <v>11574</v>
      </c>
      <c r="NOH8" s="446" t="s">
        <v>11575</v>
      </c>
      <c r="NOI8" s="446" t="s">
        <v>11576</v>
      </c>
      <c r="NOJ8" s="446" t="s">
        <v>11577</v>
      </c>
      <c r="NOK8" s="446" t="s">
        <v>11578</v>
      </c>
      <c r="NOL8" s="446" t="s">
        <v>11579</v>
      </c>
      <c r="NOM8" s="446" t="s">
        <v>11580</v>
      </c>
      <c r="NON8" s="446" t="s">
        <v>11581</v>
      </c>
      <c r="NOO8" s="446" t="s">
        <v>11582</v>
      </c>
      <c r="NOP8" s="446" t="s">
        <v>11583</v>
      </c>
      <c r="NOQ8" s="446" t="s">
        <v>11584</v>
      </c>
      <c r="NOR8" s="446" t="s">
        <v>11585</v>
      </c>
      <c r="NOS8" s="446" t="s">
        <v>11586</v>
      </c>
      <c r="NOT8" s="446" t="s">
        <v>11587</v>
      </c>
      <c r="NOU8" s="446" t="s">
        <v>11588</v>
      </c>
      <c r="NOV8" s="446" t="s">
        <v>11589</v>
      </c>
      <c r="NOW8" s="446" t="s">
        <v>11590</v>
      </c>
      <c r="NOX8" s="446" t="s">
        <v>11591</v>
      </c>
      <c r="NOY8" s="446" t="s">
        <v>11592</v>
      </c>
      <c r="NOZ8" s="446" t="s">
        <v>11593</v>
      </c>
      <c r="NPA8" s="446" t="s">
        <v>11594</v>
      </c>
      <c r="NPB8" s="446" t="s">
        <v>11595</v>
      </c>
      <c r="NPC8" s="446" t="s">
        <v>11596</v>
      </c>
      <c r="NPD8" s="446" t="s">
        <v>11597</v>
      </c>
      <c r="NPE8" s="446" t="s">
        <v>11598</v>
      </c>
      <c r="NPF8" s="446" t="s">
        <v>11599</v>
      </c>
      <c r="NPG8" s="446" t="s">
        <v>11600</v>
      </c>
      <c r="NPH8" s="446" t="s">
        <v>11601</v>
      </c>
      <c r="NPI8" s="446" t="s">
        <v>11602</v>
      </c>
      <c r="NPJ8" s="446" t="s">
        <v>11603</v>
      </c>
      <c r="NPK8" s="446" t="s">
        <v>11604</v>
      </c>
      <c r="NPL8" s="446" t="s">
        <v>11605</v>
      </c>
      <c r="NPM8" s="446" t="s">
        <v>11606</v>
      </c>
      <c r="NPN8" s="446" t="s">
        <v>11607</v>
      </c>
      <c r="NPO8" s="446" t="s">
        <v>11608</v>
      </c>
      <c r="NPP8" s="446" t="s">
        <v>11609</v>
      </c>
      <c r="NPQ8" s="446" t="s">
        <v>11610</v>
      </c>
      <c r="NPR8" s="446" t="s">
        <v>11611</v>
      </c>
      <c r="NPS8" s="446" t="s">
        <v>11612</v>
      </c>
      <c r="NPT8" s="446" t="s">
        <v>11613</v>
      </c>
      <c r="NPU8" s="446" t="s">
        <v>11614</v>
      </c>
      <c r="NPV8" s="446" t="s">
        <v>11615</v>
      </c>
      <c r="NPW8" s="446" t="s">
        <v>11616</v>
      </c>
      <c r="NPX8" s="446" t="s">
        <v>11617</v>
      </c>
      <c r="NPY8" s="446" t="s">
        <v>11618</v>
      </c>
      <c r="NPZ8" s="446" t="s">
        <v>11619</v>
      </c>
      <c r="NQA8" s="446" t="s">
        <v>11620</v>
      </c>
      <c r="NQB8" s="446" t="s">
        <v>11621</v>
      </c>
      <c r="NQC8" s="446" t="s">
        <v>11622</v>
      </c>
      <c r="NQD8" s="446" t="s">
        <v>11623</v>
      </c>
      <c r="NQE8" s="446" t="s">
        <v>11624</v>
      </c>
      <c r="NQF8" s="446" t="s">
        <v>11625</v>
      </c>
      <c r="NQG8" s="446" t="s">
        <v>11626</v>
      </c>
      <c r="NQH8" s="446" t="s">
        <v>11627</v>
      </c>
      <c r="NQI8" s="446" t="s">
        <v>11628</v>
      </c>
      <c r="NQJ8" s="446" t="s">
        <v>11629</v>
      </c>
      <c r="NQK8" s="446" t="s">
        <v>11630</v>
      </c>
      <c r="NQL8" s="446" t="s">
        <v>11631</v>
      </c>
      <c r="NQM8" s="446" t="s">
        <v>11632</v>
      </c>
      <c r="NQN8" s="446" t="s">
        <v>11633</v>
      </c>
      <c r="NQO8" s="446" t="s">
        <v>11634</v>
      </c>
      <c r="NQP8" s="446" t="s">
        <v>11635</v>
      </c>
      <c r="NQQ8" s="446" t="s">
        <v>11636</v>
      </c>
      <c r="NQR8" s="446" t="s">
        <v>11637</v>
      </c>
      <c r="NQS8" s="446" t="s">
        <v>11638</v>
      </c>
      <c r="NQT8" s="446" t="s">
        <v>11639</v>
      </c>
      <c r="NQU8" s="446" t="s">
        <v>11640</v>
      </c>
      <c r="NQV8" s="446" t="s">
        <v>11641</v>
      </c>
      <c r="NQW8" s="446" t="s">
        <v>11642</v>
      </c>
      <c r="NQX8" s="446" t="s">
        <v>11643</v>
      </c>
      <c r="NQY8" s="446" t="s">
        <v>11644</v>
      </c>
      <c r="NQZ8" s="446" t="s">
        <v>11645</v>
      </c>
      <c r="NRA8" s="446" t="s">
        <v>11646</v>
      </c>
      <c r="NRB8" s="446" t="s">
        <v>11647</v>
      </c>
      <c r="NRC8" s="446" t="s">
        <v>11648</v>
      </c>
      <c r="NRD8" s="446" t="s">
        <v>11649</v>
      </c>
      <c r="NRE8" s="446" t="s">
        <v>11650</v>
      </c>
      <c r="NRF8" s="446" t="s">
        <v>11651</v>
      </c>
      <c r="NRG8" s="446" t="s">
        <v>11652</v>
      </c>
      <c r="NRH8" s="446" t="s">
        <v>11653</v>
      </c>
      <c r="NRI8" s="446" t="s">
        <v>11654</v>
      </c>
      <c r="NRJ8" s="446" t="s">
        <v>11655</v>
      </c>
      <c r="NRK8" s="446" t="s">
        <v>11656</v>
      </c>
      <c r="NRL8" s="446" t="s">
        <v>11657</v>
      </c>
      <c r="NRM8" s="446" t="s">
        <v>11658</v>
      </c>
      <c r="NRN8" s="446" t="s">
        <v>11659</v>
      </c>
      <c r="NRO8" s="446" t="s">
        <v>11660</v>
      </c>
      <c r="NRP8" s="446" t="s">
        <v>11661</v>
      </c>
      <c r="NRQ8" s="446" t="s">
        <v>11662</v>
      </c>
      <c r="NRR8" s="446" t="s">
        <v>11663</v>
      </c>
      <c r="NRS8" s="446" t="s">
        <v>11664</v>
      </c>
      <c r="NRT8" s="446" t="s">
        <v>11665</v>
      </c>
      <c r="NRU8" s="446" t="s">
        <v>11666</v>
      </c>
      <c r="NRV8" s="446" t="s">
        <v>11667</v>
      </c>
      <c r="NRW8" s="446" t="s">
        <v>11668</v>
      </c>
      <c r="NRX8" s="446" t="s">
        <v>11669</v>
      </c>
      <c r="NRY8" s="446" t="s">
        <v>11670</v>
      </c>
      <c r="NRZ8" s="446" t="s">
        <v>11671</v>
      </c>
      <c r="NSA8" s="446" t="s">
        <v>11672</v>
      </c>
      <c r="NSB8" s="446" t="s">
        <v>11673</v>
      </c>
      <c r="NSC8" s="446" t="s">
        <v>11674</v>
      </c>
      <c r="NSD8" s="446" t="s">
        <v>11675</v>
      </c>
      <c r="NSE8" s="446" t="s">
        <v>11676</v>
      </c>
      <c r="NSF8" s="446" t="s">
        <v>11677</v>
      </c>
      <c r="NSG8" s="446" t="s">
        <v>11678</v>
      </c>
      <c r="NSH8" s="446" t="s">
        <v>11679</v>
      </c>
      <c r="NSI8" s="446" t="s">
        <v>11680</v>
      </c>
      <c r="NSJ8" s="446" t="s">
        <v>11681</v>
      </c>
      <c r="NSK8" s="446" t="s">
        <v>11682</v>
      </c>
      <c r="NSL8" s="446" t="s">
        <v>11683</v>
      </c>
      <c r="NSM8" s="446" t="s">
        <v>11684</v>
      </c>
      <c r="NSN8" s="446" t="s">
        <v>11685</v>
      </c>
      <c r="NSO8" s="446" t="s">
        <v>11686</v>
      </c>
      <c r="NSP8" s="446" t="s">
        <v>11687</v>
      </c>
      <c r="NSQ8" s="446" t="s">
        <v>11688</v>
      </c>
      <c r="NSR8" s="446" t="s">
        <v>11689</v>
      </c>
      <c r="NSS8" s="446" t="s">
        <v>11690</v>
      </c>
      <c r="NST8" s="446" t="s">
        <v>11691</v>
      </c>
      <c r="NSU8" s="446" t="s">
        <v>11692</v>
      </c>
      <c r="NSV8" s="446" t="s">
        <v>11693</v>
      </c>
      <c r="NSW8" s="446" t="s">
        <v>11694</v>
      </c>
      <c r="NSX8" s="446" t="s">
        <v>11695</v>
      </c>
      <c r="NSY8" s="446" t="s">
        <v>11696</v>
      </c>
      <c r="NSZ8" s="446" t="s">
        <v>11697</v>
      </c>
      <c r="NTA8" s="446" t="s">
        <v>11698</v>
      </c>
      <c r="NTB8" s="446" t="s">
        <v>11699</v>
      </c>
      <c r="NTC8" s="446" t="s">
        <v>11700</v>
      </c>
      <c r="NTD8" s="446" t="s">
        <v>11701</v>
      </c>
      <c r="NTE8" s="446" t="s">
        <v>11702</v>
      </c>
      <c r="NTF8" s="446" t="s">
        <v>11703</v>
      </c>
      <c r="NTG8" s="446" t="s">
        <v>11704</v>
      </c>
      <c r="NTH8" s="446" t="s">
        <v>11705</v>
      </c>
      <c r="NTI8" s="446" t="s">
        <v>11706</v>
      </c>
      <c r="NTJ8" s="446" t="s">
        <v>11707</v>
      </c>
      <c r="NTK8" s="446" t="s">
        <v>11708</v>
      </c>
      <c r="NTL8" s="446" t="s">
        <v>11709</v>
      </c>
      <c r="NTM8" s="446" t="s">
        <v>11710</v>
      </c>
      <c r="NTN8" s="446" t="s">
        <v>11711</v>
      </c>
      <c r="NTO8" s="446" t="s">
        <v>11712</v>
      </c>
      <c r="NTP8" s="446" t="s">
        <v>11713</v>
      </c>
      <c r="NTQ8" s="446" t="s">
        <v>11714</v>
      </c>
      <c r="NTR8" s="446" t="s">
        <v>11715</v>
      </c>
      <c r="NTS8" s="446" t="s">
        <v>11716</v>
      </c>
      <c r="NTT8" s="446" t="s">
        <v>11717</v>
      </c>
      <c r="NTU8" s="446" t="s">
        <v>11718</v>
      </c>
      <c r="NTV8" s="446" t="s">
        <v>11719</v>
      </c>
      <c r="NTW8" s="446" t="s">
        <v>11720</v>
      </c>
      <c r="NTX8" s="446" t="s">
        <v>11721</v>
      </c>
      <c r="NTY8" s="446" t="s">
        <v>11722</v>
      </c>
      <c r="NTZ8" s="446" t="s">
        <v>11723</v>
      </c>
      <c r="NUA8" s="446" t="s">
        <v>11724</v>
      </c>
      <c r="NUB8" s="446" t="s">
        <v>11725</v>
      </c>
      <c r="NUC8" s="446" t="s">
        <v>11726</v>
      </c>
      <c r="NUD8" s="446" t="s">
        <v>11727</v>
      </c>
      <c r="NUE8" s="446" t="s">
        <v>11728</v>
      </c>
      <c r="NUF8" s="446" t="s">
        <v>11729</v>
      </c>
      <c r="NUG8" s="446" t="s">
        <v>11730</v>
      </c>
      <c r="NUH8" s="446" t="s">
        <v>11731</v>
      </c>
      <c r="NUI8" s="446" t="s">
        <v>11732</v>
      </c>
      <c r="NUJ8" s="446" t="s">
        <v>11733</v>
      </c>
      <c r="NUK8" s="446" t="s">
        <v>11734</v>
      </c>
      <c r="NUL8" s="446" t="s">
        <v>11735</v>
      </c>
      <c r="NUM8" s="446" t="s">
        <v>11736</v>
      </c>
      <c r="NUN8" s="446" t="s">
        <v>11737</v>
      </c>
      <c r="NUO8" s="446" t="s">
        <v>11738</v>
      </c>
      <c r="NUP8" s="446" t="s">
        <v>11739</v>
      </c>
      <c r="NUQ8" s="446" t="s">
        <v>11740</v>
      </c>
      <c r="NUR8" s="446" t="s">
        <v>11741</v>
      </c>
      <c r="NUS8" s="446" t="s">
        <v>11742</v>
      </c>
      <c r="NUT8" s="446" t="s">
        <v>11743</v>
      </c>
      <c r="NUU8" s="446" t="s">
        <v>11744</v>
      </c>
      <c r="NUV8" s="446" t="s">
        <v>11745</v>
      </c>
      <c r="NUW8" s="446" t="s">
        <v>11746</v>
      </c>
      <c r="NUX8" s="446" t="s">
        <v>11747</v>
      </c>
      <c r="NUY8" s="446" t="s">
        <v>11748</v>
      </c>
      <c r="NUZ8" s="446" t="s">
        <v>11749</v>
      </c>
      <c r="NVA8" s="446" t="s">
        <v>11750</v>
      </c>
      <c r="NVB8" s="446" t="s">
        <v>11751</v>
      </c>
      <c r="NVC8" s="446" t="s">
        <v>11752</v>
      </c>
      <c r="NVD8" s="446" t="s">
        <v>11753</v>
      </c>
      <c r="NVE8" s="446" t="s">
        <v>11754</v>
      </c>
      <c r="NVF8" s="446" t="s">
        <v>11755</v>
      </c>
      <c r="NVG8" s="446" t="s">
        <v>11756</v>
      </c>
      <c r="NVH8" s="446" t="s">
        <v>11757</v>
      </c>
      <c r="NVI8" s="446" t="s">
        <v>11758</v>
      </c>
      <c r="NVJ8" s="446" t="s">
        <v>11759</v>
      </c>
      <c r="NVK8" s="446" t="s">
        <v>11760</v>
      </c>
      <c r="NVL8" s="446" t="s">
        <v>11761</v>
      </c>
      <c r="NVM8" s="446" t="s">
        <v>11762</v>
      </c>
      <c r="NVN8" s="446" t="s">
        <v>11763</v>
      </c>
      <c r="NVO8" s="446" t="s">
        <v>11764</v>
      </c>
      <c r="NVP8" s="446" t="s">
        <v>11765</v>
      </c>
      <c r="NVQ8" s="446" t="s">
        <v>11766</v>
      </c>
      <c r="NVR8" s="446" t="s">
        <v>11767</v>
      </c>
      <c r="NVS8" s="446" t="s">
        <v>11768</v>
      </c>
      <c r="NVT8" s="446" t="s">
        <v>11769</v>
      </c>
      <c r="NVU8" s="446" t="s">
        <v>11770</v>
      </c>
      <c r="NVV8" s="446" t="s">
        <v>11771</v>
      </c>
      <c r="NVW8" s="446" t="s">
        <v>11772</v>
      </c>
      <c r="NVX8" s="446" t="s">
        <v>11773</v>
      </c>
      <c r="NVY8" s="446" t="s">
        <v>11774</v>
      </c>
      <c r="NVZ8" s="446" t="s">
        <v>11775</v>
      </c>
      <c r="NWA8" s="446" t="s">
        <v>11776</v>
      </c>
      <c r="NWB8" s="446" t="s">
        <v>11777</v>
      </c>
      <c r="NWC8" s="446" t="s">
        <v>11778</v>
      </c>
      <c r="NWD8" s="446" t="s">
        <v>11779</v>
      </c>
      <c r="NWE8" s="446" t="s">
        <v>11780</v>
      </c>
      <c r="NWF8" s="446" t="s">
        <v>11781</v>
      </c>
      <c r="NWG8" s="446" t="s">
        <v>11782</v>
      </c>
      <c r="NWH8" s="446" t="s">
        <v>11783</v>
      </c>
      <c r="NWI8" s="446" t="s">
        <v>11784</v>
      </c>
      <c r="NWJ8" s="446" t="s">
        <v>11785</v>
      </c>
      <c r="NWK8" s="446" t="s">
        <v>11786</v>
      </c>
      <c r="NWL8" s="446" t="s">
        <v>11787</v>
      </c>
      <c r="NWM8" s="446" t="s">
        <v>11788</v>
      </c>
      <c r="NWN8" s="446" t="s">
        <v>11789</v>
      </c>
      <c r="NWO8" s="446" t="s">
        <v>11790</v>
      </c>
      <c r="NWP8" s="446" t="s">
        <v>11791</v>
      </c>
      <c r="NWQ8" s="446" t="s">
        <v>11792</v>
      </c>
      <c r="NWR8" s="446" t="s">
        <v>11793</v>
      </c>
      <c r="NWS8" s="446" t="s">
        <v>11794</v>
      </c>
      <c r="NWT8" s="446" t="s">
        <v>11795</v>
      </c>
      <c r="NWU8" s="446" t="s">
        <v>11796</v>
      </c>
      <c r="NWV8" s="446" t="s">
        <v>11797</v>
      </c>
      <c r="NWW8" s="446" t="s">
        <v>11798</v>
      </c>
      <c r="NWX8" s="446" t="s">
        <v>11799</v>
      </c>
      <c r="NWY8" s="446" t="s">
        <v>11800</v>
      </c>
      <c r="NWZ8" s="446" t="s">
        <v>11801</v>
      </c>
      <c r="NXA8" s="446" t="s">
        <v>11802</v>
      </c>
      <c r="NXB8" s="446" t="s">
        <v>11803</v>
      </c>
      <c r="NXC8" s="446" t="s">
        <v>11804</v>
      </c>
      <c r="NXD8" s="446" t="s">
        <v>11805</v>
      </c>
      <c r="NXE8" s="446" t="s">
        <v>11806</v>
      </c>
      <c r="NXF8" s="446" t="s">
        <v>11807</v>
      </c>
      <c r="NXG8" s="446" t="s">
        <v>11808</v>
      </c>
      <c r="NXH8" s="446" t="s">
        <v>11809</v>
      </c>
      <c r="NXI8" s="446" t="s">
        <v>11810</v>
      </c>
      <c r="NXJ8" s="446" t="s">
        <v>11811</v>
      </c>
      <c r="NXK8" s="446" t="s">
        <v>11812</v>
      </c>
      <c r="NXL8" s="446" t="s">
        <v>11813</v>
      </c>
      <c r="NXM8" s="446" t="s">
        <v>11814</v>
      </c>
      <c r="NXN8" s="446" t="s">
        <v>11815</v>
      </c>
      <c r="NXO8" s="446" t="s">
        <v>11816</v>
      </c>
      <c r="NXP8" s="446" t="s">
        <v>11817</v>
      </c>
      <c r="NXQ8" s="446" t="s">
        <v>11818</v>
      </c>
      <c r="NXR8" s="446" t="s">
        <v>11819</v>
      </c>
      <c r="NXS8" s="446" t="s">
        <v>11820</v>
      </c>
      <c r="NXT8" s="446" t="s">
        <v>11821</v>
      </c>
      <c r="NXU8" s="446" t="s">
        <v>11822</v>
      </c>
      <c r="NXV8" s="446" t="s">
        <v>11823</v>
      </c>
      <c r="NXW8" s="446" t="s">
        <v>11824</v>
      </c>
      <c r="NXX8" s="446" t="s">
        <v>11825</v>
      </c>
      <c r="NXY8" s="446" t="s">
        <v>11826</v>
      </c>
      <c r="NXZ8" s="446" t="s">
        <v>11827</v>
      </c>
      <c r="NYA8" s="446" t="s">
        <v>11828</v>
      </c>
      <c r="NYB8" s="446" t="s">
        <v>11829</v>
      </c>
      <c r="NYC8" s="446" t="s">
        <v>11830</v>
      </c>
      <c r="NYD8" s="446" t="s">
        <v>11831</v>
      </c>
      <c r="NYE8" s="446" t="s">
        <v>11832</v>
      </c>
      <c r="NYF8" s="446" t="s">
        <v>11833</v>
      </c>
      <c r="NYG8" s="446" t="s">
        <v>11834</v>
      </c>
      <c r="NYH8" s="446" t="s">
        <v>11835</v>
      </c>
      <c r="NYI8" s="446" t="s">
        <v>11836</v>
      </c>
      <c r="NYJ8" s="446" t="s">
        <v>11837</v>
      </c>
      <c r="NYK8" s="446" t="s">
        <v>11838</v>
      </c>
      <c r="NYL8" s="446" t="s">
        <v>11839</v>
      </c>
      <c r="NYM8" s="446" t="s">
        <v>11840</v>
      </c>
      <c r="NYN8" s="446" t="s">
        <v>11841</v>
      </c>
      <c r="NYO8" s="446" t="s">
        <v>11842</v>
      </c>
      <c r="NYP8" s="446" t="s">
        <v>11843</v>
      </c>
      <c r="NYQ8" s="446" t="s">
        <v>11844</v>
      </c>
      <c r="NYR8" s="446" t="s">
        <v>11845</v>
      </c>
      <c r="NYS8" s="446" t="s">
        <v>11846</v>
      </c>
      <c r="NYT8" s="446" t="s">
        <v>11847</v>
      </c>
      <c r="NYU8" s="446" t="s">
        <v>11848</v>
      </c>
      <c r="NYV8" s="446" t="s">
        <v>11849</v>
      </c>
      <c r="NYW8" s="446" t="s">
        <v>11850</v>
      </c>
      <c r="NYX8" s="446" t="s">
        <v>11851</v>
      </c>
      <c r="NYY8" s="446" t="s">
        <v>11852</v>
      </c>
      <c r="NYZ8" s="446" t="s">
        <v>11853</v>
      </c>
      <c r="NZA8" s="446" t="s">
        <v>11854</v>
      </c>
      <c r="NZB8" s="446" t="s">
        <v>11855</v>
      </c>
      <c r="NZC8" s="446" t="s">
        <v>11856</v>
      </c>
      <c r="NZD8" s="446" t="s">
        <v>11857</v>
      </c>
      <c r="NZE8" s="446" t="s">
        <v>11858</v>
      </c>
      <c r="NZF8" s="446" t="s">
        <v>11859</v>
      </c>
      <c r="NZG8" s="446" t="s">
        <v>11860</v>
      </c>
      <c r="NZH8" s="446" t="s">
        <v>11861</v>
      </c>
      <c r="NZI8" s="446" t="s">
        <v>11862</v>
      </c>
      <c r="NZJ8" s="446" t="s">
        <v>11863</v>
      </c>
      <c r="NZK8" s="446" t="s">
        <v>11864</v>
      </c>
      <c r="NZL8" s="446" t="s">
        <v>11865</v>
      </c>
      <c r="NZM8" s="446" t="s">
        <v>11866</v>
      </c>
      <c r="NZN8" s="446" t="s">
        <v>11867</v>
      </c>
      <c r="NZO8" s="446" t="s">
        <v>11868</v>
      </c>
      <c r="NZP8" s="446" t="s">
        <v>11869</v>
      </c>
      <c r="NZQ8" s="446" t="s">
        <v>11870</v>
      </c>
      <c r="NZR8" s="446" t="s">
        <v>11871</v>
      </c>
      <c r="NZS8" s="446" t="s">
        <v>11872</v>
      </c>
      <c r="NZT8" s="446" t="s">
        <v>11873</v>
      </c>
      <c r="NZU8" s="446" t="s">
        <v>11874</v>
      </c>
      <c r="NZV8" s="446" t="s">
        <v>11875</v>
      </c>
      <c r="NZW8" s="446" t="s">
        <v>11876</v>
      </c>
      <c r="NZX8" s="446" t="s">
        <v>11877</v>
      </c>
      <c r="NZY8" s="446" t="s">
        <v>11878</v>
      </c>
      <c r="NZZ8" s="446" t="s">
        <v>11879</v>
      </c>
      <c r="OAA8" s="446" t="s">
        <v>11880</v>
      </c>
      <c r="OAB8" s="446" t="s">
        <v>11881</v>
      </c>
      <c r="OAC8" s="446" t="s">
        <v>11882</v>
      </c>
      <c r="OAD8" s="446" t="s">
        <v>11883</v>
      </c>
      <c r="OAE8" s="446" t="s">
        <v>11884</v>
      </c>
      <c r="OAF8" s="446" t="s">
        <v>11885</v>
      </c>
      <c r="OAG8" s="446" t="s">
        <v>11886</v>
      </c>
      <c r="OAH8" s="446" t="s">
        <v>11887</v>
      </c>
      <c r="OAI8" s="446" t="s">
        <v>11888</v>
      </c>
      <c r="OAJ8" s="446" t="s">
        <v>11889</v>
      </c>
      <c r="OAK8" s="446" t="s">
        <v>11890</v>
      </c>
      <c r="OAL8" s="446" t="s">
        <v>11891</v>
      </c>
      <c r="OAM8" s="446" t="s">
        <v>11892</v>
      </c>
      <c r="OAN8" s="446" t="s">
        <v>11893</v>
      </c>
      <c r="OAO8" s="446" t="s">
        <v>11894</v>
      </c>
      <c r="OAP8" s="446" t="s">
        <v>11895</v>
      </c>
      <c r="OAQ8" s="446" t="s">
        <v>11896</v>
      </c>
      <c r="OAR8" s="446" t="s">
        <v>11897</v>
      </c>
      <c r="OAS8" s="446" t="s">
        <v>11898</v>
      </c>
      <c r="OAT8" s="446" t="s">
        <v>11899</v>
      </c>
      <c r="OAU8" s="446" t="s">
        <v>11900</v>
      </c>
      <c r="OAV8" s="446" t="s">
        <v>11901</v>
      </c>
      <c r="OAW8" s="446" t="s">
        <v>11902</v>
      </c>
      <c r="OAX8" s="446" t="s">
        <v>11903</v>
      </c>
      <c r="OAY8" s="446" t="s">
        <v>11904</v>
      </c>
      <c r="OAZ8" s="446" t="s">
        <v>11905</v>
      </c>
      <c r="OBA8" s="446" t="s">
        <v>11906</v>
      </c>
      <c r="OBB8" s="446" t="s">
        <v>11907</v>
      </c>
      <c r="OBC8" s="446" t="s">
        <v>11908</v>
      </c>
      <c r="OBD8" s="446" t="s">
        <v>11909</v>
      </c>
      <c r="OBE8" s="446" t="s">
        <v>11910</v>
      </c>
      <c r="OBF8" s="446" t="s">
        <v>11911</v>
      </c>
      <c r="OBG8" s="446" t="s">
        <v>11912</v>
      </c>
      <c r="OBH8" s="446" t="s">
        <v>11913</v>
      </c>
      <c r="OBI8" s="446" t="s">
        <v>11914</v>
      </c>
      <c r="OBJ8" s="446" t="s">
        <v>11915</v>
      </c>
      <c r="OBK8" s="446" t="s">
        <v>11916</v>
      </c>
      <c r="OBL8" s="446" t="s">
        <v>11917</v>
      </c>
      <c r="OBM8" s="446" t="s">
        <v>11918</v>
      </c>
      <c r="OBN8" s="446" t="s">
        <v>11919</v>
      </c>
      <c r="OBO8" s="446" t="s">
        <v>11920</v>
      </c>
      <c r="OBP8" s="446" t="s">
        <v>11921</v>
      </c>
      <c r="OBQ8" s="446" t="s">
        <v>11922</v>
      </c>
      <c r="OBR8" s="446" t="s">
        <v>11923</v>
      </c>
      <c r="OBS8" s="446" t="s">
        <v>11924</v>
      </c>
      <c r="OBT8" s="446" t="s">
        <v>11925</v>
      </c>
      <c r="OBU8" s="446" t="s">
        <v>11926</v>
      </c>
      <c r="OBV8" s="446" t="s">
        <v>11927</v>
      </c>
      <c r="OBW8" s="446" t="s">
        <v>11928</v>
      </c>
      <c r="OBX8" s="446" t="s">
        <v>11929</v>
      </c>
      <c r="OBY8" s="446" t="s">
        <v>11930</v>
      </c>
      <c r="OBZ8" s="446" t="s">
        <v>11931</v>
      </c>
      <c r="OCA8" s="446" t="s">
        <v>11932</v>
      </c>
      <c r="OCB8" s="446" t="s">
        <v>11933</v>
      </c>
      <c r="OCC8" s="446" t="s">
        <v>11934</v>
      </c>
      <c r="OCD8" s="446" t="s">
        <v>11935</v>
      </c>
      <c r="OCE8" s="446" t="s">
        <v>11936</v>
      </c>
      <c r="OCF8" s="446" t="s">
        <v>11937</v>
      </c>
      <c r="OCG8" s="446" t="s">
        <v>11938</v>
      </c>
      <c r="OCH8" s="446" t="s">
        <v>11939</v>
      </c>
      <c r="OCI8" s="446" t="s">
        <v>11940</v>
      </c>
      <c r="OCJ8" s="446" t="s">
        <v>11941</v>
      </c>
      <c r="OCK8" s="446" t="s">
        <v>11942</v>
      </c>
      <c r="OCL8" s="446" t="s">
        <v>11943</v>
      </c>
      <c r="OCM8" s="446" t="s">
        <v>11944</v>
      </c>
      <c r="OCN8" s="446" t="s">
        <v>11945</v>
      </c>
      <c r="OCO8" s="446" t="s">
        <v>11946</v>
      </c>
      <c r="OCP8" s="446" t="s">
        <v>11947</v>
      </c>
      <c r="OCQ8" s="446" t="s">
        <v>11948</v>
      </c>
      <c r="OCR8" s="446" t="s">
        <v>11949</v>
      </c>
      <c r="OCS8" s="446" t="s">
        <v>11950</v>
      </c>
      <c r="OCT8" s="446" t="s">
        <v>11951</v>
      </c>
      <c r="OCU8" s="446" t="s">
        <v>11952</v>
      </c>
      <c r="OCV8" s="446" t="s">
        <v>11953</v>
      </c>
      <c r="OCW8" s="446" t="s">
        <v>11954</v>
      </c>
      <c r="OCX8" s="446" t="s">
        <v>11955</v>
      </c>
      <c r="OCY8" s="446" t="s">
        <v>11956</v>
      </c>
      <c r="OCZ8" s="446" t="s">
        <v>11957</v>
      </c>
      <c r="ODA8" s="446" t="s">
        <v>11958</v>
      </c>
      <c r="ODB8" s="446" t="s">
        <v>11959</v>
      </c>
      <c r="ODC8" s="446" t="s">
        <v>11960</v>
      </c>
      <c r="ODD8" s="446" t="s">
        <v>11961</v>
      </c>
      <c r="ODE8" s="446" t="s">
        <v>11962</v>
      </c>
      <c r="ODF8" s="446" t="s">
        <v>11963</v>
      </c>
      <c r="ODG8" s="446" t="s">
        <v>11964</v>
      </c>
      <c r="ODH8" s="446" t="s">
        <v>11965</v>
      </c>
      <c r="ODI8" s="446" t="s">
        <v>11966</v>
      </c>
      <c r="ODJ8" s="446" t="s">
        <v>11967</v>
      </c>
      <c r="ODK8" s="446" t="s">
        <v>11968</v>
      </c>
      <c r="ODL8" s="446" t="s">
        <v>11969</v>
      </c>
      <c r="ODM8" s="446" t="s">
        <v>11970</v>
      </c>
      <c r="ODN8" s="446" t="s">
        <v>11971</v>
      </c>
      <c r="ODO8" s="446" t="s">
        <v>11972</v>
      </c>
      <c r="ODP8" s="446" t="s">
        <v>11973</v>
      </c>
      <c r="ODQ8" s="446" t="s">
        <v>11974</v>
      </c>
      <c r="ODR8" s="446" t="s">
        <v>11975</v>
      </c>
      <c r="ODS8" s="446" t="s">
        <v>11976</v>
      </c>
      <c r="ODT8" s="446" t="s">
        <v>11977</v>
      </c>
      <c r="ODU8" s="446" t="s">
        <v>11978</v>
      </c>
      <c r="ODV8" s="446" t="s">
        <v>11979</v>
      </c>
      <c r="ODW8" s="446" t="s">
        <v>11980</v>
      </c>
      <c r="ODX8" s="446" t="s">
        <v>11981</v>
      </c>
      <c r="ODY8" s="446" t="s">
        <v>11982</v>
      </c>
      <c r="ODZ8" s="446" t="s">
        <v>11983</v>
      </c>
      <c r="OEA8" s="446" t="s">
        <v>11984</v>
      </c>
      <c r="OEB8" s="446" t="s">
        <v>11985</v>
      </c>
      <c r="OEC8" s="446" t="s">
        <v>11986</v>
      </c>
      <c r="OED8" s="446" t="s">
        <v>11987</v>
      </c>
      <c r="OEE8" s="446" t="s">
        <v>11988</v>
      </c>
      <c r="OEF8" s="446" t="s">
        <v>11989</v>
      </c>
      <c r="OEG8" s="446" t="s">
        <v>11990</v>
      </c>
      <c r="OEH8" s="446" t="s">
        <v>11991</v>
      </c>
      <c r="OEI8" s="446" t="s">
        <v>11992</v>
      </c>
      <c r="OEJ8" s="446" t="s">
        <v>11993</v>
      </c>
      <c r="OEK8" s="446" t="s">
        <v>11994</v>
      </c>
      <c r="OEL8" s="446" t="s">
        <v>11995</v>
      </c>
      <c r="OEM8" s="446" t="s">
        <v>11996</v>
      </c>
      <c r="OEN8" s="446" t="s">
        <v>11997</v>
      </c>
      <c r="OEO8" s="446" t="s">
        <v>11998</v>
      </c>
      <c r="OEP8" s="446" t="s">
        <v>11999</v>
      </c>
      <c r="OEQ8" s="446" t="s">
        <v>12000</v>
      </c>
      <c r="OER8" s="446" t="s">
        <v>12001</v>
      </c>
      <c r="OES8" s="446" t="s">
        <v>12002</v>
      </c>
      <c r="OET8" s="446" t="s">
        <v>12003</v>
      </c>
      <c r="OEU8" s="446" t="s">
        <v>12004</v>
      </c>
      <c r="OEV8" s="446" t="s">
        <v>12005</v>
      </c>
      <c r="OEW8" s="446" t="s">
        <v>12006</v>
      </c>
      <c r="OEX8" s="446" t="s">
        <v>12007</v>
      </c>
      <c r="OEY8" s="446" t="s">
        <v>12008</v>
      </c>
      <c r="OEZ8" s="446" t="s">
        <v>12009</v>
      </c>
      <c r="OFA8" s="446" t="s">
        <v>12010</v>
      </c>
      <c r="OFB8" s="446" t="s">
        <v>12011</v>
      </c>
      <c r="OFC8" s="446" t="s">
        <v>12012</v>
      </c>
      <c r="OFD8" s="446" t="s">
        <v>12013</v>
      </c>
      <c r="OFE8" s="446" t="s">
        <v>12014</v>
      </c>
      <c r="OFF8" s="446" t="s">
        <v>12015</v>
      </c>
      <c r="OFG8" s="446" t="s">
        <v>12016</v>
      </c>
      <c r="OFH8" s="446" t="s">
        <v>12017</v>
      </c>
      <c r="OFI8" s="446" t="s">
        <v>12018</v>
      </c>
      <c r="OFJ8" s="446" t="s">
        <v>12019</v>
      </c>
      <c r="OFK8" s="446" t="s">
        <v>12020</v>
      </c>
      <c r="OFL8" s="446" t="s">
        <v>12021</v>
      </c>
      <c r="OFM8" s="446" t="s">
        <v>12022</v>
      </c>
      <c r="OFN8" s="446" t="s">
        <v>12023</v>
      </c>
      <c r="OFO8" s="446" t="s">
        <v>12024</v>
      </c>
      <c r="OFP8" s="446" t="s">
        <v>12025</v>
      </c>
      <c r="OFQ8" s="446" t="s">
        <v>12026</v>
      </c>
      <c r="OFR8" s="446" t="s">
        <v>12027</v>
      </c>
      <c r="OFS8" s="446" t="s">
        <v>12028</v>
      </c>
      <c r="OFT8" s="446" t="s">
        <v>12029</v>
      </c>
      <c r="OFU8" s="446" t="s">
        <v>12030</v>
      </c>
      <c r="OFV8" s="446" t="s">
        <v>12031</v>
      </c>
      <c r="OFW8" s="446" t="s">
        <v>12032</v>
      </c>
      <c r="OFX8" s="446" t="s">
        <v>12033</v>
      </c>
      <c r="OFY8" s="446" t="s">
        <v>12034</v>
      </c>
      <c r="OFZ8" s="446" t="s">
        <v>12035</v>
      </c>
      <c r="OGA8" s="446" t="s">
        <v>12036</v>
      </c>
      <c r="OGB8" s="446" t="s">
        <v>12037</v>
      </c>
      <c r="OGC8" s="446" t="s">
        <v>12038</v>
      </c>
      <c r="OGD8" s="446" t="s">
        <v>12039</v>
      </c>
      <c r="OGE8" s="446" t="s">
        <v>12040</v>
      </c>
      <c r="OGF8" s="446" t="s">
        <v>12041</v>
      </c>
      <c r="OGG8" s="446" t="s">
        <v>12042</v>
      </c>
      <c r="OGH8" s="446" t="s">
        <v>12043</v>
      </c>
      <c r="OGI8" s="446" t="s">
        <v>12044</v>
      </c>
      <c r="OGJ8" s="446" t="s">
        <v>12045</v>
      </c>
      <c r="OGK8" s="446" t="s">
        <v>12046</v>
      </c>
      <c r="OGL8" s="446" t="s">
        <v>12047</v>
      </c>
      <c r="OGM8" s="446" t="s">
        <v>12048</v>
      </c>
      <c r="OGN8" s="446" t="s">
        <v>12049</v>
      </c>
      <c r="OGO8" s="446" t="s">
        <v>12050</v>
      </c>
      <c r="OGP8" s="446" t="s">
        <v>12051</v>
      </c>
      <c r="OGQ8" s="446" t="s">
        <v>12052</v>
      </c>
      <c r="OGR8" s="446" t="s">
        <v>12053</v>
      </c>
      <c r="OGS8" s="446" t="s">
        <v>12054</v>
      </c>
      <c r="OGT8" s="446" t="s">
        <v>12055</v>
      </c>
      <c r="OGU8" s="446" t="s">
        <v>12056</v>
      </c>
      <c r="OGV8" s="446" t="s">
        <v>12057</v>
      </c>
      <c r="OGW8" s="446" t="s">
        <v>12058</v>
      </c>
      <c r="OGX8" s="446" t="s">
        <v>12059</v>
      </c>
      <c r="OGY8" s="446" t="s">
        <v>12060</v>
      </c>
      <c r="OGZ8" s="446" t="s">
        <v>12061</v>
      </c>
      <c r="OHA8" s="446" t="s">
        <v>12062</v>
      </c>
      <c r="OHB8" s="446" t="s">
        <v>12063</v>
      </c>
      <c r="OHC8" s="446" t="s">
        <v>12064</v>
      </c>
      <c r="OHD8" s="446" t="s">
        <v>12065</v>
      </c>
      <c r="OHE8" s="446" t="s">
        <v>12066</v>
      </c>
      <c r="OHF8" s="446" t="s">
        <v>12067</v>
      </c>
      <c r="OHG8" s="446" t="s">
        <v>12068</v>
      </c>
      <c r="OHH8" s="446" t="s">
        <v>12069</v>
      </c>
      <c r="OHI8" s="446" t="s">
        <v>12070</v>
      </c>
      <c r="OHJ8" s="446" t="s">
        <v>12071</v>
      </c>
      <c r="OHK8" s="446" t="s">
        <v>12072</v>
      </c>
      <c r="OHL8" s="446" t="s">
        <v>12073</v>
      </c>
      <c r="OHM8" s="446" t="s">
        <v>12074</v>
      </c>
      <c r="OHN8" s="446" t="s">
        <v>12075</v>
      </c>
      <c r="OHO8" s="446" t="s">
        <v>12076</v>
      </c>
      <c r="OHP8" s="446" t="s">
        <v>12077</v>
      </c>
      <c r="OHQ8" s="446" t="s">
        <v>12078</v>
      </c>
      <c r="OHR8" s="446" t="s">
        <v>12079</v>
      </c>
      <c r="OHS8" s="446" t="s">
        <v>12080</v>
      </c>
      <c r="OHT8" s="446" t="s">
        <v>12081</v>
      </c>
      <c r="OHU8" s="446" t="s">
        <v>12082</v>
      </c>
      <c r="OHV8" s="446" t="s">
        <v>12083</v>
      </c>
      <c r="OHW8" s="446" t="s">
        <v>12084</v>
      </c>
      <c r="OHX8" s="446" t="s">
        <v>12085</v>
      </c>
      <c r="OHY8" s="446" t="s">
        <v>12086</v>
      </c>
      <c r="OHZ8" s="446" t="s">
        <v>12087</v>
      </c>
      <c r="OIA8" s="446" t="s">
        <v>12088</v>
      </c>
      <c r="OIB8" s="446" t="s">
        <v>12089</v>
      </c>
      <c r="OIC8" s="446" t="s">
        <v>12090</v>
      </c>
      <c r="OID8" s="446" t="s">
        <v>12091</v>
      </c>
      <c r="OIE8" s="446" t="s">
        <v>12092</v>
      </c>
      <c r="OIF8" s="446" t="s">
        <v>12093</v>
      </c>
      <c r="OIG8" s="446" t="s">
        <v>12094</v>
      </c>
      <c r="OIH8" s="446" t="s">
        <v>12095</v>
      </c>
      <c r="OII8" s="446" t="s">
        <v>12096</v>
      </c>
      <c r="OIJ8" s="446" t="s">
        <v>12097</v>
      </c>
      <c r="OIK8" s="446" t="s">
        <v>12098</v>
      </c>
      <c r="OIL8" s="446" t="s">
        <v>12099</v>
      </c>
      <c r="OIM8" s="446" t="s">
        <v>12100</v>
      </c>
      <c r="OIN8" s="446" t="s">
        <v>12101</v>
      </c>
      <c r="OIO8" s="446" t="s">
        <v>12102</v>
      </c>
      <c r="OIP8" s="446" t="s">
        <v>12103</v>
      </c>
      <c r="OIQ8" s="446" t="s">
        <v>12104</v>
      </c>
      <c r="OIR8" s="446" t="s">
        <v>12105</v>
      </c>
      <c r="OIS8" s="446" t="s">
        <v>12106</v>
      </c>
      <c r="OIT8" s="446" t="s">
        <v>12107</v>
      </c>
      <c r="OIU8" s="446" t="s">
        <v>12108</v>
      </c>
      <c r="OIV8" s="446" t="s">
        <v>12109</v>
      </c>
      <c r="OIW8" s="446" t="s">
        <v>12110</v>
      </c>
      <c r="OIX8" s="446" t="s">
        <v>12111</v>
      </c>
      <c r="OIY8" s="446" t="s">
        <v>12112</v>
      </c>
      <c r="OIZ8" s="446" t="s">
        <v>12113</v>
      </c>
      <c r="OJA8" s="446" t="s">
        <v>12114</v>
      </c>
      <c r="OJB8" s="446" t="s">
        <v>12115</v>
      </c>
      <c r="OJC8" s="446" t="s">
        <v>12116</v>
      </c>
      <c r="OJD8" s="446" t="s">
        <v>12117</v>
      </c>
      <c r="OJE8" s="446" t="s">
        <v>12118</v>
      </c>
      <c r="OJF8" s="446" t="s">
        <v>12119</v>
      </c>
      <c r="OJG8" s="446" t="s">
        <v>12120</v>
      </c>
      <c r="OJH8" s="446" t="s">
        <v>12121</v>
      </c>
      <c r="OJI8" s="446" t="s">
        <v>12122</v>
      </c>
      <c r="OJJ8" s="446" t="s">
        <v>12123</v>
      </c>
      <c r="OJK8" s="446" t="s">
        <v>12124</v>
      </c>
      <c r="OJL8" s="446" t="s">
        <v>12125</v>
      </c>
      <c r="OJM8" s="446" t="s">
        <v>12126</v>
      </c>
      <c r="OJN8" s="446" t="s">
        <v>12127</v>
      </c>
      <c r="OJO8" s="446" t="s">
        <v>12128</v>
      </c>
      <c r="OJP8" s="446" t="s">
        <v>12129</v>
      </c>
      <c r="OJQ8" s="446" t="s">
        <v>12130</v>
      </c>
      <c r="OJR8" s="446" t="s">
        <v>12131</v>
      </c>
      <c r="OJS8" s="446" t="s">
        <v>12132</v>
      </c>
      <c r="OJT8" s="446" t="s">
        <v>12133</v>
      </c>
      <c r="OJU8" s="446" t="s">
        <v>12134</v>
      </c>
      <c r="OJV8" s="446" t="s">
        <v>12135</v>
      </c>
      <c r="OJW8" s="446" t="s">
        <v>12136</v>
      </c>
      <c r="OJX8" s="446" t="s">
        <v>12137</v>
      </c>
      <c r="OJY8" s="446" t="s">
        <v>12138</v>
      </c>
      <c r="OJZ8" s="446" t="s">
        <v>12139</v>
      </c>
      <c r="OKA8" s="446" t="s">
        <v>12140</v>
      </c>
      <c r="OKB8" s="446" t="s">
        <v>12141</v>
      </c>
      <c r="OKC8" s="446" t="s">
        <v>12142</v>
      </c>
      <c r="OKD8" s="446" t="s">
        <v>12143</v>
      </c>
      <c r="OKE8" s="446" t="s">
        <v>12144</v>
      </c>
      <c r="OKF8" s="446" t="s">
        <v>12145</v>
      </c>
      <c r="OKG8" s="446" t="s">
        <v>12146</v>
      </c>
      <c r="OKH8" s="446" t="s">
        <v>12147</v>
      </c>
      <c r="OKI8" s="446" t="s">
        <v>12148</v>
      </c>
      <c r="OKJ8" s="446" t="s">
        <v>12149</v>
      </c>
      <c r="OKK8" s="446" t="s">
        <v>12150</v>
      </c>
      <c r="OKL8" s="446" t="s">
        <v>12151</v>
      </c>
      <c r="OKM8" s="446" t="s">
        <v>12152</v>
      </c>
      <c r="OKN8" s="446" t="s">
        <v>12153</v>
      </c>
      <c r="OKO8" s="446" t="s">
        <v>12154</v>
      </c>
      <c r="OKP8" s="446" t="s">
        <v>12155</v>
      </c>
      <c r="OKQ8" s="446" t="s">
        <v>12156</v>
      </c>
      <c r="OKR8" s="446" t="s">
        <v>12157</v>
      </c>
      <c r="OKS8" s="446" t="s">
        <v>12158</v>
      </c>
      <c r="OKT8" s="446" t="s">
        <v>12159</v>
      </c>
      <c r="OKU8" s="446" t="s">
        <v>12160</v>
      </c>
      <c r="OKV8" s="446" t="s">
        <v>12161</v>
      </c>
      <c r="OKW8" s="446" t="s">
        <v>12162</v>
      </c>
      <c r="OKX8" s="446" t="s">
        <v>12163</v>
      </c>
      <c r="OKY8" s="446" t="s">
        <v>12164</v>
      </c>
      <c r="OKZ8" s="446" t="s">
        <v>12165</v>
      </c>
      <c r="OLA8" s="446" t="s">
        <v>12166</v>
      </c>
      <c r="OLB8" s="446" t="s">
        <v>12167</v>
      </c>
      <c r="OLC8" s="446" t="s">
        <v>12168</v>
      </c>
      <c r="OLD8" s="446" t="s">
        <v>12169</v>
      </c>
      <c r="OLE8" s="446" t="s">
        <v>12170</v>
      </c>
      <c r="OLF8" s="446" t="s">
        <v>12171</v>
      </c>
      <c r="OLG8" s="446" t="s">
        <v>12172</v>
      </c>
      <c r="OLH8" s="446" t="s">
        <v>12173</v>
      </c>
      <c r="OLI8" s="446" t="s">
        <v>12174</v>
      </c>
      <c r="OLJ8" s="446" t="s">
        <v>12175</v>
      </c>
      <c r="OLK8" s="446" t="s">
        <v>12176</v>
      </c>
      <c r="OLL8" s="446" t="s">
        <v>12177</v>
      </c>
      <c r="OLM8" s="446" t="s">
        <v>12178</v>
      </c>
      <c r="OLN8" s="446" t="s">
        <v>12179</v>
      </c>
      <c r="OLO8" s="446" t="s">
        <v>12180</v>
      </c>
      <c r="OLP8" s="446" t="s">
        <v>12181</v>
      </c>
      <c r="OLQ8" s="446" t="s">
        <v>12182</v>
      </c>
      <c r="OLR8" s="446" t="s">
        <v>12183</v>
      </c>
      <c r="OLS8" s="446" t="s">
        <v>12184</v>
      </c>
      <c r="OLT8" s="446" t="s">
        <v>12185</v>
      </c>
      <c r="OLU8" s="446" t="s">
        <v>12186</v>
      </c>
      <c r="OLV8" s="446" t="s">
        <v>12187</v>
      </c>
      <c r="OLW8" s="446" t="s">
        <v>12188</v>
      </c>
      <c r="OLX8" s="446" t="s">
        <v>12189</v>
      </c>
      <c r="OLY8" s="446" t="s">
        <v>12190</v>
      </c>
      <c r="OLZ8" s="446" t="s">
        <v>12191</v>
      </c>
      <c r="OMA8" s="446" t="s">
        <v>12192</v>
      </c>
      <c r="OMB8" s="446" t="s">
        <v>12193</v>
      </c>
      <c r="OMC8" s="446" t="s">
        <v>12194</v>
      </c>
      <c r="OMD8" s="446" t="s">
        <v>12195</v>
      </c>
      <c r="OME8" s="446" t="s">
        <v>12196</v>
      </c>
      <c r="OMF8" s="446" t="s">
        <v>12197</v>
      </c>
      <c r="OMG8" s="446" t="s">
        <v>12198</v>
      </c>
      <c r="OMH8" s="446" t="s">
        <v>12199</v>
      </c>
      <c r="OMI8" s="446" t="s">
        <v>12200</v>
      </c>
      <c r="OMJ8" s="446" t="s">
        <v>12201</v>
      </c>
      <c r="OMK8" s="446" t="s">
        <v>12202</v>
      </c>
      <c r="OML8" s="446" t="s">
        <v>12203</v>
      </c>
      <c r="OMM8" s="446" t="s">
        <v>12204</v>
      </c>
      <c r="OMN8" s="446" t="s">
        <v>12205</v>
      </c>
      <c r="OMO8" s="446" t="s">
        <v>12206</v>
      </c>
      <c r="OMP8" s="446" t="s">
        <v>12207</v>
      </c>
      <c r="OMQ8" s="446" t="s">
        <v>12208</v>
      </c>
      <c r="OMR8" s="446" t="s">
        <v>12209</v>
      </c>
      <c r="OMS8" s="446" t="s">
        <v>12210</v>
      </c>
      <c r="OMT8" s="446" t="s">
        <v>12211</v>
      </c>
      <c r="OMU8" s="446" t="s">
        <v>12212</v>
      </c>
      <c r="OMV8" s="446" t="s">
        <v>12213</v>
      </c>
      <c r="OMW8" s="446" t="s">
        <v>12214</v>
      </c>
      <c r="OMX8" s="446" t="s">
        <v>12215</v>
      </c>
      <c r="OMY8" s="446" t="s">
        <v>12216</v>
      </c>
      <c r="OMZ8" s="446" t="s">
        <v>12217</v>
      </c>
      <c r="ONA8" s="446" t="s">
        <v>12218</v>
      </c>
      <c r="ONB8" s="446" t="s">
        <v>12219</v>
      </c>
      <c r="ONC8" s="446" t="s">
        <v>12220</v>
      </c>
      <c r="OND8" s="446" t="s">
        <v>12221</v>
      </c>
      <c r="ONE8" s="446" t="s">
        <v>12222</v>
      </c>
      <c r="ONF8" s="446" t="s">
        <v>12223</v>
      </c>
      <c r="ONG8" s="446" t="s">
        <v>12224</v>
      </c>
      <c r="ONH8" s="446" t="s">
        <v>12225</v>
      </c>
      <c r="ONI8" s="446" t="s">
        <v>12226</v>
      </c>
      <c r="ONJ8" s="446" t="s">
        <v>12227</v>
      </c>
      <c r="ONK8" s="446" t="s">
        <v>12228</v>
      </c>
      <c r="ONL8" s="446" t="s">
        <v>12229</v>
      </c>
      <c r="ONM8" s="446" t="s">
        <v>12230</v>
      </c>
      <c r="ONN8" s="446" t="s">
        <v>12231</v>
      </c>
      <c r="ONO8" s="446" t="s">
        <v>12232</v>
      </c>
      <c r="ONP8" s="446" t="s">
        <v>12233</v>
      </c>
      <c r="ONQ8" s="446" t="s">
        <v>12234</v>
      </c>
      <c r="ONR8" s="446" t="s">
        <v>12235</v>
      </c>
      <c r="ONS8" s="446" t="s">
        <v>12236</v>
      </c>
      <c r="ONT8" s="446" t="s">
        <v>12237</v>
      </c>
      <c r="ONU8" s="446" t="s">
        <v>12238</v>
      </c>
      <c r="ONV8" s="446" t="s">
        <v>12239</v>
      </c>
      <c r="ONW8" s="446" t="s">
        <v>12240</v>
      </c>
      <c r="ONX8" s="446" t="s">
        <v>12241</v>
      </c>
      <c r="ONY8" s="446" t="s">
        <v>12242</v>
      </c>
      <c r="ONZ8" s="446" t="s">
        <v>12243</v>
      </c>
      <c r="OOA8" s="446" t="s">
        <v>12244</v>
      </c>
      <c r="OOB8" s="446" t="s">
        <v>12245</v>
      </c>
      <c r="OOC8" s="446" t="s">
        <v>12246</v>
      </c>
      <c r="OOD8" s="446" t="s">
        <v>12247</v>
      </c>
      <c r="OOE8" s="446" t="s">
        <v>12248</v>
      </c>
      <c r="OOF8" s="446" t="s">
        <v>12249</v>
      </c>
      <c r="OOG8" s="446" t="s">
        <v>12250</v>
      </c>
      <c r="OOH8" s="446" t="s">
        <v>12251</v>
      </c>
      <c r="OOI8" s="446" t="s">
        <v>12252</v>
      </c>
      <c r="OOJ8" s="446" t="s">
        <v>12253</v>
      </c>
      <c r="OOK8" s="446" t="s">
        <v>12254</v>
      </c>
      <c r="OOL8" s="446" t="s">
        <v>12255</v>
      </c>
      <c r="OOM8" s="446" t="s">
        <v>12256</v>
      </c>
      <c r="OON8" s="446" t="s">
        <v>12257</v>
      </c>
      <c r="OOO8" s="446" t="s">
        <v>12258</v>
      </c>
      <c r="OOP8" s="446" t="s">
        <v>12259</v>
      </c>
      <c r="OOQ8" s="446" t="s">
        <v>12260</v>
      </c>
      <c r="OOR8" s="446" t="s">
        <v>12261</v>
      </c>
      <c r="OOS8" s="446" t="s">
        <v>12262</v>
      </c>
      <c r="OOT8" s="446" t="s">
        <v>12263</v>
      </c>
      <c r="OOU8" s="446" t="s">
        <v>12264</v>
      </c>
      <c r="OOV8" s="446" t="s">
        <v>12265</v>
      </c>
      <c r="OOW8" s="446" t="s">
        <v>12266</v>
      </c>
      <c r="OOX8" s="446" t="s">
        <v>12267</v>
      </c>
      <c r="OOY8" s="446" t="s">
        <v>12268</v>
      </c>
      <c r="OOZ8" s="446" t="s">
        <v>12269</v>
      </c>
      <c r="OPA8" s="446" t="s">
        <v>12270</v>
      </c>
      <c r="OPB8" s="446" t="s">
        <v>12271</v>
      </c>
      <c r="OPC8" s="446" t="s">
        <v>12272</v>
      </c>
      <c r="OPD8" s="446" t="s">
        <v>12273</v>
      </c>
      <c r="OPE8" s="446" t="s">
        <v>12274</v>
      </c>
      <c r="OPF8" s="446" t="s">
        <v>12275</v>
      </c>
      <c r="OPG8" s="446" t="s">
        <v>12276</v>
      </c>
      <c r="OPH8" s="446" t="s">
        <v>12277</v>
      </c>
      <c r="OPI8" s="446" t="s">
        <v>12278</v>
      </c>
      <c r="OPJ8" s="446" t="s">
        <v>12279</v>
      </c>
      <c r="OPK8" s="446" t="s">
        <v>12280</v>
      </c>
      <c r="OPL8" s="446" t="s">
        <v>12281</v>
      </c>
      <c r="OPM8" s="446" t="s">
        <v>12282</v>
      </c>
      <c r="OPN8" s="446" t="s">
        <v>12283</v>
      </c>
      <c r="OPO8" s="446" t="s">
        <v>12284</v>
      </c>
      <c r="OPP8" s="446" t="s">
        <v>12285</v>
      </c>
      <c r="OPQ8" s="446" t="s">
        <v>12286</v>
      </c>
      <c r="OPR8" s="446" t="s">
        <v>12287</v>
      </c>
      <c r="OPS8" s="446" t="s">
        <v>12288</v>
      </c>
      <c r="OPT8" s="446" t="s">
        <v>12289</v>
      </c>
      <c r="OPU8" s="446" t="s">
        <v>12290</v>
      </c>
      <c r="OPV8" s="446" t="s">
        <v>12291</v>
      </c>
      <c r="OPW8" s="446" t="s">
        <v>12292</v>
      </c>
      <c r="OPX8" s="446" t="s">
        <v>12293</v>
      </c>
      <c r="OPY8" s="446" t="s">
        <v>12294</v>
      </c>
      <c r="OPZ8" s="446" t="s">
        <v>12295</v>
      </c>
      <c r="OQA8" s="446" t="s">
        <v>12296</v>
      </c>
      <c r="OQB8" s="446" t="s">
        <v>12297</v>
      </c>
      <c r="OQC8" s="446" t="s">
        <v>12298</v>
      </c>
      <c r="OQD8" s="446" t="s">
        <v>12299</v>
      </c>
      <c r="OQE8" s="446" t="s">
        <v>12300</v>
      </c>
      <c r="OQF8" s="446" t="s">
        <v>12301</v>
      </c>
      <c r="OQG8" s="446" t="s">
        <v>12302</v>
      </c>
      <c r="OQH8" s="446" t="s">
        <v>12303</v>
      </c>
      <c r="OQI8" s="446" t="s">
        <v>12304</v>
      </c>
      <c r="OQJ8" s="446" t="s">
        <v>12305</v>
      </c>
      <c r="OQK8" s="446" t="s">
        <v>12306</v>
      </c>
      <c r="OQL8" s="446" t="s">
        <v>12307</v>
      </c>
      <c r="OQM8" s="446" t="s">
        <v>12308</v>
      </c>
      <c r="OQN8" s="446" t="s">
        <v>12309</v>
      </c>
      <c r="OQO8" s="446" t="s">
        <v>12310</v>
      </c>
      <c r="OQP8" s="446" t="s">
        <v>12311</v>
      </c>
      <c r="OQQ8" s="446" t="s">
        <v>12312</v>
      </c>
      <c r="OQR8" s="446" t="s">
        <v>12313</v>
      </c>
      <c r="OQS8" s="446" t="s">
        <v>12314</v>
      </c>
      <c r="OQT8" s="446" t="s">
        <v>12315</v>
      </c>
      <c r="OQU8" s="446" t="s">
        <v>12316</v>
      </c>
      <c r="OQV8" s="446" t="s">
        <v>12317</v>
      </c>
      <c r="OQW8" s="446" t="s">
        <v>12318</v>
      </c>
      <c r="OQX8" s="446" t="s">
        <v>12319</v>
      </c>
      <c r="OQY8" s="446" t="s">
        <v>12320</v>
      </c>
      <c r="OQZ8" s="446" t="s">
        <v>12321</v>
      </c>
      <c r="ORA8" s="446" t="s">
        <v>12322</v>
      </c>
      <c r="ORB8" s="446" t="s">
        <v>12323</v>
      </c>
      <c r="ORC8" s="446" t="s">
        <v>12324</v>
      </c>
      <c r="ORD8" s="446" t="s">
        <v>12325</v>
      </c>
      <c r="ORE8" s="446" t="s">
        <v>12326</v>
      </c>
      <c r="ORF8" s="446" t="s">
        <v>12327</v>
      </c>
      <c r="ORG8" s="446" t="s">
        <v>12328</v>
      </c>
      <c r="ORH8" s="446" t="s">
        <v>12329</v>
      </c>
      <c r="ORI8" s="446" t="s">
        <v>12330</v>
      </c>
      <c r="ORJ8" s="446" t="s">
        <v>12331</v>
      </c>
      <c r="ORK8" s="446" t="s">
        <v>12332</v>
      </c>
      <c r="ORL8" s="446" t="s">
        <v>12333</v>
      </c>
      <c r="ORM8" s="446" t="s">
        <v>12334</v>
      </c>
      <c r="ORN8" s="446" t="s">
        <v>12335</v>
      </c>
      <c r="ORO8" s="446" t="s">
        <v>12336</v>
      </c>
      <c r="ORP8" s="446" t="s">
        <v>12337</v>
      </c>
      <c r="ORQ8" s="446" t="s">
        <v>12338</v>
      </c>
      <c r="ORR8" s="446" t="s">
        <v>12339</v>
      </c>
      <c r="ORS8" s="446" t="s">
        <v>12340</v>
      </c>
      <c r="ORT8" s="446" t="s">
        <v>12341</v>
      </c>
      <c r="ORU8" s="446" t="s">
        <v>12342</v>
      </c>
      <c r="ORV8" s="446" t="s">
        <v>12343</v>
      </c>
      <c r="ORW8" s="446" t="s">
        <v>12344</v>
      </c>
      <c r="ORX8" s="446" t="s">
        <v>12345</v>
      </c>
      <c r="ORY8" s="446" t="s">
        <v>12346</v>
      </c>
      <c r="ORZ8" s="446" t="s">
        <v>12347</v>
      </c>
      <c r="OSA8" s="446" t="s">
        <v>12348</v>
      </c>
      <c r="OSB8" s="446" t="s">
        <v>12349</v>
      </c>
      <c r="OSC8" s="446" t="s">
        <v>12350</v>
      </c>
      <c r="OSD8" s="446" t="s">
        <v>12351</v>
      </c>
      <c r="OSE8" s="446" t="s">
        <v>12352</v>
      </c>
      <c r="OSF8" s="446" t="s">
        <v>12353</v>
      </c>
      <c r="OSG8" s="446" t="s">
        <v>12354</v>
      </c>
      <c r="OSH8" s="446" t="s">
        <v>12355</v>
      </c>
      <c r="OSI8" s="446" t="s">
        <v>12356</v>
      </c>
      <c r="OSJ8" s="446" t="s">
        <v>12357</v>
      </c>
      <c r="OSK8" s="446" t="s">
        <v>12358</v>
      </c>
      <c r="OSL8" s="446" t="s">
        <v>12359</v>
      </c>
      <c r="OSM8" s="446" t="s">
        <v>12360</v>
      </c>
      <c r="OSN8" s="446" t="s">
        <v>12361</v>
      </c>
      <c r="OSO8" s="446" t="s">
        <v>12362</v>
      </c>
      <c r="OSP8" s="446" t="s">
        <v>12363</v>
      </c>
      <c r="OSQ8" s="446" t="s">
        <v>12364</v>
      </c>
      <c r="OSR8" s="446" t="s">
        <v>12365</v>
      </c>
      <c r="OSS8" s="446" t="s">
        <v>12366</v>
      </c>
      <c r="OST8" s="446" t="s">
        <v>12367</v>
      </c>
      <c r="OSU8" s="446" t="s">
        <v>12368</v>
      </c>
      <c r="OSV8" s="446" t="s">
        <v>12369</v>
      </c>
      <c r="OSW8" s="446" t="s">
        <v>12370</v>
      </c>
      <c r="OSX8" s="446" t="s">
        <v>12371</v>
      </c>
      <c r="OSY8" s="446" t="s">
        <v>12372</v>
      </c>
      <c r="OSZ8" s="446" t="s">
        <v>12373</v>
      </c>
      <c r="OTA8" s="446" t="s">
        <v>12374</v>
      </c>
      <c r="OTB8" s="446" t="s">
        <v>12375</v>
      </c>
      <c r="OTC8" s="446" t="s">
        <v>12376</v>
      </c>
      <c r="OTD8" s="446" t="s">
        <v>12377</v>
      </c>
      <c r="OTE8" s="446" t="s">
        <v>12378</v>
      </c>
      <c r="OTF8" s="446" t="s">
        <v>12379</v>
      </c>
      <c r="OTG8" s="446" t="s">
        <v>12380</v>
      </c>
      <c r="OTH8" s="446" t="s">
        <v>12381</v>
      </c>
      <c r="OTI8" s="446" t="s">
        <v>12382</v>
      </c>
      <c r="OTJ8" s="446" t="s">
        <v>12383</v>
      </c>
      <c r="OTK8" s="446" t="s">
        <v>12384</v>
      </c>
      <c r="OTL8" s="446" t="s">
        <v>12385</v>
      </c>
      <c r="OTM8" s="446" t="s">
        <v>12386</v>
      </c>
      <c r="OTN8" s="446" t="s">
        <v>12387</v>
      </c>
      <c r="OTO8" s="446" t="s">
        <v>12388</v>
      </c>
      <c r="OTP8" s="446" t="s">
        <v>12389</v>
      </c>
      <c r="OTQ8" s="446" t="s">
        <v>12390</v>
      </c>
      <c r="OTR8" s="446" t="s">
        <v>12391</v>
      </c>
      <c r="OTS8" s="446" t="s">
        <v>12392</v>
      </c>
      <c r="OTT8" s="446" t="s">
        <v>12393</v>
      </c>
      <c r="OTU8" s="446" t="s">
        <v>12394</v>
      </c>
      <c r="OTV8" s="446" t="s">
        <v>12395</v>
      </c>
      <c r="OTW8" s="446" t="s">
        <v>12396</v>
      </c>
      <c r="OTX8" s="446" t="s">
        <v>12397</v>
      </c>
      <c r="OTY8" s="446" t="s">
        <v>12398</v>
      </c>
      <c r="OTZ8" s="446" t="s">
        <v>12399</v>
      </c>
      <c r="OUA8" s="446" t="s">
        <v>12400</v>
      </c>
      <c r="OUB8" s="446" t="s">
        <v>12401</v>
      </c>
      <c r="OUC8" s="446" t="s">
        <v>12402</v>
      </c>
      <c r="OUD8" s="446" t="s">
        <v>12403</v>
      </c>
      <c r="OUE8" s="446" t="s">
        <v>12404</v>
      </c>
      <c r="OUF8" s="446" t="s">
        <v>12405</v>
      </c>
      <c r="OUG8" s="446" t="s">
        <v>12406</v>
      </c>
      <c r="OUH8" s="446" t="s">
        <v>12407</v>
      </c>
      <c r="OUI8" s="446" t="s">
        <v>12408</v>
      </c>
      <c r="OUJ8" s="446" t="s">
        <v>12409</v>
      </c>
      <c r="OUK8" s="446" t="s">
        <v>12410</v>
      </c>
      <c r="OUL8" s="446" t="s">
        <v>12411</v>
      </c>
      <c r="OUM8" s="446" t="s">
        <v>12412</v>
      </c>
      <c r="OUN8" s="446" t="s">
        <v>12413</v>
      </c>
      <c r="OUO8" s="446" t="s">
        <v>12414</v>
      </c>
      <c r="OUP8" s="446" t="s">
        <v>12415</v>
      </c>
      <c r="OUQ8" s="446" t="s">
        <v>12416</v>
      </c>
      <c r="OUR8" s="446" t="s">
        <v>12417</v>
      </c>
      <c r="OUS8" s="446" t="s">
        <v>12418</v>
      </c>
      <c r="OUT8" s="446" t="s">
        <v>12419</v>
      </c>
      <c r="OUU8" s="446" t="s">
        <v>12420</v>
      </c>
      <c r="OUV8" s="446" t="s">
        <v>12421</v>
      </c>
      <c r="OUW8" s="446" t="s">
        <v>12422</v>
      </c>
      <c r="OUX8" s="446" t="s">
        <v>12423</v>
      </c>
      <c r="OUY8" s="446" t="s">
        <v>12424</v>
      </c>
      <c r="OUZ8" s="446" t="s">
        <v>12425</v>
      </c>
      <c r="OVA8" s="446" t="s">
        <v>12426</v>
      </c>
      <c r="OVB8" s="446" t="s">
        <v>12427</v>
      </c>
      <c r="OVC8" s="446" t="s">
        <v>12428</v>
      </c>
      <c r="OVD8" s="446" t="s">
        <v>12429</v>
      </c>
      <c r="OVE8" s="446" t="s">
        <v>12430</v>
      </c>
      <c r="OVF8" s="446" t="s">
        <v>12431</v>
      </c>
      <c r="OVG8" s="446" t="s">
        <v>12432</v>
      </c>
      <c r="OVH8" s="446" t="s">
        <v>12433</v>
      </c>
      <c r="OVI8" s="446" t="s">
        <v>12434</v>
      </c>
      <c r="OVJ8" s="446" t="s">
        <v>12435</v>
      </c>
      <c r="OVK8" s="446" t="s">
        <v>12436</v>
      </c>
      <c r="OVL8" s="446" t="s">
        <v>12437</v>
      </c>
      <c r="OVM8" s="446" t="s">
        <v>12438</v>
      </c>
      <c r="OVN8" s="446" t="s">
        <v>12439</v>
      </c>
      <c r="OVO8" s="446" t="s">
        <v>12440</v>
      </c>
      <c r="OVP8" s="446" t="s">
        <v>12441</v>
      </c>
      <c r="OVQ8" s="446" t="s">
        <v>12442</v>
      </c>
      <c r="OVR8" s="446" t="s">
        <v>12443</v>
      </c>
      <c r="OVS8" s="446" t="s">
        <v>12444</v>
      </c>
      <c r="OVT8" s="446" t="s">
        <v>12445</v>
      </c>
      <c r="OVU8" s="446" t="s">
        <v>12446</v>
      </c>
      <c r="OVV8" s="446" t="s">
        <v>12447</v>
      </c>
      <c r="OVW8" s="446" t="s">
        <v>12448</v>
      </c>
      <c r="OVX8" s="446" t="s">
        <v>12449</v>
      </c>
      <c r="OVY8" s="446" t="s">
        <v>12450</v>
      </c>
      <c r="OVZ8" s="446" t="s">
        <v>12451</v>
      </c>
      <c r="OWA8" s="446" t="s">
        <v>12452</v>
      </c>
      <c r="OWB8" s="446" t="s">
        <v>12453</v>
      </c>
      <c r="OWC8" s="446" t="s">
        <v>12454</v>
      </c>
      <c r="OWD8" s="446" t="s">
        <v>12455</v>
      </c>
      <c r="OWE8" s="446" t="s">
        <v>12456</v>
      </c>
      <c r="OWF8" s="446" t="s">
        <v>12457</v>
      </c>
      <c r="OWG8" s="446" t="s">
        <v>12458</v>
      </c>
      <c r="OWH8" s="446" t="s">
        <v>12459</v>
      </c>
      <c r="OWI8" s="446" t="s">
        <v>12460</v>
      </c>
      <c r="OWJ8" s="446" t="s">
        <v>12461</v>
      </c>
      <c r="OWK8" s="446" t="s">
        <v>12462</v>
      </c>
      <c r="OWL8" s="446" t="s">
        <v>12463</v>
      </c>
      <c r="OWM8" s="446" t="s">
        <v>12464</v>
      </c>
      <c r="OWN8" s="446" t="s">
        <v>12465</v>
      </c>
      <c r="OWO8" s="446" t="s">
        <v>12466</v>
      </c>
      <c r="OWP8" s="446" t="s">
        <v>12467</v>
      </c>
      <c r="OWQ8" s="446" t="s">
        <v>12468</v>
      </c>
      <c r="OWR8" s="446" t="s">
        <v>12469</v>
      </c>
      <c r="OWS8" s="446" t="s">
        <v>12470</v>
      </c>
      <c r="OWT8" s="446" t="s">
        <v>12471</v>
      </c>
      <c r="OWU8" s="446" t="s">
        <v>12472</v>
      </c>
      <c r="OWV8" s="446" t="s">
        <v>12473</v>
      </c>
      <c r="OWW8" s="446" t="s">
        <v>12474</v>
      </c>
      <c r="OWX8" s="446" t="s">
        <v>12475</v>
      </c>
      <c r="OWY8" s="446" t="s">
        <v>12476</v>
      </c>
      <c r="OWZ8" s="446" t="s">
        <v>12477</v>
      </c>
      <c r="OXA8" s="446" t="s">
        <v>12478</v>
      </c>
      <c r="OXB8" s="446" t="s">
        <v>12479</v>
      </c>
      <c r="OXC8" s="446" t="s">
        <v>12480</v>
      </c>
      <c r="OXD8" s="446" t="s">
        <v>12481</v>
      </c>
      <c r="OXE8" s="446" t="s">
        <v>12482</v>
      </c>
      <c r="OXF8" s="446" t="s">
        <v>12483</v>
      </c>
      <c r="OXG8" s="446" t="s">
        <v>12484</v>
      </c>
      <c r="OXH8" s="446" t="s">
        <v>12485</v>
      </c>
      <c r="OXI8" s="446" t="s">
        <v>12486</v>
      </c>
      <c r="OXJ8" s="446" t="s">
        <v>12487</v>
      </c>
      <c r="OXK8" s="446" t="s">
        <v>12488</v>
      </c>
      <c r="OXL8" s="446" t="s">
        <v>12489</v>
      </c>
      <c r="OXM8" s="446" t="s">
        <v>12490</v>
      </c>
      <c r="OXN8" s="446" t="s">
        <v>12491</v>
      </c>
      <c r="OXO8" s="446" t="s">
        <v>12492</v>
      </c>
      <c r="OXP8" s="446" t="s">
        <v>12493</v>
      </c>
      <c r="OXQ8" s="446" t="s">
        <v>12494</v>
      </c>
      <c r="OXR8" s="446" t="s">
        <v>12495</v>
      </c>
      <c r="OXS8" s="446" t="s">
        <v>12496</v>
      </c>
      <c r="OXT8" s="446" t="s">
        <v>12497</v>
      </c>
      <c r="OXU8" s="446" t="s">
        <v>12498</v>
      </c>
      <c r="OXV8" s="446" t="s">
        <v>12499</v>
      </c>
      <c r="OXW8" s="446" t="s">
        <v>12500</v>
      </c>
      <c r="OXX8" s="446" t="s">
        <v>12501</v>
      </c>
      <c r="OXY8" s="446" t="s">
        <v>12502</v>
      </c>
      <c r="OXZ8" s="446" t="s">
        <v>12503</v>
      </c>
      <c r="OYA8" s="446" t="s">
        <v>12504</v>
      </c>
      <c r="OYB8" s="446" t="s">
        <v>12505</v>
      </c>
      <c r="OYC8" s="446" t="s">
        <v>12506</v>
      </c>
      <c r="OYD8" s="446" t="s">
        <v>12507</v>
      </c>
      <c r="OYE8" s="446" t="s">
        <v>12508</v>
      </c>
      <c r="OYF8" s="446" t="s">
        <v>12509</v>
      </c>
      <c r="OYG8" s="446" t="s">
        <v>12510</v>
      </c>
      <c r="OYH8" s="446" t="s">
        <v>12511</v>
      </c>
      <c r="OYI8" s="446" t="s">
        <v>12512</v>
      </c>
      <c r="OYJ8" s="446" t="s">
        <v>12513</v>
      </c>
      <c r="OYK8" s="446" t="s">
        <v>12514</v>
      </c>
      <c r="OYL8" s="446" t="s">
        <v>12515</v>
      </c>
      <c r="OYM8" s="446" t="s">
        <v>12516</v>
      </c>
      <c r="OYN8" s="446" t="s">
        <v>12517</v>
      </c>
      <c r="OYO8" s="446" t="s">
        <v>12518</v>
      </c>
      <c r="OYP8" s="446" t="s">
        <v>12519</v>
      </c>
      <c r="OYQ8" s="446" t="s">
        <v>12520</v>
      </c>
      <c r="OYR8" s="446" t="s">
        <v>12521</v>
      </c>
      <c r="OYS8" s="446" t="s">
        <v>12522</v>
      </c>
      <c r="OYT8" s="446" t="s">
        <v>12523</v>
      </c>
      <c r="OYU8" s="446" t="s">
        <v>12524</v>
      </c>
      <c r="OYV8" s="446" t="s">
        <v>12525</v>
      </c>
      <c r="OYW8" s="446" t="s">
        <v>12526</v>
      </c>
      <c r="OYX8" s="446" t="s">
        <v>12527</v>
      </c>
      <c r="OYY8" s="446" t="s">
        <v>12528</v>
      </c>
      <c r="OYZ8" s="446" t="s">
        <v>12529</v>
      </c>
      <c r="OZA8" s="446" t="s">
        <v>12530</v>
      </c>
      <c r="OZB8" s="446" t="s">
        <v>12531</v>
      </c>
      <c r="OZC8" s="446" t="s">
        <v>12532</v>
      </c>
      <c r="OZD8" s="446" t="s">
        <v>12533</v>
      </c>
      <c r="OZE8" s="446" t="s">
        <v>12534</v>
      </c>
      <c r="OZF8" s="446" t="s">
        <v>12535</v>
      </c>
      <c r="OZG8" s="446" t="s">
        <v>12536</v>
      </c>
      <c r="OZH8" s="446" t="s">
        <v>12537</v>
      </c>
      <c r="OZI8" s="446" t="s">
        <v>12538</v>
      </c>
      <c r="OZJ8" s="446" t="s">
        <v>12539</v>
      </c>
      <c r="OZK8" s="446" t="s">
        <v>12540</v>
      </c>
      <c r="OZL8" s="446" t="s">
        <v>12541</v>
      </c>
      <c r="OZM8" s="446" t="s">
        <v>12542</v>
      </c>
      <c r="OZN8" s="446" t="s">
        <v>12543</v>
      </c>
      <c r="OZO8" s="446" t="s">
        <v>12544</v>
      </c>
      <c r="OZP8" s="446" t="s">
        <v>12545</v>
      </c>
      <c r="OZQ8" s="446" t="s">
        <v>12546</v>
      </c>
      <c r="OZR8" s="446" t="s">
        <v>12547</v>
      </c>
      <c r="OZS8" s="446" t="s">
        <v>12548</v>
      </c>
      <c r="OZT8" s="446" t="s">
        <v>12549</v>
      </c>
      <c r="OZU8" s="446" t="s">
        <v>12550</v>
      </c>
      <c r="OZV8" s="446" t="s">
        <v>12551</v>
      </c>
      <c r="OZW8" s="446" t="s">
        <v>12552</v>
      </c>
      <c r="OZX8" s="446" t="s">
        <v>12553</v>
      </c>
      <c r="OZY8" s="446" t="s">
        <v>12554</v>
      </c>
      <c r="OZZ8" s="446" t="s">
        <v>12555</v>
      </c>
      <c r="PAA8" s="446" t="s">
        <v>12556</v>
      </c>
      <c r="PAB8" s="446" t="s">
        <v>12557</v>
      </c>
      <c r="PAC8" s="446" t="s">
        <v>12558</v>
      </c>
      <c r="PAD8" s="446" t="s">
        <v>12559</v>
      </c>
      <c r="PAE8" s="446" t="s">
        <v>12560</v>
      </c>
      <c r="PAF8" s="446" t="s">
        <v>12561</v>
      </c>
      <c r="PAG8" s="446" t="s">
        <v>12562</v>
      </c>
      <c r="PAH8" s="446" t="s">
        <v>12563</v>
      </c>
      <c r="PAI8" s="446" t="s">
        <v>12564</v>
      </c>
      <c r="PAJ8" s="446" t="s">
        <v>12565</v>
      </c>
      <c r="PAK8" s="446" t="s">
        <v>12566</v>
      </c>
      <c r="PAL8" s="446" t="s">
        <v>12567</v>
      </c>
      <c r="PAM8" s="446" t="s">
        <v>12568</v>
      </c>
      <c r="PAN8" s="446" t="s">
        <v>12569</v>
      </c>
      <c r="PAO8" s="446" t="s">
        <v>12570</v>
      </c>
      <c r="PAP8" s="446" t="s">
        <v>12571</v>
      </c>
      <c r="PAQ8" s="446" t="s">
        <v>12572</v>
      </c>
      <c r="PAR8" s="446" t="s">
        <v>12573</v>
      </c>
      <c r="PAS8" s="446" t="s">
        <v>12574</v>
      </c>
      <c r="PAT8" s="446" t="s">
        <v>12575</v>
      </c>
      <c r="PAU8" s="446" t="s">
        <v>12576</v>
      </c>
      <c r="PAV8" s="446" t="s">
        <v>12577</v>
      </c>
      <c r="PAW8" s="446" t="s">
        <v>12578</v>
      </c>
      <c r="PAX8" s="446" t="s">
        <v>12579</v>
      </c>
      <c r="PAY8" s="446" t="s">
        <v>12580</v>
      </c>
      <c r="PAZ8" s="446" t="s">
        <v>12581</v>
      </c>
      <c r="PBA8" s="446" t="s">
        <v>12582</v>
      </c>
      <c r="PBB8" s="446" t="s">
        <v>12583</v>
      </c>
      <c r="PBC8" s="446" t="s">
        <v>12584</v>
      </c>
      <c r="PBD8" s="446" t="s">
        <v>12585</v>
      </c>
      <c r="PBE8" s="446" t="s">
        <v>12586</v>
      </c>
      <c r="PBF8" s="446" t="s">
        <v>12587</v>
      </c>
      <c r="PBG8" s="446" t="s">
        <v>12588</v>
      </c>
      <c r="PBH8" s="446" t="s">
        <v>12589</v>
      </c>
      <c r="PBI8" s="446" t="s">
        <v>12590</v>
      </c>
      <c r="PBJ8" s="446" t="s">
        <v>12591</v>
      </c>
      <c r="PBK8" s="446" t="s">
        <v>12592</v>
      </c>
      <c r="PBL8" s="446" t="s">
        <v>12593</v>
      </c>
      <c r="PBM8" s="446" t="s">
        <v>12594</v>
      </c>
      <c r="PBN8" s="446" t="s">
        <v>12595</v>
      </c>
      <c r="PBO8" s="446" t="s">
        <v>12596</v>
      </c>
      <c r="PBP8" s="446" t="s">
        <v>12597</v>
      </c>
      <c r="PBQ8" s="446" t="s">
        <v>12598</v>
      </c>
      <c r="PBR8" s="446" t="s">
        <v>12599</v>
      </c>
      <c r="PBS8" s="446" t="s">
        <v>12600</v>
      </c>
      <c r="PBT8" s="446" t="s">
        <v>12601</v>
      </c>
      <c r="PBU8" s="446" t="s">
        <v>12602</v>
      </c>
      <c r="PBV8" s="446" t="s">
        <v>12603</v>
      </c>
      <c r="PBW8" s="446" t="s">
        <v>12604</v>
      </c>
      <c r="PBX8" s="446" t="s">
        <v>12605</v>
      </c>
      <c r="PBY8" s="446" t="s">
        <v>12606</v>
      </c>
      <c r="PBZ8" s="446" t="s">
        <v>12607</v>
      </c>
      <c r="PCA8" s="446" t="s">
        <v>12608</v>
      </c>
      <c r="PCB8" s="446" t="s">
        <v>12609</v>
      </c>
      <c r="PCC8" s="446" t="s">
        <v>12610</v>
      </c>
      <c r="PCD8" s="446" t="s">
        <v>12611</v>
      </c>
      <c r="PCE8" s="446" t="s">
        <v>12612</v>
      </c>
      <c r="PCF8" s="446" t="s">
        <v>12613</v>
      </c>
      <c r="PCG8" s="446" t="s">
        <v>12614</v>
      </c>
      <c r="PCH8" s="446" t="s">
        <v>12615</v>
      </c>
      <c r="PCI8" s="446" t="s">
        <v>12616</v>
      </c>
      <c r="PCJ8" s="446" t="s">
        <v>12617</v>
      </c>
      <c r="PCK8" s="446" t="s">
        <v>12618</v>
      </c>
      <c r="PCL8" s="446" t="s">
        <v>12619</v>
      </c>
      <c r="PCM8" s="446" t="s">
        <v>12620</v>
      </c>
      <c r="PCN8" s="446" t="s">
        <v>12621</v>
      </c>
      <c r="PCO8" s="446" t="s">
        <v>12622</v>
      </c>
      <c r="PCP8" s="446" t="s">
        <v>12623</v>
      </c>
      <c r="PCQ8" s="446" t="s">
        <v>12624</v>
      </c>
      <c r="PCR8" s="446" t="s">
        <v>12625</v>
      </c>
      <c r="PCS8" s="446" t="s">
        <v>12626</v>
      </c>
      <c r="PCT8" s="446" t="s">
        <v>12627</v>
      </c>
      <c r="PCU8" s="446" t="s">
        <v>12628</v>
      </c>
      <c r="PCV8" s="446" t="s">
        <v>12629</v>
      </c>
      <c r="PCW8" s="446" t="s">
        <v>12630</v>
      </c>
      <c r="PCX8" s="446" t="s">
        <v>12631</v>
      </c>
      <c r="PCY8" s="446" t="s">
        <v>12632</v>
      </c>
      <c r="PCZ8" s="446" t="s">
        <v>12633</v>
      </c>
      <c r="PDA8" s="446" t="s">
        <v>12634</v>
      </c>
      <c r="PDB8" s="446" t="s">
        <v>12635</v>
      </c>
      <c r="PDC8" s="446" t="s">
        <v>12636</v>
      </c>
      <c r="PDD8" s="446" t="s">
        <v>12637</v>
      </c>
      <c r="PDE8" s="446" t="s">
        <v>12638</v>
      </c>
      <c r="PDF8" s="446" t="s">
        <v>12639</v>
      </c>
      <c r="PDG8" s="446" t="s">
        <v>12640</v>
      </c>
      <c r="PDH8" s="446" t="s">
        <v>12641</v>
      </c>
      <c r="PDI8" s="446" t="s">
        <v>12642</v>
      </c>
      <c r="PDJ8" s="446" t="s">
        <v>12643</v>
      </c>
      <c r="PDK8" s="446" t="s">
        <v>12644</v>
      </c>
      <c r="PDL8" s="446" t="s">
        <v>12645</v>
      </c>
      <c r="PDM8" s="446" t="s">
        <v>12646</v>
      </c>
      <c r="PDN8" s="446" t="s">
        <v>12647</v>
      </c>
      <c r="PDO8" s="446" t="s">
        <v>12648</v>
      </c>
      <c r="PDP8" s="446" t="s">
        <v>12649</v>
      </c>
      <c r="PDQ8" s="446" t="s">
        <v>12650</v>
      </c>
      <c r="PDR8" s="446" t="s">
        <v>12651</v>
      </c>
      <c r="PDS8" s="446" t="s">
        <v>12652</v>
      </c>
      <c r="PDT8" s="446" t="s">
        <v>12653</v>
      </c>
      <c r="PDU8" s="446" t="s">
        <v>12654</v>
      </c>
      <c r="PDV8" s="446" t="s">
        <v>12655</v>
      </c>
      <c r="PDW8" s="446" t="s">
        <v>12656</v>
      </c>
      <c r="PDX8" s="446" t="s">
        <v>12657</v>
      </c>
      <c r="PDY8" s="446" t="s">
        <v>12658</v>
      </c>
      <c r="PDZ8" s="446" t="s">
        <v>12659</v>
      </c>
      <c r="PEA8" s="446" t="s">
        <v>12660</v>
      </c>
      <c r="PEB8" s="446" t="s">
        <v>12661</v>
      </c>
      <c r="PEC8" s="446" t="s">
        <v>12662</v>
      </c>
      <c r="PED8" s="446" t="s">
        <v>12663</v>
      </c>
      <c r="PEE8" s="446" t="s">
        <v>12664</v>
      </c>
      <c r="PEF8" s="446" t="s">
        <v>12665</v>
      </c>
      <c r="PEG8" s="446" t="s">
        <v>12666</v>
      </c>
      <c r="PEH8" s="446" t="s">
        <v>12667</v>
      </c>
      <c r="PEI8" s="446" t="s">
        <v>12668</v>
      </c>
      <c r="PEJ8" s="446" t="s">
        <v>12669</v>
      </c>
      <c r="PEK8" s="446" t="s">
        <v>12670</v>
      </c>
      <c r="PEL8" s="446" t="s">
        <v>12671</v>
      </c>
      <c r="PEM8" s="446" t="s">
        <v>12672</v>
      </c>
      <c r="PEN8" s="446" t="s">
        <v>12673</v>
      </c>
      <c r="PEO8" s="446" t="s">
        <v>12674</v>
      </c>
      <c r="PEP8" s="446" t="s">
        <v>12675</v>
      </c>
      <c r="PEQ8" s="446" t="s">
        <v>12676</v>
      </c>
      <c r="PER8" s="446" t="s">
        <v>12677</v>
      </c>
      <c r="PES8" s="446" t="s">
        <v>12678</v>
      </c>
      <c r="PET8" s="446" t="s">
        <v>12679</v>
      </c>
      <c r="PEU8" s="446" t="s">
        <v>12680</v>
      </c>
      <c r="PEV8" s="446" t="s">
        <v>12681</v>
      </c>
      <c r="PEW8" s="446" t="s">
        <v>12682</v>
      </c>
      <c r="PEX8" s="446" t="s">
        <v>12683</v>
      </c>
      <c r="PEY8" s="446" t="s">
        <v>12684</v>
      </c>
      <c r="PEZ8" s="446" t="s">
        <v>12685</v>
      </c>
      <c r="PFA8" s="446" t="s">
        <v>12686</v>
      </c>
      <c r="PFB8" s="446" t="s">
        <v>12687</v>
      </c>
      <c r="PFC8" s="446" t="s">
        <v>12688</v>
      </c>
      <c r="PFD8" s="446" t="s">
        <v>12689</v>
      </c>
      <c r="PFE8" s="446" t="s">
        <v>12690</v>
      </c>
      <c r="PFF8" s="446" t="s">
        <v>12691</v>
      </c>
      <c r="PFG8" s="446" t="s">
        <v>12692</v>
      </c>
      <c r="PFH8" s="446" t="s">
        <v>12693</v>
      </c>
      <c r="PFI8" s="446" t="s">
        <v>12694</v>
      </c>
      <c r="PFJ8" s="446" t="s">
        <v>12695</v>
      </c>
      <c r="PFK8" s="446" t="s">
        <v>12696</v>
      </c>
      <c r="PFL8" s="446" t="s">
        <v>12697</v>
      </c>
      <c r="PFM8" s="446" t="s">
        <v>12698</v>
      </c>
      <c r="PFN8" s="446" t="s">
        <v>12699</v>
      </c>
      <c r="PFO8" s="446" t="s">
        <v>12700</v>
      </c>
      <c r="PFP8" s="446" t="s">
        <v>12701</v>
      </c>
      <c r="PFQ8" s="446" t="s">
        <v>12702</v>
      </c>
      <c r="PFR8" s="446" t="s">
        <v>12703</v>
      </c>
      <c r="PFS8" s="446" t="s">
        <v>12704</v>
      </c>
      <c r="PFT8" s="446" t="s">
        <v>12705</v>
      </c>
      <c r="PFU8" s="446" t="s">
        <v>12706</v>
      </c>
      <c r="PFV8" s="446" t="s">
        <v>12707</v>
      </c>
      <c r="PFW8" s="446" t="s">
        <v>12708</v>
      </c>
      <c r="PFX8" s="446" t="s">
        <v>12709</v>
      </c>
      <c r="PFY8" s="446" t="s">
        <v>12710</v>
      </c>
      <c r="PFZ8" s="446" t="s">
        <v>12711</v>
      </c>
      <c r="PGA8" s="446" t="s">
        <v>12712</v>
      </c>
      <c r="PGB8" s="446" t="s">
        <v>12713</v>
      </c>
      <c r="PGC8" s="446" t="s">
        <v>12714</v>
      </c>
      <c r="PGD8" s="446" t="s">
        <v>12715</v>
      </c>
      <c r="PGE8" s="446" t="s">
        <v>12716</v>
      </c>
      <c r="PGF8" s="446" t="s">
        <v>12717</v>
      </c>
      <c r="PGG8" s="446" t="s">
        <v>12718</v>
      </c>
      <c r="PGH8" s="446" t="s">
        <v>12719</v>
      </c>
      <c r="PGI8" s="446" t="s">
        <v>12720</v>
      </c>
      <c r="PGJ8" s="446" t="s">
        <v>12721</v>
      </c>
      <c r="PGK8" s="446" t="s">
        <v>12722</v>
      </c>
      <c r="PGL8" s="446" t="s">
        <v>12723</v>
      </c>
      <c r="PGM8" s="446" t="s">
        <v>12724</v>
      </c>
      <c r="PGN8" s="446" t="s">
        <v>12725</v>
      </c>
      <c r="PGO8" s="446" t="s">
        <v>12726</v>
      </c>
      <c r="PGP8" s="446" t="s">
        <v>12727</v>
      </c>
      <c r="PGQ8" s="446" t="s">
        <v>12728</v>
      </c>
      <c r="PGR8" s="446" t="s">
        <v>12729</v>
      </c>
      <c r="PGS8" s="446" t="s">
        <v>12730</v>
      </c>
      <c r="PGT8" s="446" t="s">
        <v>12731</v>
      </c>
      <c r="PGU8" s="446" t="s">
        <v>12732</v>
      </c>
      <c r="PGV8" s="446" t="s">
        <v>12733</v>
      </c>
      <c r="PGW8" s="446" t="s">
        <v>12734</v>
      </c>
      <c r="PGX8" s="446" t="s">
        <v>12735</v>
      </c>
      <c r="PGY8" s="446" t="s">
        <v>12736</v>
      </c>
      <c r="PGZ8" s="446" t="s">
        <v>12737</v>
      </c>
      <c r="PHA8" s="446" t="s">
        <v>12738</v>
      </c>
      <c r="PHB8" s="446" t="s">
        <v>12739</v>
      </c>
      <c r="PHC8" s="446" t="s">
        <v>12740</v>
      </c>
      <c r="PHD8" s="446" t="s">
        <v>12741</v>
      </c>
      <c r="PHE8" s="446" t="s">
        <v>12742</v>
      </c>
      <c r="PHF8" s="446" t="s">
        <v>12743</v>
      </c>
      <c r="PHG8" s="446" t="s">
        <v>12744</v>
      </c>
      <c r="PHH8" s="446" t="s">
        <v>12745</v>
      </c>
      <c r="PHI8" s="446" t="s">
        <v>12746</v>
      </c>
      <c r="PHJ8" s="446" t="s">
        <v>12747</v>
      </c>
      <c r="PHK8" s="446" t="s">
        <v>12748</v>
      </c>
      <c r="PHL8" s="446" t="s">
        <v>12749</v>
      </c>
      <c r="PHM8" s="446" t="s">
        <v>12750</v>
      </c>
      <c r="PHN8" s="446" t="s">
        <v>12751</v>
      </c>
      <c r="PHO8" s="446" t="s">
        <v>12752</v>
      </c>
      <c r="PHP8" s="446" t="s">
        <v>12753</v>
      </c>
      <c r="PHQ8" s="446" t="s">
        <v>12754</v>
      </c>
      <c r="PHR8" s="446" t="s">
        <v>12755</v>
      </c>
      <c r="PHS8" s="446" t="s">
        <v>12756</v>
      </c>
      <c r="PHT8" s="446" t="s">
        <v>12757</v>
      </c>
      <c r="PHU8" s="446" t="s">
        <v>12758</v>
      </c>
      <c r="PHV8" s="446" t="s">
        <v>12759</v>
      </c>
      <c r="PHW8" s="446" t="s">
        <v>12760</v>
      </c>
      <c r="PHX8" s="446" t="s">
        <v>12761</v>
      </c>
      <c r="PHY8" s="446" t="s">
        <v>12762</v>
      </c>
      <c r="PHZ8" s="446" t="s">
        <v>12763</v>
      </c>
      <c r="PIA8" s="446" t="s">
        <v>12764</v>
      </c>
      <c r="PIB8" s="446" t="s">
        <v>12765</v>
      </c>
      <c r="PIC8" s="446" t="s">
        <v>12766</v>
      </c>
      <c r="PID8" s="446" t="s">
        <v>12767</v>
      </c>
      <c r="PIE8" s="446" t="s">
        <v>12768</v>
      </c>
      <c r="PIF8" s="446" t="s">
        <v>12769</v>
      </c>
      <c r="PIG8" s="446" t="s">
        <v>12770</v>
      </c>
      <c r="PIH8" s="446" t="s">
        <v>12771</v>
      </c>
      <c r="PII8" s="446" t="s">
        <v>12772</v>
      </c>
      <c r="PIJ8" s="446" t="s">
        <v>12773</v>
      </c>
      <c r="PIK8" s="446" t="s">
        <v>12774</v>
      </c>
      <c r="PIL8" s="446" t="s">
        <v>12775</v>
      </c>
      <c r="PIM8" s="446" t="s">
        <v>12776</v>
      </c>
      <c r="PIN8" s="446" t="s">
        <v>12777</v>
      </c>
      <c r="PIO8" s="446" t="s">
        <v>12778</v>
      </c>
      <c r="PIP8" s="446" t="s">
        <v>12779</v>
      </c>
      <c r="PIQ8" s="446" t="s">
        <v>12780</v>
      </c>
      <c r="PIR8" s="446" t="s">
        <v>12781</v>
      </c>
      <c r="PIS8" s="446" t="s">
        <v>12782</v>
      </c>
      <c r="PIT8" s="446" t="s">
        <v>12783</v>
      </c>
      <c r="PIU8" s="446" t="s">
        <v>12784</v>
      </c>
      <c r="PIV8" s="446" t="s">
        <v>12785</v>
      </c>
      <c r="PIW8" s="446" t="s">
        <v>12786</v>
      </c>
      <c r="PIX8" s="446" t="s">
        <v>12787</v>
      </c>
      <c r="PIY8" s="446" t="s">
        <v>12788</v>
      </c>
      <c r="PIZ8" s="446" t="s">
        <v>12789</v>
      </c>
      <c r="PJA8" s="446" t="s">
        <v>12790</v>
      </c>
      <c r="PJB8" s="446" t="s">
        <v>12791</v>
      </c>
      <c r="PJC8" s="446" t="s">
        <v>12792</v>
      </c>
      <c r="PJD8" s="446" t="s">
        <v>12793</v>
      </c>
      <c r="PJE8" s="446" t="s">
        <v>12794</v>
      </c>
      <c r="PJF8" s="446" t="s">
        <v>12795</v>
      </c>
      <c r="PJG8" s="446" t="s">
        <v>12796</v>
      </c>
      <c r="PJH8" s="446" t="s">
        <v>12797</v>
      </c>
      <c r="PJI8" s="446" t="s">
        <v>12798</v>
      </c>
      <c r="PJJ8" s="446" t="s">
        <v>12799</v>
      </c>
      <c r="PJK8" s="446" t="s">
        <v>12800</v>
      </c>
      <c r="PJL8" s="446" t="s">
        <v>12801</v>
      </c>
      <c r="PJM8" s="446" t="s">
        <v>12802</v>
      </c>
      <c r="PJN8" s="446" t="s">
        <v>12803</v>
      </c>
      <c r="PJO8" s="446" t="s">
        <v>12804</v>
      </c>
      <c r="PJP8" s="446" t="s">
        <v>12805</v>
      </c>
      <c r="PJQ8" s="446" t="s">
        <v>12806</v>
      </c>
      <c r="PJR8" s="446" t="s">
        <v>12807</v>
      </c>
      <c r="PJS8" s="446" t="s">
        <v>12808</v>
      </c>
      <c r="PJT8" s="446" t="s">
        <v>12809</v>
      </c>
      <c r="PJU8" s="446" t="s">
        <v>12810</v>
      </c>
      <c r="PJV8" s="446" t="s">
        <v>12811</v>
      </c>
      <c r="PJW8" s="446" t="s">
        <v>12812</v>
      </c>
      <c r="PJX8" s="446" t="s">
        <v>12813</v>
      </c>
      <c r="PJY8" s="446" t="s">
        <v>12814</v>
      </c>
      <c r="PJZ8" s="446" t="s">
        <v>12815</v>
      </c>
      <c r="PKA8" s="446" t="s">
        <v>12816</v>
      </c>
      <c r="PKB8" s="446" t="s">
        <v>12817</v>
      </c>
      <c r="PKC8" s="446" t="s">
        <v>12818</v>
      </c>
      <c r="PKD8" s="446" t="s">
        <v>12819</v>
      </c>
      <c r="PKE8" s="446" t="s">
        <v>12820</v>
      </c>
      <c r="PKF8" s="446" t="s">
        <v>12821</v>
      </c>
      <c r="PKG8" s="446" t="s">
        <v>12822</v>
      </c>
      <c r="PKH8" s="446" t="s">
        <v>12823</v>
      </c>
      <c r="PKI8" s="446" t="s">
        <v>12824</v>
      </c>
      <c r="PKJ8" s="446" t="s">
        <v>12825</v>
      </c>
      <c r="PKK8" s="446" t="s">
        <v>12826</v>
      </c>
      <c r="PKL8" s="446" t="s">
        <v>12827</v>
      </c>
      <c r="PKM8" s="446" t="s">
        <v>12828</v>
      </c>
      <c r="PKN8" s="446" t="s">
        <v>12829</v>
      </c>
      <c r="PKO8" s="446" t="s">
        <v>12830</v>
      </c>
      <c r="PKP8" s="446" t="s">
        <v>12831</v>
      </c>
      <c r="PKQ8" s="446" t="s">
        <v>12832</v>
      </c>
      <c r="PKR8" s="446" t="s">
        <v>12833</v>
      </c>
      <c r="PKS8" s="446" t="s">
        <v>12834</v>
      </c>
      <c r="PKT8" s="446" t="s">
        <v>12835</v>
      </c>
      <c r="PKU8" s="446" t="s">
        <v>12836</v>
      </c>
      <c r="PKV8" s="446" t="s">
        <v>12837</v>
      </c>
      <c r="PKW8" s="446" t="s">
        <v>12838</v>
      </c>
      <c r="PKX8" s="446" t="s">
        <v>12839</v>
      </c>
      <c r="PKY8" s="446" t="s">
        <v>12840</v>
      </c>
      <c r="PKZ8" s="446" t="s">
        <v>12841</v>
      </c>
      <c r="PLA8" s="446" t="s">
        <v>12842</v>
      </c>
      <c r="PLB8" s="446" t="s">
        <v>12843</v>
      </c>
      <c r="PLC8" s="446" t="s">
        <v>12844</v>
      </c>
      <c r="PLD8" s="446" t="s">
        <v>12845</v>
      </c>
      <c r="PLE8" s="446" t="s">
        <v>12846</v>
      </c>
      <c r="PLF8" s="446" t="s">
        <v>12847</v>
      </c>
      <c r="PLG8" s="446" t="s">
        <v>12848</v>
      </c>
      <c r="PLH8" s="446" t="s">
        <v>12849</v>
      </c>
      <c r="PLI8" s="446" t="s">
        <v>12850</v>
      </c>
      <c r="PLJ8" s="446" t="s">
        <v>12851</v>
      </c>
      <c r="PLK8" s="446" t="s">
        <v>12852</v>
      </c>
      <c r="PLL8" s="446" t="s">
        <v>12853</v>
      </c>
      <c r="PLM8" s="446" t="s">
        <v>12854</v>
      </c>
      <c r="PLN8" s="446" t="s">
        <v>12855</v>
      </c>
      <c r="PLO8" s="446" t="s">
        <v>12856</v>
      </c>
      <c r="PLP8" s="446" t="s">
        <v>12857</v>
      </c>
      <c r="PLQ8" s="446" t="s">
        <v>12858</v>
      </c>
      <c r="PLR8" s="446" t="s">
        <v>12859</v>
      </c>
      <c r="PLS8" s="446" t="s">
        <v>12860</v>
      </c>
      <c r="PLT8" s="446" t="s">
        <v>12861</v>
      </c>
      <c r="PLU8" s="446" t="s">
        <v>12862</v>
      </c>
      <c r="PLV8" s="446" t="s">
        <v>12863</v>
      </c>
      <c r="PLW8" s="446" t="s">
        <v>12864</v>
      </c>
      <c r="PLX8" s="446" t="s">
        <v>12865</v>
      </c>
      <c r="PLY8" s="446" t="s">
        <v>12866</v>
      </c>
      <c r="PLZ8" s="446" t="s">
        <v>12867</v>
      </c>
      <c r="PMA8" s="446" t="s">
        <v>12868</v>
      </c>
      <c r="PMB8" s="446" t="s">
        <v>12869</v>
      </c>
      <c r="PMC8" s="446" t="s">
        <v>12870</v>
      </c>
      <c r="PMD8" s="446" t="s">
        <v>12871</v>
      </c>
      <c r="PME8" s="446" t="s">
        <v>12872</v>
      </c>
      <c r="PMF8" s="446" t="s">
        <v>12873</v>
      </c>
      <c r="PMG8" s="446" t="s">
        <v>12874</v>
      </c>
      <c r="PMH8" s="446" t="s">
        <v>12875</v>
      </c>
      <c r="PMI8" s="446" t="s">
        <v>12876</v>
      </c>
      <c r="PMJ8" s="446" t="s">
        <v>12877</v>
      </c>
      <c r="PMK8" s="446" t="s">
        <v>12878</v>
      </c>
      <c r="PML8" s="446" t="s">
        <v>12879</v>
      </c>
      <c r="PMM8" s="446" t="s">
        <v>12880</v>
      </c>
      <c r="PMN8" s="446" t="s">
        <v>12881</v>
      </c>
      <c r="PMO8" s="446" t="s">
        <v>12882</v>
      </c>
      <c r="PMP8" s="446" t="s">
        <v>12883</v>
      </c>
      <c r="PMQ8" s="446" t="s">
        <v>12884</v>
      </c>
      <c r="PMR8" s="446" t="s">
        <v>12885</v>
      </c>
      <c r="PMS8" s="446" t="s">
        <v>12886</v>
      </c>
      <c r="PMT8" s="446" t="s">
        <v>12887</v>
      </c>
      <c r="PMU8" s="446" t="s">
        <v>12888</v>
      </c>
      <c r="PMV8" s="446" t="s">
        <v>12889</v>
      </c>
      <c r="PMW8" s="446" t="s">
        <v>12890</v>
      </c>
      <c r="PMX8" s="446" t="s">
        <v>12891</v>
      </c>
      <c r="PMY8" s="446" t="s">
        <v>12892</v>
      </c>
      <c r="PMZ8" s="446" t="s">
        <v>12893</v>
      </c>
      <c r="PNA8" s="446" t="s">
        <v>12894</v>
      </c>
      <c r="PNB8" s="446" t="s">
        <v>12895</v>
      </c>
      <c r="PNC8" s="446" t="s">
        <v>12896</v>
      </c>
      <c r="PND8" s="446" t="s">
        <v>12897</v>
      </c>
      <c r="PNE8" s="446" t="s">
        <v>12898</v>
      </c>
      <c r="PNF8" s="446" t="s">
        <v>12899</v>
      </c>
      <c r="PNG8" s="446" t="s">
        <v>12900</v>
      </c>
      <c r="PNH8" s="446" t="s">
        <v>12901</v>
      </c>
      <c r="PNI8" s="446" t="s">
        <v>12902</v>
      </c>
      <c r="PNJ8" s="446" t="s">
        <v>12903</v>
      </c>
      <c r="PNK8" s="446" t="s">
        <v>12904</v>
      </c>
      <c r="PNL8" s="446" t="s">
        <v>12905</v>
      </c>
      <c r="PNM8" s="446" t="s">
        <v>12906</v>
      </c>
      <c r="PNN8" s="446" t="s">
        <v>12907</v>
      </c>
      <c r="PNO8" s="446" t="s">
        <v>12908</v>
      </c>
      <c r="PNP8" s="446" t="s">
        <v>12909</v>
      </c>
      <c r="PNQ8" s="446" t="s">
        <v>12910</v>
      </c>
      <c r="PNR8" s="446" t="s">
        <v>12911</v>
      </c>
      <c r="PNS8" s="446" t="s">
        <v>12912</v>
      </c>
      <c r="PNT8" s="446" t="s">
        <v>12913</v>
      </c>
      <c r="PNU8" s="446" t="s">
        <v>12914</v>
      </c>
      <c r="PNV8" s="446" t="s">
        <v>12915</v>
      </c>
      <c r="PNW8" s="446" t="s">
        <v>12916</v>
      </c>
      <c r="PNX8" s="446" t="s">
        <v>12917</v>
      </c>
      <c r="PNY8" s="446" t="s">
        <v>12918</v>
      </c>
      <c r="PNZ8" s="446" t="s">
        <v>12919</v>
      </c>
      <c r="POA8" s="446" t="s">
        <v>12920</v>
      </c>
      <c r="POB8" s="446" t="s">
        <v>12921</v>
      </c>
      <c r="POC8" s="446" t="s">
        <v>12922</v>
      </c>
      <c r="POD8" s="446" t="s">
        <v>12923</v>
      </c>
      <c r="POE8" s="446" t="s">
        <v>12924</v>
      </c>
      <c r="POF8" s="446" t="s">
        <v>12925</v>
      </c>
      <c r="POG8" s="446" t="s">
        <v>12926</v>
      </c>
      <c r="POH8" s="446" t="s">
        <v>12927</v>
      </c>
      <c r="POI8" s="446" t="s">
        <v>12928</v>
      </c>
      <c r="POJ8" s="446" t="s">
        <v>12929</v>
      </c>
      <c r="POK8" s="446" t="s">
        <v>12930</v>
      </c>
      <c r="POL8" s="446" t="s">
        <v>12931</v>
      </c>
      <c r="POM8" s="446" t="s">
        <v>12932</v>
      </c>
      <c r="PON8" s="446" t="s">
        <v>12933</v>
      </c>
      <c r="POO8" s="446" t="s">
        <v>12934</v>
      </c>
      <c r="POP8" s="446" t="s">
        <v>12935</v>
      </c>
      <c r="POQ8" s="446" t="s">
        <v>12936</v>
      </c>
      <c r="POR8" s="446" t="s">
        <v>12937</v>
      </c>
      <c r="POS8" s="446" t="s">
        <v>12938</v>
      </c>
      <c r="POT8" s="446" t="s">
        <v>12939</v>
      </c>
      <c r="POU8" s="446" t="s">
        <v>12940</v>
      </c>
      <c r="POV8" s="446" t="s">
        <v>12941</v>
      </c>
      <c r="POW8" s="446" t="s">
        <v>12942</v>
      </c>
      <c r="POX8" s="446" t="s">
        <v>12943</v>
      </c>
      <c r="POY8" s="446" t="s">
        <v>12944</v>
      </c>
      <c r="POZ8" s="446" t="s">
        <v>12945</v>
      </c>
      <c r="PPA8" s="446" t="s">
        <v>12946</v>
      </c>
      <c r="PPB8" s="446" t="s">
        <v>12947</v>
      </c>
      <c r="PPC8" s="446" t="s">
        <v>12948</v>
      </c>
      <c r="PPD8" s="446" t="s">
        <v>12949</v>
      </c>
      <c r="PPE8" s="446" t="s">
        <v>12950</v>
      </c>
      <c r="PPF8" s="446" t="s">
        <v>12951</v>
      </c>
      <c r="PPG8" s="446" t="s">
        <v>12952</v>
      </c>
      <c r="PPH8" s="446" t="s">
        <v>12953</v>
      </c>
      <c r="PPI8" s="446" t="s">
        <v>12954</v>
      </c>
      <c r="PPJ8" s="446" t="s">
        <v>12955</v>
      </c>
      <c r="PPK8" s="446" t="s">
        <v>12956</v>
      </c>
      <c r="PPL8" s="446" t="s">
        <v>12957</v>
      </c>
      <c r="PPM8" s="446" t="s">
        <v>12958</v>
      </c>
      <c r="PPN8" s="446" t="s">
        <v>12959</v>
      </c>
      <c r="PPO8" s="446" t="s">
        <v>12960</v>
      </c>
      <c r="PPP8" s="446" t="s">
        <v>12961</v>
      </c>
      <c r="PPQ8" s="446" t="s">
        <v>12962</v>
      </c>
      <c r="PPR8" s="446" t="s">
        <v>12963</v>
      </c>
      <c r="PPS8" s="446" t="s">
        <v>12964</v>
      </c>
      <c r="PPT8" s="446" t="s">
        <v>12965</v>
      </c>
      <c r="PPU8" s="446" t="s">
        <v>12966</v>
      </c>
      <c r="PPV8" s="446" t="s">
        <v>12967</v>
      </c>
      <c r="PPW8" s="446" t="s">
        <v>12968</v>
      </c>
      <c r="PPX8" s="446" t="s">
        <v>12969</v>
      </c>
      <c r="PPY8" s="446" t="s">
        <v>12970</v>
      </c>
      <c r="PPZ8" s="446" t="s">
        <v>12971</v>
      </c>
      <c r="PQA8" s="446" t="s">
        <v>12972</v>
      </c>
      <c r="PQB8" s="446" t="s">
        <v>12973</v>
      </c>
      <c r="PQC8" s="446" t="s">
        <v>12974</v>
      </c>
      <c r="PQD8" s="446" t="s">
        <v>12975</v>
      </c>
      <c r="PQE8" s="446" t="s">
        <v>12976</v>
      </c>
      <c r="PQF8" s="446" t="s">
        <v>12977</v>
      </c>
      <c r="PQG8" s="446" t="s">
        <v>12978</v>
      </c>
      <c r="PQH8" s="446" t="s">
        <v>12979</v>
      </c>
      <c r="PQI8" s="446" t="s">
        <v>12980</v>
      </c>
      <c r="PQJ8" s="446" t="s">
        <v>12981</v>
      </c>
      <c r="PQK8" s="446" t="s">
        <v>12982</v>
      </c>
      <c r="PQL8" s="446" t="s">
        <v>12983</v>
      </c>
      <c r="PQM8" s="446" t="s">
        <v>12984</v>
      </c>
      <c r="PQN8" s="446" t="s">
        <v>12985</v>
      </c>
      <c r="PQO8" s="446" t="s">
        <v>12986</v>
      </c>
      <c r="PQP8" s="446" t="s">
        <v>12987</v>
      </c>
      <c r="PQQ8" s="446" t="s">
        <v>12988</v>
      </c>
      <c r="PQR8" s="446" t="s">
        <v>12989</v>
      </c>
      <c r="PQS8" s="446" t="s">
        <v>12990</v>
      </c>
      <c r="PQT8" s="446" t="s">
        <v>12991</v>
      </c>
      <c r="PQU8" s="446" t="s">
        <v>12992</v>
      </c>
      <c r="PQV8" s="446" t="s">
        <v>12993</v>
      </c>
      <c r="PQW8" s="446" t="s">
        <v>12994</v>
      </c>
      <c r="PQX8" s="446" t="s">
        <v>12995</v>
      </c>
      <c r="PQY8" s="446" t="s">
        <v>12996</v>
      </c>
      <c r="PQZ8" s="446" t="s">
        <v>12997</v>
      </c>
      <c r="PRA8" s="446" t="s">
        <v>12998</v>
      </c>
      <c r="PRB8" s="446" t="s">
        <v>12999</v>
      </c>
      <c r="PRC8" s="446" t="s">
        <v>13000</v>
      </c>
      <c r="PRD8" s="446" t="s">
        <v>13001</v>
      </c>
      <c r="PRE8" s="446" t="s">
        <v>13002</v>
      </c>
      <c r="PRF8" s="446" t="s">
        <v>13003</v>
      </c>
      <c r="PRG8" s="446" t="s">
        <v>13004</v>
      </c>
      <c r="PRH8" s="446" t="s">
        <v>13005</v>
      </c>
      <c r="PRI8" s="446" t="s">
        <v>13006</v>
      </c>
      <c r="PRJ8" s="446" t="s">
        <v>13007</v>
      </c>
      <c r="PRK8" s="446" t="s">
        <v>13008</v>
      </c>
      <c r="PRL8" s="446" t="s">
        <v>13009</v>
      </c>
      <c r="PRM8" s="446" t="s">
        <v>13010</v>
      </c>
      <c r="PRN8" s="446" t="s">
        <v>13011</v>
      </c>
      <c r="PRO8" s="446" t="s">
        <v>13012</v>
      </c>
      <c r="PRP8" s="446" t="s">
        <v>13013</v>
      </c>
      <c r="PRQ8" s="446" t="s">
        <v>13014</v>
      </c>
      <c r="PRR8" s="446" t="s">
        <v>13015</v>
      </c>
      <c r="PRS8" s="446" t="s">
        <v>13016</v>
      </c>
      <c r="PRT8" s="446" t="s">
        <v>13017</v>
      </c>
      <c r="PRU8" s="446" t="s">
        <v>13018</v>
      </c>
      <c r="PRV8" s="446" t="s">
        <v>13019</v>
      </c>
      <c r="PRW8" s="446" t="s">
        <v>13020</v>
      </c>
      <c r="PRX8" s="446" t="s">
        <v>13021</v>
      </c>
      <c r="PRY8" s="446" t="s">
        <v>13022</v>
      </c>
      <c r="PRZ8" s="446" t="s">
        <v>13023</v>
      </c>
      <c r="PSA8" s="446" t="s">
        <v>13024</v>
      </c>
      <c r="PSB8" s="446" t="s">
        <v>13025</v>
      </c>
      <c r="PSC8" s="446" t="s">
        <v>13026</v>
      </c>
      <c r="PSD8" s="446" t="s">
        <v>13027</v>
      </c>
      <c r="PSE8" s="446" t="s">
        <v>13028</v>
      </c>
      <c r="PSF8" s="446" t="s">
        <v>13029</v>
      </c>
      <c r="PSG8" s="446" t="s">
        <v>13030</v>
      </c>
      <c r="PSH8" s="446" t="s">
        <v>13031</v>
      </c>
      <c r="PSI8" s="446" t="s">
        <v>13032</v>
      </c>
      <c r="PSJ8" s="446" t="s">
        <v>13033</v>
      </c>
      <c r="PSK8" s="446" t="s">
        <v>13034</v>
      </c>
      <c r="PSL8" s="446" t="s">
        <v>13035</v>
      </c>
      <c r="PSM8" s="446" t="s">
        <v>13036</v>
      </c>
      <c r="PSN8" s="446" t="s">
        <v>13037</v>
      </c>
      <c r="PSO8" s="446" t="s">
        <v>13038</v>
      </c>
      <c r="PSP8" s="446" t="s">
        <v>13039</v>
      </c>
      <c r="PSQ8" s="446" t="s">
        <v>13040</v>
      </c>
      <c r="PSR8" s="446" t="s">
        <v>13041</v>
      </c>
      <c r="PSS8" s="446" t="s">
        <v>13042</v>
      </c>
      <c r="PST8" s="446" t="s">
        <v>13043</v>
      </c>
      <c r="PSU8" s="446" t="s">
        <v>13044</v>
      </c>
      <c r="PSV8" s="446" t="s">
        <v>13045</v>
      </c>
      <c r="PSW8" s="446" t="s">
        <v>13046</v>
      </c>
      <c r="PSX8" s="446" t="s">
        <v>13047</v>
      </c>
      <c r="PSY8" s="446" t="s">
        <v>13048</v>
      </c>
      <c r="PSZ8" s="446" t="s">
        <v>13049</v>
      </c>
      <c r="PTA8" s="446" t="s">
        <v>13050</v>
      </c>
      <c r="PTB8" s="446" t="s">
        <v>13051</v>
      </c>
      <c r="PTC8" s="446" t="s">
        <v>13052</v>
      </c>
      <c r="PTD8" s="446" t="s">
        <v>13053</v>
      </c>
      <c r="PTE8" s="446" t="s">
        <v>13054</v>
      </c>
      <c r="PTF8" s="446" t="s">
        <v>13055</v>
      </c>
      <c r="PTG8" s="446" t="s">
        <v>13056</v>
      </c>
      <c r="PTH8" s="446" t="s">
        <v>13057</v>
      </c>
      <c r="PTI8" s="446" t="s">
        <v>13058</v>
      </c>
      <c r="PTJ8" s="446" t="s">
        <v>13059</v>
      </c>
      <c r="PTK8" s="446" t="s">
        <v>13060</v>
      </c>
      <c r="PTL8" s="446" t="s">
        <v>13061</v>
      </c>
      <c r="PTM8" s="446" t="s">
        <v>13062</v>
      </c>
      <c r="PTN8" s="446" t="s">
        <v>13063</v>
      </c>
      <c r="PTO8" s="446" t="s">
        <v>13064</v>
      </c>
      <c r="PTP8" s="446" t="s">
        <v>13065</v>
      </c>
      <c r="PTQ8" s="446" t="s">
        <v>13066</v>
      </c>
      <c r="PTR8" s="446" t="s">
        <v>13067</v>
      </c>
      <c r="PTS8" s="446" t="s">
        <v>13068</v>
      </c>
      <c r="PTT8" s="446" t="s">
        <v>13069</v>
      </c>
      <c r="PTU8" s="446" t="s">
        <v>13070</v>
      </c>
      <c r="PTV8" s="446" t="s">
        <v>13071</v>
      </c>
      <c r="PTW8" s="446" t="s">
        <v>13072</v>
      </c>
      <c r="PTX8" s="446" t="s">
        <v>13073</v>
      </c>
      <c r="PTY8" s="446" t="s">
        <v>13074</v>
      </c>
      <c r="PTZ8" s="446" t="s">
        <v>13075</v>
      </c>
      <c r="PUA8" s="446" t="s">
        <v>13076</v>
      </c>
      <c r="PUB8" s="446" t="s">
        <v>13077</v>
      </c>
      <c r="PUC8" s="446" t="s">
        <v>13078</v>
      </c>
      <c r="PUD8" s="446" t="s">
        <v>13079</v>
      </c>
      <c r="PUE8" s="446" t="s">
        <v>13080</v>
      </c>
      <c r="PUF8" s="446" t="s">
        <v>13081</v>
      </c>
      <c r="PUG8" s="446" t="s">
        <v>13082</v>
      </c>
      <c r="PUH8" s="446" t="s">
        <v>13083</v>
      </c>
      <c r="PUI8" s="446" t="s">
        <v>13084</v>
      </c>
      <c r="PUJ8" s="446" t="s">
        <v>13085</v>
      </c>
      <c r="PUK8" s="446" t="s">
        <v>13086</v>
      </c>
      <c r="PUL8" s="446" t="s">
        <v>13087</v>
      </c>
      <c r="PUM8" s="446" t="s">
        <v>13088</v>
      </c>
      <c r="PUN8" s="446" t="s">
        <v>13089</v>
      </c>
      <c r="PUO8" s="446" t="s">
        <v>13090</v>
      </c>
      <c r="PUP8" s="446" t="s">
        <v>13091</v>
      </c>
      <c r="PUQ8" s="446" t="s">
        <v>13092</v>
      </c>
      <c r="PUR8" s="446" t="s">
        <v>13093</v>
      </c>
      <c r="PUS8" s="446" t="s">
        <v>13094</v>
      </c>
      <c r="PUT8" s="446" t="s">
        <v>13095</v>
      </c>
      <c r="PUU8" s="446" t="s">
        <v>13096</v>
      </c>
      <c r="PUV8" s="446" t="s">
        <v>13097</v>
      </c>
      <c r="PUW8" s="446" t="s">
        <v>13098</v>
      </c>
      <c r="PUX8" s="446" t="s">
        <v>13099</v>
      </c>
      <c r="PUY8" s="446" t="s">
        <v>13100</v>
      </c>
      <c r="PUZ8" s="446" t="s">
        <v>13101</v>
      </c>
      <c r="PVA8" s="446" t="s">
        <v>13102</v>
      </c>
      <c r="PVB8" s="446" t="s">
        <v>13103</v>
      </c>
      <c r="PVC8" s="446" t="s">
        <v>13104</v>
      </c>
      <c r="PVD8" s="446" t="s">
        <v>13105</v>
      </c>
      <c r="PVE8" s="446" t="s">
        <v>13106</v>
      </c>
      <c r="PVF8" s="446" t="s">
        <v>13107</v>
      </c>
      <c r="PVG8" s="446" t="s">
        <v>13108</v>
      </c>
      <c r="PVH8" s="446" t="s">
        <v>13109</v>
      </c>
      <c r="PVI8" s="446" t="s">
        <v>13110</v>
      </c>
      <c r="PVJ8" s="446" t="s">
        <v>13111</v>
      </c>
      <c r="PVK8" s="446" t="s">
        <v>13112</v>
      </c>
      <c r="PVL8" s="446" t="s">
        <v>13113</v>
      </c>
      <c r="PVM8" s="446" t="s">
        <v>13114</v>
      </c>
      <c r="PVN8" s="446" t="s">
        <v>13115</v>
      </c>
      <c r="PVO8" s="446" t="s">
        <v>13116</v>
      </c>
      <c r="PVP8" s="446" t="s">
        <v>13117</v>
      </c>
      <c r="PVQ8" s="446" t="s">
        <v>13118</v>
      </c>
      <c r="PVR8" s="446" t="s">
        <v>13119</v>
      </c>
      <c r="PVS8" s="446" t="s">
        <v>13120</v>
      </c>
      <c r="PVT8" s="446" t="s">
        <v>13121</v>
      </c>
      <c r="PVU8" s="446" t="s">
        <v>13122</v>
      </c>
      <c r="PVV8" s="446" t="s">
        <v>13123</v>
      </c>
      <c r="PVW8" s="446" t="s">
        <v>13124</v>
      </c>
      <c r="PVX8" s="446" t="s">
        <v>13125</v>
      </c>
      <c r="PVY8" s="446" t="s">
        <v>13126</v>
      </c>
      <c r="PVZ8" s="446" t="s">
        <v>13127</v>
      </c>
      <c r="PWA8" s="446" t="s">
        <v>13128</v>
      </c>
      <c r="PWB8" s="446" t="s">
        <v>13129</v>
      </c>
      <c r="PWC8" s="446" t="s">
        <v>13130</v>
      </c>
      <c r="PWD8" s="446" t="s">
        <v>13131</v>
      </c>
      <c r="PWE8" s="446" t="s">
        <v>13132</v>
      </c>
      <c r="PWF8" s="446" t="s">
        <v>13133</v>
      </c>
      <c r="PWG8" s="446" t="s">
        <v>13134</v>
      </c>
      <c r="PWH8" s="446" t="s">
        <v>13135</v>
      </c>
      <c r="PWI8" s="446" t="s">
        <v>13136</v>
      </c>
      <c r="PWJ8" s="446" t="s">
        <v>13137</v>
      </c>
      <c r="PWK8" s="446" t="s">
        <v>13138</v>
      </c>
      <c r="PWL8" s="446" t="s">
        <v>13139</v>
      </c>
      <c r="PWM8" s="446" t="s">
        <v>13140</v>
      </c>
      <c r="PWN8" s="446" t="s">
        <v>13141</v>
      </c>
      <c r="PWO8" s="446" t="s">
        <v>13142</v>
      </c>
      <c r="PWP8" s="446" t="s">
        <v>13143</v>
      </c>
      <c r="PWQ8" s="446" t="s">
        <v>13144</v>
      </c>
      <c r="PWR8" s="446" t="s">
        <v>13145</v>
      </c>
      <c r="PWS8" s="446" t="s">
        <v>13146</v>
      </c>
      <c r="PWT8" s="446" t="s">
        <v>13147</v>
      </c>
      <c r="PWU8" s="446" t="s">
        <v>13148</v>
      </c>
      <c r="PWV8" s="446" t="s">
        <v>13149</v>
      </c>
      <c r="PWW8" s="446" t="s">
        <v>13150</v>
      </c>
      <c r="PWX8" s="446" t="s">
        <v>13151</v>
      </c>
      <c r="PWY8" s="446" t="s">
        <v>13152</v>
      </c>
      <c r="PWZ8" s="446" t="s">
        <v>13153</v>
      </c>
      <c r="PXA8" s="446" t="s">
        <v>13154</v>
      </c>
      <c r="PXB8" s="446" t="s">
        <v>13155</v>
      </c>
      <c r="PXC8" s="446" t="s">
        <v>13156</v>
      </c>
      <c r="PXD8" s="446" t="s">
        <v>13157</v>
      </c>
      <c r="PXE8" s="446" t="s">
        <v>13158</v>
      </c>
      <c r="PXF8" s="446" t="s">
        <v>13159</v>
      </c>
      <c r="PXG8" s="446" t="s">
        <v>13160</v>
      </c>
      <c r="PXH8" s="446" t="s">
        <v>13161</v>
      </c>
      <c r="PXI8" s="446" t="s">
        <v>13162</v>
      </c>
      <c r="PXJ8" s="446" t="s">
        <v>13163</v>
      </c>
      <c r="PXK8" s="446" t="s">
        <v>13164</v>
      </c>
      <c r="PXL8" s="446" t="s">
        <v>13165</v>
      </c>
      <c r="PXM8" s="446" t="s">
        <v>13166</v>
      </c>
      <c r="PXN8" s="446" t="s">
        <v>13167</v>
      </c>
      <c r="PXO8" s="446" t="s">
        <v>13168</v>
      </c>
      <c r="PXP8" s="446" t="s">
        <v>13169</v>
      </c>
      <c r="PXQ8" s="446" t="s">
        <v>13170</v>
      </c>
      <c r="PXR8" s="446" t="s">
        <v>13171</v>
      </c>
      <c r="PXS8" s="446" t="s">
        <v>13172</v>
      </c>
      <c r="PXT8" s="446" t="s">
        <v>13173</v>
      </c>
      <c r="PXU8" s="446" t="s">
        <v>13174</v>
      </c>
      <c r="PXV8" s="446" t="s">
        <v>13175</v>
      </c>
      <c r="PXW8" s="446" t="s">
        <v>13176</v>
      </c>
      <c r="PXX8" s="446" t="s">
        <v>13177</v>
      </c>
      <c r="PXY8" s="446" t="s">
        <v>13178</v>
      </c>
      <c r="PXZ8" s="446" t="s">
        <v>13179</v>
      </c>
      <c r="PYA8" s="446" t="s">
        <v>13180</v>
      </c>
      <c r="PYB8" s="446" t="s">
        <v>13181</v>
      </c>
      <c r="PYC8" s="446" t="s">
        <v>13182</v>
      </c>
      <c r="PYD8" s="446" t="s">
        <v>13183</v>
      </c>
      <c r="PYE8" s="446" t="s">
        <v>13184</v>
      </c>
      <c r="PYF8" s="446" t="s">
        <v>13185</v>
      </c>
      <c r="PYG8" s="446" t="s">
        <v>13186</v>
      </c>
      <c r="PYH8" s="446" t="s">
        <v>13187</v>
      </c>
      <c r="PYI8" s="446" t="s">
        <v>13188</v>
      </c>
      <c r="PYJ8" s="446" t="s">
        <v>13189</v>
      </c>
      <c r="PYK8" s="446" t="s">
        <v>13190</v>
      </c>
      <c r="PYL8" s="446" t="s">
        <v>13191</v>
      </c>
      <c r="PYM8" s="446" t="s">
        <v>13192</v>
      </c>
      <c r="PYN8" s="446" t="s">
        <v>13193</v>
      </c>
      <c r="PYO8" s="446" t="s">
        <v>13194</v>
      </c>
      <c r="PYP8" s="446" t="s">
        <v>13195</v>
      </c>
      <c r="PYQ8" s="446" t="s">
        <v>13196</v>
      </c>
      <c r="PYR8" s="446" t="s">
        <v>13197</v>
      </c>
      <c r="PYS8" s="446" t="s">
        <v>13198</v>
      </c>
      <c r="PYT8" s="446" t="s">
        <v>13199</v>
      </c>
      <c r="PYU8" s="446" t="s">
        <v>13200</v>
      </c>
      <c r="PYV8" s="446" t="s">
        <v>13201</v>
      </c>
      <c r="PYW8" s="446" t="s">
        <v>13202</v>
      </c>
      <c r="PYX8" s="446" t="s">
        <v>13203</v>
      </c>
      <c r="PYY8" s="446" t="s">
        <v>13204</v>
      </c>
      <c r="PYZ8" s="446" t="s">
        <v>13205</v>
      </c>
      <c r="PZA8" s="446" t="s">
        <v>13206</v>
      </c>
      <c r="PZB8" s="446" t="s">
        <v>13207</v>
      </c>
      <c r="PZC8" s="446" t="s">
        <v>13208</v>
      </c>
      <c r="PZD8" s="446" t="s">
        <v>13209</v>
      </c>
      <c r="PZE8" s="446" t="s">
        <v>13210</v>
      </c>
      <c r="PZF8" s="446" t="s">
        <v>13211</v>
      </c>
      <c r="PZG8" s="446" t="s">
        <v>13212</v>
      </c>
      <c r="PZH8" s="446" t="s">
        <v>13213</v>
      </c>
      <c r="PZI8" s="446" t="s">
        <v>13214</v>
      </c>
      <c r="PZJ8" s="446" t="s">
        <v>13215</v>
      </c>
      <c r="PZK8" s="446" t="s">
        <v>13216</v>
      </c>
      <c r="PZL8" s="446" t="s">
        <v>13217</v>
      </c>
      <c r="PZM8" s="446" t="s">
        <v>13218</v>
      </c>
      <c r="PZN8" s="446" t="s">
        <v>13219</v>
      </c>
      <c r="PZO8" s="446" t="s">
        <v>13220</v>
      </c>
      <c r="PZP8" s="446" t="s">
        <v>13221</v>
      </c>
      <c r="PZQ8" s="446" t="s">
        <v>13222</v>
      </c>
      <c r="PZR8" s="446" t="s">
        <v>13223</v>
      </c>
      <c r="PZS8" s="446" t="s">
        <v>13224</v>
      </c>
      <c r="PZT8" s="446" t="s">
        <v>13225</v>
      </c>
      <c r="PZU8" s="446" t="s">
        <v>13226</v>
      </c>
      <c r="PZV8" s="446" t="s">
        <v>13227</v>
      </c>
      <c r="PZW8" s="446" t="s">
        <v>13228</v>
      </c>
      <c r="PZX8" s="446" t="s">
        <v>13229</v>
      </c>
      <c r="PZY8" s="446" t="s">
        <v>13230</v>
      </c>
      <c r="PZZ8" s="446" t="s">
        <v>13231</v>
      </c>
      <c r="QAA8" s="446" t="s">
        <v>13232</v>
      </c>
      <c r="QAB8" s="446" t="s">
        <v>13233</v>
      </c>
      <c r="QAC8" s="446" t="s">
        <v>13234</v>
      </c>
      <c r="QAD8" s="446" t="s">
        <v>13235</v>
      </c>
      <c r="QAE8" s="446" t="s">
        <v>13236</v>
      </c>
      <c r="QAF8" s="446" t="s">
        <v>13237</v>
      </c>
      <c r="QAG8" s="446" t="s">
        <v>13238</v>
      </c>
      <c r="QAH8" s="446" t="s">
        <v>13239</v>
      </c>
      <c r="QAI8" s="446" t="s">
        <v>13240</v>
      </c>
      <c r="QAJ8" s="446" t="s">
        <v>13241</v>
      </c>
      <c r="QAK8" s="446" t="s">
        <v>13242</v>
      </c>
      <c r="QAL8" s="446" t="s">
        <v>13243</v>
      </c>
      <c r="QAM8" s="446" t="s">
        <v>13244</v>
      </c>
      <c r="QAN8" s="446" t="s">
        <v>13245</v>
      </c>
      <c r="QAO8" s="446" t="s">
        <v>13246</v>
      </c>
      <c r="QAP8" s="446" t="s">
        <v>13247</v>
      </c>
      <c r="QAQ8" s="446" t="s">
        <v>13248</v>
      </c>
      <c r="QAR8" s="446" t="s">
        <v>13249</v>
      </c>
      <c r="QAS8" s="446" t="s">
        <v>13250</v>
      </c>
      <c r="QAT8" s="446" t="s">
        <v>13251</v>
      </c>
      <c r="QAU8" s="446" t="s">
        <v>13252</v>
      </c>
      <c r="QAV8" s="446" t="s">
        <v>13253</v>
      </c>
      <c r="QAW8" s="446" t="s">
        <v>13254</v>
      </c>
      <c r="QAX8" s="446" t="s">
        <v>13255</v>
      </c>
      <c r="QAY8" s="446" t="s">
        <v>13256</v>
      </c>
      <c r="QAZ8" s="446" t="s">
        <v>13257</v>
      </c>
      <c r="QBA8" s="446" t="s">
        <v>13258</v>
      </c>
      <c r="QBB8" s="446" t="s">
        <v>13259</v>
      </c>
      <c r="QBC8" s="446" t="s">
        <v>13260</v>
      </c>
      <c r="QBD8" s="446" t="s">
        <v>13261</v>
      </c>
      <c r="QBE8" s="446" t="s">
        <v>13262</v>
      </c>
      <c r="QBF8" s="446" t="s">
        <v>13263</v>
      </c>
      <c r="QBG8" s="446" t="s">
        <v>13264</v>
      </c>
      <c r="QBH8" s="446" t="s">
        <v>13265</v>
      </c>
      <c r="QBI8" s="446" t="s">
        <v>13266</v>
      </c>
      <c r="QBJ8" s="446" t="s">
        <v>13267</v>
      </c>
      <c r="QBK8" s="446" t="s">
        <v>13268</v>
      </c>
      <c r="QBL8" s="446" t="s">
        <v>13269</v>
      </c>
      <c r="QBM8" s="446" t="s">
        <v>13270</v>
      </c>
      <c r="QBN8" s="446" t="s">
        <v>13271</v>
      </c>
      <c r="QBO8" s="446" t="s">
        <v>13272</v>
      </c>
      <c r="QBP8" s="446" t="s">
        <v>13273</v>
      </c>
      <c r="QBQ8" s="446" t="s">
        <v>13274</v>
      </c>
      <c r="QBR8" s="446" t="s">
        <v>13275</v>
      </c>
      <c r="QBS8" s="446" t="s">
        <v>13276</v>
      </c>
      <c r="QBT8" s="446" t="s">
        <v>13277</v>
      </c>
      <c r="QBU8" s="446" t="s">
        <v>13278</v>
      </c>
      <c r="QBV8" s="446" t="s">
        <v>13279</v>
      </c>
      <c r="QBW8" s="446" t="s">
        <v>13280</v>
      </c>
      <c r="QBX8" s="446" t="s">
        <v>13281</v>
      </c>
      <c r="QBY8" s="446" t="s">
        <v>13282</v>
      </c>
      <c r="QBZ8" s="446" t="s">
        <v>13283</v>
      </c>
      <c r="QCA8" s="446" t="s">
        <v>13284</v>
      </c>
      <c r="QCB8" s="446" t="s">
        <v>13285</v>
      </c>
      <c r="QCC8" s="446" t="s">
        <v>13286</v>
      </c>
      <c r="QCD8" s="446" t="s">
        <v>13287</v>
      </c>
      <c r="QCE8" s="446" t="s">
        <v>13288</v>
      </c>
      <c r="QCF8" s="446" t="s">
        <v>13289</v>
      </c>
      <c r="QCG8" s="446" t="s">
        <v>13290</v>
      </c>
      <c r="QCH8" s="446" t="s">
        <v>13291</v>
      </c>
      <c r="QCI8" s="446" t="s">
        <v>13292</v>
      </c>
      <c r="QCJ8" s="446" t="s">
        <v>13293</v>
      </c>
      <c r="QCK8" s="446" t="s">
        <v>13294</v>
      </c>
      <c r="QCL8" s="446" t="s">
        <v>13295</v>
      </c>
      <c r="QCM8" s="446" t="s">
        <v>13296</v>
      </c>
      <c r="QCN8" s="446" t="s">
        <v>13297</v>
      </c>
      <c r="QCO8" s="446" t="s">
        <v>13298</v>
      </c>
      <c r="QCP8" s="446" t="s">
        <v>13299</v>
      </c>
      <c r="QCQ8" s="446" t="s">
        <v>13300</v>
      </c>
      <c r="QCR8" s="446" t="s">
        <v>13301</v>
      </c>
      <c r="QCS8" s="446" t="s">
        <v>13302</v>
      </c>
      <c r="QCT8" s="446" t="s">
        <v>13303</v>
      </c>
      <c r="QCU8" s="446" t="s">
        <v>13304</v>
      </c>
      <c r="QCV8" s="446" t="s">
        <v>13305</v>
      </c>
      <c r="QCW8" s="446" t="s">
        <v>13306</v>
      </c>
      <c r="QCX8" s="446" t="s">
        <v>13307</v>
      </c>
      <c r="QCY8" s="446" t="s">
        <v>13308</v>
      </c>
      <c r="QCZ8" s="446" t="s">
        <v>13309</v>
      </c>
      <c r="QDA8" s="446" t="s">
        <v>13310</v>
      </c>
      <c r="QDB8" s="446" t="s">
        <v>13311</v>
      </c>
      <c r="QDC8" s="446" t="s">
        <v>13312</v>
      </c>
      <c r="QDD8" s="446" t="s">
        <v>13313</v>
      </c>
      <c r="QDE8" s="446" t="s">
        <v>13314</v>
      </c>
      <c r="QDF8" s="446" t="s">
        <v>13315</v>
      </c>
      <c r="QDG8" s="446" t="s">
        <v>13316</v>
      </c>
      <c r="QDH8" s="446" t="s">
        <v>13317</v>
      </c>
      <c r="QDI8" s="446" t="s">
        <v>13318</v>
      </c>
      <c r="QDJ8" s="446" t="s">
        <v>13319</v>
      </c>
      <c r="QDK8" s="446" t="s">
        <v>13320</v>
      </c>
      <c r="QDL8" s="446" t="s">
        <v>13321</v>
      </c>
      <c r="QDM8" s="446" t="s">
        <v>13322</v>
      </c>
      <c r="QDN8" s="446" t="s">
        <v>13323</v>
      </c>
      <c r="QDO8" s="446" t="s">
        <v>13324</v>
      </c>
      <c r="QDP8" s="446" t="s">
        <v>13325</v>
      </c>
      <c r="QDQ8" s="446" t="s">
        <v>13326</v>
      </c>
      <c r="QDR8" s="446" t="s">
        <v>13327</v>
      </c>
      <c r="QDS8" s="446" t="s">
        <v>13328</v>
      </c>
      <c r="QDT8" s="446" t="s">
        <v>13329</v>
      </c>
      <c r="QDU8" s="446" t="s">
        <v>13330</v>
      </c>
      <c r="QDV8" s="446" t="s">
        <v>13331</v>
      </c>
      <c r="QDW8" s="446" t="s">
        <v>13332</v>
      </c>
      <c r="QDX8" s="446" t="s">
        <v>13333</v>
      </c>
      <c r="QDY8" s="446" t="s">
        <v>13334</v>
      </c>
      <c r="QDZ8" s="446" t="s">
        <v>13335</v>
      </c>
      <c r="QEA8" s="446" t="s">
        <v>13336</v>
      </c>
      <c r="QEB8" s="446" t="s">
        <v>13337</v>
      </c>
      <c r="QEC8" s="446" t="s">
        <v>13338</v>
      </c>
      <c r="QED8" s="446" t="s">
        <v>13339</v>
      </c>
      <c r="QEE8" s="446" t="s">
        <v>13340</v>
      </c>
      <c r="QEF8" s="446" t="s">
        <v>13341</v>
      </c>
      <c r="QEG8" s="446" t="s">
        <v>13342</v>
      </c>
      <c r="QEH8" s="446" t="s">
        <v>13343</v>
      </c>
      <c r="QEI8" s="446" t="s">
        <v>13344</v>
      </c>
      <c r="QEJ8" s="446" t="s">
        <v>13345</v>
      </c>
      <c r="QEK8" s="446" t="s">
        <v>13346</v>
      </c>
      <c r="QEL8" s="446" t="s">
        <v>13347</v>
      </c>
      <c r="QEM8" s="446" t="s">
        <v>13348</v>
      </c>
      <c r="QEN8" s="446" t="s">
        <v>13349</v>
      </c>
      <c r="QEO8" s="446" t="s">
        <v>13350</v>
      </c>
      <c r="QEP8" s="446" t="s">
        <v>13351</v>
      </c>
      <c r="QEQ8" s="446" t="s">
        <v>13352</v>
      </c>
      <c r="QER8" s="446" t="s">
        <v>13353</v>
      </c>
      <c r="QES8" s="446" t="s">
        <v>13354</v>
      </c>
      <c r="QET8" s="446" t="s">
        <v>13355</v>
      </c>
      <c r="QEU8" s="446" t="s">
        <v>13356</v>
      </c>
      <c r="QEV8" s="446" t="s">
        <v>13357</v>
      </c>
      <c r="QEW8" s="446" t="s">
        <v>13358</v>
      </c>
      <c r="QEX8" s="446" t="s">
        <v>13359</v>
      </c>
      <c r="QEY8" s="446" t="s">
        <v>13360</v>
      </c>
      <c r="QEZ8" s="446" t="s">
        <v>13361</v>
      </c>
      <c r="QFA8" s="446" t="s">
        <v>13362</v>
      </c>
      <c r="QFB8" s="446" t="s">
        <v>13363</v>
      </c>
      <c r="QFC8" s="446" t="s">
        <v>13364</v>
      </c>
      <c r="QFD8" s="446" t="s">
        <v>13365</v>
      </c>
      <c r="QFE8" s="446" t="s">
        <v>13366</v>
      </c>
      <c r="QFF8" s="446" t="s">
        <v>13367</v>
      </c>
      <c r="QFG8" s="446" t="s">
        <v>13368</v>
      </c>
      <c r="QFH8" s="446" t="s">
        <v>13369</v>
      </c>
      <c r="QFI8" s="446" t="s">
        <v>13370</v>
      </c>
      <c r="QFJ8" s="446" t="s">
        <v>13371</v>
      </c>
      <c r="QFK8" s="446" t="s">
        <v>13372</v>
      </c>
      <c r="QFL8" s="446" t="s">
        <v>13373</v>
      </c>
      <c r="QFM8" s="446" t="s">
        <v>13374</v>
      </c>
      <c r="QFN8" s="446" t="s">
        <v>13375</v>
      </c>
      <c r="QFO8" s="446" t="s">
        <v>13376</v>
      </c>
      <c r="QFP8" s="446" t="s">
        <v>13377</v>
      </c>
      <c r="QFQ8" s="446" t="s">
        <v>13378</v>
      </c>
      <c r="QFR8" s="446" t="s">
        <v>13379</v>
      </c>
      <c r="QFS8" s="446" t="s">
        <v>13380</v>
      </c>
      <c r="QFT8" s="446" t="s">
        <v>13381</v>
      </c>
      <c r="QFU8" s="446" t="s">
        <v>13382</v>
      </c>
      <c r="QFV8" s="446" t="s">
        <v>13383</v>
      </c>
      <c r="QFW8" s="446" t="s">
        <v>13384</v>
      </c>
      <c r="QFX8" s="446" t="s">
        <v>13385</v>
      </c>
      <c r="QFY8" s="446" t="s">
        <v>13386</v>
      </c>
      <c r="QFZ8" s="446" t="s">
        <v>13387</v>
      </c>
      <c r="QGA8" s="446" t="s">
        <v>13388</v>
      </c>
      <c r="QGB8" s="446" t="s">
        <v>13389</v>
      </c>
      <c r="QGC8" s="446" t="s">
        <v>13390</v>
      </c>
      <c r="QGD8" s="446" t="s">
        <v>13391</v>
      </c>
      <c r="QGE8" s="446" t="s">
        <v>13392</v>
      </c>
      <c r="QGF8" s="446" t="s">
        <v>13393</v>
      </c>
      <c r="QGG8" s="446" t="s">
        <v>13394</v>
      </c>
      <c r="QGH8" s="446" t="s">
        <v>13395</v>
      </c>
      <c r="QGI8" s="446" t="s">
        <v>13396</v>
      </c>
      <c r="QGJ8" s="446" t="s">
        <v>13397</v>
      </c>
      <c r="QGK8" s="446" t="s">
        <v>13398</v>
      </c>
      <c r="QGL8" s="446" t="s">
        <v>13399</v>
      </c>
      <c r="QGM8" s="446" t="s">
        <v>13400</v>
      </c>
      <c r="QGN8" s="446" t="s">
        <v>13401</v>
      </c>
      <c r="QGO8" s="446" t="s">
        <v>13402</v>
      </c>
      <c r="QGP8" s="446" t="s">
        <v>13403</v>
      </c>
      <c r="QGQ8" s="446" t="s">
        <v>13404</v>
      </c>
      <c r="QGR8" s="446" t="s">
        <v>13405</v>
      </c>
      <c r="QGS8" s="446" t="s">
        <v>13406</v>
      </c>
      <c r="QGT8" s="446" t="s">
        <v>13407</v>
      </c>
      <c r="QGU8" s="446" t="s">
        <v>13408</v>
      </c>
      <c r="QGV8" s="446" t="s">
        <v>13409</v>
      </c>
      <c r="QGW8" s="446" t="s">
        <v>13410</v>
      </c>
      <c r="QGX8" s="446" t="s">
        <v>13411</v>
      </c>
      <c r="QGY8" s="446" t="s">
        <v>13412</v>
      </c>
      <c r="QGZ8" s="446" t="s">
        <v>13413</v>
      </c>
      <c r="QHA8" s="446" t="s">
        <v>13414</v>
      </c>
      <c r="QHB8" s="446" t="s">
        <v>13415</v>
      </c>
      <c r="QHC8" s="446" t="s">
        <v>13416</v>
      </c>
      <c r="QHD8" s="446" t="s">
        <v>13417</v>
      </c>
      <c r="QHE8" s="446" t="s">
        <v>13418</v>
      </c>
      <c r="QHF8" s="446" t="s">
        <v>13419</v>
      </c>
      <c r="QHG8" s="446" t="s">
        <v>13420</v>
      </c>
      <c r="QHH8" s="446" t="s">
        <v>13421</v>
      </c>
      <c r="QHI8" s="446" t="s">
        <v>13422</v>
      </c>
      <c r="QHJ8" s="446" t="s">
        <v>13423</v>
      </c>
      <c r="QHK8" s="446" t="s">
        <v>13424</v>
      </c>
      <c r="QHL8" s="446" t="s">
        <v>13425</v>
      </c>
      <c r="QHM8" s="446" t="s">
        <v>13426</v>
      </c>
      <c r="QHN8" s="446" t="s">
        <v>13427</v>
      </c>
      <c r="QHO8" s="446" t="s">
        <v>13428</v>
      </c>
      <c r="QHP8" s="446" t="s">
        <v>13429</v>
      </c>
      <c r="QHQ8" s="446" t="s">
        <v>13430</v>
      </c>
      <c r="QHR8" s="446" t="s">
        <v>13431</v>
      </c>
      <c r="QHS8" s="446" t="s">
        <v>13432</v>
      </c>
      <c r="QHT8" s="446" t="s">
        <v>13433</v>
      </c>
      <c r="QHU8" s="446" t="s">
        <v>13434</v>
      </c>
      <c r="QHV8" s="446" t="s">
        <v>13435</v>
      </c>
      <c r="QHW8" s="446" t="s">
        <v>13436</v>
      </c>
      <c r="QHX8" s="446" t="s">
        <v>13437</v>
      </c>
      <c r="QHY8" s="446" t="s">
        <v>13438</v>
      </c>
      <c r="QHZ8" s="446" t="s">
        <v>13439</v>
      </c>
      <c r="QIA8" s="446" t="s">
        <v>13440</v>
      </c>
      <c r="QIB8" s="446" t="s">
        <v>13441</v>
      </c>
      <c r="QIC8" s="446" t="s">
        <v>13442</v>
      </c>
      <c r="QID8" s="446" t="s">
        <v>13443</v>
      </c>
      <c r="QIE8" s="446" t="s">
        <v>13444</v>
      </c>
      <c r="QIF8" s="446" t="s">
        <v>13445</v>
      </c>
      <c r="QIG8" s="446" t="s">
        <v>13446</v>
      </c>
      <c r="QIH8" s="446" t="s">
        <v>13447</v>
      </c>
      <c r="QII8" s="446" t="s">
        <v>13448</v>
      </c>
      <c r="QIJ8" s="446" t="s">
        <v>13449</v>
      </c>
      <c r="QIK8" s="446" t="s">
        <v>13450</v>
      </c>
      <c r="QIL8" s="446" t="s">
        <v>13451</v>
      </c>
      <c r="QIM8" s="446" t="s">
        <v>13452</v>
      </c>
      <c r="QIN8" s="446" t="s">
        <v>13453</v>
      </c>
      <c r="QIO8" s="446" t="s">
        <v>13454</v>
      </c>
      <c r="QIP8" s="446" t="s">
        <v>13455</v>
      </c>
      <c r="QIQ8" s="446" t="s">
        <v>13456</v>
      </c>
      <c r="QIR8" s="446" t="s">
        <v>13457</v>
      </c>
      <c r="QIS8" s="446" t="s">
        <v>13458</v>
      </c>
      <c r="QIT8" s="446" t="s">
        <v>13459</v>
      </c>
      <c r="QIU8" s="446" t="s">
        <v>13460</v>
      </c>
      <c r="QIV8" s="446" t="s">
        <v>13461</v>
      </c>
      <c r="QIW8" s="446" t="s">
        <v>13462</v>
      </c>
      <c r="QIX8" s="446" t="s">
        <v>13463</v>
      </c>
      <c r="QIY8" s="446" t="s">
        <v>13464</v>
      </c>
      <c r="QIZ8" s="446" t="s">
        <v>13465</v>
      </c>
      <c r="QJA8" s="446" t="s">
        <v>13466</v>
      </c>
      <c r="QJB8" s="446" t="s">
        <v>13467</v>
      </c>
      <c r="QJC8" s="446" t="s">
        <v>13468</v>
      </c>
      <c r="QJD8" s="446" t="s">
        <v>13469</v>
      </c>
      <c r="QJE8" s="446" t="s">
        <v>13470</v>
      </c>
      <c r="QJF8" s="446" t="s">
        <v>13471</v>
      </c>
      <c r="QJG8" s="446" t="s">
        <v>13472</v>
      </c>
      <c r="QJH8" s="446" t="s">
        <v>13473</v>
      </c>
      <c r="QJI8" s="446" t="s">
        <v>13474</v>
      </c>
      <c r="QJJ8" s="446" t="s">
        <v>13475</v>
      </c>
      <c r="QJK8" s="446" t="s">
        <v>13476</v>
      </c>
      <c r="QJL8" s="446" t="s">
        <v>13477</v>
      </c>
      <c r="QJM8" s="446" t="s">
        <v>13478</v>
      </c>
      <c r="QJN8" s="446" t="s">
        <v>13479</v>
      </c>
      <c r="QJO8" s="446" t="s">
        <v>13480</v>
      </c>
      <c r="QJP8" s="446" t="s">
        <v>13481</v>
      </c>
      <c r="QJQ8" s="446" t="s">
        <v>13482</v>
      </c>
      <c r="QJR8" s="446" t="s">
        <v>13483</v>
      </c>
      <c r="QJS8" s="446" t="s">
        <v>13484</v>
      </c>
      <c r="QJT8" s="446" t="s">
        <v>13485</v>
      </c>
      <c r="QJU8" s="446" t="s">
        <v>13486</v>
      </c>
      <c r="QJV8" s="446" t="s">
        <v>13487</v>
      </c>
      <c r="QJW8" s="446" t="s">
        <v>13488</v>
      </c>
      <c r="QJX8" s="446" t="s">
        <v>13489</v>
      </c>
      <c r="QJY8" s="446" t="s">
        <v>13490</v>
      </c>
      <c r="QJZ8" s="446" t="s">
        <v>13491</v>
      </c>
      <c r="QKA8" s="446" t="s">
        <v>13492</v>
      </c>
      <c r="QKB8" s="446" t="s">
        <v>13493</v>
      </c>
      <c r="QKC8" s="446" t="s">
        <v>13494</v>
      </c>
      <c r="QKD8" s="446" t="s">
        <v>13495</v>
      </c>
      <c r="QKE8" s="446" t="s">
        <v>13496</v>
      </c>
      <c r="QKF8" s="446" t="s">
        <v>13497</v>
      </c>
      <c r="QKG8" s="446" t="s">
        <v>13498</v>
      </c>
      <c r="QKH8" s="446" t="s">
        <v>13499</v>
      </c>
      <c r="QKI8" s="446" t="s">
        <v>13500</v>
      </c>
      <c r="QKJ8" s="446" t="s">
        <v>13501</v>
      </c>
      <c r="QKK8" s="446" t="s">
        <v>13502</v>
      </c>
      <c r="QKL8" s="446" t="s">
        <v>13503</v>
      </c>
      <c r="QKM8" s="446" t="s">
        <v>13504</v>
      </c>
      <c r="QKN8" s="446" t="s">
        <v>13505</v>
      </c>
      <c r="QKO8" s="446" t="s">
        <v>13506</v>
      </c>
      <c r="QKP8" s="446" t="s">
        <v>13507</v>
      </c>
      <c r="QKQ8" s="446" t="s">
        <v>13508</v>
      </c>
      <c r="QKR8" s="446" t="s">
        <v>13509</v>
      </c>
      <c r="QKS8" s="446" t="s">
        <v>13510</v>
      </c>
      <c r="QKT8" s="446" t="s">
        <v>13511</v>
      </c>
      <c r="QKU8" s="446" t="s">
        <v>13512</v>
      </c>
      <c r="QKV8" s="446" t="s">
        <v>13513</v>
      </c>
      <c r="QKW8" s="446" t="s">
        <v>13514</v>
      </c>
      <c r="QKX8" s="446" t="s">
        <v>13515</v>
      </c>
      <c r="QKY8" s="446" t="s">
        <v>13516</v>
      </c>
      <c r="QKZ8" s="446" t="s">
        <v>13517</v>
      </c>
      <c r="QLA8" s="446" t="s">
        <v>13518</v>
      </c>
      <c r="QLB8" s="446" t="s">
        <v>13519</v>
      </c>
      <c r="QLC8" s="446" t="s">
        <v>13520</v>
      </c>
      <c r="QLD8" s="446" t="s">
        <v>13521</v>
      </c>
      <c r="QLE8" s="446" t="s">
        <v>13522</v>
      </c>
      <c r="QLF8" s="446" t="s">
        <v>13523</v>
      </c>
      <c r="QLG8" s="446" t="s">
        <v>13524</v>
      </c>
      <c r="QLH8" s="446" t="s">
        <v>13525</v>
      </c>
      <c r="QLI8" s="446" t="s">
        <v>13526</v>
      </c>
      <c r="QLJ8" s="446" t="s">
        <v>13527</v>
      </c>
      <c r="QLK8" s="446" t="s">
        <v>13528</v>
      </c>
      <c r="QLL8" s="446" t="s">
        <v>13529</v>
      </c>
      <c r="QLM8" s="446" t="s">
        <v>13530</v>
      </c>
      <c r="QLN8" s="446" t="s">
        <v>13531</v>
      </c>
      <c r="QLO8" s="446" t="s">
        <v>13532</v>
      </c>
      <c r="QLP8" s="446" t="s">
        <v>13533</v>
      </c>
      <c r="QLQ8" s="446" t="s">
        <v>13534</v>
      </c>
      <c r="QLR8" s="446" t="s">
        <v>13535</v>
      </c>
      <c r="QLS8" s="446" t="s">
        <v>13536</v>
      </c>
      <c r="QLT8" s="446" t="s">
        <v>13537</v>
      </c>
      <c r="QLU8" s="446" t="s">
        <v>13538</v>
      </c>
      <c r="QLV8" s="446" t="s">
        <v>13539</v>
      </c>
      <c r="QLW8" s="446" t="s">
        <v>13540</v>
      </c>
      <c r="QLX8" s="446" t="s">
        <v>13541</v>
      </c>
      <c r="QLY8" s="446" t="s">
        <v>13542</v>
      </c>
      <c r="QLZ8" s="446" t="s">
        <v>13543</v>
      </c>
      <c r="QMA8" s="446" t="s">
        <v>13544</v>
      </c>
      <c r="QMB8" s="446" t="s">
        <v>13545</v>
      </c>
      <c r="QMC8" s="446" t="s">
        <v>13546</v>
      </c>
      <c r="QMD8" s="446" t="s">
        <v>13547</v>
      </c>
      <c r="QME8" s="446" t="s">
        <v>13548</v>
      </c>
      <c r="QMF8" s="446" t="s">
        <v>13549</v>
      </c>
      <c r="QMG8" s="446" t="s">
        <v>13550</v>
      </c>
      <c r="QMH8" s="446" t="s">
        <v>13551</v>
      </c>
      <c r="QMI8" s="446" t="s">
        <v>13552</v>
      </c>
      <c r="QMJ8" s="446" t="s">
        <v>13553</v>
      </c>
      <c r="QMK8" s="446" t="s">
        <v>13554</v>
      </c>
      <c r="QML8" s="446" t="s">
        <v>13555</v>
      </c>
      <c r="QMM8" s="446" t="s">
        <v>13556</v>
      </c>
      <c r="QMN8" s="446" t="s">
        <v>13557</v>
      </c>
      <c r="QMO8" s="446" t="s">
        <v>13558</v>
      </c>
      <c r="QMP8" s="446" t="s">
        <v>13559</v>
      </c>
      <c r="QMQ8" s="446" t="s">
        <v>13560</v>
      </c>
      <c r="QMR8" s="446" t="s">
        <v>13561</v>
      </c>
      <c r="QMS8" s="446" t="s">
        <v>13562</v>
      </c>
      <c r="QMT8" s="446" t="s">
        <v>13563</v>
      </c>
      <c r="QMU8" s="446" t="s">
        <v>13564</v>
      </c>
      <c r="QMV8" s="446" t="s">
        <v>13565</v>
      </c>
      <c r="QMW8" s="446" t="s">
        <v>13566</v>
      </c>
      <c r="QMX8" s="446" t="s">
        <v>13567</v>
      </c>
      <c r="QMY8" s="446" t="s">
        <v>13568</v>
      </c>
      <c r="QMZ8" s="446" t="s">
        <v>13569</v>
      </c>
      <c r="QNA8" s="446" t="s">
        <v>13570</v>
      </c>
      <c r="QNB8" s="446" t="s">
        <v>13571</v>
      </c>
      <c r="QNC8" s="446" t="s">
        <v>13572</v>
      </c>
      <c r="QND8" s="446" t="s">
        <v>13573</v>
      </c>
      <c r="QNE8" s="446" t="s">
        <v>13574</v>
      </c>
      <c r="QNF8" s="446" t="s">
        <v>13575</v>
      </c>
      <c r="QNG8" s="446" t="s">
        <v>13576</v>
      </c>
      <c r="QNH8" s="446" t="s">
        <v>13577</v>
      </c>
      <c r="QNI8" s="446" t="s">
        <v>13578</v>
      </c>
      <c r="QNJ8" s="446" t="s">
        <v>13579</v>
      </c>
      <c r="QNK8" s="446" t="s">
        <v>13580</v>
      </c>
      <c r="QNL8" s="446" t="s">
        <v>13581</v>
      </c>
      <c r="QNM8" s="446" t="s">
        <v>13582</v>
      </c>
      <c r="QNN8" s="446" t="s">
        <v>13583</v>
      </c>
      <c r="QNO8" s="446" t="s">
        <v>13584</v>
      </c>
      <c r="QNP8" s="446" t="s">
        <v>13585</v>
      </c>
      <c r="QNQ8" s="446" t="s">
        <v>13586</v>
      </c>
      <c r="QNR8" s="446" t="s">
        <v>13587</v>
      </c>
      <c r="QNS8" s="446" t="s">
        <v>13588</v>
      </c>
      <c r="QNT8" s="446" t="s">
        <v>13589</v>
      </c>
      <c r="QNU8" s="446" t="s">
        <v>13590</v>
      </c>
      <c r="QNV8" s="446" t="s">
        <v>13591</v>
      </c>
      <c r="QNW8" s="446" t="s">
        <v>13592</v>
      </c>
      <c r="QNX8" s="446" t="s">
        <v>13593</v>
      </c>
      <c r="QNY8" s="446" t="s">
        <v>13594</v>
      </c>
      <c r="QNZ8" s="446" t="s">
        <v>13595</v>
      </c>
      <c r="QOA8" s="446" t="s">
        <v>13596</v>
      </c>
      <c r="QOB8" s="446" t="s">
        <v>13597</v>
      </c>
      <c r="QOC8" s="446" t="s">
        <v>13598</v>
      </c>
      <c r="QOD8" s="446" t="s">
        <v>13599</v>
      </c>
      <c r="QOE8" s="446" t="s">
        <v>13600</v>
      </c>
      <c r="QOF8" s="446" t="s">
        <v>13601</v>
      </c>
      <c r="QOG8" s="446" t="s">
        <v>13602</v>
      </c>
      <c r="QOH8" s="446" t="s">
        <v>13603</v>
      </c>
      <c r="QOI8" s="446" t="s">
        <v>13604</v>
      </c>
      <c r="QOJ8" s="446" t="s">
        <v>13605</v>
      </c>
      <c r="QOK8" s="446" t="s">
        <v>13606</v>
      </c>
      <c r="QOL8" s="446" t="s">
        <v>13607</v>
      </c>
      <c r="QOM8" s="446" t="s">
        <v>13608</v>
      </c>
      <c r="QON8" s="446" t="s">
        <v>13609</v>
      </c>
      <c r="QOO8" s="446" t="s">
        <v>13610</v>
      </c>
      <c r="QOP8" s="446" t="s">
        <v>13611</v>
      </c>
      <c r="QOQ8" s="446" t="s">
        <v>13612</v>
      </c>
      <c r="QOR8" s="446" t="s">
        <v>13613</v>
      </c>
      <c r="QOS8" s="446" t="s">
        <v>13614</v>
      </c>
      <c r="QOT8" s="446" t="s">
        <v>13615</v>
      </c>
      <c r="QOU8" s="446" t="s">
        <v>13616</v>
      </c>
      <c r="QOV8" s="446" t="s">
        <v>13617</v>
      </c>
      <c r="QOW8" s="446" t="s">
        <v>13618</v>
      </c>
      <c r="QOX8" s="446" t="s">
        <v>13619</v>
      </c>
      <c r="QOY8" s="446" t="s">
        <v>13620</v>
      </c>
      <c r="QOZ8" s="446" t="s">
        <v>13621</v>
      </c>
      <c r="QPA8" s="446" t="s">
        <v>13622</v>
      </c>
      <c r="QPB8" s="446" t="s">
        <v>13623</v>
      </c>
      <c r="QPC8" s="446" t="s">
        <v>13624</v>
      </c>
      <c r="QPD8" s="446" t="s">
        <v>13625</v>
      </c>
      <c r="QPE8" s="446" t="s">
        <v>13626</v>
      </c>
      <c r="QPF8" s="446" t="s">
        <v>13627</v>
      </c>
      <c r="QPG8" s="446" t="s">
        <v>13628</v>
      </c>
      <c r="QPH8" s="446" t="s">
        <v>13629</v>
      </c>
      <c r="QPI8" s="446" t="s">
        <v>13630</v>
      </c>
      <c r="QPJ8" s="446" t="s">
        <v>13631</v>
      </c>
      <c r="QPK8" s="446" t="s">
        <v>13632</v>
      </c>
      <c r="QPL8" s="446" t="s">
        <v>13633</v>
      </c>
      <c r="QPM8" s="446" t="s">
        <v>13634</v>
      </c>
      <c r="QPN8" s="446" t="s">
        <v>13635</v>
      </c>
      <c r="QPO8" s="446" t="s">
        <v>13636</v>
      </c>
      <c r="QPP8" s="446" t="s">
        <v>13637</v>
      </c>
      <c r="QPQ8" s="446" t="s">
        <v>13638</v>
      </c>
      <c r="QPR8" s="446" t="s">
        <v>13639</v>
      </c>
      <c r="QPS8" s="446" t="s">
        <v>13640</v>
      </c>
      <c r="QPT8" s="446" t="s">
        <v>13641</v>
      </c>
      <c r="QPU8" s="446" t="s">
        <v>13642</v>
      </c>
      <c r="QPV8" s="446" t="s">
        <v>13643</v>
      </c>
      <c r="QPW8" s="446" t="s">
        <v>13644</v>
      </c>
      <c r="QPX8" s="446" t="s">
        <v>13645</v>
      </c>
      <c r="QPY8" s="446" t="s">
        <v>13646</v>
      </c>
      <c r="QPZ8" s="446" t="s">
        <v>13647</v>
      </c>
      <c r="QQA8" s="446" t="s">
        <v>13648</v>
      </c>
      <c r="QQB8" s="446" t="s">
        <v>13649</v>
      </c>
      <c r="QQC8" s="446" t="s">
        <v>13650</v>
      </c>
      <c r="QQD8" s="446" t="s">
        <v>13651</v>
      </c>
      <c r="QQE8" s="446" t="s">
        <v>13652</v>
      </c>
      <c r="QQF8" s="446" t="s">
        <v>13653</v>
      </c>
      <c r="QQG8" s="446" t="s">
        <v>13654</v>
      </c>
      <c r="QQH8" s="446" t="s">
        <v>13655</v>
      </c>
      <c r="QQI8" s="446" t="s">
        <v>13656</v>
      </c>
      <c r="QQJ8" s="446" t="s">
        <v>13657</v>
      </c>
      <c r="QQK8" s="446" t="s">
        <v>13658</v>
      </c>
      <c r="QQL8" s="446" t="s">
        <v>13659</v>
      </c>
      <c r="QQM8" s="446" t="s">
        <v>13660</v>
      </c>
      <c r="QQN8" s="446" t="s">
        <v>13661</v>
      </c>
      <c r="QQO8" s="446" t="s">
        <v>13662</v>
      </c>
      <c r="QQP8" s="446" t="s">
        <v>13663</v>
      </c>
      <c r="QQQ8" s="446" t="s">
        <v>13664</v>
      </c>
      <c r="QQR8" s="446" t="s">
        <v>13665</v>
      </c>
      <c r="QQS8" s="446" t="s">
        <v>13666</v>
      </c>
      <c r="QQT8" s="446" t="s">
        <v>13667</v>
      </c>
      <c r="QQU8" s="446" t="s">
        <v>13668</v>
      </c>
      <c r="QQV8" s="446" t="s">
        <v>13669</v>
      </c>
      <c r="QQW8" s="446" t="s">
        <v>13670</v>
      </c>
      <c r="QQX8" s="446" t="s">
        <v>13671</v>
      </c>
      <c r="QQY8" s="446" t="s">
        <v>13672</v>
      </c>
      <c r="QQZ8" s="446" t="s">
        <v>13673</v>
      </c>
      <c r="QRA8" s="446" t="s">
        <v>13674</v>
      </c>
      <c r="QRB8" s="446" t="s">
        <v>13675</v>
      </c>
      <c r="QRC8" s="446" t="s">
        <v>13676</v>
      </c>
      <c r="QRD8" s="446" t="s">
        <v>13677</v>
      </c>
      <c r="QRE8" s="446" t="s">
        <v>13678</v>
      </c>
      <c r="QRF8" s="446" t="s">
        <v>13679</v>
      </c>
      <c r="QRG8" s="446" t="s">
        <v>13680</v>
      </c>
      <c r="QRH8" s="446" t="s">
        <v>13681</v>
      </c>
      <c r="QRI8" s="446" t="s">
        <v>13682</v>
      </c>
      <c r="QRJ8" s="446" t="s">
        <v>13683</v>
      </c>
      <c r="QRK8" s="446" t="s">
        <v>13684</v>
      </c>
      <c r="QRL8" s="446" t="s">
        <v>13685</v>
      </c>
      <c r="QRM8" s="446" t="s">
        <v>13686</v>
      </c>
      <c r="QRN8" s="446" t="s">
        <v>13687</v>
      </c>
      <c r="QRO8" s="446" t="s">
        <v>13688</v>
      </c>
      <c r="QRP8" s="446" t="s">
        <v>13689</v>
      </c>
      <c r="QRQ8" s="446" t="s">
        <v>13690</v>
      </c>
      <c r="QRR8" s="446" t="s">
        <v>13691</v>
      </c>
      <c r="QRS8" s="446" t="s">
        <v>13692</v>
      </c>
      <c r="QRT8" s="446" t="s">
        <v>13693</v>
      </c>
      <c r="QRU8" s="446" t="s">
        <v>13694</v>
      </c>
      <c r="QRV8" s="446" t="s">
        <v>13695</v>
      </c>
      <c r="QRW8" s="446" t="s">
        <v>13696</v>
      </c>
      <c r="QRX8" s="446" t="s">
        <v>13697</v>
      </c>
      <c r="QRY8" s="446" t="s">
        <v>13698</v>
      </c>
      <c r="QRZ8" s="446" t="s">
        <v>13699</v>
      </c>
      <c r="QSA8" s="446" t="s">
        <v>13700</v>
      </c>
      <c r="QSB8" s="446" t="s">
        <v>13701</v>
      </c>
      <c r="QSC8" s="446" t="s">
        <v>13702</v>
      </c>
      <c r="QSD8" s="446" t="s">
        <v>13703</v>
      </c>
      <c r="QSE8" s="446" t="s">
        <v>13704</v>
      </c>
      <c r="QSF8" s="446" t="s">
        <v>13705</v>
      </c>
      <c r="QSG8" s="446" t="s">
        <v>13706</v>
      </c>
      <c r="QSH8" s="446" t="s">
        <v>13707</v>
      </c>
      <c r="QSI8" s="446" t="s">
        <v>13708</v>
      </c>
      <c r="QSJ8" s="446" t="s">
        <v>13709</v>
      </c>
      <c r="QSK8" s="446" t="s">
        <v>13710</v>
      </c>
      <c r="QSL8" s="446" t="s">
        <v>13711</v>
      </c>
      <c r="QSM8" s="446" t="s">
        <v>13712</v>
      </c>
      <c r="QSN8" s="446" t="s">
        <v>13713</v>
      </c>
      <c r="QSO8" s="446" t="s">
        <v>13714</v>
      </c>
      <c r="QSP8" s="446" t="s">
        <v>13715</v>
      </c>
      <c r="QSQ8" s="446" t="s">
        <v>13716</v>
      </c>
      <c r="QSR8" s="446" t="s">
        <v>13717</v>
      </c>
      <c r="QSS8" s="446" t="s">
        <v>13718</v>
      </c>
      <c r="QST8" s="446" t="s">
        <v>13719</v>
      </c>
      <c r="QSU8" s="446" t="s">
        <v>13720</v>
      </c>
      <c r="QSV8" s="446" t="s">
        <v>13721</v>
      </c>
      <c r="QSW8" s="446" t="s">
        <v>13722</v>
      </c>
      <c r="QSX8" s="446" t="s">
        <v>13723</v>
      </c>
      <c r="QSY8" s="446" t="s">
        <v>13724</v>
      </c>
      <c r="QSZ8" s="446" t="s">
        <v>13725</v>
      </c>
      <c r="QTA8" s="446" t="s">
        <v>13726</v>
      </c>
      <c r="QTB8" s="446" t="s">
        <v>13727</v>
      </c>
      <c r="QTC8" s="446" t="s">
        <v>13728</v>
      </c>
      <c r="QTD8" s="446" t="s">
        <v>13729</v>
      </c>
      <c r="QTE8" s="446" t="s">
        <v>13730</v>
      </c>
      <c r="QTF8" s="446" t="s">
        <v>13731</v>
      </c>
      <c r="QTG8" s="446" t="s">
        <v>13732</v>
      </c>
      <c r="QTH8" s="446" t="s">
        <v>13733</v>
      </c>
      <c r="QTI8" s="446" t="s">
        <v>13734</v>
      </c>
      <c r="QTJ8" s="446" t="s">
        <v>13735</v>
      </c>
      <c r="QTK8" s="446" t="s">
        <v>13736</v>
      </c>
      <c r="QTL8" s="446" t="s">
        <v>13737</v>
      </c>
      <c r="QTM8" s="446" t="s">
        <v>13738</v>
      </c>
      <c r="QTN8" s="446" t="s">
        <v>13739</v>
      </c>
      <c r="QTO8" s="446" t="s">
        <v>13740</v>
      </c>
      <c r="QTP8" s="446" t="s">
        <v>13741</v>
      </c>
      <c r="QTQ8" s="446" t="s">
        <v>13742</v>
      </c>
      <c r="QTR8" s="446" t="s">
        <v>13743</v>
      </c>
      <c r="QTS8" s="446" t="s">
        <v>13744</v>
      </c>
      <c r="QTT8" s="446" t="s">
        <v>13745</v>
      </c>
      <c r="QTU8" s="446" t="s">
        <v>13746</v>
      </c>
      <c r="QTV8" s="446" t="s">
        <v>13747</v>
      </c>
      <c r="QTW8" s="446" t="s">
        <v>13748</v>
      </c>
      <c r="QTX8" s="446" t="s">
        <v>13749</v>
      </c>
      <c r="QTY8" s="446" t="s">
        <v>13750</v>
      </c>
      <c r="QTZ8" s="446" t="s">
        <v>13751</v>
      </c>
      <c r="QUA8" s="446" t="s">
        <v>13752</v>
      </c>
      <c r="QUB8" s="446" t="s">
        <v>13753</v>
      </c>
      <c r="QUC8" s="446" t="s">
        <v>13754</v>
      </c>
      <c r="QUD8" s="446" t="s">
        <v>13755</v>
      </c>
      <c r="QUE8" s="446" t="s">
        <v>13756</v>
      </c>
      <c r="QUF8" s="446" t="s">
        <v>13757</v>
      </c>
      <c r="QUG8" s="446" t="s">
        <v>13758</v>
      </c>
      <c r="QUH8" s="446" t="s">
        <v>13759</v>
      </c>
      <c r="QUI8" s="446" t="s">
        <v>13760</v>
      </c>
      <c r="QUJ8" s="446" t="s">
        <v>13761</v>
      </c>
      <c r="QUK8" s="446" t="s">
        <v>13762</v>
      </c>
      <c r="QUL8" s="446" t="s">
        <v>13763</v>
      </c>
      <c r="QUM8" s="446" t="s">
        <v>13764</v>
      </c>
      <c r="QUN8" s="446" t="s">
        <v>13765</v>
      </c>
      <c r="QUO8" s="446" t="s">
        <v>13766</v>
      </c>
      <c r="QUP8" s="446" t="s">
        <v>13767</v>
      </c>
      <c r="QUQ8" s="446" t="s">
        <v>13768</v>
      </c>
      <c r="QUR8" s="446" t="s">
        <v>13769</v>
      </c>
      <c r="QUS8" s="446" t="s">
        <v>13770</v>
      </c>
      <c r="QUT8" s="446" t="s">
        <v>13771</v>
      </c>
      <c r="QUU8" s="446" t="s">
        <v>13772</v>
      </c>
      <c r="QUV8" s="446" t="s">
        <v>13773</v>
      </c>
      <c r="QUW8" s="446" t="s">
        <v>13774</v>
      </c>
      <c r="QUX8" s="446" t="s">
        <v>13775</v>
      </c>
      <c r="QUY8" s="446" t="s">
        <v>13776</v>
      </c>
      <c r="QUZ8" s="446" t="s">
        <v>13777</v>
      </c>
      <c r="QVA8" s="446" t="s">
        <v>13778</v>
      </c>
      <c r="QVB8" s="446" t="s">
        <v>13779</v>
      </c>
      <c r="QVC8" s="446" t="s">
        <v>13780</v>
      </c>
      <c r="QVD8" s="446" t="s">
        <v>13781</v>
      </c>
      <c r="QVE8" s="446" t="s">
        <v>13782</v>
      </c>
      <c r="QVF8" s="446" t="s">
        <v>13783</v>
      </c>
      <c r="QVG8" s="446" t="s">
        <v>13784</v>
      </c>
      <c r="QVH8" s="446" t="s">
        <v>13785</v>
      </c>
      <c r="QVI8" s="446" t="s">
        <v>13786</v>
      </c>
      <c r="QVJ8" s="446" t="s">
        <v>13787</v>
      </c>
      <c r="QVK8" s="446" t="s">
        <v>13788</v>
      </c>
      <c r="QVL8" s="446" t="s">
        <v>13789</v>
      </c>
      <c r="QVM8" s="446" t="s">
        <v>13790</v>
      </c>
      <c r="QVN8" s="446" t="s">
        <v>13791</v>
      </c>
      <c r="QVO8" s="446" t="s">
        <v>13792</v>
      </c>
      <c r="QVP8" s="446" t="s">
        <v>13793</v>
      </c>
      <c r="QVQ8" s="446" t="s">
        <v>13794</v>
      </c>
      <c r="QVR8" s="446" t="s">
        <v>13795</v>
      </c>
      <c r="QVS8" s="446" t="s">
        <v>13796</v>
      </c>
      <c r="QVT8" s="446" t="s">
        <v>13797</v>
      </c>
      <c r="QVU8" s="446" t="s">
        <v>13798</v>
      </c>
      <c r="QVV8" s="446" t="s">
        <v>13799</v>
      </c>
      <c r="QVW8" s="446" t="s">
        <v>13800</v>
      </c>
      <c r="QVX8" s="446" t="s">
        <v>13801</v>
      </c>
      <c r="QVY8" s="446" t="s">
        <v>13802</v>
      </c>
      <c r="QVZ8" s="446" t="s">
        <v>13803</v>
      </c>
      <c r="QWA8" s="446" t="s">
        <v>13804</v>
      </c>
      <c r="QWB8" s="446" t="s">
        <v>13805</v>
      </c>
      <c r="QWC8" s="446" t="s">
        <v>13806</v>
      </c>
      <c r="QWD8" s="446" t="s">
        <v>13807</v>
      </c>
      <c r="QWE8" s="446" t="s">
        <v>13808</v>
      </c>
      <c r="QWF8" s="446" t="s">
        <v>13809</v>
      </c>
      <c r="QWG8" s="446" t="s">
        <v>13810</v>
      </c>
      <c r="QWH8" s="446" t="s">
        <v>13811</v>
      </c>
      <c r="QWI8" s="446" t="s">
        <v>13812</v>
      </c>
      <c r="QWJ8" s="446" t="s">
        <v>13813</v>
      </c>
      <c r="QWK8" s="446" t="s">
        <v>13814</v>
      </c>
      <c r="QWL8" s="446" t="s">
        <v>13815</v>
      </c>
      <c r="QWM8" s="446" t="s">
        <v>13816</v>
      </c>
      <c r="QWN8" s="446" t="s">
        <v>13817</v>
      </c>
      <c r="QWO8" s="446" t="s">
        <v>13818</v>
      </c>
      <c r="QWP8" s="446" t="s">
        <v>13819</v>
      </c>
      <c r="QWQ8" s="446" t="s">
        <v>13820</v>
      </c>
      <c r="QWR8" s="446" t="s">
        <v>13821</v>
      </c>
      <c r="QWS8" s="446" t="s">
        <v>13822</v>
      </c>
      <c r="QWT8" s="446" t="s">
        <v>13823</v>
      </c>
      <c r="QWU8" s="446" t="s">
        <v>13824</v>
      </c>
      <c r="QWV8" s="446" t="s">
        <v>13825</v>
      </c>
      <c r="QWW8" s="446" t="s">
        <v>13826</v>
      </c>
      <c r="QWX8" s="446" t="s">
        <v>13827</v>
      </c>
      <c r="QWY8" s="446" t="s">
        <v>13828</v>
      </c>
      <c r="QWZ8" s="446" t="s">
        <v>13829</v>
      </c>
      <c r="QXA8" s="446" t="s">
        <v>13830</v>
      </c>
      <c r="QXB8" s="446" t="s">
        <v>13831</v>
      </c>
      <c r="QXC8" s="446" t="s">
        <v>13832</v>
      </c>
      <c r="QXD8" s="446" t="s">
        <v>13833</v>
      </c>
      <c r="QXE8" s="446" t="s">
        <v>13834</v>
      </c>
      <c r="QXF8" s="446" t="s">
        <v>13835</v>
      </c>
      <c r="QXG8" s="446" t="s">
        <v>13836</v>
      </c>
      <c r="QXH8" s="446" t="s">
        <v>13837</v>
      </c>
      <c r="QXI8" s="446" t="s">
        <v>13838</v>
      </c>
      <c r="QXJ8" s="446" t="s">
        <v>13839</v>
      </c>
      <c r="QXK8" s="446" t="s">
        <v>13840</v>
      </c>
      <c r="QXL8" s="446" t="s">
        <v>13841</v>
      </c>
      <c r="QXM8" s="446" t="s">
        <v>13842</v>
      </c>
      <c r="QXN8" s="446" t="s">
        <v>13843</v>
      </c>
      <c r="QXO8" s="446" t="s">
        <v>13844</v>
      </c>
      <c r="QXP8" s="446" t="s">
        <v>13845</v>
      </c>
      <c r="QXQ8" s="446" t="s">
        <v>13846</v>
      </c>
      <c r="QXR8" s="446" t="s">
        <v>13847</v>
      </c>
      <c r="QXS8" s="446" t="s">
        <v>13848</v>
      </c>
      <c r="QXT8" s="446" t="s">
        <v>13849</v>
      </c>
      <c r="QXU8" s="446" t="s">
        <v>13850</v>
      </c>
      <c r="QXV8" s="446" t="s">
        <v>13851</v>
      </c>
      <c r="QXW8" s="446" t="s">
        <v>13852</v>
      </c>
      <c r="QXX8" s="446" t="s">
        <v>13853</v>
      </c>
      <c r="QXY8" s="446" t="s">
        <v>13854</v>
      </c>
      <c r="QXZ8" s="446" t="s">
        <v>13855</v>
      </c>
      <c r="QYA8" s="446" t="s">
        <v>13856</v>
      </c>
      <c r="QYB8" s="446" t="s">
        <v>13857</v>
      </c>
      <c r="QYC8" s="446" t="s">
        <v>13858</v>
      </c>
      <c r="QYD8" s="446" t="s">
        <v>13859</v>
      </c>
      <c r="QYE8" s="446" t="s">
        <v>13860</v>
      </c>
      <c r="QYF8" s="446" t="s">
        <v>13861</v>
      </c>
      <c r="QYG8" s="446" t="s">
        <v>13862</v>
      </c>
      <c r="QYH8" s="446" t="s">
        <v>13863</v>
      </c>
      <c r="QYI8" s="446" t="s">
        <v>13864</v>
      </c>
      <c r="QYJ8" s="446" t="s">
        <v>13865</v>
      </c>
      <c r="QYK8" s="446" t="s">
        <v>13866</v>
      </c>
      <c r="QYL8" s="446" t="s">
        <v>13867</v>
      </c>
      <c r="QYM8" s="446" t="s">
        <v>13868</v>
      </c>
      <c r="QYN8" s="446" t="s">
        <v>13869</v>
      </c>
      <c r="QYO8" s="446" t="s">
        <v>13870</v>
      </c>
      <c r="QYP8" s="446" t="s">
        <v>13871</v>
      </c>
      <c r="QYQ8" s="446" t="s">
        <v>13872</v>
      </c>
      <c r="QYR8" s="446" t="s">
        <v>13873</v>
      </c>
      <c r="QYS8" s="446" t="s">
        <v>13874</v>
      </c>
      <c r="QYT8" s="446" t="s">
        <v>13875</v>
      </c>
      <c r="QYU8" s="446" t="s">
        <v>13876</v>
      </c>
      <c r="QYV8" s="446" t="s">
        <v>13877</v>
      </c>
      <c r="QYW8" s="446" t="s">
        <v>13878</v>
      </c>
      <c r="QYX8" s="446" t="s">
        <v>13879</v>
      </c>
      <c r="QYY8" s="446" t="s">
        <v>13880</v>
      </c>
      <c r="QYZ8" s="446" t="s">
        <v>13881</v>
      </c>
      <c r="QZA8" s="446" t="s">
        <v>13882</v>
      </c>
      <c r="QZB8" s="446" t="s">
        <v>13883</v>
      </c>
      <c r="QZC8" s="446" t="s">
        <v>13884</v>
      </c>
      <c r="QZD8" s="446" t="s">
        <v>13885</v>
      </c>
      <c r="QZE8" s="446" t="s">
        <v>13886</v>
      </c>
      <c r="QZF8" s="446" t="s">
        <v>13887</v>
      </c>
      <c r="QZG8" s="446" t="s">
        <v>13888</v>
      </c>
      <c r="QZH8" s="446" t="s">
        <v>13889</v>
      </c>
      <c r="QZI8" s="446" t="s">
        <v>13890</v>
      </c>
      <c r="QZJ8" s="446" t="s">
        <v>13891</v>
      </c>
      <c r="QZK8" s="446" t="s">
        <v>13892</v>
      </c>
      <c r="QZL8" s="446" t="s">
        <v>13893</v>
      </c>
      <c r="QZM8" s="446" t="s">
        <v>13894</v>
      </c>
      <c r="QZN8" s="446" t="s">
        <v>13895</v>
      </c>
      <c r="QZO8" s="446" t="s">
        <v>13896</v>
      </c>
      <c r="QZP8" s="446" t="s">
        <v>13897</v>
      </c>
      <c r="QZQ8" s="446" t="s">
        <v>13898</v>
      </c>
      <c r="QZR8" s="446" t="s">
        <v>13899</v>
      </c>
      <c r="QZS8" s="446" t="s">
        <v>13900</v>
      </c>
      <c r="QZT8" s="446" t="s">
        <v>13901</v>
      </c>
      <c r="QZU8" s="446" t="s">
        <v>13902</v>
      </c>
      <c r="QZV8" s="446" t="s">
        <v>13903</v>
      </c>
      <c r="QZW8" s="446" t="s">
        <v>13904</v>
      </c>
      <c r="QZX8" s="446" t="s">
        <v>13905</v>
      </c>
      <c r="QZY8" s="446" t="s">
        <v>13906</v>
      </c>
      <c r="QZZ8" s="446" t="s">
        <v>13907</v>
      </c>
      <c r="RAA8" s="446" t="s">
        <v>13908</v>
      </c>
      <c r="RAB8" s="446" t="s">
        <v>13909</v>
      </c>
      <c r="RAC8" s="446" t="s">
        <v>13910</v>
      </c>
      <c r="RAD8" s="446" t="s">
        <v>13911</v>
      </c>
      <c r="RAE8" s="446" t="s">
        <v>13912</v>
      </c>
      <c r="RAF8" s="446" t="s">
        <v>13913</v>
      </c>
      <c r="RAG8" s="446" t="s">
        <v>13914</v>
      </c>
      <c r="RAH8" s="446" t="s">
        <v>13915</v>
      </c>
      <c r="RAI8" s="446" t="s">
        <v>13916</v>
      </c>
      <c r="RAJ8" s="446" t="s">
        <v>13917</v>
      </c>
      <c r="RAK8" s="446" t="s">
        <v>13918</v>
      </c>
      <c r="RAL8" s="446" t="s">
        <v>13919</v>
      </c>
      <c r="RAM8" s="446" t="s">
        <v>13920</v>
      </c>
      <c r="RAN8" s="446" t="s">
        <v>13921</v>
      </c>
      <c r="RAO8" s="446" t="s">
        <v>13922</v>
      </c>
      <c r="RAP8" s="446" t="s">
        <v>13923</v>
      </c>
      <c r="RAQ8" s="446" t="s">
        <v>13924</v>
      </c>
      <c r="RAR8" s="446" t="s">
        <v>13925</v>
      </c>
      <c r="RAS8" s="446" t="s">
        <v>13926</v>
      </c>
      <c r="RAT8" s="446" t="s">
        <v>13927</v>
      </c>
      <c r="RAU8" s="446" t="s">
        <v>13928</v>
      </c>
      <c r="RAV8" s="446" t="s">
        <v>13929</v>
      </c>
      <c r="RAW8" s="446" t="s">
        <v>13930</v>
      </c>
      <c r="RAX8" s="446" t="s">
        <v>13931</v>
      </c>
      <c r="RAY8" s="446" t="s">
        <v>13932</v>
      </c>
      <c r="RAZ8" s="446" t="s">
        <v>13933</v>
      </c>
      <c r="RBA8" s="446" t="s">
        <v>13934</v>
      </c>
      <c r="RBB8" s="446" t="s">
        <v>13935</v>
      </c>
      <c r="RBC8" s="446" t="s">
        <v>13936</v>
      </c>
      <c r="RBD8" s="446" t="s">
        <v>13937</v>
      </c>
      <c r="RBE8" s="446" t="s">
        <v>13938</v>
      </c>
      <c r="RBF8" s="446" t="s">
        <v>13939</v>
      </c>
      <c r="RBG8" s="446" t="s">
        <v>13940</v>
      </c>
      <c r="RBH8" s="446" t="s">
        <v>13941</v>
      </c>
      <c r="RBI8" s="446" t="s">
        <v>13942</v>
      </c>
      <c r="RBJ8" s="446" t="s">
        <v>13943</v>
      </c>
      <c r="RBK8" s="446" t="s">
        <v>13944</v>
      </c>
      <c r="RBL8" s="446" t="s">
        <v>13945</v>
      </c>
      <c r="RBM8" s="446" t="s">
        <v>13946</v>
      </c>
      <c r="RBN8" s="446" t="s">
        <v>13947</v>
      </c>
      <c r="RBO8" s="446" t="s">
        <v>13948</v>
      </c>
      <c r="RBP8" s="446" t="s">
        <v>13949</v>
      </c>
      <c r="RBQ8" s="446" t="s">
        <v>13950</v>
      </c>
      <c r="RBR8" s="446" t="s">
        <v>13951</v>
      </c>
      <c r="RBS8" s="446" t="s">
        <v>13952</v>
      </c>
      <c r="RBT8" s="446" t="s">
        <v>13953</v>
      </c>
      <c r="RBU8" s="446" t="s">
        <v>13954</v>
      </c>
      <c r="RBV8" s="446" t="s">
        <v>13955</v>
      </c>
      <c r="RBW8" s="446" t="s">
        <v>13956</v>
      </c>
      <c r="RBX8" s="446" t="s">
        <v>13957</v>
      </c>
      <c r="RBY8" s="446" t="s">
        <v>13958</v>
      </c>
      <c r="RBZ8" s="446" t="s">
        <v>13959</v>
      </c>
      <c r="RCA8" s="446" t="s">
        <v>13960</v>
      </c>
      <c r="RCB8" s="446" t="s">
        <v>13961</v>
      </c>
      <c r="RCC8" s="446" t="s">
        <v>13962</v>
      </c>
      <c r="RCD8" s="446" t="s">
        <v>13963</v>
      </c>
      <c r="RCE8" s="446" t="s">
        <v>13964</v>
      </c>
      <c r="RCF8" s="446" t="s">
        <v>13965</v>
      </c>
      <c r="RCG8" s="446" t="s">
        <v>13966</v>
      </c>
      <c r="RCH8" s="446" t="s">
        <v>13967</v>
      </c>
      <c r="RCI8" s="446" t="s">
        <v>13968</v>
      </c>
      <c r="RCJ8" s="446" t="s">
        <v>13969</v>
      </c>
      <c r="RCK8" s="446" t="s">
        <v>13970</v>
      </c>
      <c r="RCL8" s="446" t="s">
        <v>13971</v>
      </c>
      <c r="RCM8" s="446" t="s">
        <v>13972</v>
      </c>
      <c r="RCN8" s="446" t="s">
        <v>13973</v>
      </c>
      <c r="RCO8" s="446" t="s">
        <v>13974</v>
      </c>
      <c r="RCP8" s="446" t="s">
        <v>13975</v>
      </c>
      <c r="RCQ8" s="446" t="s">
        <v>13976</v>
      </c>
      <c r="RCR8" s="446" t="s">
        <v>13977</v>
      </c>
      <c r="RCS8" s="446" t="s">
        <v>13978</v>
      </c>
      <c r="RCT8" s="446" t="s">
        <v>13979</v>
      </c>
      <c r="RCU8" s="446" t="s">
        <v>13980</v>
      </c>
      <c r="RCV8" s="446" t="s">
        <v>13981</v>
      </c>
      <c r="RCW8" s="446" t="s">
        <v>13982</v>
      </c>
      <c r="RCX8" s="446" t="s">
        <v>13983</v>
      </c>
      <c r="RCY8" s="446" t="s">
        <v>13984</v>
      </c>
      <c r="RCZ8" s="446" t="s">
        <v>13985</v>
      </c>
      <c r="RDA8" s="446" t="s">
        <v>13986</v>
      </c>
      <c r="RDB8" s="446" t="s">
        <v>13987</v>
      </c>
      <c r="RDC8" s="446" t="s">
        <v>13988</v>
      </c>
      <c r="RDD8" s="446" t="s">
        <v>13989</v>
      </c>
      <c r="RDE8" s="446" t="s">
        <v>13990</v>
      </c>
      <c r="RDF8" s="446" t="s">
        <v>13991</v>
      </c>
      <c r="RDG8" s="446" t="s">
        <v>13992</v>
      </c>
      <c r="RDH8" s="446" t="s">
        <v>13993</v>
      </c>
      <c r="RDI8" s="446" t="s">
        <v>13994</v>
      </c>
      <c r="RDJ8" s="446" t="s">
        <v>13995</v>
      </c>
      <c r="RDK8" s="446" t="s">
        <v>13996</v>
      </c>
      <c r="RDL8" s="446" t="s">
        <v>13997</v>
      </c>
      <c r="RDM8" s="446" t="s">
        <v>13998</v>
      </c>
      <c r="RDN8" s="446" t="s">
        <v>13999</v>
      </c>
      <c r="RDO8" s="446" t="s">
        <v>14000</v>
      </c>
      <c r="RDP8" s="446" t="s">
        <v>14001</v>
      </c>
      <c r="RDQ8" s="446" t="s">
        <v>14002</v>
      </c>
      <c r="RDR8" s="446" t="s">
        <v>14003</v>
      </c>
      <c r="RDS8" s="446" t="s">
        <v>14004</v>
      </c>
      <c r="RDT8" s="446" t="s">
        <v>14005</v>
      </c>
      <c r="RDU8" s="446" t="s">
        <v>14006</v>
      </c>
      <c r="RDV8" s="446" t="s">
        <v>14007</v>
      </c>
      <c r="RDW8" s="446" t="s">
        <v>14008</v>
      </c>
      <c r="RDX8" s="446" t="s">
        <v>14009</v>
      </c>
      <c r="RDY8" s="446" t="s">
        <v>14010</v>
      </c>
      <c r="RDZ8" s="446" t="s">
        <v>14011</v>
      </c>
      <c r="REA8" s="446" t="s">
        <v>14012</v>
      </c>
      <c r="REB8" s="446" t="s">
        <v>14013</v>
      </c>
      <c r="REC8" s="446" t="s">
        <v>14014</v>
      </c>
      <c r="RED8" s="446" t="s">
        <v>14015</v>
      </c>
      <c r="REE8" s="446" t="s">
        <v>14016</v>
      </c>
      <c r="REF8" s="446" t="s">
        <v>14017</v>
      </c>
      <c r="REG8" s="446" t="s">
        <v>14018</v>
      </c>
      <c r="REH8" s="446" t="s">
        <v>14019</v>
      </c>
      <c r="REI8" s="446" t="s">
        <v>14020</v>
      </c>
      <c r="REJ8" s="446" t="s">
        <v>14021</v>
      </c>
      <c r="REK8" s="446" t="s">
        <v>14022</v>
      </c>
      <c r="REL8" s="446" t="s">
        <v>14023</v>
      </c>
      <c r="REM8" s="446" t="s">
        <v>14024</v>
      </c>
      <c r="REN8" s="446" t="s">
        <v>14025</v>
      </c>
      <c r="REO8" s="446" t="s">
        <v>14026</v>
      </c>
      <c r="REP8" s="446" t="s">
        <v>14027</v>
      </c>
      <c r="REQ8" s="446" t="s">
        <v>14028</v>
      </c>
      <c r="RER8" s="446" t="s">
        <v>14029</v>
      </c>
      <c r="RES8" s="446" t="s">
        <v>14030</v>
      </c>
      <c r="RET8" s="446" t="s">
        <v>14031</v>
      </c>
      <c r="REU8" s="446" t="s">
        <v>14032</v>
      </c>
      <c r="REV8" s="446" t="s">
        <v>14033</v>
      </c>
      <c r="REW8" s="446" t="s">
        <v>14034</v>
      </c>
      <c r="REX8" s="446" t="s">
        <v>14035</v>
      </c>
      <c r="REY8" s="446" t="s">
        <v>14036</v>
      </c>
      <c r="REZ8" s="446" t="s">
        <v>14037</v>
      </c>
      <c r="RFA8" s="446" t="s">
        <v>14038</v>
      </c>
      <c r="RFB8" s="446" t="s">
        <v>14039</v>
      </c>
      <c r="RFC8" s="446" t="s">
        <v>14040</v>
      </c>
      <c r="RFD8" s="446" t="s">
        <v>14041</v>
      </c>
      <c r="RFE8" s="446" t="s">
        <v>14042</v>
      </c>
      <c r="RFF8" s="446" t="s">
        <v>14043</v>
      </c>
      <c r="RFG8" s="446" t="s">
        <v>14044</v>
      </c>
      <c r="RFH8" s="446" t="s">
        <v>14045</v>
      </c>
      <c r="RFI8" s="446" t="s">
        <v>14046</v>
      </c>
      <c r="RFJ8" s="446" t="s">
        <v>14047</v>
      </c>
      <c r="RFK8" s="446" t="s">
        <v>14048</v>
      </c>
      <c r="RFL8" s="446" t="s">
        <v>14049</v>
      </c>
      <c r="RFM8" s="446" t="s">
        <v>14050</v>
      </c>
      <c r="RFN8" s="446" t="s">
        <v>14051</v>
      </c>
      <c r="RFO8" s="446" t="s">
        <v>14052</v>
      </c>
      <c r="RFP8" s="446" t="s">
        <v>14053</v>
      </c>
      <c r="RFQ8" s="446" t="s">
        <v>14054</v>
      </c>
      <c r="RFR8" s="446" t="s">
        <v>14055</v>
      </c>
      <c r="RFS8" s="446" t="s">
        <v>14056</v>
      </c>
      <c r="RFT8" s="446" t="s">
        <v>14057</v>
      </c>
      <c r="RFU8" s="446" t="s">
        <v>14058</v>
      </c>
      <c r="RFV8" s="446" t="s">
        <v>14059</v>
      </c>
      <c r="RFW8" s="446" t="s">
        <v>14060</v>
      </c>
      <c r="RFX8" s="446" t="s">
        <v>14061</v>
      </c>
      <c r="RFY8" s="446" t="s">
        <v>14062</v>
      </c>
      <c r="RFZ8" s="446" t="s">
        <v>14063</v>
      </c>
      <c r="RGA8" s="446" t="s">
        <v>14064</v>
      </c>
      <c r="RGB8" s="446" t="s">
        <v>14065</v>
      </c>
      <c r="RGC8" s="446" t="s">
        <v>14066</v>
      </c>
      <c r="RGD8" s="446" t="s">
        <v>14067</v>
      </c>
      <c r="RGE8" s="446" t="s">
        <v>14068</v>
      </c>
      <c r="RGF8" s="446" t="s">
        <v>14069</v>
      </c>
      <c r="RGG8" s="446" t="s">
        <v>14070</v>
      </c>
      <c r="RGH8" s="446" t="s">
        <v>14071</v>
      </c>
      <c r="RGI8" s="446" t="s">
        <v>14072</v>
      </c>
      <c r="RGJ8" s="446" t="s">
        <v>14073</v>
      </c>
      <c r="RGK8" s="446" t="s">
        <v>14074</v>
      </c>
      <c r="RGL8" s="446" t="s">
        <v>14075</v>
      </c>
      <c r="RGM8" s="446" t="s">
        <v>14076</v>
      </c>
      <c r="RGN8" s="446" t="s">
        <v>14077</v>
      </c>
      <c r="RGO8" s="446" t="s">
        <v>14078</v>
      </c>
      <c r="RGP8" s="446" t="s">
        <v>14079</v>
      </c>
      <c r="RGQ8" s="446" t="s">
        <v>14080</v>
      </c>
      <c r="RGR8" s="446" t="s">
        <v>14081</v>
      </c>
      <c r="RGS8" s="446" t="s">
        <v>14082</v>
      </c>
      <c r="RGT8" s="446" t="s">
        <v>14083</v>
      </c>
      <c r="RGU8" s="446" t="s">
        <v>14084</v>
      </c>
      <c r="RGV8" s="446" t="s">
        <v>14085</v>
      </c>
      <c r="RGW8" s="446" t="s">
        <v>14086</v>
      </c>
      <c r="RGX8" s="446" t="s">
        <v>14087</v>
      </c>
      <c r="RGY8" s="446" t="s">
        <v>14088</v>
      </c>
      <c r="RGZ8" s="446" t="s">
        <v>14089</v>
      </c>
      <c r="RHA8" s="446" t="s">
        <v>14090</v>
      </c>
      <c r="RHB8" s="446" t="s">
        <v>14091</v>
      </c>
      <c r="RHC8" s="446" t="s">
        <v>14092</v>
      </c>
      <c r="RHD8" s="446" t="s">
        <v>14093</v>
      </c>
      <c r="RHE8" s="446" t="s">
        <v>14094</v>
      </c>
      <c r="RHF8" s="446" t="s">
        <v>14095</v>
      </c>
      <c r="RHG8" s="446" t="s">
        <v>14096</v>
      </c>
      <c r="RHH8" s="446" t="s">
        <v>14097</v>
      </c>
      <c r="RHI8" s="446" t="s">
        <v>14098</v>
      </c>
      <c r="RHJ8" s="446" t="s">
        <v>14099</v>
      </c>
      <c r="RHK8" s="446" t="s">
        <v>14100</v>
      </c>
      <c r="RHL8" s="446" t="s">
        <v>14101</v>
      </c>
      <c r="RHM8" s="446" t="s">
        <v>14102</v>
      </c>
      <c r="RHN8" s="446" t="s">
        <v>14103</v>
      </c>
      <c r="RHO8" s="446" t="s">
        <v>14104</v>
      </c>
      <c r="RHP8" s="446" t="s">
        <v>14105</v>
      </c>
      <c r="RHQ8" s="446" t="s">
        <v>14106</v>
      </c>
      <c r="RHR8" s="446" t="s">
        <v>14107</v>
      </c>
      <c r="RHS8" s="446" t="s">
        <v>14108</v>
      </c>
      <c r="RHT8" s="446" t="s">
        <v>14109</v>
      </c>
      <c r="RHU8" s="446" t="s">
        <v>14110</v>
      </c>
      <c r="RHV8" s="446" t="s">
        <v>14111</v>
      </c>
      <c r="RHW8" s="446" t="s">
        <v>14112</v>
      </c>
      <c r="RHX8" s="446" t="s">
        <v>14113</v>
      </c>
      <c r="RHY8" s="446" t="s">
        <v>14114</v>
      </c>
      <c r="RHZ8" s="446" t="s">
        <v>14115</v>
      </c>
      <c r="RIA8" s="446" t="s">
        <v>14116</v>
      </c>
      <c r="RIB8" s="446" t="s">
        <v>14117</v>
      </c>
      <c r="RIC8" s="446" t="s">
        <v>14118</v>
      </c>
      <c r="RID8" s="446" t="s">
        <v>14119</v>
      </c>
      <c r="RIE8" s="446" t="s">
        <v>14120</v>
      </c>
      <c r="RIF8" s="446" t="s">
        <v>14121</v>
      </c>
      <c r="RIG8" s="446" t="s">
        <v>14122</v>
      </c>
      <c r="RIH8" s="446" t="s">
        <v>14123</v>
      </c>
      <c r="RII8" s="446" t="s">
        <v>14124</v>
      </c>
      <c r="RIJ8" s="446" t="s">
        <v>14125</v>
      </c>
      <c r="RIK8" s="446" t="s">
        <v>14126</v>
      </c>
      <c r="RIL8" s="446" t="s">
        <v>14127</v>
      </c>
      <c r="RIM8" s="446" t="s">
        <v>14128</v>
      </c>
      <c r="RIN8" s="446" t="s">
        <v>14129</v>
      </c>
      <c r="RIO8" s="446" t="s">
        <v>14130</v>
      </c>
      <c r="RIP8" s="446" t="s">
        <v>14131</v>
      </c>
      <c r="RIQ8" s="446" t="s">
        <v>14132</v>
      </c>
      <c r="RIR8" s="446" t="s">
        <v>14133</v>
      </c>
      <c r="RIS8" s="446" t="s">
        <v>14134</v>
      </c>
      <c r="RIT8" s="446" t="s">
        <v>14135</v>
      </c>
      <c r="RIU8" s="446" t="s">
        <v>14136</v>
      </c>
      <c r="RIV8" s="446" t="s">
        <v>14137</v>
      </c>
      <c r="RIW8" s="446" t="s">
        <v>14138</v>
      </c>
      <c r="RIX8" s="446" t="s">
        <v>14139</v>
      </c>
      <c r="RIY8" s="446" t="s">
        <v>14140</v>
      </c>
      <c r="RIZ8" s="446" t="s">
        <v>14141</v>
      </c>
      <c r="RJA8" s="446" t="s">
        <v>14142</v>
      </c>
      <c r="RJB8" s="446" t="s">
        <v>14143</v>
      </c>
      <c r="RJC8" s="446" t="s">
        <v>14144</v>
      </c>
      <c r="RJD8" s="446" t="s">
        <v>14145</v>
      </c>
      <c r="RJE8" s="446" t="s">
        <v>14146</v>
      </c>
      <c r="RJF8" s="446" t="s">
        <v>14147</v>
      </c>
      <c r="RJG8" s="446" t="s">
        <v>14148</v>
      </c>
      <c r="RJH8" s="446" t="s">
        <v>14149</v>
      </c>
      <c r="RJI8" s="446" t="s">
        <v>14150</v>
      </c>
      <c r="RJJ8" s="446" t="s">
        <v>14151</v>
      </c>
      <c r="RJK8" s="446" t="s">
        <v>14152</v>
      </c>
      <c r="RJL8" s="446" t="s">
        <v>14153</v>
      </c>
      <c r="RJM8" s="446" t="s">
        <v>14154</v>
      </c>
      <c r="RJN8" s="446" t="s">
        <v>14155</v>
      </c>
      <c r="RJO8" s="446" t="s">
        <v>14156</v>
      </c>
      <c r="RJP8" s="446" t="s">
        <v>14157</v>
      </c>
      <c r="RJQ8" s="446" t="s">
        <v>14158</v>
      </c>
      <c r="RJR8" s="446" t="s">
        <v>14159</v>
      </c>
      <c r="RJS8" s="446" t="s">
        <v>14160</v>
      </c>
      <c r="RJT8" s="446" t="s">
        <v>14161</v>
      </c>
      <c r="RJU8" s="446" t="s">
        <v>14162</v>
      </c>
      <c r="RJV8" s="446" t="s">
        <v>14163</v>
      </c>
      <c r="RJW8" s="446" t="s">
        <v>14164</v>
      </c>
      <c r="RJX8" s="446" t="s">
        <v>14165</v>
      </c>
      <c r="RJY8" s="446" t="s">
        <v>14166</v>
      </c>
      <c r="RJZ8" s="446" t="s">
        <v>14167</v>
      </c>
      <c r="RKA8" s="446" t="s">
        <v>14168</v>
      </c>
      <c r="RKB8" s="446" t="s">
        <v>14169</v>
      </c>
      <c r="RKC8" s="446" t="s">
        <v>14170</v>
      </c>
      <c r="RKD8" s="446" t="s">
        <v>14171</v>
      </c>
      <c r="RKE8" s="446" t="s">
        <v>14172</v>
      </c>
      <c r="RKF8" s="446" t="s">
        <v>14173</v>
      </c>
      <c r="RKG8" s="446" t="s">
        <v>14174</v>
      </c>
      <c r="RKH8" s="446" t="s">
        <v>14175</v>
      </c>
      <c r="RKI8" s="446" t="s">
        <v>14176</v>
      </c>
      <c r="RKJ8" s="446" t="s">
        <v>14177</v>
      </c>
      <c r="RKK8" s="446" t="s">
        <v>14178</v>
      </c>
      <c r="RKL8" s="446" t="s">
        <v>14179</v>
      </c>
      <c r="RKM8" s="446" t="s">
        <v>14180</v>
      </c>
      <c r="RKN8" s="446" t="s">
        <v>14181</v>
      </c>
      <c r="RKO8" s="446" t="s">
        <v>14182</v>
      </c>
      <c r="RKP8" s="446" t="s">
        <v>14183</v>
      </c>
      <c r="RKQ8" s="446" t="s">
        <v>14184</v>
      </c>
      <c r="RKR8" s="446" t="s">
        <v>14185</v>
      </c>
      <c r="RKS8" s="446" t="s">
        <v>14186</v>
      </c>
      <c r="RKT8" s="446" t="s">
        <v>14187</v>
      </c>
      <c r="RKU8" s="446" t="s">
        <v>14188</v>
      </c>
      <c r="RKV8" s="446" t="s">
        <v>14189</v>
      </c>
      <c r="RKW8" s="446" t="s">
        <v>14190</v>
      </c>
      <c r="RKX8" s="446" t="s">
        <v>14191</v>
      </c>
      <c r="RKY8" s="446" t="s">
        <v>14192</v>
      </c>
      <c r="RKZ8" s="446" t="s">
        <v>14193</v>
      </c>
      <c r="RLA8" s="446" t="s">
        <v>14194</v>
      </c>
      <c r="RLB8" s="446" t="s">
        <v>14195</v>
      </c>
      <c r="RLC8" s="446" t="s">
        <v>14196</v>
      </c>
      <c r="RLD8" s="446" t="s">
        <v>14197</v>
      </c>
      <c r="RLE8" s="446" t="s">
        <v>14198</v>
      </c>
      <c r="RLF8" s="446" t="s">
        <v>14199</v>
      </c>
      <c r="RLG8" s="446" t="s">
        <v>14200</v>
      </c>
      <c r="RLH8" s="446" t="s">
        <v>14201</v>
      </c>
      <c r="RLI8" s="446" t="s">
        <v>14202</v>
      </c>
      <c r="RLJ8" s="446" t="s">
        <v>14203</v>
      </c>
      <c r="RLK8" s="446" t="s">
        <v>14204</v>
      </c>
      <c r="RLL8" s="446" t="s">
        <v>14205</v>
      </c>
      <c r="RLM8" s="446" t="s">
        <v>14206</v>
      </c>
      <c r="RLN8" s="446" t="s">
        <v>14207</v>
      </c>
      <c r="RLO8" s="446" t="s">
        <v>14208</v>
      </c>
      <c r="RLP8" s="446" t="s">
        <v>14209</v>
      </c>
      <c r="RLQ8" s="446" t="s">
        <v>14210</v>
      </c>
      <c r="RLR8" s="446" t="s">
        <v>14211</v>
      </c>
      <c r="RLS8" s="446" t="s">
        <v>14212</v>
      </c>
      <c r="RLT8" s="446" t="s">
        <v>14213</v>
      </c>
      <c r="RLU8" s="446" t="s">
        <v>14214</v>
      </c>
      <c r="RLV8" s="446" t="s">
        <v>14215</v>
      </c>
      <c r="RLW8" s="446" t="s">
        <v>14216</v>
      </c>
      <c r="RLX8" s="446" t="s">
        <v>14217</v>
      </c>
      <c r="RLY8" s="446" t="s">
        <v>14218</v>
      </c>
      <c r="RLZ8" s="446" t="s">
        <v>14219</v>
      </c>
      <c r="RMA8" s="446" t="s">
        <v>14220</v>
      </c>
      <c r="RMB8" s="446" t="s">
        <v>14221</v>
      </c>
      <c r="RMC8" s="446" t="s">
        <v>14222</v>
      </c>
      <c r="RMD8" s="446" t="s">
        <v>14223</v>
      </c>
      <c r="RME8" s="446" t="s">
        <v>14224</v>
      </c>
      <c r="RMF8" s="446" t="s">
        <v>14225</v>
      </c>
      <c r="RMG8" s="446" t="s">
        <v>14226</v>
      </c>
      <c r="RMH8" s="446" t="s">
        <v>14227</v>
      </c>
      <c r="RMI8" s="446" t="s">
        <v>14228</v>
      </c>
      <c r="RMJ8" s="446" t="s">
        <v>14229</v>
      </c>
      <c r="RMK8" s="446" t="s">
        <v>14230</v>
      </c>
      <c r="RML8" s="446" t="s">
        <v>14231</v>
      </c>
      <c r="RMM8" s="446" t="s">
        <v>14232</v>
      </c>
      <c r="RMN8" s="446" t="s">
        <v>14233</v>
      </c>
      <c r="RMO8" s="446" t="s">
        <v>14234</v>
      </c>
      <c r="RMP8" s="446" t="s">
        <v>14235</v>
      </c>
      <c r="RMQ8" s="446" t="s">
        <v>14236</v>
      </c>
      <c r="RMR8" s="446" t="s">
        <v>14237</v>
      </c>
      <c r="RMS8" s="446" t="s">
        <v>14238</v>
      </c>
      <c r="RMT8" s="446" t="s">
        <v>14239</v>
      </c>
      <c r="RMU8" s="446" t="s">
        <v>14240</v>
      </c>
      <c r="RMV8" s="446" t="s">
        <v>14241</v>
      </c>
      <c r="RMW8" s="446" t="s">
        <v>14242</v>
      </c>
      <c r="RMX8" s="446" t="s">
        <v>14243</v>
      </c>
      <c r="RMY8" s="446" t="s">
        <v>14244</v>
      </c>
      <c r="RMZ8" s="446" t="s">
        <v>14245</v>
      </c>
      <c r="RNA8" s="446" t="s">
        <v>14246</v>
      </c>
      <c r="RNB8" s="446" t="s">
        <v>14247</v>
      </c>
      <c r="RNC8" s="446" t="s">
        <v>14248</v>
      </c>
      <c r="RND8" s="446" t="s">
        <v>14249</v>
      </c>
      <c r="RNE8" s="446" t="s">
        <v>14250</v>
      </c>
      <c r="RNF8" s="446" t="s">
        <v>14251</v>
      </c>
      <c r="RNG8" s="446" t="s">
        <v>14252</v>
      </c>
      <c r="RNH8" s="446" t="s">
        <v>14253</v>
      </c>
      <c r="RNI8" s="446" t="s">
        <v>14254</v>
      </c>
      <c r="RNJ8" s="446" t="s">
        <v>14255</v>
      </c>
      <c r="RNK8" s="446" t="s">
        <v>14256</v>
      </c>
      <c r="RNL8" s="446" t="s">
        <v>14257</v>
      </c>
      <c r="RNM8" s="446" t="s">
        <v>14258</v>
      </c>
      <c r="RNN8" s="446" t="s">
        <v>14259</v>
      </c>
      <c r="RNO8" s="446" t="s">
        <v>14260</v>
      </c>
      <c r="RNP8" s="446" t="s">
        <v>14261</v>
      </c>
      <c r="RNQ8" s="446" t="s">
        <v>14262</v>
      </c>
      <c r="RNR8" s="446" t="s">
        <v>14263</v>
      </c>
      <c r="RNS8" s="446" t="s">
        <v>14264</v>
      </c>
      <c r="RNT8" s="446" t="s">
        <v>14265</v>
      </c>
      <c r="RNU8" s="446" t="s">
        <v>14266</v>
      </c>
      <c r="RNV8" s="446" t="s">
        <v>14267</v>
      </c>
      <c r="RNW8" s="446" t="s">
        <v>14268</v>
      </c>
      <c r="RNX8" s="446" t="s">
        <v>14269</v>
      </c>
      <c r="RNY8" s="446" t="s">
        <v>14270</v>
      </c>
      <c r="RNZ8" s="446" t="s">
        <v>14271</v>
      </c>
      <c r="ROA8" s="446" t="s">
        <v>14272</v>
      </c>
      <c r="ROB8" s="446" t="s">
        <v>14273</v>
      </c>
      <c r="ROC8" s="446" t="s">
        <v>14274</v>
      </c>
      <c r="ROD8" s="446" t="s">
        <v>14275</v>
      </c>
      <c r="ROE8" s="446" t="s">
        <v>14276</v>
      </c>
      <c r="ROF8" s="446" t="s">
        <v>14277</v>
      </c>
      <c r="ROG8" s="446" t="s">
        <v>14278</v>
      </c>
      <c r="ROH8" s="446" t="s">
        <v>14279</v>
      </c>
      <c r="ROI8" s="446" t="s">
        <v>14280</v>
      </c>
      <c r="ROJ8" s="446" t="s">
        <v>14281</v>
      </c>
      <c r="ROK8" s="446" t="s">
        <v>14282</v>
      </c>
      <c r="ROL8" s="446" t="s">
        <v>14283</v>
      </c>
      <c r="ROM8" s="446" t="s">
        <v>14284</v>
      </c>
      <c r="RON8" s="446" t="s">
        <v>14285</v>
      </c>
      <c r="ROO8" s="446" t="s">
        <v>14286</v>
      </c>
      <c r="ROP8" s="446" t="s">
        <v>14287</v>
      </c>
      <c r="ROQ8" s="446" t="s">
        <v>14288</v>
      </c>
      <c r="ROR8" s="446" t="s">
        <v>14289</v>
      </c>
      <c r="ROS8" s="446" t="s">
        <v>14290</v>
      </c>
      <c r="ROT8" s="446" t="s">
        <v>14291</v>
      </c>
      <c r="ROU8" s="446" t="s">
        <v>14292</v>
      </c>
      <c r="ROV8" s="446" t="s">
        <v>14293</v>
      </c>
      <c r="ROW8" s="446" t="s">
        <v>14294</v>
      </c>
      <c r="ROX8" s="446" t="s">
        <v>14295</v>
      </c>
      <c r="ROY8" s="446" t="s">
        <v>14296</v>
      </c>
      <c r="ROZ8" s="446" t="s">
        <v>14297</v>
      </c>
      <c r="RPA8" s="446" t="s">
        <v>14298</v>
      </c>
      <c r="RPB8" s="446" t="s">
        <v>14299</v>
      </c>
      <c r="RPC8" s="446" t="s">
        <v>14300</v>
      </c>
      <c r="RPD8" s="446" t="s">
        <v>14301</v>
      </c>
      <c r="RPE8" s="446" t="s">
        <v>14302</v>
      </c>
      <c r="RPF8" s="446" t="s">
        <v>14303</v>
      </c>
      <c r="RPG8" s="446" t="s">
        <v>14304</v>
      </c>
      <c r="RPH8" s="446" t="s">
        <v>14305</v>
      </c>
      <c r="RPI8" s="446" t="s">
        <v>14306</v>
      </c>
      <c r="RPJ8" s="446" t="s">
        <v>14307</v>
      </c>
      <c r="RPK8" s="446" t="s">
        <v>14308</v>
      </c>
      <c r="RPL8" s="446" t="s">
        <v>14309</v>
      </c>
      <c r="RPM8" s="446" t="s">
        <v>14310</v>
      </c>
      <c r="RPN8" s="446" t="s">
        <v>14311</v>
      </c>
      <c r="RPO8" s="446" t="s">
        <v>14312</v>
      </c>
      <c r="RPP8" s="446" t="s">
        <v>14313</v>
      </c>
      <c r="RPQ8" s="446" t="s">
        <v>14314</v>
      </c>
      <c r="RPR8" s="446" t="s">
        <v>14315</v>
      </c>
      <c r="RPS8" s="446" t="s">
        <v>14316</v>
      </c>
      <c r="RPT8" s="446" t="s">
        <v>14317</v>
      </c>
      <c r="RPU8" s="446" t="s">
        <v>14318</v>
      </c>
      <c r="RPV8" s="446" t="s">
        <v>14319</v>
      </c>
      <c r="RPW8" s="446" t="s">
        <v>14320</v>
      </c>
      <c r="RPX8" s="446" t="s">
        <v>14321</v>
      </c>
      <c r="RPY8" s="446" t="s">
        <v>14322</v>
      </c>
      <c r="RPZ8" s="446" t="s">
        <v>14323</v>
      </c>
      <c r="RQA8" s="446" t="s">
        <v>14324</v>
      </c>
      <c r="RQB8" s="446" t="s">
        <v>14325</v>
      </c>
      <c r="RQC8" s="446" t="s">
        <v>14326</v>
      </c>
      <c r="RQD8" s="446" t="s">
        <v>14327</v>
      </c>
      <c r="RQE8" s="446" t="s">
        <v>14328</v>
      </c>
      <c r="RQF8" s="446" t="s">
        <v>14329</v>
      </c>
      <c r="RQG8" s="446" t="s">
        <v>14330</v>
      </c>
      <c r="RQH8" s="446" t="s">
        <v>14331</v>
      </c>
      <c r="RQI8" s="446" t="s">
        <v>14332</v>
      </c>
      <c r="RQJ8" s="446" t="s">
        <v>14333</v>
      </c>
      <c r="RQK8" s="446" t="s">
        <v>14334</v>
      </c>
      <c r="RQL8" s="446" t="s">
        <v>14335</v>
      </c>
      <c r="RQM8" s="446" t="s">
        <v>14336</v>
      </c>
      <c r="RQN8" s="446" t="s">
        <v>14337</v>
      </c>
      <c r="RQO8" s="446" t="s">
        <v>14338</v>
      </c>
      <c r="RQP8" s="446" t="s">
        <v>14339</v>
      </c>
      <c r="RQQ8" s="446" t="s">
        <v>14340</v>
      </c>
      <c r="RQR8" s="446" t="s">
        <v>14341</v>
      </c>
      <c r="RQS8" s="446" t="s">
        <v>14342</v>
      </c>
      <c r="RQT8" s="446" t="s">
        <v>14343</v>
      </c>
      <c r="RQU8" s="446" t="s">
        <v>14344</v>
      </c>
      <c r="RQV8" s="446" t="s">
        <v>14345</v>
      </c>
      <c r="RQW8" s="446" t="s">
        <v>14346</v>
      </c>
      <c r="RQX8" s="446" t="s">
        <v>14347</v>
      </c>
      <c r="RQY8" s="446" t="s">
        <v>14348</v>
      </c>
      <c r="RQZ8" s="446" t="s">
        <v>14349</v>
      </c>
      <c r="RRA8" s="446" t="s">
        <v>14350</v>
      </c>
      <c r="RRB8" s="446" t="s">
        <v>14351</v>
      </c>
      <c r="RRC8" s="446" t="s">
        <v>14352</v>
      </c>
      <c r="RRD8" s="446" t="s">
        <v>14353</v>
      </c>
      <c r="RRE8" s="446" t="s">
        <v>14354</v>
      </c>
      <c r="RRF8" s="446" t="s">
        <v>14355</v>
      </c>
      <c r="RRG8" s="446" t="s">
        <v>14356</v>
      </c>
      <c r="RRH8" s="446" t="s">
        <v>14357</v>
      </c>
      <c r="RRI8" s="446" t="s">
        <v>14358</v>
      </c>
      <c r="RRJ8" s="446" t="s">
        <v>14359</v>
      </c>
      <c r="RRK8" s="446" t="s">
        <v>14360</v>
      </c>
      <c r="RRL8" s="446" t="s">
        <v>14361</v>
      </c>
      <c r="RRM8" s="446" t="s">
        <v>14362</v>
      </c>
      <c r="RRN8" s="446" t="s">
        <v>14363</v>
      </c>
      <c r="RRO8" s="446" t="s">
        <v>14364</v>
      </c>
      <c r="RRP8" s="446" t="s">
        <v>14365</v>
      </c>
      <c r="RRQ8" s="446" t="s">
        <v>14366</v>
      </c>
      <c r="RRR8" s="446" t="s">
        <v>14367</v>
      </c>
      <c r="RRS8" s="446" t="s">
        <v>14368</v>
      </c>
      <c r="RRT8" s="446" t="s">
        <v>14369</v>
      </c>
      <c r="RRU8" s="446" t="s">
        <v>14370</v>
      </c>
      <c r="RRV8" s="446" t="s">
        <v>14371</v>
      </c>
      <c r="RRW8" s="446" t="s">
        <v>14372</v>
      </c>
      <c r="RRX8" s="446" t="s">
        <v>14373</v>
      </c>
      <c r="RRY8" s="446" t="s">
        <v>14374</v>
      </c>
      <c r="RRZ8" s="446" t="s">
        <v>14375</v>
      </c>
      <c r="RSA8" s="446" t="s">
        <v>14376</v>
      </c>
      <c r="RSB8" s="446" t="s">
        <v>14377</v>
      </c>
      <c r="RSC8" s="446" t="s">
        <v>14378</v>
      </c>
      <c r="RSD8" s="446" t="s">
        <v>14379</v>
      </c>
      <c r="RSE8" s="446" t="s">
        <v>14380</v>
      </c>
      <c r="RSF8" s="446" t="s">
        <v>14381</v>
      </c>
      <c r="RSG8" s="446" t="s">
        <v>14382</v>
      </c>
      <c r="RSH8" s="446" t="s">
        <v>14383</v>
      </c>
      <c r="RSI8" s="446" t="s">
        <v>14384</v>
      </c>
      <c r="RSJ8" s="446" t="s">
        <v>14385</v>
      </c>
      <c r="RSK8" s="446" t="s">
        <v>14386</v>
      </c>
      <c r="RSL8" s="446" t="s">
        <v>14387</v>
      </c>
      <c r="RSM8" s="446" t="s">
        <v>14388</v>
      </c>
      <c r="RSN8" s="446" t="s">
        <v>14389</v>
      </c>
      <c r="RSO8" s="446" t="s">
        <v>14390</v>
      </c>
      <c r="RSP8" s="446" t="s">
        <v>14391</v>
      </c>
      <c r="RSQ8" s="446" t="s">
        <v>14392</v>
      </c>
      <c r="RSR8" s="446" t="s">
        <v>14393</v>
      </c>
      <c r="RSS8" s="446" t="s">
        <v>14394</v>
      </c>
      <c r="RST8" s="446" t="s">
        <v>14395</v>
      </c>
      <c r="RSU8" s="446" t="s">
        <v>14396</v>
      </c>
      <c r="RSV8" s="446" t="s">
        <v>14397</v>
      </c>
      <c r="RSW8" s="446" t="s">
        <v>14398</v>
      </c>
      <c r="RSX8" s="446" t="s">
        <v>14399</v>
      </c>
      <c r="RSY8" s="446" t="s">
        <v>14400</v>
      </c>
      <c r="RSZ8" s="446" t="s">
        <v>14401</v>
      </c>
      <c r="RTA8" s="446" t="s">
        <v>14402</v>
      </c>
      <c r="RTB8" s="446" t="s">
        <v>14403</v>
      </c>
      <c r="RTC8" s="446" t="s">
        <v>14404</v>
      </c>
      <c r="RTD8" s="446" t="s">
        <v>14405</v>
      </c>
      <c r="RTE8" s="446" t="s">
        <v>14406</v>
      </c>
      <c r="RTF8" s="446" t="s">
        <v>14407</v>
      </c>
      <c r="RTG8" s="446" t="s">
        <v>14408</v>
      </c>
      <c r="RTH8" s="446" t="s">
        <v>14409</v>
      </c>
      <c r="RTI8" s="446" t="s">
        <v>14410</v>
      </c>
      <c r="RTJ8" s="446" t="s">
        <v>14411</v>
      </c>
      <c r="RTK8" s="446" t="s">
        <v>14412</v>
      </c>
      <c r="RTL8" s="446" t="s">
        <v>14413</v>
      </c>
      <c r="RTM8" s="446" t="s">
        <v>14414</v>
      </c>
      <c r="RTN8" s="446" t="s">
        <v>14415</v>
      </c>
      <c r="RTO8" s="446" t="s">
        <v>14416</v>
      </c>
      <c r="RTP8" s="446" t="s">
        <v>14417</v>
      </c>
      <c r="RTQ8" s="446" t="s">
        <v>14418</v>
      </c>
      <c r="RTR8" s="446" t="s">
        <v>14419</v>
      </c>
      <c r="RTS8" s="446" t="s">
        <v>14420</v>
      </c>
      <c r="RTT8" s="446" t="s">
        <v>14421</v>
      </c>
      <c r="RTU8" s="446" t="s">
        <v>14422</v>
      </c>
      <c r="RTV8" s="446" t="s">
        <v>14423</v>
      </c>
      <c r="RTW8" s="446" t="s">
        <v>14424</v>
      </c>
      <c r="RTX8" s="446" t="s">
        <v>14425</v>
      </c>
      <c r="RTY8" s="446" t="s">
        <v>14426</v>
      </c>
      <c r="RTZ8" s="446" t="s">
        <v>14427</v>
      </c>
      <c r="RUA8" s="446" t="s">
        <v>14428</v>
      </c>
      <c r="RUB8" s="446" t="s">
        <v>14429</v>
      </c>
      <c r="RUC8" s="446" t="s">
        <v>14430</v>
      </c>
      <c r="RUD8" s="446" t="s">
        <v>14431</v>
      </c>
      <c r="RUE8" s="446" t="s">
        <v>14432</v>
      </c>
      <c r="RUF8" s="446" t="s">
        <v>14433</v>
      </c>
      <c r="RUG8" s="446" t="s">
        <v>14434</v>
      </c>
      <c r="RUH8" s="446" t="s">
        <v>14435</v>
      </c>
      <c r="RUI8" s="446" t="s">
        <v>14436</v>
      </c>
      <c r="RUJ8" s="446" t="s">
        <v>14437</v>
      </c>
      <c r="RUK8" s="446" t="s">
        <v>14438</v>
      </c>
      <c r="RUL8" s="446" t="s">
        <v>14439</v>
      </c>
      <c r="RUM8" s="446" t="s">
        <v>14440</v>
      </c>
      <c r="RUN8" s="446" t="s">
        <v>14441</v>
      </c>
      <c r="RUO8" s="446" t="s">
        <v>14442</v>
      </c>
      <c r="RUP8" s="446" t="s">
        <v>14443</v>
      </c>
      <c r="RUQ8" s="446" t="s">
        <v>14444</v>
      </c>
      <c r="RUR8" s="446" t="s">
        <v>14445</v>
      </c>
      <c r="RUS8" s="446" t="s">
        <v>14446</v>
      </c>
      <c r="RUT8" s="446" t="s">
        <v>14447</v>
      </c>
      <c r="RUU8" s="446" t="s">
        <v>14448</v>
      </c>
      <c r="RUV8" s="446" t="s">
        <v>14449</v>
      </c>
      <c r="RUW8" s="446" t="s">
        <v>14450</v>
      </c>
      <c r="RUX8" s="446" t="s">
        <v>14451</v>
      </c>
      <c r="RUY8" s="446" t="s">
        <v>14452</v>
      </c>
      <c r="RUZ8" s="446" t="s">
        <v>14453</v>
      </c>
      <c r="RVA8" s="446" t="s">
        <v>14454</v>
      </c>
      <c r="RVB8" s="446" t="s">
        <v>14455</v>
      </c>
      <c r="RVC8" s="446" t="s">
        <v>14456</v>
      </c>
      <c r="RVD8" s="446" t="s">
        <v>14457</v>
      </c>
      <c r="RVE8" s="446" t="s">
        <v>14458</v>
      </c>
      <c r="RVF8" s="446" t="s">
        <v>14459</v>
      </c>
      <c r="RVG8" s="446" t="s">
        <v>14460</v>
      </c>
      <c r="RVH8" s="446" t="s">
        <v>14461</v>
      </c>
      <c r="RVI8" s="446" t="s">
        <v>14462</v>
      </c>
      <c r="RVJ8" s="446" t="s">
        <v>14463</v>
      </c>
      <c r="RVK8" s="446" t="s">
        <v>14464</v>
      </c>
      <c r="RVL8" s="446" t="s">
        <v>14465</v>
      </c>
      <c r="RVM8" s="446" t="s">
        <v>14466</v>
      </c>
      <c r="RVN8" s="446" t="s">
        <v>14467</v>
      </c>
      <c r="RVO8" s="446" t="s">
        <v>14468</v>
      </c>
      <c r="RVP8" s="446" t="s">
        <v>14469</v>
      </c>
      <c r="RVQ8" s="446" t="s">
        <v>14470</v>
      </c>
      <c r="RVR8" s="446" t="s">
        <v>14471</v>
      </c>
      <c r="RVS8" s="446" t="s">
        <v>14472</v>
      </c>
      <c r="RVT8" s="446" t="s">
        <v>14473</v>
      </c>
      <c r="RVU8" s="446" t="s">
        <v>14474</v>
      </c>
      <c r="RVV8" s="446" t="s">
        <v>14475</v>
      </c>
      <c r="RVW8" s="446" t="s">
        <v>14476</v>
      </c>
      <c r="RVX8" s="446" t="s">
        <v>14477</v>
      </c>
      <c r="RVY8" s="446" t="s">
        <v>14478</v>
      </c>
      <c r="RVZ8" s="446" t="s">
        <v>14479</v>
      </c>
      <c r="RWA8" s="446" t="s">
        <v>14480</v>
      </c>
      <c r="RWB8" s="446" t="s">
        <v>14481</v>
      </c>
      <c r="RWC8" s="446" t="s">
        <v>14482</v>
      </c>
      <c r="RWD8" s="446" t="s">
        <v>14483</v>
      </c>
      <c r="RWE8" s="446" t="s">
        <v>14484</v>
      </c>
      <c r="RWF8" s="446" t="s">
        <v>14485</v>
      </c>
      <c r="RWG8" s="446" t="s">
        <v>14486</v>
      </c>
      <c r="RWH8" s="446" t="s">
        <v>14487</v>
      </c>
      <c r="RWI8" s="446" t="s">
        <v>14488</v>
      </c>
      <c r="RWJ8" s="446" t="s">
        <v>14489</v>
      </c>
      <c r="RWK8" s="446" t="s">
        <v>14490</v>
      </c>
      <c r="RWL8" s="446" t="s">
        <v>14491</v>
      </c>
      <c r="RWM8" s="446" t="s">
        <v>14492</v>
      </c>
      <c r="RWN8" s="446" t="s">
        <v>14493</v>
      </c>
      <c r="RWO8" s="446" t="s">
        <v>14494</v>
      </c>
      <c r="RWP8" s="446" t="s">
        <v>14495</v>
      </c>
      <c r="RWQ8" s="446" t="s">
        <v>14496</v>
      </c>
      <c r="RWR8" s="446" t="s">
        <v>14497</v>
      </c>
      <c r="RWS8" s="446" t="s">
        <v>14498</v>
      </c>
      <c r="RWT8" s="446" t="s">
        <v>14499</v>
      </c>
      <c r="RWU8" s="446" t="s">
        <v>14500</v>
      </c>
      <c r="RWV8" s="446" t="s">
        <v>14501</v>
      </c>
      <c r="RWW8" s="446" t="s">
        <v>14502</v>
      </c>
      <c r="RWX8" s="446" t="s">
        <v>14503</v>
      </c>
      <c r="RWY8" s="446" t="s">
        <v>14504</v>
      </c>
      <c r="RWZ8" s="446" t="s">
        <v>14505</v>
      </c>
      <c r="RXA8" s="446" t="s">
        <v>14506</v>
      </c>
      <c r="RXB8" s="446" t="s">
        <v>14507</v>
      </c>
      <c r="RXC8" s="446" t="s">
        <v>14508</v>
      </c>
      <c r="RXD8" s="446" t="s">
        <v>14509</v>
      </c>
      <c r="RXE8" s="446" t="s">
        <v>14510</v>
      </c>
      <c r="RXF8" s="446" t="s">
        <v>14511</v>
      </c>
      <c r="RXG8" s="446" t="s">
        <v>14512</v>
      </c>
      <c r="RXH8" s="446" t="s">
        <v>14513</v>
      </c>
      <c r="RXI8" s="446" t="s">
        <v>14514</v>
      </c>
      <c r="RXJ8" s="446" t="s">
        <v>14515</v>
      </c>
      <c r="RXK8" s="446" t="s">
        <v>14516</v>
      </c>
      <c r="RXL8" s="446" t="s">
        <v>14517</v>
      </c>
      <c r="RXM8" s="446" t="s">
        <v>14518</v>
      </c>
      <c r="RXN8" s="446" t="s">
        <v>14519</v>
      </c>
      <c r="RXO8" s="446" t="s">
        <v>14520</v>
      </c>
      <c r="RXP8" s="446" t="s">
        <v>14521</v>
      </c>
      <c r="RXQ8" s="446" t="s">
        <v>14522</v>
      </c>
      <c r="RXR8" s="446" t="s">
        <v>14523</v>
      </c>
      <c r="RXS8" s="446" t="s">
        <v>14524</v>
      </c>
      <c r="RXT8" s="446" t="s">
        <v>14525</v>
      </c>
      <c r="RXU8" s="446" t="s">
        <v>14526</v>
      </c>
      <c r="RXV8" s="446" t="s">
        <v>14527</v>
      </c>
      <c r="RXW8" s="446" t="s">
        <v>14528</v>
      </c>
      <c r="RXX8" s="446" t="s">
        <v>14529</v>
      </c>
      <c r="RXY8" s="446" t="s">
        <v>14530</v>
      </c>
      <c r="RXZ8" s="446" t="s">
        <v>14531</v>
      </c>
      <c r="RYA8" s="446" t="s">
        <v>14532</v>
      </c>
      <c r="RYB8" s="446" t="s">
        <v>14533</v>
      </c>
      <c r="RYC8" s="446" t="s">
        <v>14534</v>
      </c>
      <c r="RYD8" s="446" t="s">
        <v>14535</v>
      </c>
      <c r="RYE8" s="446" t="s">
        <v>14536</v>
      </c>
      <c r="RYF8" s="446" t="s">
        <v>14537</v>
      </c>
      <c r="RYG8" s="446" t="s">
        <v>14538</v>
      </c>
      <c r="RYH8" s="446" t="s">
        <v>14539</v>
      </c>
      <c r="RYI8" s="446" t="s">
        <v>14540</v>
      </c>
      <c r="RYJ8" s="446" t="s">
        <v>14541</v>
      </c>
      <c r="RYK8" s="446" t="s">
        <v>14542</v>
      </c>
      <c r="RYL8" s="446" t="s">
        <v>14543</v>
      </c>
      <c r="RYM8" s="446" t="s">
        <v>14544</v>
      </c>
      <c r="RYN8" s="446" t="s">
        <v>14545</v>
      </c>
      <c r="RYO8" s="446" t="s">
        <v>14546</v>
      </c>
      <c r="RYP8" s="446" t="s">
        <v>14547</v>
      </c>
      <c r="RYQ8" s="446" t="s">
        <v>14548</v>
      </c>
      <c r="RYR8" s="446" t="s">
        <v>14549</v>
      </c>
      <c r="RYS8" s="446" t="s">
        <v>14550</v>
      </c>
      <c r="RYT8" s="446" t="s">
        <v>14551</v>
      </c>
      <c r="RYU8" s="446" t="s">
        <v>14552</v>
      </c>
      <c r="RYV8" s="446" t="s">
        <v>14553</v>
      </c>
      <c r="RYW8" s="446" t="s">
        <v>14554</v>
      </c>
      <c r="RYX8" s="446" t="s">
        <v>14555</v>
      </c>
      <c r="RYY8" s="446" t="s">
        <v>14556</v>
      </c>
      <c r="RYZ8" s="446" t="s">
        <v>14557</v>
      </c>
      <c r="RZA8" s="446" t="s">
        <v>14558</v>
      </c>
      <c r="RZB8" s="446" t="s">
        <v>14559</v>
      </c>
      <c r="RZC8" s="446" t="s">
        <v>14560</v>
      </c>
      <c r="RZD8" s="446" t="s">
        <v>14561</v>
      </c>
      <c r="RZE8" s="446" t="s">
        <v>14562</v>
      </c>
      <c r="RZF8" s="446" t="s">
        <v>14563</v>
      </c>
      <c r="RZG8" s="446" t="s">
        <v>14564</v>
      </c>
      <c r="RZH8" s="446" t="s">
        <v>14565</v>
      </c>
      <c r="RZI8" s="446" t="s">
        <v>14566</v>
      </c>
      <c r="RZJ8" s="446" t="s">
        <v>14567</v>
      </c>
      <c r="RZK8" s="446" t="s">
        <v>14568</v>
      </c>
      <c r="RZL8" s="446" t="s">
        <v>14569</v>
      </c>
      <c r="RZM8" s="446" t="s">
        <v>14570</v>
      </c>
      <c r="RZN8" s="446" t="s">
        <v>14571</v>
      </c>
      <c r="RZO8" s="446" t="s">
        <v>14572</v>
      </c>
      <c r="RZP8" s="446" t="s">
        <v>14573</v>
      </c>
      <c r="RZQ8" s="446" t="s">
        <v>14574</v>
      </c>
      <c r="RZR8" s="446" t="s">
        <v>14575</v>
      </c>
      <c r="RZS8" s="446" t="s">
        <v>14576</v>
      </c>
      <c r="RZT8" s="446" t="s">
        <v>14577</v>
      </c>
      <c r="RZU8" s="446" t="s">
        <v>14578</v>
      </c>
      <c r="RZV8" s="446" t="s">
        <v>14579</v>
      </c>
      <c r="RZW8" s="446" t="s">
        <v>14580</v>
      </c>
      <c r="RZX8" s="446" t="s">
        <v>14581</v>
      </c>
      <c r="RZY8" s="446" t="s">
        <v>14582</v>
      </c>
      <c r="RZZ8" s="446" t="s">
        <v>14583</v>
      </c>
      <c r="SAA8" s="446" t="s">
        <v>14584</v>
      </c>
      <c r="SAB8" s="446" t="s">
        <v>14585</v>
      </c>
      <c r="SAC8" s="446" t="s">
        <v>14586</v>
      </c>
      <c r="SAD8" s="446" t="s">
        <v>14587</v>
      </c>
      <c r="SAE8" s="446" t="s">
        <v>14588</v>
      </c>
      <c r="SAF8" s="446" t="s">
        <v>14589</v>
      </c>
      <c r="SAG8" s="446" t="s">
        <v>14590</v>
      </c>
      <c r="SAH8" s="446" t="s">
        <v>14591</v>
      </c>
      <c r="SAI8" s="446" t="s">
        <v>14592</v>
      </c>
      <c r="SAJ8" s="446" t="s">
        <v>14593</v>
      </c>
      <c r="SAK8" s="446" t="s">
        <v>14594</v>
      </c>
      <c r="SAL8" s="446" t="s">
        <v>14595</v>
      </c>
      <c r="SAM8" s="446" t="s">
        <v>14596</v>
      </c>
      <c r="SAN8" s="446" t="s">
        <v>14597</v>
      </c>
      <c r="SAO8" s="446" t="s">
        <v>14598</v>
      </c>
      <c r="SAP8" s="446" t="s">
        <v>14599</v>
      </c>
      <c r="SAQ8" s="446" t="s">
        <v>14600</v>
      </c>
      <c r="SAR8" s="446" t="s">
        <v>14601</v>
      </c>
      <c r="SAS8" s="446" t="s">
        <v>14602</v>
      </c>
      <c r="SAT8" s="446" t="s">
        <v>14603</v>
      </c>
      <c r="SAU8" s="446" t="s">
        <v>14604</v>
      </c>
      <c r="SAV8" s="446" t="s">
        <v>14605</v>
      </c>
      <c r="SAW8" s="446" t="s">
        <v>14606</v>
      </c>
      <c r="SAX8" s="446" t="s">
        <v>14607</v>
      </c>
      <c r="SAY8" s="446" t="s">
        <v>14608</v>
      </c>
      <c r="SAZ8" s="446" t="s">
        <v>14609</v>
      </c>
      <c r="SBA8" s="446" t="s">
        <v>14610</v>
      </c>
      <c r="SBB8" s="446" t="s">
        <v>14611</v>
      </c>
      <c r="SBC8" s="446" t="s">
        <v>14612</v>
      </c>
      <c r="SBD8" s="446" t="s">
        <v>14613</v>
      </c>
      <c r="SBE8" s="446" t="s">
        <v>14614</v>
      </c>
      <c r="SBF8" s="446" t="s">
        <v>14615</v>
      </c>
      <c r="SBG8" s="446" t="s">
        <v>14616</v>
      </c>
      <c r="SBH8" s="446" t="s">
        <v>14617</v>
      </c>
      <c r="SBI8" s="446" t="s">
        <v>14618</v>
      </c>
      <c r="SBJ8" s="446" t="s">
        <v>14619</v>
      </c>
      <c r="SBK8" s="446" t="s">
        <v>14620</v>
      </c>
      <c r="SBL8" s="446" t="s">
        <v>14621</v>
      </c>
      <c r="SBM8" s="446" t="s">
        <v>14622</v>
      </c>
      <c r="SBN8" s="446" t="s">
        <v>14623</v>
      </c>
      <c r="SBO8" s="446" t="s">
        <v>14624</v>
      </c>
      <c r="SBP8" s="446" t="s">
        <v>14625</v>
      </c>
      <c r="SBQ8" s="446" t="s">
        <v>14626</v>
      </c>
      <c r="SBR8" s="446" t="s">
        <v>14627</v>
      </c>
      <c r="SBS8" s="446" t="s">
        <v>14628</v>
      </c>
      <c r="SBT8" s="446" t="s">
        <v>14629</v>
      </c>
      <c r="SBU8" s="446" t="s">
        <v>14630</v>
      </c>
      <c r="SBV8" s="446" t="s">
        <v>14631</v>
      </c>
      <c r="SBW8" s="446" t="s">
        <v>14632</v>
      </c>
      <c r="SBX8" s="446" t="s">
        <v>14633</v>
      </c>
      <c r="SBY8" s="446" t="s">
        <v>14634</v>
      </c>
      <c r="SBZ8" s="446" t="s">
        <v>14635</v>
      </c>
      <c r="SCA8" s="446" t="s">
        <v>14636</v>
      </c>
      <c r="SCB8" s="446" t="s">
        <v>14637</v>
      </c>
      <c r="SCC8" s="446" t="s">
        <v>14638</v>
      </c>
      <c r="SCD8" s="446" t="s">
        <v>14639</v>
      </c>
      <c r="SCE8" s="446" t="s">
        <v>14640</v>
      </c>
      <c r="SCF8" s="446" t="s">
        <v>14641</v>
      </c>
      <c r="SCG8" s="446" t="s">
        <v>14642</v>
      </c>
      <c r="SCH8" s="446" t="s">
        <v>14643</v>
      </c>
      <c r="SCI8" s="446" t="s">
        <v>14644</v>
      </c>
      <c r="SCJ8" s="446" t="s">
        <v>14645</v>
      </c>
      <c r="SCK8" s="446" t="s">
        <v>14646</v>
      </c>
      <c r="SCL8" s="446" t="s">
        <v>14647</v>
      </c>
      <c r="SCM8" s="446" t="s">
        <v>14648</v>
      </c>
      <c r="SCN8" s="446" t="s">
        <v>14649</v>
      </c>
      <c r="SCO8" s="446" t="s">
        <v>14650</v>
      </c>
      <c r="SCP8" s="446" t="s">
        <v>14651</v>
      </c>
      <c r="SCQ8" s="446" t="s">
        <v>14652</v>
      </c>
      <c r="SCR8" s="446" t="s">
        <v>14653</v>
      </c>
      <c r="SCS8" s="446" t="s">
        <v>14654</v>
      </c>
      <c r="SCT8" s="446" t="s">
        <v>14655</v>
      </c>
      <c r="SCU8" s="446" t="s">
        <v>14656</v>
      </c>
      <c r="SCV8" s="446" t="s">
        <v>14657</v>
      </c>
      <c r="SCW8" s="446" t="s">
        <v>14658</v>
      </c>
      <c r="SCX8" s="446" t="s">
        <v>14659</v>
      </c>
      <c r="SCY8" s="446" t="s">
        <v>14660</v>
      </c>
      <c r="SCZ8" s="446" t="s">
        <v>14661</v>
      </c>
      <c r="SDA8" s="446" t="s">
        <v>14662</v>
      </c>
      <c r="SDB8" s="446" t="s">
        <v>14663</v>
      </c>
      <c r="SDC8" s="446" t="s">
        <v>14664</v>
      </c>
      <c r="SDD8" s="446" t="s">
        <v>14665</v>
      </c>
      <c r="SDE8" s="446" t="s">
        <v>14666</v>
      </c>
      <c r="SDF8" s="446" t="s">
        <v>14667</v>
      </c>
      <c r="SDG8" s="446" t="s">
        <v>14668</v>
      </c>
      <c r="SDH8" s="446" t="s">
        <v>14669</v>
      </c>
      <c r="SDI8" s="446" t="s">
        <v>14670</v>
      </c>
      <c r="SDJ8" s="446" t="s">
        <v>14671</v>
      </c>
      <c r="SDK8" s="446" t="s">
        <v>14672</v>
      </c>
      <c r="SDL8" s="446" t="s">
        <v>14673</v>
      </c>
      <c r="SDM8" s="446" t="s">
        <v>14674</v>
      </c>
      <c r="SDN8" s="446" t="s">
        <v>14675</v>
      </c>
      <c r="SDO8" s="446" t="s">
        <v>14676</v>
      </c>
      <c r="SDP8" s="446" t="s">
        <v>14677</v>
      </c>
      <c r="SDQ8" s="446" t="s">
        <v>14678</v>
      </c>
      <c r="SDR8" s="446" t="s">
        <v>14679</v>
      </c>
      <c r="SDS8" s="446" t="s">
        <v>14680</v>
      </c>
      <c r="SDT8" s="446" t="s">
        <v>14681</v>
      </c>
      <c r="SDU8" s="446" t="s">
        <v>14682</v>
      </c>
      <c r="SDV8" s="446" t="s">
        <v>14683</v>
      </c>
      <c r="SDW8" s="446" t="s">
        <v>14684</v>
      </c>
      <c r="SDX8" s="446" t="s">
        <v>14685</v>
      </c>
      <c r="SDY8" s="446" t="s">
        <v>14686</v>
      </c>
      <c r="SDZ8" s="446" t="s">
        <v>14687</v>
      </c>
      <c r="SEA8" s="446" t="s">
        <v>14688</v>
      </c>
      <c r="SEB8" s="446" t="s">
        <v>14689</v>
      </c>
      <c r="SEC8" s="446" t="s">
        <v>14690</v>
      </c>
      <c r="SED8" s="446" t="s">
        <v>14691</v>
      </c>
      <c r="SEE8" s="446" t="s">
        <v>14692</v>
      </c>
      <c r="SEF8" s="446" t="s">
        <v>14693</v>
      </c>
      <c r="SEG8" s="446" t="s">
        <v>14694</v>
      </c>
      <c r="SEH8" s="446" t="s">
        <v>14695</v>
      </c>
      <c r="SEI8" s="446" t="s">
        <v>14696</v>
      </c>
      <c r="SEJ8" s="446" t="s">
        <v>14697</v>
      </c>
      <c r="SEK8" s="446" t="s">
        <v>14698</v>
      </c>
      <c r="SEL8" s="446" t="s">
        <v>14699</v>
      </c>
      <c r="SEM8" s="446" t="s">
        <v>14700</v>
      </c>
      <c r="SEN8" s="446" t="s">
        <v>14701</v>
      </c>
      <c r="SEO8" s="446" t="s">
        <v>14702</v>
      </c>
      <c r="SEP8" s="446" t="s">
        <v>14703</v>
      </c>
      <c r="SEQ8" s="446" t="s">
        <v>14704</v>
      </c>
      <c r="SER8" s="446" t="s">
        <v>14705</v>
      </c>
      <c r="SES8" s="446" t="s">
        <v>14706</v>
      </c>
      <c r="SET8" s="446" t="s">
        <v>14707</v>
      </c>
      <c r="SEU8" s="446" t="s">
        <v>14708</v>
      </c>
      <c r="SEV8" s="446" t="s">
        <v>14709</v>
      </c>
      <c r="SEW8" s="446" t="s">
        <v>14710</v>
      </c>
      <c r="SEX8" s="446" t="s">
        <v>14711</v>
      </c>
      <c r="SEY8" s="446" t="s">
        <v>14712</v>
      </c>
      <c r="SEZ8" s="446" t="s">
        <v>14713</v>
      </c>
      <c r="SFA8" s="446" t="s">
        <v>14714</v>
      </c>
      <c r="SFB8" s="446" t="s">
        <v>14715</v>
      </c>
      <c r="SFC8" s="446" t="s">
        <v>14716</v>
      </c>
      <c r="SFD8" s="446" t="s">
        <v>14717</v>
      </c>
      <c r="SFE8" s="446" t="s">
        <v>14718</v>
      </c>
      <c r="SFF8" s="446" t="s">
        <v>14719</v>
      </c>
      <c r="SFG8" s="446" t="s">
        <v>14720</v>
      </c>
      <c r="SFH8" s="446" t="s">
        <v>14721</v>
      </c>
      <c r="SFI8" s="446" t="s">
        <v>14722</v>
      </c>
      <c r="SFJ8" s="446" t="s">
        <v>14723</v>
      </c>
      <c r="SFK8" s="446" t="s">
        <v>14724</v>
      </c>
      <c r="SFL8" s="446" t="s">
        <v>14725</v>
      </c>
      <c r="SFM8" s="446" t="s">
        <v>14726</v>
      </c>
      <c r="SFN8" s="446" t="s">
        <v>14727</v>
      </c>
      <c r="SFO8" s="446" t="s">
        <v>14728</v>
      </c>
      <c r="SFP8" s="446" t="s">
        <v>14729</v>
      </c>
      <c r="SFQ8" s="446" t="s">
        <v>14730</v>
      </c>
      <c r="SFR8" s="446" t="s">
        <v>14731</v>
      </c>
      <c r="SFS8" s="446" t="s">
        <v>14732</v>
      </c>
      <c r="SFT8" s="446" t="s">
        <v>14733</v>
      </c>
      <c r="SFU8" s="446" t="s">
        <v>14734</v>
      </c>
      <c r="SFV8" s="446" t="s">
        <v>14735</v>
      </c>
      <c r="SFW8" s="446" t="s">
        <v>14736</v>
      </c>
      <c r="SFX8" s="446" t="s">
        <v>14737</v>
      </c>
      <c r="SFY8" s="446" t="s">
        <v>14738</v>
      </c>
      <c r="SFZ8" s="446" t="s">
        <v>14739</v>
      </c>
      <c r="SGA8" s="446" t="s">
        <v>14740</v>
      </c>
      <c r="SGB8" s="446" t="s">
        <v>14741</v>
      </c>
      <c r="SGC8" s="446" t="s">
        <v>14742</v>
      </c>
      <c r="SGD8" s="446" t="s">
        <v>14743</v>
      </c>
      <c r="SGE8" s="446" t="s">
        <v>14744</v>
      </c>
      <c r="SGF8" s="446" t="s">
        <v>14745</v>
      </c>
      <c r="SGG8" s="446" t="s">
        <v>14746</v>
      </c>
      <c r="SGH8" s="446" t="s">
        <v>14747</v>
      </c>
      <c r="SGI8" s="446" t="s">
        <v>14748</v>
      </c>
      <c r="SGJ8" s="446" t="s">
        <v>14749</v>
      </c>
      <c r="SGK8" s="446" t="s">
        <v>14750</v>
      </c>
      <c r="SGL8" s="446" t="s">
        <v>14751</v>
      </c>
      <c r="SGM8" s="446" t="s">
        <v>14752</v>
      </c>
      <c r="SGN8" s="446" t="s">
        <v>14753</v>
      </c>
      <c r="SGO8" s="446" t="s">
        <v>14754</v>
      </c>
      <c r="SGP8" s="446" t="s">
        <v>14755</v>
      </c>
      <c r="SGQ8" s="446" t="s">
        <v>14756</v>
      </c>
      <c r="SGR8" s="446" t="s">
        <v>14757</v>
      </c>
      <c r="SGS8" s="446" t="s">
        <v>14758</v>
      </c>
      <c r="SGT8" s="446" t="s">
        <v>14759</v>
      </c>
      <c r="SGU8" s="446" t="s">
        <v>14760</v>
      </c>
      <c r="SGV8" s="446" t="s">
        <v>14761</v>
      </c>
      <c r="SGW8" s="446" t="s">
        <v>14762</v>
      </c>
      <c r="SGX8" s="446" t="s">
        <v>14763</v>
      </c>
      <c r="SGY8" s="446" t="s">
        <v>14764</v>
      </c>
      <c r="SGZ8" s="446" t="s">
        <v>14765</v>
      </c>
      <c r="SHA8" s="446" t="s">
        <v>14766</v>
      </c>
      <c r="SHB8" s="446" t="s">
        <v>14767</v>
      </c>
      <c r="SHC8" s="446" t="s">
        <v>14768</v>
      </c>
      <c r="SHD8" s="446" t="s">
        <v>14769</v>
      </c>
      <c r="SHE8" s="446" t="s">
        <v>14770</v>
      </c>
      <c r="SHF8" s="446" t="s">
        <v>14771</v>
      </c>
      <c r="SHG8" s="446" t="s">
        <v>14772</v>
      </c>
      <c r="SHH8" s="446" t="s">
        <v>14773</v>
      </c>
      <c r="SHI8" s="446" t="s">
        <v>14774</v>
      </c>
      <c r="SHJ8" s="446" t="s">
        <v>14775</v>
      </c>
      <c r="SHK8" s="446" t="s">
        <v>14776</v>
      </c>
      <c r="SHL8" s="446" t="s">
        <v>14777</v>
      </c>
      <c r="SHM8" s="446" t="s">
        <v>14778</v>
      </c>
      <c r="SHN8" s="446" t="s">
        <v>14779</v>
      </c>
      <c r="SHO8" s="446" t="s">
        <v>14780</v>
      </c>
      <c r="SHP8" s="446" t="s">
        <v>14781</v>
      </c>
      <c r="SHQ8" s="446" t="s">
        <v>14782</v>
      </c>
      <c r="SHR8" s="446" t="s">
        <v>14783</v>
      </c>
      <c r="SHS8" s="446" t="s">
        <v>14784</v>
      </c>
      <c r="SHT8" s="446" t="s">
        <v>14785</v>
      </c>
      <c r="SHU8" s="446" t="s">
        <v>14786</v>
      </c>
      <c r="SHV8" s="446" t="s">
        <v>14787</v>
      </c>
      <c r="SHW8" s="446" t="s">
        <v>14788</v>
      </c>
      <c r="SHX8" s="446" t="s">
        <v>14789</v>
      </c>
      <c r="SHY8" s="446" t="s">
        <v>14790</v>
      </c>
      <c r="SHZ8" s="446" t="s">
        <v>14791</v>
      </c>
      <c r="SIA8" s="446" t="s">
        <v>14792</v>
      </c>
      <c r="SIB8" s="446" t="s">
        <v>14793</v>
      </c>
      <c r="SIC8" s="446" t="s">
        <v>14794</v>
      </c>
      <c r="SID8" s="446" t="s">
        <v>14795</v>
      </c>
      <c r="SIE8" s="446" t="s">
        <v>14796</v>
      </c>
      <c r="SIF8" s="446" t="s">
        <v>14797</v>
      </c>
      <c r="SIG8" s="446" t="s">
        <v>14798</v>
      </c>
      <c r="SIH8" s="446" t="s">
        <v>14799</v>
      </c>
      <c r="SII8" s="446" t="s">
        <v>14800</v>
      </c>
      <c r="SIJ8" s="446" t="s">
        <v>14801</v>
      </c>
      <c r="SIK8" s="446" t="s">
        <v>14802</v>
      </c>
      <c r="SIL8" s="446" t="s">
        <v>14803</v>
      </c>
      <c r="SIM8" s="446" t="s">
        <v>14804</v>
      </c>
      <c r="SIN8" s="446" t="s">
        <v>14805</v>
      </c>
      <c r="SIO8" s="446" t="s">
        <v>14806</v>
      </c>
      <c r="SIP8" s="446" t="s">
        <v>14807</v>
      </c>
      <c r="SIQ8" s="446" t="s">
        <v>14808</v>
      </c>
      <c r="SIR8" s="446" t="s">
        <v>14809</v>
      </c>
      <c r="SIS8" s="446" t="s">
        <v>14810</v>
      </c>
      <c r="SIT8" s="446" t="s">
        <v>14811</v>
      </c>
      <c r="SIU8" s="446" t="s">
        <v>14812</v>
      </c>
      <c r="SIV8" s="446" t="s">
        <v>14813</v>
      </c>
      <c r="SIW8" s="446" t="s">
        <v>14814</v>
      </c>
      <c r="SIX8" s="446" t="s">
        <v>14815</v>
      </c>
      <c r="SIY8" s="446" t="s">
        <v>14816</v>
      </c>
      <c r="SIZ8" s="446" t="s">
        <v>14817</v>
      </c>
      <c r="SJA8" s="446" t="s">
        <v>14818</v>
      </c>
      <c r="SJB8" s="446" t="s">
        <v>14819</v>
      </c>
      <c r="SJC8" s="446" t="s">
        <v>14820</v>
      </c>
      <c r="SJD8" s="446" t="s">
        <v>14821</v>
      </c>
      <c r="SJE8" s="446" t="s">
        <v>14822</v>
      </c>
      <c r="SJF8" s="446" t="s">
        <v>14823</v>
      </c>
      <c r="SJG8" s="446" t="s">
        <v>14824</v>
      </c>
      <c r="SJH8" s="446" t="s">
        <v>14825</v>
      </c>
      <c r="SJI8" s="446" t="s">
        <v>14826</v>
      </c>
      <c r="SJJ8" s="446" t="s">
        <v>14827</v>
      </c>
      <c r="SJK8" s="446" t="s">
        <v>14828</v>
      </c>
      <c r="SJL8" s="446" t="s">
        <v>14829</v>
      </c>
      <c r="SJM8" s="446" t="s">
        <v>14830</v>
      </c>
      <c r="SJN8" s="446" t="s">
        <v>14831</v>
      </c>
      <c r="SJO8" s="446" t="s">
        <v>14832</v>
      </c>
      <c r="SJP8" s="446" t="s">
        <v>14833</v>
      </c>
      <c r="SJQ8" s="446" t="s">
        <v>14834</v>
      </c>
      <c r="SJR8" s="446" t="s">
        <v>14835</v>
      </c>
      <c r="SJS8" s="446" t="s">
        <v>14836</v>
      </c>
      <c r="SJT8" s="446" t="s">
        <v>14837</v>
      </c>
      <c r="SJU8" s="446" t="s">
        <v>14838</v>
      </c>
      <c r="SJV8" s="446" t="s">
        <v>14839</v>
      </c>
      <c r="SJW8" s="446" t="s">
        <v>14840</v>
      </c>
      <c r="SJX8" s="446" t="s">
        <v>14841</v>
      </c>
      <c r="SJY8" s="446" t="s">
        <v>14842</v>
      </c>
      <c r="SJZ8" s="446" t="s">
        <v>14843</v>
      </c>
      <c r="SKA8" s="446" t="s">
        <v>14844</v>
      </c>
      <c r="SKB8" s="446" t="s">
        <v>14845</v>
      </c>
      <c r="SKC8" s="446" t="s">
        <v>14846</v>
      </c>
      <c r="SKD8" s="446" t="s">
        <v>14847</v>
      </c>
      <c r="SKE8" s="446" t="s">
        <v>14848</v>
      </c>
      <c r="SKF8" s="446" t="s">
        <v>14849</v>
      </c>
      <c r="SKG8" s="446" t="s">
        <v>14850</v>
      </c>
      <c r="SKH8" s="446" t="s">
        <v>14851</v>
      </c>
      <c r="SKI8" s="446" t="s">
        <v>14852</v>
      </c>
      <c r="SKJ8" s="446" t="s">
        <v>14853</v>
      </c>
      <c r="SKK8" s="446" t="s">
        <v>14854</v>
      </c>
      <c r="SKL8" s="446" t="s">
        <v>14855</v>
      </c>
      <c r="SKM8" s="446" t="s">
        <v>14856</v>
      </c>
      <c r="SKN8" s="446" t="s">
        <v>14857</v>
      </c>
      <c r="SKO8" s="446" t="s">
        <v>14858</v>
      </c>
      <c r="SKP8" s="446" t="s">
        <v>14859</v>
      </c>
      <c r="SKQ8" s="446" t="s">
        <v>14860</v>
      </c>
      <c r="SKR8" s="446" t="s">
        <v>14861</v>
      </c>
      <c r="SKS8" s="446" t="s">
        <v>14862</v>
      </c>
      <c r="SKT8" s="446" t="s">
        <v>14863</v>
      </c>
      <c r="SKU8" s="446" t="s">
        <v>14864</v>
      </c>
      <c r="SKV8" s="446" t="s">
        <v>14865</v>
      </c>
      <c r="SKW8" s="446" t="s">
        <v>14866</v>
      </c>
      <c r="SKX8" s="446" t="s">
        <v>14867</v>
      </c>
      <c r="SKY8" s="446" t="s">
        <v>14868</v>
      </c>
      <c r="SKZ8" s="446" t="s">
        <v>14869</v>
      </c>
      <c r="SLA8" s="446" t="s">
        <v>14870</v>
      </c>
      <c r="SLB8" s="446" t="s">
        <v>14871</v>
      </c>
      <c r="SLC8" s="446" t="s">
        <v>14872</v>
      </c>
      <c r="SLD8" s="446" t="s">
        <v>14873</v>
      </c>
      <c r="SLE8" s="446" t="s">
        <v>14874</v>
      </c>
      <c r="SLF8" s="446" t="s">
        <v>14875</v>
      </c>
      <c r="SLG8" s="446" t="s">
        <v>14876</v>
      </c>
      <c r="SLH8" s="446" t="s">
        <v>14877</v>
      </c>
      <c r="SLI8" s="446" t="s">
        <v>14878</v>
      </c>
      <c r="SLJ8" s="446" t="s">
        <v>14879</v>
      </c>
      <c r="SLK8" s="446" t="s">
        <v>14880</v>
      </c>
      <c r="SLL8" s="446" t="s">
        <v>14881</v>
      </c>
      <c r="SLM8" s="446" t="s">
        <v>14882</v>
      </c>
      <c r="SLN8" s="446" t="s">
        <v>14883</v>
      </c>
      <c r="SLO8" s="446" t="s">
        <v>14884</v>
      </c>
      <c r="SLP8" s="446" t="s">
        <v>14885</v>
      </c>
      <c r="SLQ8" s="446" t="s">
        <v>14886</v>
      </c>
      <c r="SLR8" s="446" t="s">
        <v>14887</v>
      </c>
      <c r="SLS8" s="446" t="s">
        <v>14888</v>
      </c>
      <c r="SLT8" s="446" t="s">
        <v>14889</v>
      </c>
      <c r="SLU8" s="446" t="s">
        <v>14890</v>
      </c>
      <c r="SLV8" s="446" t="s">
        <v>14891</v>
      </c>
      <c r="SLW8" s="446" t="s">
        <v>14892</v>
      </c>
      <c r="SLX8" s="446" t="s">
        <v>14893</v>
      </c>
      <c r="SLY8" s="446" t="s">
        <v>14894</v>
      </c>
      <c r="SLZ8" s="446" t="s">
        <v>14895</v>
      </c>
      <c r="SMA8" s="446" t="s">
        <v>14896</v>
      </c>
      <c r="SMB8" s="446" t="s">
        <v>14897</v>
      </c>
      <c r="SMC8" s="446" t="s">
        <v>14898</v>
      </c>
      <c r="SMD8" s="446" t="s">
        <v>14899</v>
      </c>
      <c r="SME8" s="446" t="s">
        <v>14900</v>
      </c>
      <c r="SMF8" s="446" t="s">
        <v>14901</v>
      </c>
      <c r="SMG8" s="446" t="s">
        <v>14902</v>
      </c>
      <c r="SMH8" s="446" t="s">
        <v>14903</v>
      </c>
      <c r="SMI8" s="446" t="s">
        <v>14904</v>
      </c>
      <c r="SMJ8" s="446" t="s">
        <v>14905</v>
      </c>
      <c r="SMK8" s="446" t="s">
        <v>14906</v>
      </c>
      <c r="SML8" s="446" t="s">
        <v>14907</v>
      </c>
      <c r="SMM8" s="446" t="s">
        <v>14908</v>
      </c>
      <c r="SMN8" s="446" t="s">
        <v>14909</v>
      </c>
      <c r="SMO8" s="446" t="s">
        <v>14910</v>
      </c>
      <c r="SMP8" s="446" t="s">
        <v>14911</v>
      </c>
      <c r="SMQ8" s="446" t="s">
        <v>14912</v>
      </c>
      <c r="SMR8" s="446" t="s">
        <v>14913</v>
      </c>
      <c r="SMS8" s="446" t="s">
        <v>14914</v>
      </c>
      <c r="SMT8" s="446" t="s">
        <v>14915</v>
      </c>
      <c r="SMU8" s="446" t="s">
        <v>14916</v>
      </c>
      <c r="SMV8" s="446" t="s">
        <v>14917</v>
      </c>
      <c r="SMW8" s="446" t="s">
        <v>14918</v>
      </c>
      <c r="SMX8" s="446" t="s">
        <v>14919</v>
      </c>
      <c r="SMY8" s="446" t="s">
        <v>14920</v>
      </c>
      <c r="SMZ8" s="446" t="s">
        <v>14921</v>
      </c>
      <c r="SNA8" s="446" t="s">
        <v>14922</v>
      </c>
      <c r="SNB8" s="446" t="s">
        <v>14923</v>
      </c>
      <c r="SNC8" s="446" t="s">
        <v>14924</v>
      </c>
      <c r="SND8" s="446" t="s">
        <v>14925</v>
      </c>
      <c r="SNE8" s="446" t="s">
        <v>14926</v>
      </c>
      <c r="SNF8" s="446" t="s">
        <v>14927</v>
      </c>
      <c r="SNG8" s="446" t="s">
        <v>14928</v>
      </c>
      <c r="SNH8" s="446" t="s">
        <v>14929</v>
      </c>
      <c r="SNI8" s="446" t="s">
        <v>14930</v>
      </c>
      <c r="SNJ8" s="446" t="s">
        <v>14931</v>
      </c>
      <c r="SNK8" s="446" t="s">
        <v>14932</v>
      </c>
      <c r="SNL8" s="446" t="s">
        <v>14933</v>
      </c>
      <c r="SNM8" s="446" t="s">
        <v>14934</v>
      </c>
      <c r="SNN8" s="446" t="s">
        <v>14935</v>
      </c>
      <c r="SNO8" s="446" t="s">
        <v>14936</v>
      </c>
      <c r="SNP8" s="446" t="s">
        <v>14937</v>
      </c>
      <c r="SNQ8" s="446" t="s">
        <v>14938</v>
      </c>
      <c r="SNR8" s="446" t="s">
        <v>14939</v>
      </c>
      <c r="SNS8" s="446" t="s">
        <v>14940</v>
      </c>
      <c r="SNT8" s="446" t="s">
        <v>14941</v>
      </c>
      <c r="SNU8" s="446" t="s">
        <v>14942</v>
      </c>
      <c r="SNV8" s="446" t="s">
        <v>14943</v>
      </c>
      <c r="SNW8" s="446" t="s">
        <v>14944</v>
      </c>
      <c r="SNX8" s="446" t="s">
        <v>14945</v>
      </c>
      <c r="SNY8" s="446" t="s">
        <v>14946</v>
      </c>
      <c r="SNZ8" s="446" t="s">
        <v>14947</v>
      </c>
      <c r="SOA8" s="446" t="s">
        <v>14948</v>
      </c>
      <c r="SOB8" s="446" t="s">
        <v>14949</v>
      </c>
      <c r="SOC8" s="446" t="s">
        <v>14950</v>
      </c>
      <c r="SOD8" s="446" t="s">
        <v>14951</v>
      </c>
      <c r="SOE8" s="446" t="s">
        <v>14952</v>
      </c>
      <c r="SOF8" s="446" t="s">
        <v>14953</v>
      </c>
      <c r="SOG8" s="446" t="s">
        <v>14954</v>
      </c>
      <c r="SOH8" s="446" t="s">
        <v>14955</v>
      </c>
      <c r="SOI8" s="446" t="s">
        <v>14956</v>
      </c>
      <c r="SOJ8" s="446" t="s">
        <v>14957</v>
      </c>
      <c r="SOK8" s="446" t="s">
        <v>14958</v>
      </c>
      <c r="SOL8" s="446" t="s">
        <v>14959</v>
      </c>
      <c r="SOM8" s="446" t="s">
        <v>14960</v>
      </c>
      <c r="SON8" s="446" t="s">
        <v>14961</v>
      </c>
      <c r="SOO8" s="446" t="s">
        <v>14962</v>
      </c>
      <c r="SOP8" s="446" t="s">
        <v>14963</v>
      </c>
      <c r="SOQ8" s="446" t="s">
        <v>14964</v>
      </c>
      <c r="SOR8" s="446" t="s">
        <v>14965</v>
      </c>
      <c r="SOS8" s="446" t="s">
        <v>14966</v>
      </c>
      <c r="SOT8" s="446" t="s">
        <v>14967</v>
      </c>
      <c r="SOU8" s="446" t="s">
        <v>14968</v>
      </c>
      <c r="SOV8" s="446" t="s">
        <v>14969</v>
      </c>
      <c r="SOW8" s="446" t="s">
        <v>14970</v>
      </c>
      <c r="SOX8" s="446" t="s">
        <v>14971</v>
      </c>
      <c r="SOY8" s="446" t="s">
        <v>14972</v>
      </c>
      <c r="SOZ8" s="446" t="s">
        <v>14973</v>
      </c>
      <c r="SPA8" s="446" t="s">
        <v>14974</v>
      </c>
      <c r="SPB8" s="446" t="s">
        <v>14975</v>
      </c>
      <c r="SPC8" s="446" t="s">
        <v>14976</v>
      </c>
      <c r="SPD8" s="446" t="s">
        <v>14977</v>
      </c>
      <c r="SPE8" s="446" t="s">
        <v>14978</v>
      </c>
      <c r="SPF8" s="446" t="s">
        <v>14979</v>
      </c>
      <c r="SPG8" s="446" t="s">
        <v>14980</v>
      </c>
      <c r="SPH8" s="446" t="s">
        <v>14981</v>
      </c>
      <c r="SPI8" s="446" t="s">
        <v>14982</v>
      </c>
      <c r="SPJ8" s="446" t="s">
        <v>14983</v>
      </c>
      <c r="SPK8" s="446" t="s">
        <v>14984</v>
      </c>
      <c r="SPL8" s="446" t="s">
        <v>14985</v>
      </c>
      <c r="SPM8" s="446" t="s">
        <v>14986</v>
      </c>
      <c r="SPN8" s="446" t="s">
        <v>14987</v>
      </c>
      <c r="SPO8" s="446" t="s">
        <v>14988</v>
      </c>
      <c r="SPP8" s="446" t="s">
        <v>14989</v>
      </c>
      <c r="SPQ8" s="446" t="s">
        <v>14990</v>
      </c>
      <c r="SPR8" s="446" t="s">
        <v>14991</v>
      </c>
      <c r="SPS8" s="446" t="s">
        <v>14992</v>
      </c>
      <c r="SPT8" s="446" t="s">
        <v>14993</v>
      </c>
      <c r="SPU8" s="446" t="s">
        <v>14994</v>
      </c>
      <c r="SPV8" s="446" t="s">
        <v>14995</v>
      </c>
      <c r="SPW8" s="446" t="s">
        <v>14996</v>
      </c>
      <c r="SPX8" s="446" t="s">
        <v>14997</v>
      </c>
      <c r="SPY8" s="446" t="s">
        <v>14998</v>
      </c>
      <c r="SPZ8" s="446" t="s">
        <v>14999</v>
      </c>
      <c r="SQA8" s="446" t="s">
        <v>15000</v>
      </c>
      <c r="SQB8" s="446" t="s">
        <v>15001</v>
      </c>
      <c r="SQC8" s="446" t="s">
        <v>15002</v>
      </c>
      <c r="SQD8" s="446" t="s">
        <v>15003</v>
      </c>
      <c r="SQE8" s="446" t="s">
        <v>15004</v>
      </c>
      <c r="SQF8" s="446" t="s">
        <v>15005</v>
      </c>
      <c r="SQG8" s="446" t="s">
        <v>15006</v>
      </c>
      <c r="SQH8" s="446" t="s">
        <v>15007</v>
      </c>
      <c r="SQI8" s="446" t="s">
        <v>15008</v>
      </c>
      <c r="SQJ8" s="446" t="s">
        <v>15009</v>
      </c>
      <c r="SQK8" s="446" t="s">
        <v>15010</v>
      </c>
      <c r="SQL8" s="446" t="s">
        <v>15011</v>
      </c>
      <c r="SQM8" s="446" t="s">
        <v>15012</v>
      </c>
      <c r="SQN8" s="446" t="s">
        <v>15013</v>
      </c>
      <c r="SQO8" s="446" t="s">
        <v>15014</v>
      </c>
      <c r="SQP8" s="446" t="s">
        <v>15015</v>
      </c>
      <c r="SQQ8" s="446" t="s">
        <v>15016</v>
      </c>
      <c r="SQR8" s="446" t="s">
        <v>15017</v>
      </c>
      <c r="SQS8" s="446" t="s">
        <v>15018</v>
      </c>
      <c r="SQT8" s="446" t="s">
        <v>15019</v>
      </c>
      <c r="SQU8" s="446" t="s">
        <v>15020</v>
      </c>
      <c r="SQV8" s="446" t="s">
        <v>15021</v>
      </c>
      <c r="SQW8" s="446" t="s">
        <v>15022</v>
      </c>
      <c r="SQX8" s="446" t="s">
        <v>15023</v>
      </c>
      <c r="SQY8" s="446" t="s">
        <v>15024</v>
      </c>
      <c r="SQZ8" s="446" t="s">
        <v>15025</v>
      </c>
      <c r="SRA8" s="446" t="s">
        <v>15026</v>
      </c>
      <c r="SRB8" s="446" t="s">
        <v>15027</v>
      </c>
      <c r="SRC8" s="446" t="s">
        <v>15028</v>
      </c>
      <c r="SRD8" s="446" t="s">
        <v>15029</v>
      </c>
      <c r="SRE8" s="446" t="s">
        <v>15030</v>
      </c>
      <c r="SRF8" s="446" t="s">
        <v>15031</v>
      </c>
      <c r="SRG8" s="446" t="s">
        <v>15032</v>
      </c>
      <c r="SRH8" s="446" t="s">
        <v>15033</v>
      </c>
      <c r="SRI8" s="446" t="s">
        <v>15034</v>
      </c>
      <c r="SRJ8" s="446" t="s">
        <v>15035</v>
      </c>
      <c r="SRK8" s="446" t="s">
        <v>15036</v>
      </c>
      <c r="SRL8" s="446" t="s">
        <v>15037</v>
      </c>
      <c r="SRM8" s="446" t="s">
        <v>15038</v>
      </c>
      <c r="SRN8" s="446" t="s">
        <v>15039</v>
      </c>
      <c r="SRO8" s="446" t="s">
        <v>15040</v>
      </c>
      <c r="SRP8" s="446" t="s">
        <v>15041</v>
      </c>
      <c r="SRQ8" s="446" t="s">
        <v>15042</v>
      </c>
      <c r="SRR8" s="446" t="s">
        <v>15043</v>
      </c>
      <c r="SRS8" s="446" t="s">
        <v>15044</v>
      </c>
      <c r="SRT8" s="446" t="s">
        <v>15045</v>
      </c>
      <c r="SRU8" s="446" t="s">
        <v>15046</v>
      </c>
      <c r="SRV8" s="446" t="s">
        <v>15047</v>
      </c>
      <c r="SRW8" s="446" t="s">
        <v>15048</v>
      </c>
      <c r="SRX8" s="446" t="s">
        <v>15049</v>
      </c>
      <c r="SRY8" s="446" t="s">
        <v>15050</v>
      </c>
      <c r="SRZ8" s="446" t="s">
        <v>15051</v>
      </c>
      <c r="SSA8" s="446" t="s">
        <v>15052</v>
      </c>
      <c r="SSB8" s="446" t="s">
        <v>15053</v>
      </c>
      <c r="SSC8" s="446" t="s">
        <v>15054</v>
      </c>
      <c r="SSD8" s="446" t="s">
        <v>15055</v>
      </c>
      <c r="SSE8" s="446" t="s">
        <v>15056</v>
      </c>
      <c r="SSF8" s="446" t="s">
        <v>15057</v>
      </c>
      <c r="SSG8" s="446" t="s">
        <v>15058</v>
      </c>
      <c r="SSH8" s="446" t="s">
        <v>15059</v>
      </c>
      <c r="SSI8" s="446" t="s">
        <v>15060</v>
      </c>
      <c r="SSJ8" s="446" t="s">
        <v>15061</v>
      </c>
      <c r="SSK8" s="446" t="s">
        <v>15062</v>
      </c>
      <c r="SSL8" s="446" t="s">
        <v>15063</v>
      </c>
      <c r="SSM8" s="446" t="s">
        <v>15064</v>
      </c>
      <c r="SSN8" s="446" t="s">
        <v>15065</v>
      </c>
      <c r="SSO8" s="446" t="s">
        <v>15066</v>
      </c>
      <c r="SSP8" s="446" t="s">
        <v>15067</v>
      </c>
      <c r="SSQ8" s="446" t="s">
        <v>15068</v>
      </c>
      <c r="SSR8" s="446" t="s">
        <v>15069</v>
      </c>
      <c r="SSS8" s="446" t="s">
        <v>15070</v>
      </c>
      <c r="SST8" s="446" t="s">
        <v>15071</v>
      </c>
      <c r="SSU8" s="446" t="s">
        <v>15072</v>
      </c>
      <c r="SSV8" s="446" t="s">
        <v>15073</v>
      </c>
      <c r="SSW8" s="446" t="s">
        <v>15074</v>
      </c>
      <c r="SSX8" s="446" t="s">
        <v>15075</v>
      </c>
      <c r="SSY8" s="446" t="s">
        <v>15076</v>
      </c>
      <c r="SSZ8" s="446" t="s">
        <v>15077</v>
      </c>
      <c r="STA8" s="446" t="s">
        <v>15078</v>
      </c>
      <c r="STB8" s="446" t="s">
        <v>15079</v>
      </c>
      <c r="STC8" s="446" t="s">
        <v>15080</v>
      </c>
      <c r="STD8" s="446" t="s">
        <v>15081</v>
      </c>
      <c r="STE8" s="446" t="s">
        <v>15082</v>
      </c>
      <c r="STF8" s="446" t="s">
        <v>15083</v>
      </c>
      <c r="STG8" s="446" t="s">
        <v>15084</v>
      </c>
      <c r="STH8" s="446" t="s">
        <v>15085</v>
      </c>
      <c r="STI8" s="446" t="s">
        <v>15086</v>
      </c>
      <c r="STJ8" s="446" t="s">
        <v>15087</v>
      </c>
      <c r="STK8" s="446" t="s">
        <v>15088</v>
      </c>
      <c r="STL8" s="446" t="s">
        <v>15089</v>
      </c>
      <c r="STM8" s="446" t="s">
        <v>15090</v>
      </c>
      <c r="STN8" s="446" t="s">
        <v>15091</v>
      </c>
      <c r="STO8" s="446" t="s">
        <v>15092</v>
      </c>
      <c r="STP8" s="446" t="s">
        <v>15093</v>
      </c>
      <c r="STQ8" s="446" t="s">
        <v>15094</v>
      </c>
      <c r="STR8" s="446" t="s">
        <v>15095</v>
      </c>
      <c r="STS8" s="446" t="s">
        <v>15096</v>
      </c>
      <c r="STT8" s="446" t="s">
        <v>15097</v>
      </c>
      <c r="STU8" s="446" t="s">
        <v>15098</v>
      </c>
      <c r="STV8" s="446" t="s">
        <v>15099</v>
      </c>
      <c r="STW8" s="446" t="s">
        <v>15100</v>
      </c>
      <c r="STX8" s="446" t="s">
        <v>15101</v>
      </c>
      <c r="STY8" s="446" t="s">
        <v>15102</v>
      </c>
      <c r="STZ8" s="446" t="s">
        <v>15103</v>
      </c>
      <c r="SUA8" s="446" t="s">
        <v>15104</v>
      </c>
      <c r="SUB8" s="446" t="s">
        <v>15105</v>
      </c>
      <c r="SUC8" s="446" t="s">
        <v>15106</v>
      </c>
      <c r="SUD8" s="446" t="s">
        <v>15107</v>
      </c>
      <c r="SUE8" s="446" t="s">
        <v>15108</v>
      </c>
      <c r="SUF8" s="446" t="s">
        <v>15109</v>
      </c>
      <c r="SUG8" s="446" t="s">
        <v>15110</v>
      </c>
      <c r="SUH8" s="446" t="s">
        <v>15111</v>
      </c>
      <c r="SUI8" s="446" t="s">
        <v>15112</v>
      </c>
      <c r="SUJ8" s="446" t="s">
        <v>15113</v>
      </c>
      <c r="SUK8" s="446" t="s">
        <v>15114</v>
      </c>
      <c r="SUL8" s="446" t="s">
        <v>15115</v>
      </c>
      <c r="SUM8" s="446" t="s">
        <v>15116</v>
      </c>
      <c r="SUN8" s="446" t="s">
        <v>15117</v>
      </c>
      <c r="SUO8" s="446" t="s">
        <v>15118</v>
      </c>
      <c r="SUP8" s="446" t="s">
        <v>15119</v>
      </c>
      <c r="SUQ8" s="446" t="s">
        <v>15120</v>
      </c>
      <c r="SUR8" s="446" t="s">
        <v>15121</v>
      </c>
      <c r="SUS8" s="446" t="s">
        <v>15122</v>
      </c>
      <c r="SUT8" s="446" t="s">
        <v>15123</v>
      </c>
      <c r="SUU8" s="446" t="s">
        <v>15124</v>
      </c>
      <c r="SUV8" s="446" t="s">
        <v>15125</v>
      </c>
      <c r="SUW8" s="446" t="s">
        <v>15126</v>
      </c>
      <c r="SUX8" s="446" t="s">
        <v>15127</v>
      </c>
      <c r="SUY8" s="446" t="s">
        <v>15128</v>
      </c>
      <c r="SUZ8" s="446" t="s">
        <v>15129</v>
      </c>
      <c r="SVA8" s="446" t="s">
        <v>15130</v>
      </c>
      <c r="SVB8" s="446" t="s">
        <v>15131</v>
      </c>
      <c r="SVC8" s="446" t="s">
        <v>15132</v>
      </c>
      <c r="SVD8" s="446" t="s">
        <v>15133</v>
      </c>
      <c r="SVE8" s="446" t="s">
        <v>15134</v>
      </c>
      <c r="SVF8" s="446" t="s">
        <v>15135</v>
      </c>
      <c r="SVG8" s="446" t="s">
        <v>15136</v>
      </c>
      <c r="SVH8" s="446" t="s">
        <v>15137</v>
      </c>
      <c r="SVI8" s="446" t="s">
        <v>15138</v>
      </c>
      <c r="SVJ8" s="446" t="s">
        <v>15139</v>
      </c>
      <c r="SVK8" s="446" t="s">
        <v>15140</v>
      </c>
      <c r="SVL8" s="446" t="s">
        <v>15141</v>
      </c>
      <c r="SVM8" s="446" t="s">
        <v>15142</v>
      </c>
      <c r="SVN8" s="446" t="s">
        <v>15143</v>
      </c>
      <c r="SVO8" s="446" t="s">
        <v>15144</v>
      </c>
      <c r="SVP8" s="446" t="s">
        <v>15145</v>
      </c>
      <c r="SVQ8" s="446" t="s">
        <v>15146</v>
      </c>
      <c r="SVR8" s="446" t="s">
        <v>15147</v>
      </c>
      <c r="SVS8" s="446" t="s">
        <v>15148</v>
      </c>
      <c r="SVT8" s="446" t="s">
        <v>15149</v>
      </c>
      <c r="SVU8" s="446" t="s">
        <v>15150</v>
      </c>
      <c r="SVV8" s="446" t="s">
        <v>15151</v>
      </c>
      <c r="SVW8" s="446" t="s">
        <v>15152</v>
      </c>
      <c r="SVX8" s="446" t="s">
        <v>15153</v>
      </c>
      <c r="SVY8" s="446" t="s">
        <v>15154</v>
      </c>
      <c r="SVZ8" s="446" t="s">
        <v>15155</v>
      </c>
      <c r="SWA8" s="446" t="s">
        <v>15156</v>
      </c>
      <c r="SWB8" s="446" t="s">
        <v>15157</v>
      </c>
      <c r="SWC8" s="446" t="s">
        <v>15158</v>
      </c>
      <c r="SWD8" s="446" t="s">
        <v>15159</v>
      </c>
      <c r="SWE8" s="446" t="s">
        <v>15160</v>
      </c>
      <c r="SWF8" s="446" t="s">
        <v>15161</v>
      </c>
      <c r="SWG8" s="446" t="s">
        <v>15162</v>
      </c>
      <c r="SWH8" s="446" t="s">
        <v>15163</v>
      </c>
      <c r="SWI8" s="446" t="s">
        <v>15164</v>
      </c>
      <c r="SWJ8" s="446" t="s">
        <v>15165</v>
      </c>
      <c r="SWK8" s="446" t="s">
        <v>15166</v>
      </c>
      <c r="SWL8" s="446" t="s">
        <v>15167</v>
      </c>
      <c r="SWM8" s="446" t="s">
        <v>15168</v>
      </c>
      <c r="SWN8" s="446" t="s">
        <v>15169</v>
      </c>
      <c r="SWO8" s="446" t="s">
        <v>15170</v>
      </c>
      <c r="SWP8" s="446" t="s">
        <v>15171</v>
      </c>
      <c r="SWQ8" s="446" t="s">
        <v>15172</v>
      </c>
      <c r="SWR8" s="446" t="s">
        <v>15173</v>
      </c>
      <c r="SWS8" s="446" t="s">
        <v>15174</v>
      </c>
      <c r="SWT8" s="446" t="s">
        <v>15175</v>
      </c>
      <c r="SWU8" s="446" t="s">
        <v>15176</v>
      </c>
      <c r="SWV8" s="446" t="s">
        <v>15177</v>
      </c>
      <c r="SWW8" s="446" t="s">
        <v>15178</v>
      </c>
      <c r="SWX8" s="446" t="s">
        <v>15179</v>
      </c>
      <c r="SWY8" s="446" t="s">
        <v>15180</v>
      </c>
      <c r="SWZ8" s="446" t="s">
        <v>15181</v>
      </c>
      <c r="SXA8" s="446" t="s">
        <v>15182</v>
      </c>
      <c r="SXB8" s="446" t="s">
        <v>15183</v>
      </c>
      <c r="SXC8" s="446" t="s">
        <v>15184</v>
      </c>
      <c r="SXD8" s="446" t="s">
        <v>15185</v>
      </c>
      <c r="SXE8" s="446" t="s">
        <v>15186</v>
      </c>
      <c r="SXF8" s="446" t="s">
        <v>15187</v>
      </c>
      <c r="SXG8" s="446" t="s">
        <v>15188</v>
      </c>
      <c r="SXH8" s="446" t="s">
        <v>15189</v>
      </c>
      <c r="SXI8" s="446" t="s">
        <v>15190</v>
      </c>
      <c r="SXJ8" s="446" t="s">
        <v>15191</v>
      </c>
      <c r="SXK8" s="446" t="s">
        <v>15192</v>
      </c>
      <c r="SXL8" s="446" t="s">
        <v>15193</v>
      </c>
      <c r="SXM8" s="446" t="s">
        <v>15194</v>
      </c>
      <c r="SXN8" s="446" t="s">
        <v>15195</v>
      </c>
      <c r="SXO8" s="446" t="s">
        <v>15196</v>
      </c>
      <c r="SXP8" s="446" t="s">
        <v>15197</v>
      </c>
      <c r="SXQ8" s="446" t="s">
        <v>15198</v>
      </c>
      <c r="SXR8" s="446" t="s">
        <v>15199</v>
      </c>
      <c r="SXS8" s="446" t="s">
        <v>15200</v>
      </c>
      <c r="SXT8" s="446" t="s">
        <v>15201</v>
      </c>
      <c r="SXU8" s="446" t="s">
        <v>15202</v>
      </c>
      <c r="SXV8" s="446" t="s">
        <v>15203</v>
      </c>
      <c r="SXW8" s="446" t="s">
        <v>15204</v>
      </c>
      <c r="SXX8" s="446" t="s">
        <v>15205</v>
      </c>
      <c r="SXY8" s="446" t="s">
        <v>15206</v>
      </c>
      <c r="SXZ8" s="446" t="s">
        <v>15207</v>
      </c>
      <c r="SYA8" s="446" t="s">
        <v>15208</v>
      </c>
      <c r="SYB8" s="446" t="s">
        <v>15209</v>
      </c>
      <c r="SYC8" s="446" t="s">
        <v>15210</v>
      </c>
      <c r="SYD8" s="446" t="s">
        <v>15211</v>
      </c>
      <c r="SYE8" s="446" t="s">
        <v>15212</v>
      </c>
      <c r="SYF8" s="446" t="s">
        <v>15213</v>
      </c>
      <c r="SYG8" s="446" t="s">
        <v>15214</v>
      </c>
      <c r="SYH8" s="446" t="s">
        <v>15215</v>
      </c>
      <c r="SYI8" s="446" t="s">
        <v>15216</v>
      </c>
      <c r="SYJ8" s="446" t="s">
        <v>15217</v>
      </c>
      <c r="SYK8" s="446" t="s">
        <v>15218</v>
      </c>
      <c r="SYL8" s="446" t="s">
        <v>15219</v>
      </c>
      <c r="SYM8" s="446" t="s">
        <v>15220</v>
      </c>
      <c r="SYN8" s="446" t="s">
        <v>15221</v>
      </c>
      <c r="SYO8" s="446" t="s">
        <v>15222</v>
      </c>
      <c r="SYP8" s="446" t="s">
        <v>15223</v>
      </c>
      <c r="SYQ8" s="446" t="s">
        <v>15224</v>
      </c>
      <c r="SYR8" s="446" t="s">
        <v>15225</v>
      </c>
      <c r="SYS8" s="446" t="s">
        <v>15226</v>
      </c>
      <c r="SYT8" s="446" t="s">
        <v>15227</v>
      </c>
      <c r="SYU8" s="446" t="s">
        <v>15228</v>
      </c>
      <c r="SYV8" s="446" t="s">
        <v>15229</v>
      </c>
      <c r="SYW8" s="446" t="s">
        <v>15230</v>
      </c>
      <c r="SYX8" s="446" t="s">
        <v>15231</v>
      </c>
      <c r="SYY8" s="446" t="s">
        <v>15232</v>
      </c>
      <c r="SYZ8" s="446" t="s">
        <v>15233</v>
      </c>
      <c r="SZA8" s="446" t="s">
        <v>15234</v>
      </c>
      <c r="SZB8" s="446" t="s">
        <v>15235</v>
      </c>
      <c r="SZC8" s="446" t="s">
        <v>15236</v>
      </c>
      <c r="SZD8" s="446" t="s">
        <v>15237</v>
      </c>
      <c r="SZE8" s="446" t="s">
        <v>15238</v>
      </c>
      <c r="SZF8" s="446" t="s">
        <v>15239</v>
      </c>
      <c r="SZG8" s="446" t="s">
        <v>15240</v>
      </c>
      <c r="SZH8" s="446" t="s">
        <v>15241</v>
      </c>
      <c r="SZI8" s="446" t="s">
        <v>15242</v>
      </c>
      <c r="SZJ8" s="446" t="s">
        <v>15243</v>
      </c>
      <c r="SZK8" s="446" t="s">
        <v>15244</v>
      </c>
      <c r="SZL8" s="446" t="s">
        <v>15245</v>
      </c>
      <c r="SZM8" s="446" t="s">
        <v>15246</v>
      </c>
      <c r="SZN8" s="446" t="s">
        <v>15247</v>
      </c>
      <c r="SZO8" s="446" t="s">
        <v>15248</v>
      </c>
      <c r="SZP8" s="446" t="s">
        <v>15249</v>
      </c>
      <c r="SZQ8" s="446" t="s">
        <v>15250</v>
      </c>
      <c r="SZR8" s="446" t="s">
        <v>15251</v>
      </c>
      <c r="SZS8" s="446" t="s">
        <v>15252</v>
      </c>
      <c r="SZT8" s="446" t="s">
        <v>15253</v>
      </c>
      <c r="SZU8" s="446" t="s">
        <v>15254</v>
      </c>
      <c r="SZV8" s="446" t="s">
        <v>15255</v>
      </c>
      <c r="SZW8" s="446" t="s">
        <v>15256</v>
      </c>
      <c r="SZX8" s="446" t="s">
        <v>15257</v>
      </c>
      <c r="SZY8" s="446" t="s">
        <v>15258</v>
      </c>
      <c r="SZZ8" s="446" t="s">
        <v>15259</v>
      </c>
      <c r="TAA8" s="446" t="s">
        <v>15260</v>
      </c>
      <c r="TAB8" s="446" t="s">
        <v>15261</v>
      </c>
      <c r="TAC8" s="446" t="s">
        <v>15262</v>
      </c>
      <c r="TAD8" s="446" t="s">
        <v>15263</v>
      </c>
      <c r="TAE8" s="446" t="s">
        <v>15264</v>
      </c>
      <c r="TAF8" s="446" t="s">
        <v>15265</v>
      </c>
      <c r="TAG8" s="446" t="s">
        <v>15266</v>
      </c>
      <c r="TAH8" s="446" t="s">
        <v>15267</v>
      </c>
      <c r="TAI8" s="446" t="s">
        <v>15268</v>
      </c>
      <c r="TAJ8" s="446" t="s">
        <v>15269</v>
      </c>
      <c r="TAK8" s="446" t="s">
        <v>15270</v>
      </c>
      <c r="TAL8" s="446" t="s">
        <v>15271</v>
      </c>
      <c r="TAM8" s="446" t="s">
        <v>15272</v>
      </c>
      <c r="TAN8" s="446" t="s">
        <v>15273</v>
      </c>
      <c r="TAO8" s="446" t="s">
        <v>15274</v>
      </c>
      <c r="TAP8" s="446" t="s">
        <v>15275</v>
      </c>
      <c r="TAQ8" s="446" t="s">
        <v>15276</v>
      </c>
      <c r="TAR8" s="446" t="s">
        <v>15277</v>
      </c>
      <c r="TAS8" s="446" t="s">
        <v>15278</v>
      </c>
      <c r="TAT8" s="446" t="s">
        <v>15279</v>
      </c>
      <c r="TAU8" s="446" t="s">
        <v>15280</v>
      </c>
      <c r="TAV8" s="446" t="s">
        <v>15281</v>
      </c>
      <c r="TAW8" s="446" t="s">
        <v>15282</v>
      </c>
      <c r="TAX8" s="446" t="s">
        <v>15283</v>
      </c>
      <c r="TAY8" s="446" t="s">
        <v>15284</v>
      </c>
      <c r="TAZ8" s="446" t="s">
        <v>15285</v>
      </c>
      <c r="TBA8" s="446" t="s">
        <v>15286</v>
      </c>
      <c r="TBB8" s="446" t="s">
        <v>15287</v>
      </c>
      <c r="TBC8" s="446" t="s">
        <v>15288</v>
      </c>
      <c r="TBD8" s="446" t="s">
        <v>15289</v>
      </c>
      <c r="TBE8" s="446" t="s">
        <v>15290</v>
      </c>
      <c r="TBF8" s="446" t="s">
        <v>15291</v>
      </c>
      <c r="TBG8" s="446" t="s">
        <v>15292</v>
      </c>
      <c r="TBH8" s="446" t="s">
        <v>15293</v>
      </c>
      <c r="TBI8" s="446" t="s">
        <v>15294</v>
      </c>
      <c r="TBJ8" s="446" t="s">
        <v>15295</v>
      </c>
      <c r="TBK8" s="446" t="s">
        <v>15296</v>
      </c>
      <c r="TBL8" s="446" t="s">
        <v>15297</v>
      </c>
      <c r="TBM8" s="446" t="s">
        <v>15298</v>
      </c>
      <c r="TBN8" s="446" t="s">
        <v>15299</v>
      </c>
      <c r="TBO8" s="446" t="s">
        <v>15300</v>
      </c>
      <c r="TBP8" s="446" t="s">
        <v>15301</v>
      </c>
      <c r="TBQ8" s="446" t="s">
        <v>15302</v>
      </c>
      <c r="TBR8" s="446" t="s">
        <v>15303</v>
      </c>
      <c r="TBS8" s="446" t="s">
        <v>15304</v>
      </c>
      <c r="TBT8" s="446" t="s">
        <v>15305</v>
      </c>
      <c r="TBU8" s="446" t="s">
        <v>15306</v>
      </c>
      <c r="TBV8" s="446" t="s">
        <v>15307</v>
      </c>
      <c r="TBW8" s="446" t="s">
        <v>15308</v>
      </c>
      <c r="TBX8" s="446" t="s">
        <v>15309</v>
      </c>
      <c r="TBY8" s="446" t="s">
        <v>15310</v>
      </c>
      <c r="TBZ8" s="446" t="s">
        <v>15311</v>
      </c>
      <c r="TCA8" s="446" t="s">
        <v>15312</v>
      </c>
      <c r="TCB8" s="446" t="s">
        <v>15313</v>
      </c>
      <c r="TCC8" s="446" t="s">
        <v>15314</v>
      </c>
      <c r="TCD8" s="446" t="s">
        <v>15315</v>
      </c>
      <c r="TCE8" s="446" t="s">
        <v>15316</v>
      </c>
      <c r="TCF8" s="446" t="s">
        <v>15317</v>
      </c>
      <c r="TCG8" s="446" t="s">
        <v>15318</v>
      </c>
      <c r="TCH8" s="446" t="s">
        <v>15319</v>
      </c>
      <c r="TCI8" s="446" t="s">
        <v>15320</v>
      </c>
      <c r="TCJ8" s="446" t="s">
        <v>15321</v>
      </c>
      <c r="TCK8" s="446" t="s">
        <v>15322</v>
      </c>
      <c r="TCL8" s="446" t="s">
        <v>15323</v>
      </c>
      <c r="TCM8" s="446" t="s">
        <v>15324</v>
      </c>
      <c r="TCN8" s="446" t="s">
        <v>15325</v>
      </c>
      <c r="TCO8" s="446" t="s">
        <v>15326</v>
      </c>
      <c r="TCP8" s="446" t="s">
        <v>15327</v>
      </c>
      <c r="TCQ8" s="446" t="s">
        <v>15328</v>
      </c>
      <c r="TCR8" s="446" t="s">
        <v>15329</v>
      </c>
      <c r="TCS8" s="446" t="s">
        <v>15330</v>
      </c>
      <c r="TCT8" s="446" t="s">
        <v>15331</v>
      </c>
      <c r="TCU8" s="446" t="s">
        <v>15332</v>
      </c>
      <c r="TCV8" s="446" t="s">
        <v>15333</v>
      </c>
      <c r="TCW8" s="446" t="s">
        <v>15334</v>
      </c>
      <c r="TCX8" s="446" t="s">
        <v>15335</v>
      </c>
      <c r="TCY8" s="446" t="s">
        <v>15336</v>
      </c>
      <c r="TCZ8" s="446" t="s">
        <v>15337</v>
      </c>
      <c r="TDA8" s="446" t="s">
        <v>15338</v>
      </c>
      <c r="TDB8" s="446" t="s">
        <v>15339</v>
      </c>
      <c r="TDC8" s="446" t="s">
        <v>15340</v>
      </c>
      <c r="TDD8" s="446" t="s">
        <v>15341</v>
      </c>
      <c r="TDE8" s="446" t="s">
        <v>15342</v>
      </c>
      <c r="TDF8" s="446" t="s">
        <v>15343</v>
      </c>
      <c r="TDG8" s="446" t="s">
        <v>15344</v>
      </c>
      <c r="TDH8" s="446" t="s">
        <v>15345</v>
      </c>
      <c r="TDI8" s="446" t="s">
        <v>15346</v>
      </c>
      <c r="TDJ8" s="446" t="s">
        <v>15347</v>
      </c>
      <c r="TDK8" s="446" t="s">
        <v>15348</v>
      </c>
      <c r="TDL8" s="446" t="s">
        <v>15349</v>
      </c>
      <c r="TDM8" s="446" t="s">
        <v>15350</v>
      </c>
      <c r="TDN8" s="446" t="s">
        <v>15351</v>
      </c>
      <c r="TDO8" s="446" t="s">
        <v>15352</v>
      </c>
      <c r="TDP8" s="446" t="s">
        <v>15353</v>
      </c>
      <c r="TDQ8" s="446" t="s">
        <v>15354</v>
      </c>
      <c r="TDR8" s="446" t="s">
        <v>15355</v>
      </c>
      <c r="TDS8" s="446" t="s">
        <v>15356</v>
      </c>
      <c r="TDT8" s="446" t="s">
        <v>15357</v>
      </c>
      <c r="TDU8" s="446" t="s">
        <v>15358</v>
      </c>
      <c r="TDV8" s="446" t="s">
        <v>15359</v>
      </c>
      <c r="TDW8" s="446" t="s">
        <v>15360</v>
      </c>
      <c r="TDX8" s="446" t="s">
        <v>15361</v>
      </c>
      <c r="TDY8" s="446" t="s">
        <v>15362</v>
      </c>
      <c r="TDZ8" s="446" t="s">
        <v>15363</v>
      </c>
      <c r="TEA8" s="446" t="s">
        <v>15364</v>
      </c>
      <c r="TEB8" s="446" t="s">
        <v>15365</v>
      </c>
      <c r="TEC8" s="446" t="s">
        <v>15366</v>
      </c>
      <c r="TED8" s="446" t="s">
        <v>15367</v>
      </c>
      <c r="TEE8" s="446" t="s">
        <v>15368</v>
      </c>
      <c r="TEF8" s="446" t="s">
        <v>15369</v>
      </c>
      <c r="TEG8" s="446" t="s">
        <v>15370</v>
      </c>
      <c r="TEH8" s="446" t="s">
        <v>15371</v>
      </c>
      <c r="TEI8" s="446" t="s">
        <v>15372</v>
      </c>
      <c r="TEJ8" s="446" t="s">
        <v>15373</v>
      </c>
      <c r="TEK8" s="446" t="s">
        <v>15374</v>
      </c>
      <c r="TEL8" s="446" t="s">
        <v>15375</v>
      </c>
      <c r="TEM8" s="446" t="s">
        <v>15376</v>
      </c>
      <c r="TEN8" s="446" t="s">
        <v>15377</v>
      </c>
      <c r="TEO8" s="446" t="s">
        <v>15378</v>
      </c>
      <c r="TEP8" s="446" t="s">
        <v>15379</v>
      </c>
      <c r="TEQ8" s="446" t="s">
        <v>15380</v>
      </c>
      <c r="TER8" s="446" t="s">
        <v>15381</v>
      </c>
      <c r="TES8" s="446" t="s">
        <v>15382</v>
      </c>
      <c r="TET8" s="446" t="s">
        <v>15383</v>
      </c>
      <c r="TEU8" s="446" t="s">
        <v>15384</v>
      </c>
      <c r="TEV8" s="446" t="s">
        <v>15385</v>
      </c>
      <c r="TEW8" s="446" t="s">
        <v>15386</v>
      </c>
      <c r="TEX8" s="446" t="s">
        <v>15387</v>
      </c>
      <c r="TEY8" s="446" t="s">
        <v>15388</v>
      </c>
      <c r="TEZ8" s="446" t="s">
        <v>15389</v>
      </c>
      <c r="TFA8" s="446" t="s">
        <v>15390</v>
      </c>
      <c r="TFB8" s="446" t="s">
        <v>15391</v>
      </c>
      <c r="TFC8" s="446" t="s">
        <v>15392</v>
      </c>
      <c r="TFD8" s="446" t="s">
        <v>15393</v>
      </c>
      <c r="TFE8" s="446" t="s">
        <v>15394</v>
      </c>
      <c r="TFF8" s="446" t="s">
        <v>15395</v>
      </c>
      <c r="TFG8" s="446" t="s">
        <v>15396</v>
      </c>
      <c r="TFH8" s="446" t="s">
        <v>15397</v>
      </c>
      <c r="TFI8" s="446" t="s">
        <v>15398</v>
      </c>
      <c r="TFJ8" s="446" t="s">
        <v>15399</v>
      </c>
      <c r="TFK8" s="446" t="s">
        <v>15400</v>
      </c>
      <c r="TFL8" s="446" t="s">
        <v>15401</v>
      </c>
      <c r="TFM8" s="446" t="s">
        <v>15402</v>
      </c>
      <c r="TFN8" s="446" t="s">
        <v>15403</v>
      </c>
      <c r="TFO8" s="446" t="s">
        <v>15404</v>
      </c>
      <c r="TFP8" s="446" t="s">
        <v>15405</v>
      </c>
      <c r="TFQ8" s="446" t="s">
        <v>15406</v>
      </c>
      <c r="TFR8" s="446" t="s">
        <v>15407</v>
      </c>
      <c r="TFS8" s="446" t="s">
        <v>15408</v>
      </c>
      <c r="TFT8" s="446" t="s">
        <v>15409</v>
      </c>
      <c r="TFU8" s="446" t="s">
        <v>15410</v>
      </c>
      <c r="TFV8" s="446" t="s">
        <v>15411</v>
      </c>
      <c r="TFW8" s="446" t="s">
        <v>15412</v>
      </c>
      <c r="TFX8" s="446" t="s">
        <v>15413</v>
      </c>
      <c r="TFY8" s="446" t="s">
        <v>15414</v>
      </c>
      <c r="TFZ8" s="446" t="s">
        <v>15415</v>
      </c>
      <c r="TGA8" s="446" t="s">
        <v>15416</v>
      </c>
      <c r="TGB8" s="446" t="s">
        <v>15417</v>
      </c>
      <c r="TGC8" s="446" t="s">
        <v>15418</v>
      </c>
      <c r="TGD8" s="446" t="s">
        <v>15419</v>
      </c>
      <c r="TGE8" s="446" t="s">
        <v>15420</v>
      </c>
      <c r="TGF8" s="446" t="s">
        <v>15421</v>
      </c>
      <c r="TGG8" s="446" t="s">
        <v>15422</v>
      </c>
      <c r="TGH8" s="446" t="s">
        <v>15423</v>
      </c>
      <c r="TGI8" s="446" t="s">
        <v>15424</v>
      </c>
      <c r="TGJ8" s="446" t="s">
        <v>15425</v>
      </c>
      <c r="TGK8" s="446" t="s">
        <v>15426</v>
      </c>
      <c r="TGL8" s="446" t="s">
        <v>15427</v>
      </c>
      <c r="TGM8" s="446" t="s">
        <v>15428</v>
      </c>
      <c r="TGN8" s="446" t="s">
        <v>15429</v>
      </c>
      <c r="TGO8" s="446" t="s">
        <v>15430</v>
      </c>
      <c r="TGP8" s="446" t="s">
        <v>15431</v>
      </c>
      <c r="TGQ8" s="446" t="s">
        <v>15432</v>
      </c>
      <c r="TGR8" s="446" t="s">
        <v>15433</v>
      </c>
      <c r="TGS8" s="446" t="s">
        <v>15434</v>
      </c>
      <c r="TGT8" s="446" t="s">
        <v>15435</v>
      </c>
      <c r="TGU8" s="446" t="s">
        <v>15436</v>
      </c>
      <c r="TGV8" s="446" t="s">
        <v>15437</v>
      </c>
      <c r="TGW8" s="446" t="s">
        <v>15438</v>
      </c>
      <c r="TGX8" s="446" t="s">
        <v>15439</v>
      </c>
      <c r="TGY8" s="446" t="s">
        <v>15440</v>
      </c>
      <c r="TGZ8" s="446" t="s">
        <v>15441</v>
      </c>
      <c r="THA8" s="446" t="s">
        <v>15442</v>
      </c>
      <c r="THB8" s="446" t="s">
        <v>15443</v>
      </c>
      <c r="THC8" s="446" t="s">
        <v>15444</v>
      </c>
      <c r="THD8" s="446" t="s">
        <v>15445</v>
      </c>
      <c r="THE8" s="446" t="s">
        <v>15446</v>
      </c>
      <c r="THF8" s="446" t="s">
        <v>15447</v>
      </c>
      <c r="THG8" s="446" t="s">
        <v>15448</v>
      </c>
      <c r="THH8" s="446" t="s">
        <v>15449</v>
      </c>
      <c r="THI8" s="446" t="s">
        <v>15450</v>
      </c>
      <c r="THJ8" s="446" t="s">
        <v>15451</v>
      </c>
      <c r="THK8" s="446" t="s">
        <v>15452</v>
      </c>
      <c r="THL8" s="446" t="s">
        <v>15453</v>
      </c>
      <c r="THM8" s="446" t="s">
        <v>15454</v>
      </c>
      <c r="THN8" s="446" t="s">
        <v>15455</v>
      </c>
      <c r="THO8" s="446" t="s">
        <v>15456</v>
      </c>
      <c r="THP8" s="446" t="s">
        <v>15457</v>
      </c>
      <c r="THQ8" s="446" t="s">
        <v>15458</v>
      </c>
      <c r="THR8" s="446" t="s">
        <v>15459</v>
      </c>
      <c r="THS8" s="446" t="s">
        <v>15460</v>
      </c>
      <c r="THT8" s="446" t="s">
        <v>15461</v>
      </c>
      <c r="THU8" s="446" t="s">
        <v>15462</v>
      </c>
      <c r="THV8" s="446" t="s">
        <v>15463</v>
      </c>
      <c r="THW8" s="446" t="s">
        <v>15464</v>
      </c>
      <c r="THX8" s="446" t="s">
        <v>15465</v>
      </c>
      <c r="THY8" s="446" t="s">
        <v>15466</v>
      </c>
      <c r="THZ8" s="446" t="s">
        <v>15467</v>
      </c>
      <c r="TIA8" s="446" t="s">
        <v>15468</v>
      </c>
      <c r="TIB8" s="446" t="s">
        <v>15469</v>
      </c>
      <c r="TIC8" s="446" t="s">
        <v>15470</v>
      </c>
      <c r="TID8" s="446" t="s">
        <v>15471</v>
      </c>
      <c r="TIE8" s="446" t="s">
        <v>15472</v>
      </c>
      <c r="TIF8" s="446" t="s">
        <v>15473</v>
      </c>
      <c r="TIG8" s="446" t="s">
        <v>15474</v>
      </c>
      <c r="TIH8" s="446" t="s">
        <v>15475</v>
      </c>
      <c r="TII8" s="446" t="s">
        <v>15476</v>
      </c>
      <c r="TIJ8" s="446" t="s">
        <v>15477</v>
      </c>
      <c r="TIK8" s="446" t="s">
        <v>15478</v>
      </c>
      <c r="TIL8" s="446" t="s">
        <v>15479</v>
      </c>
      <c r="TIM8" s="446" t="s">
        <v>15480</v>
      </c>
      <c r="TIN8" s="446" t="s">
        <v>15481</v>
      </c>
      <c r="TIO8" s="446" t="s">
        <v>15482</v>
      </c>
      <c r="TIP8" s="446" t="s">
        <v>15483</v>
      </c>
      <c r="TIQ8" s="446" t="s">
        <v>15484</v>
      </c>
      <c r="TIR8" s="446" t="s">
        <v>15485</v>
      </c>
      <c r="TIS8" s="446" t="s">
        <v>15486</v>
      </c>
      <c r="TIT8" s="446" t="s">
        <v>15487</v>
      </c>
      <c r="TIU8" s="446" t="s">
        <v>15488</v>
      </c>
      <c r="TIV8" s="446" t="s">
        <v>15489</v>
      </c>
      <c r="TIW8" s="446" t="s">
        <v>15490</v>
      </c>
      <c r="TIX8" s="446" t="s">
        <v>15491</v>
      </c>
      <c r="TIY8" s="446" t="s">
        <v>15492</v>
      </c>
      <c r="TIZ8" s="446" t="s">
        <v>15493</v>
      </c>
      <c r="TJA8" s="446" t="s">
        <v>15494</v>
      </c>
      <c r="TJB8" s="446" t="s">
        <v>15495</v>
      </c>
      <c r="TJC8" s="446" t="s">
        <v>15496</v>
      </c>
      <c r="TJD8" s="446" t="s">
        <v>15497</v>
      </c>
      <c r="TJE8" s="446" t="s">
        <v>15498</v>
      </c>
      <c r="TJF8" s="446" t="s">
        <v>15499</v>
      </c>
      <c r="TJG8" s="446" t="s">
        <v>15500</v>
      </c>
      <c r="TJH8" s="446" t="s">
        <v>15501</v>
      </c>
      <c r="TJI8" s="446" t="s">
        <v>15502</v>
      </c>
      <c r="TJJ8" s="446" t="s">
        <v>15503</v>
      </c>
      <c r="TJK8" s="446" t="s">
        <v>15504</v>
      </c>
      <c r="TJL8" s="446" t="s">
        <v>15505</v>
      </c>
      <c r="TJM8" s="446" t="s">
        <v>15506</v>
      </c>
      <c r="TJN8" s="446" t="s">
        <v>15507</v>
      </c>
      <c r="TJO8" s="446" t="s">
        <v>15508</v>
      </c>
      <c r="TJP8" s="446" t="s">
        <v>15509</v>
      </c>
      <c r="TJQ8" s="446" t="s">
        <v>15510</v>
      </c>
      <c r="TJR8" s="446" t="s">
        <v>15511</v>
      </c>
      <c r="TJS8" s="446" t="s">
        <v>15512</v>
      </c>
      <c r="TJT8" s="446" t="s">
        <v>15513</v>
      </c>
      <c r="TJU8" s="446" t="s">
        <v>15514</v>
      </c>
      <c r="TJV8" s="446" t="s">
        <v>15515</v>
      </c>
      <c r="TJW8" s="446" t="s">
        <v>15516</v>
      </c>
      <c r="TJX8" s="446" t="s">
        <v>15517</v>
      </c>
      <c r="TJY8" s="446" t="s">
        <v>15518</v>
      </c>
      <c r="TJZ8" s="446" t="s">
        <v>15519</v>
      </c>
      <c r="TKA8" s="446" t="s">
        <v>15520</v>
      </c>
      <c r="TKB8" s="446" t="s">
        <v>15521</v>
      </c>
      <c r="TKC8" s="446" t="s">
        <v>15522</v>
      </c>
      <c r="TKD8" s="446" t="s">
        <v>15523</v>
      </c>
      <c r="TKE8" s="446" t="s">
        <v>15524</v>
      </c>
      <c r="TKF8" s="446" t="s">
        <v>15525</v>
      </c>
      <c r="TKG8" s="446" t="s">
        <v>15526</v>
      </c>
      <c r="TKH8" s="446" t="s">
        <v>15527</v>
      </c>
      <c r="TKI8" s="446" t="s">
        <v>15528</v>
      </c>
      <c r="TKJ8" s="446" t="s">
        <v>15529</v>
      </c>
      <c r="TKK8" s="446" t="s">
        <v>15530</v>
      </c>
      <c r="TKL8" s="446" t="s">
        <v>15531</v>
      </c>
      <c r="TKM8" s="446" t="s">
        <v>15532</v>
      </c>
      <c r="TKN8" s="446" t="s">
        <v>15533</v>
      </c>
      <c r="TKO8" s="446" t="s">
        <v>15534</v>
      </c>
      <c r="TKP8" s="446" t="s">
        <v>15535</v>
      </c>
      <c r="TKQ8" s="446" t="s">
        <v>15536</v>
      </c>
      <c r="TKR8" s="446" t="s">
        <v>15537</v>
      </c>
      <c r="TKS8" s="446" t="s">
        <v>15538</v>
      </c>
      <c r="TKT8" s="446" t="s">
        <v>15539</v>
      </c>
      <c r="TKU8" s="446" t="s">
        <v>15540</v>
      </c>
      <c r="TKV8" s="446" t="s">
        <v>15541</v>
      </c>
      <c r="TKW8" s="446" t="s">
        <v>15542</v>
      </c>
      <c r="TKX8" s="446" t="s">
        <v>15543</v>
      </c>
      <c r="TKY8" s="446" t="s">
        <v>15544</v>
      </c>
      <c r="TKZ8" s="446" t="s">
        <v>15545</v>
      </c>
      <c r="TLA8" s="446" t="s">
        <v>15546</v>
      </c>
      <c r="TLB8" s="446" t="s">
        <v>15547</v>
      </c>
      <c r="TLC8" s="446" t="s">
        <v>15548</v>
      </c>
      <c r="TLD8" s="446" t="s">
        <v>15549</v>
      </c>
      <c r="TLE8" s="446" t="s">
        <v>15550</v>
      </c>
      <c r="TLF8" s="446" t="s">
        <v>15551</v>
      </c>
      <c r="TLG8" s="446" t="s">
        <v>15552</v>
      </c>
      <c r="TLH8" s="446" t="s">
        <v>15553</v>
      </c>
      <c r="TLI8" s="446" t="s">
        <v>15554</v>
      </c>
      <c r="TLJ8" s="446" t="s">
        <v>15555</v>
      </c>
      <c r="TLK8" s="446" t="s">
        <v>15556</v>
      </c>
      <c r="TLL8" s="446" t="s">
        <v>15557</v>
      </c>
      <c r="TLM8" s="446" t="s">
        <v>15558</v>
      </c>
      <c r="TLN8" s="446" t="s">
        <v>15559</v>
      </c>
      <c r="TLO8" s="446" t="s">
        <v>15560</v>
      </c>
      <c r="TLP8" s="446" t="s">
        <v>15561</v>
      </c>
      <c r="TLQ8" s="446" t="s">
        <v>15562</v>
      </c>
      <c r="TLR8" s="446" t="s">
        <v>15563</v>
      </c>
      <c r="TLS8" s="446" t="s">
        <v>15564</v>
      </c>
      <c r="TLT8" s="446" t="s">
        <v>15565</v>
      </c>
      <c r="TLU8" s="446" t="s">
        <v>15566</v>
      </c>
      <c r="TLV8" s="446" t="s">
        <v>15567</v>
      </c>
      <c r="TLW8" s="446" t="s">
        <v>15568</v>
      </c>
      <c r="TLX8" s="446" t="s">
        <v>15569</v>
      </c>
      <c r="TLY8" s="446" t="s">
        <v>15570</v>
      </c>
      <c r="TLZ8" s="446" t="s">
        <v>15571</v>
      </c>
      <c r="TMA8" s="446" t="s">
        <v>15572</v>
      </c>
      <c r="TMB8" s="446" t="s">
        <v>15573</v>
      </c>
      <c r="TMC8" s="446" t="s">
        <v>15574</v>
      </c>
      <c r="TMD8" s="446" t="s">
        <v>15575</v>
      </c>
      <c r="TME8" s="446" t="s">
        <v>15576</v>
      </c>
      <c r="TMF8" s="446" t="s">
        <v>15577</v>
      </c>
      <c r="TMG8" s="446" t="s">
        <v>15578</v>
      </c>
      <c r="TMH8" s="446" t="s">
        <v>15579</v>
      </c>
      <c r="TMI8" s="446" t="s">
        <v>15580</v>
      </c>
      <c r="TMJ8" s="446" t="s">
        <v>15581</v>
      </c>
      <c r="TMK8" s="446" t="s">
        <v>15582</v>
      </c>
      <c r="TML8" s="446" t="s">
        <v>15583</v>
      </c>
      <c r="TMM8" s="446" t="s">
        <v>15584</v>
      </c>
      <c r="TMN8" s="446" t="s">
        <v>15585</v>
      </c>
      <c r="TMO8" s="446" t="s">
        <v>15586</v>
      </c>
      <c r="TMP8" s="446" t="s">
        <v>15587</v>
      </c>
      <c r="TMQ8" s="446" t="s">
        <v>15588</v>
      </c>
      <c r="TMR8" s="446" t="s">
        <v>15589</v>
      </c>
      <c r="TMS8" s="446" t="s">
        <v>15590</v>
      </c>
      <c r="TMT8" s="446" t="s">
        <v>15591</v>
      </c>
      <c r="TMU8" s="446" t="s">
        <v>15592</v>
      </c>
      <c r="TMV8" s="446" t="s">
        <v>15593</v>
      </c>
      <c r="TMW8" s="446" t="s">
        <v>15594</v>
      </c>
      <c r="TMX8" s="446" t="s">
        <v>15595</v>
      </c>
      <c r="TMY8" s="446" t="s">
        <v>15596</v>
      </c>
      <c r="TMZ8" s="446" t="s">
        <v>15597</v>
      </c>
      <c r="TNA8" s="446" t="s">
        <v>15598</v>
      </c>
      <c r="TNB8" s="446" t="s">
        <v>15599</v>
      </c>
      <c r="TNC8" s="446" t="s">
        <v>15600</v>
      </c>
      <c r="TND8" s="446" t="s">
        <v>15601</v>
      </c>
      <c r="TNE8" s="446" t="s">
        <v>15602</v>
      </c>
      <c r="TNF8" s="446" t="s">
        <v>15603</v>
      </c>
      <c r="TNG8" s="446" t="s">
        <v>15604</v>
      </c>
      <c r="TNH8" s="446" t="s">
        <v>15605</v>
      </c>
      <c r="TNI8" s="446" t="s">
        <v>15606</v>
      </c>
      <c r="TNJ8" s="446" t="s">
        <v>15607</v>
      </c>
      <c r="TNK8" s="446" t="s">
        <v>15608</v>
      </c>
      <c r="TNL8" s="446" t="s">
        <v>15609</v>
      </c>
      <c r="TNM8" s="446" t="s">
        <v>15610</v>
      </c>
      <c r="TNN8" s="446" t="s">
        <v>15611</v>
      </c>
      <c r="TNO8" s="446" t="s">
        <v>15612</v>
      </c>
      <c r="TNP8" s="446" t="s">
        <v>15613</v>
      </c>
      <c r="TNQ8" s="446" t="s">
        <v>15614</v>
      </c>
      <c r="TNR8" s="446" t="s">
        <v>15615</v>
      </c>
      <c r="TNS8" s="446" t="s">
        <v>15616</v>
      </c>
      <c r="TNT8" s="446" t="s">
        <v>15617</v>
      </c>
      <c r="TNU8" s="446" t="s">
        <v>15618</v>
      </c>
      <c r="TNV8" s="446" t="s">
        <v>15619</v>
      </c>
      <c r="TNW8" s="446" t="s">
        <v>15620</v>
      </c>
      <c r="TNX8" s="446" t="s">
        <v>15621</v>
      </c>
      <c r="TNY8" s="446" t="s">
        <v>15622</v>
      </c>
      <c r="TNZ8" s="446" t="s">
        <v>15623</v>
      </c>
      <c r="TOA8" s="446" t="s">
        <v>15624</v>
      </c>
      <c r="TOB8" s="446" t="s">
        <v>15625</v>
      </c>
      <c r="TOC8" s="446" t="s">
        <v>15626</v>
      </c>
      <c r="TOD8" s="446" t="s">
        <v>15627</v>
      </c>
      <c r="TOE8" s="446" t="s">
        <v>15628</v>
      </c>
      <c r="TOF8" s="446" t="s">
        <v>15629</v>
      </c>
      <c r="TOG8" s="446" t="s">
        <v>15630</v>
      </c>
      <c r="TOH8" s="446" t="s">
        <v>15631</v>
      </c>
      <c r="TOI8" s="446" t="s">
        <v>15632</v>
      </c>
      <c r="TOJ8" s="446" t="s">
        <v>15633</v>
      </c>
      <c r="TOK8" s="446" t="s">
        <v>15634</v>
      </c>
      <c r="TOL8" s="446" t="s">
        <v>15635</v>
      </c>
      <c r="TOM8" s="446" t="s">
        <v>15636</v>
      </c>
      <c r="TON8" s="446" t="s">
        <v>15637</v>
      </c>
      <c r="TOO8" s="446" t="s">
        <v>15638</v>
      </c>
      <c r="TOP8" s="446" t="s">
        <v>15639</v>
      </c>
      <c r="TOQ8" s="446" t="s">
        <v>15640</v>
      </c>
      <c r="TOR8" s="446" t="s">
        <v>15641</v>
      </c>
      <c r="TOS8" s="446" t="s">
        <v>15642</v>
      </c>
      <c r="TOT8" s="446" t="s">
        <v>15643</v>
      </c>
      <c r="TOU8" s="446" t="s">
        <v>15644</v>
      </c>
      <c r="TOV8" s="446" t="s">
        <v>15645</v>
      </c>
      <c r="TOW8" s="446" t="s">
        <v>15646</v>
      </c>
      <c r="TOX8" s="446" t="s">
        <v>15647</v>
      </c>
      <c r="TOY8" s="446" t="s">
        <v>15648</v>
      </c>
      <c r="TOZ8" s="446" t="s">
        <v>15649</v>
      </c>
      <c r="TPA8" s="446" t="s">
        <v>15650</v>
      </c>
      <c r="TPB8" s="446" t="s">
        <v>15651</v>
      </c>
      <c r="TPC8" s="446" t="s">
        <v>15652</v>
      </c>
      <c r="TPD8" s="446" t="s">
        <v>15653</v>
      </c>
      <c r="TPE8" s="446" t="s">
        <v>15654</v>
      </c>
      <c r="TPF8" s="446" t="s">
        <v>15655</v>
      </c>
      <c r="TPG8" s="446" t="s">
        <v>15656</v>
      </c>
      <c r="TPH8" s="446" t="s">
        <v>15657</v>
      </c>
      <c r="TPI8" s="446" t="s">
        <v>15658</v>
      </c>
      <c r="TPJ8" s="446" t="s">
        <v>15659</v>
      </c>
      <c r="TPK8" s="446" t="s">
        <v>15660</v>
      </c>
      <c r="TPL8" s="446" t="s">
        <v>15661</v>
      </c>
      <c r="TPM8" s="446" t="s">
        <v>15662</v>
      </c>
      <c r="TPN8" s="446" t="s">
        <v>15663</v>
      </c>
      <c r="TPO8" s="446" t="s">
        <v>15664</v>
      </c>
      <c r="TPP8" s="446" t="s">
        <v>15665</v>
      </c>
      <c r="TPQ8" s="446" t="s">
        <v>15666</v>
      </c>
      <c r="TPR8" s="446" t="s">
        <v>15667</v>
      </c>
      <c r="TPS8" s="446" t="s">
        <v>15668</v>
      </c>
      <c r="TPT8" s="446" t="s">
        <v>15669</v>
      </c>
      <c r="TPU8" s="446" t="s">
        <v>15670</v>
      </c>
      <c r="TPV8" s="446" t="s">
        <v>15671</v>
      </c>
      <c r="TPW8" s="446" t="s">
        <v>15672</v>
      </c>
      <c r="TPX8" s="446" t="s">
        <v>15673</v>
      </c>
      <c r="TPY8" s="446" t="s">
        <v>15674</v>
      </c>
      <c r="TPZ8" s="446" t="s">
        <v>15675</v>
      </c>
      <c r="TQA8" s="446" t="s">
        <v>15676</v>
      </c>
      <c r="TQB8" s="446" t="s">
        <v>15677</v>
      </c>
      <c r="TQC8" s="446" t="s">
        <v>15678</v>
      </c>
      <c r="TQD8" s="446" t="s">
        <v>15679</v>
      </c>
      <c r="TQE8" s="446" t="s">
        <v>15680</v>
      </c>
      <c r="TQF8" s="446" t="s">
        <v>15681</v>
      </c>
      <c r="TQG8" s="446" t="s">
        <v>15682</v>
      </c>
      <c r="TQH8" s="446" t="s">
        <v>15683</v>
      </c>
      <c r="TQI8" s="446" t="s">
        <v>15684</v>
      </c>
      <c r="TQJ8" s="446" t="s">
        <v>15685</v>
      </c>
      <c r="TQK8" s="446" t="s">
        <v>15686</v>
      </c>
      <c r="TQL8" s="446" t="s">
        <v>15687</v>
      </c>
      <c r="TQM8" s="446" t="s">
        <v>15688</v>
      </c>
      <c r="TQN8" s="446" t="s">
        <v>15689</v>
      </c>
      <c r="TQO8" s="446" t="s">
        <v>15690</v>
      </c>
      <c r="TQP8" s="446" t="s">
        <v>15691</v>
      </c>
      <c r="TQQ8" s="446" t="s">
        <v>15692</v>
      </c>
      <c r="TQR8" s="446" t="s">
        <v>15693</v>
      </c>
      <c r="TQS8" s="446" t="s">
        <v>15694</v>
      </c>
      <c r="TQT8" s="446" t="s">
        <v>15695</v>
      </c>
      <c r="TQU8" s="446" t="s">
        <v>15696</v>
      </c>
      <c r="TQV8" s="446" t="s">
        <v>15697</v>
      </c>
      <c r="TQW8" s="446" t="s">
        <v>15698</v>
      </c>
      <c r="TQX8" s="446" t="s">
        <v>15699</v>
      </c>
      <c r="TQY8" s="446" t="s">
        <v>15700</v>
      </c>
      <c r="TQZ8" s="446" t="s">
        <v>15701</v>
      </c>
      <c r="TRA8" s="446" t="s">
        <v>15702</v>
      </c>
      <c r="TRB8" s="446" t="s">
        <v>15703</v>
      </c>
      <c r="TRC8" s="446" t="s">
        <v>15704</v>
      </c>
      <c r="TRD8" s="446" t="s">
        <v>15705</v>
      </c>
      <c r="TRE8" s="446" t="s">
        <v>15706</v>
      </c>
      <c r="TRF8" s="446" t="s">
        <v>15707</v>
      </c>
      <c r="TRG8" s="446" t="s">
        <v>15708</v>
      </c>
      <c r="TRH8" s="446" t="s">
        <v>15709</v>
      </c>
      <c r="TRI8" s="446" t="s">
        <v>15710</v>
      </c>
      <c r="TRJ8" s="446" t="s">
        <v>15711</v>
      </c>
      <c r="TRK8" s="446" t="s">
        <v>15712</v>
      </c>
      <c r="TRL8" s="446" t="s">
        <v>15713</v>
      </c>
      <c r="TRM8" s="446" t="s">
        <v>15714</v>
      </c>
      <c r="TRN8" s="446" t="s">
        <v>15715</v>
      </c>
      <c r="TRO8" s="446" t="s">
        <v>15716</v>
      </c>
      <c r="TRP8" s="446" t="s">
        <v>15717</v>
      </c>
      <c r="TRQ8" s="446" t="s">
        <v>15718</v>
      </c>
      <c r="TRR8" s="446" t="s">
        <v>15719</v>
      </c>
      <c r="TRS8" s="446" t="s">
        <v>15720</v>
      </c>
      <c r="TRT8" s="446" t="s">
        <v>15721</v>
      </c>
      <c r="TRU8" s="446" t="s">
        <v>15722</v>
      </c>
      <c r="TRV8" s="446" t="s">
        <v>15723</v>
      </c>
      <c r="TRW8" s="446" t="s">
        <v>15724</v>
      </c>
      <c r="TRX8" s="446" t="s">
        <v>15725</v>
      </c>
      <c r="TRY8" s="446" t="s">
        <v>15726</v>
      </c>
      <c r="TRZ8" s="446" t="s">
        <v>15727</v>
      </c>
      <c r="TSA8" s="446" t="s">
        <v>15728</v>
      </c>
      <c r="TSB8" s="446" t="s">
        <v>15729</v>
      </c>
      <c r="TSC8" s="446" t="s">
        <v>15730</v>
      </c>
      <c r="TSD8" s="446" t="s">
        <v>15731</v>
      </c>
      <c r="TSE8" s="446" t="s">
        <v>15732</v>
      </c>
      <c r="TSF8" s="446" t="s">
        <v>15733</v>
      </c>
      <c r="TSG8" s="446" t="s">
        <v>15734</v>
      </c>
      <c r="TSH8" s="446" t="s">
        <v>15735</v>
      </c>
      <c r="TSI8" s="446" t="s">
        <v>15736</v>
      </c>
      <c r="TSJ8" s="446" t="s">
        <v>15737</v>
      </c>
      <c r="TSK8" s="446" t="s">
        <v>15738</v>
      </c>
      <c r="TSL8" s="446" t="s">
        <v>15739</v>
      </c>
      <c r="TSM8" s="446" t="s">
        <v>15740</v>
      </c>
      <c r="TSN8" s="446" t="s">
        <v>15741</v>
      </c>
      <c r="TSO8" s="446" t="s">
        <v>15742</v>
      </c>
      <c r="TSP8" s="446" t="s">
        <v>15743</v>
      </c>
      <c r="TSQ8" s="446" t="s">
        <v>15744</v>
      </c>
      <c r="TSR8" s="446" t="s">
        <v>15745</v>
      </c>
      <c r="TSS8" s="446" t="s">
        <v>15746</v>
      </c>
      <c r="TST8" s="446" t="s">
        <v>15747</v>
      </c>
      <c r="TSU8" s="446" t="s">
        <v>15748</v>
      </c>
      <c r="TSV8" s="446" t="s">
        <v>15749</v>
      </c>
      <c r="TSW8" s="446" t="s">
        <v>15750</v>
      </c>
      <c r="TSX8" s="446" t="s">
        <v>15751</v>
      </c>
      <c r="TSY8" s="446" t="s">
        <v>15752</v>
      </c>
      <c r="TSZ8" s="446" t="s">
        <v>15753</v>
      </c>
      <c r="TTA8" s="446" t="s">
        <v>15754</v>
      </c>
      <c r="TTB8" s="446" t="s">
        <v>15755</v>
      </c>
      <c r="TTC8" s="446" t="s">
        <v>15756</v>
      </c>
      <c r="TTD8" s="446" t="s">
        <v>15757</v>
      </c>
      <c r="TTE8" s="446" t="s">
        <v>15758</v>
      </c>
      <c r="TTF8" s="446" t="s">
        <v>15759</v>
      </c>
      <c r="TTG8" s="446" t="s">
        <v>15760</v>
      </c>
      <c r="TTH8" s="446" t="s">
        <v>15761</v>
      </c>
      <c r="TTI8" s="446" t="s">
        <v>15762</v>
      </c>
      <c r="TTJ8" s="446" t="s">
        <v>15763</v>
      </c>
      <c r="TTK8" s="446" t="s">
        <v>15764</v>
      </c>
      <c r="TTL8" s="446" t="s">
        <v>15765</v>
      </c>
      <c r="TTM8" s="446" t="s">
        <v>15766</v>
      </c>
      <c r="TTN8" s="446" t="s">
        <v>15767</v>
      </c>
      <c r="TTO8" s="446" t="s">
        <v>15768</v>
      </c>
      <c r="TTP8" s="446" t="s">
        <v>15769</v>
      </c>
      <c r="TTQ8" s="446" t="s">
        <v>15770</v>
      </c>
      <c r="TTR8" s="446" t="s">
        <v>15771</v>
      </c>
      <c r="TTS8" s="446" t="s">
        <v>15772</v>
      </c>
      <c r="TTT8" s="446" t="s">
        <v>15773</v>
      </c>
      <c r="TTU8" s="446" t="s">
        <v>15774</v>
      </c>
      <c r="TTV8" s="446" t="s">
        <v>15775</v>
      </c>
      <c r="TTW8" s="446" t="s">
        <v>15776</v>
      </c>
      <c r="TTX8" s="446" t="s">
        <v>15777</v>
      </c>
      <c r="TTY8" s="446" t="s">
        <v>15778</v>
      </c>
      <c r="TTZ8" s="446" t="s">
        <v>15779</v>
      </c>
      <c r="TUA8" s="446" t="s">
        <v>15780</v>
      </c>
      <c r="TUB8" s="446" t="s">
        <v>15781</v>
      </c>
      <c r="TUC8" s="446" t="s">
        <v>15782</v>
      </c>
      <c r="TUD8" s="446" t="s">
        <v>15783</v>
      </c>
      <c r="TUE8" s="446" t="s">
        <v>15784</v>
      </c>
      <c r="TUF8" s="446" t="s">
        <v>15785</v>
      </c>
      <c r="TUG8" s="446" t="s">
        <v>15786</v>
      </c>
      <c r="TUH8" s="446" t="s">
        <v>15787</v>
      </c>
      <c r="TUI8" s="446" t="s">
        <v>15788</v>
      </c>
      <c r="TUJ8" s="446" t="s">
        <v>15789</v>
      </c>
      <c r="TUK8" s="446" t="s">
        <v>15790</v>
      </c>
      <c r="TUL8" s="446" t="s">
        <v>15791</v>
      </c>
      <c r="TUM8" s="446" t="s">
        <v>15792</v>
      </c>
      <c r="TUN8" s="446" t="s">
        <v>15793</v>
      </c>
      <c r="TUO8" s="446" t="s">
        <v>15794</v>
      </c>
      <c r="TUP8" s="446" t="s">
        <v>15795</v>
      </c>
      <c r="TUQ8" s="446" t="s">
        <v>15796</v>
      </c>
      <c r="TUR8" s="446" t="s">
        <v>15797</v>
      </c>
      <c r="TUS8" s="446" t="s">
        <v>15798</v>
      </c>
      <c r="TUT8" s="446" t="s">
        <v>15799</v>
      </c>
      <c r="TUU8" s="446" t="s">
        <v>15800</v>
      </c>
      <c r="TUV8" s="446" t="s">
        <v>15801</v>
      </c>
      <c r="TUW8" s="446" t="s">
        <v>15802</v>
      </c>
      <c r="TUX8" s="446" t="s">
        <v>15803</v>
      </c>
      <c r="TUY8" s="446" t="s">
        <v>15804</v>
      </c>
      <c r="TUZ8" s="446" t="s">
        <v>15805</v>
      </c>
      <c r="TVA8" s="446" t="s">
        <v>15806</v>
      </c>
      <c r="TVB8" s="446" t="s">
        <v>15807</v>
      </c>
      <c r="TVC8" s="446" t="s">
        <v>15808</v>
      </c>
      <c r="TVD8" s="446" t="s">
        <v>15809</v>
      </c>
      <c r="TVE8" s="446" t="s">
        <v>15810</v>
      </c>
      <c r="TVF8" s="446" t="s">
        <v>15811</v>
      </c>
      <c r="TVG8" s="446" t="s">
        <v>15812</v>
      </c>
      <c r="TVH8" s="446" t="s">
        <v>15813</v>
      </c>
      <c r="TVI8" s="446" t="s">
        <v>15814</v>
      </c>
      <c r="TVJ8" s="446" t="s">
        <v>15815</v>
      </c>
      <c r="TVK8" s="446" t="s">
        <v>15816</v>
      </c>
      <c r="TVL8" s="446" t="s">
        <v>15817</v>
      </c>
      <c r="TVM8" s="446" t="s">
        <v>15818</v>
      </c>
      <c r="TVN8" s="446" t="s">
        <v>15819</v>
      </c>
      <c r="TVO8" s="446" t="s">
        <v>15820</v>
      </c>
      <c r="TVP8" s="446" t="s">
        <v>15821</v>
      </c>
      <c r="TVQ8" s="446" t="s">
        <v>15822</v>
      </c>
      <c r="TVR8" s="446" t="s">
        <v>15823</v>
      </c>
      <c r="TVS8" s="446" t="s">
        <v>15824</v>
      </c>
      <c r="TVT8" s="446" t="s">
        <v>15825</v>
      </c>
      <c r="TVU8" s="446" t="s">
        <v>15826</v>
      </c>
      <c r="TVV8" s="446" t="s">
        <v>15827</v>
      </c>
      <c r="TVW8" s="446" t="s">
        <v>15828</v>
      </c>
      <c r="TVX8" s="446" t="s">
        <v>15829</v>
      </c>
      <c r="TVY8" s="446" t="s">
        <v>15830</v>
      </c>
      <c r="TVZ8" s="446" t="s">
        <v>15831</v>
      </c>
      <c r="TWA8" s="446" t="s">
        <v>15832</v>
      </c>
      <c r="TWB8" s="446" t="s">
        <v>15833</v>
      </c>
      <c r="TWC8" s="446" t="s">
        <v>15834</v>
      </c>
      <c r="TWD8" s="446" t="s">
        <v>15835</v>
      </c>
      <c r="TWE8" s="446" t="s">
        <v>15836</v>
      </c>
      <c r="TWF8" s="446" t="s">
        <v>15837</v>
      </c>
      <c r="TWG8" s="446" t="s">
        <v>15838</v>
      </c>
      <c r="TWH8" s="446" t="s">
        <v>15839</v>
      </c>
      <c r="TWI8" s="446" t="s">
        <v>15840</v>
      </c>
      <c r="TWJ8" s="446" t="s">
        <v>15841</v>
      </c>
      <c r="TWK8" s="446" t="s">
        <v>15842</v>
      </c>
      <c r="TWL8" s="446" t="s">
        <v>15843</v>
      </c>
      <c r="TWM8" s="446" t="s">
        <v>15844</v>
      </c>
      <c r="TWN8" s="446" t="s">
        <v>15845</v>
      </c>
      <c r="TWO8" s="446" t="s">
        <v>15846</v>
      </c>
      <c r="TWP8" s="446" t="s">
        <v>15847</v>
      </c>
      <c r="TWQ8" s="446" t="s">
        <v>15848</v>
      </c>
      <c r="TWR8" s="446" t="s">
        <v>15849</v>
      </c>
      <c r="TWS8" s="446" t="s">
        <v>15850</v>
      </c>
      <c r="TWT8" s="446" t="s">
        <v>15851</v>
      </c>
      <c r="TWU8" s="446" t="s">
        <v>15852</v>
      </c>
      <c r="TWV8" s="446" t="s">
        <v>15853</v>
      </c>
      <c r="TWW8" s="446" t="s">
        <v>15854</v>
      </c>
      <c r="TWX8" s="446" t="s">
        <v>15855</v>
      </c>
      <c r="TWY8" s="446" t="s">
        <v>15856</v>
      </c>
      <c r="TWZ8" s="446" t="s">
        <v>15857</v>
      </c>
      <c r="TXA8" s="446" t="s">
        <v>15858</v>
      </c>
      <c r="TXB8" s="446" t="s">
        <v>15859</v>
      </c>
      <c r="TXC8" s="446" t="s">
        <v>15860</v>
      </c>
      <c r="TXD8" s="446" t="s">
        <v>15861</v>
      </c>
      <c r="TXE8" s="446" t="s">
        <v>15862</v>
      </c>
      <c r="TXF8" s="446" t="s">
        <v>15863</v>
      </c>
      <c r="TXG8" s="446" t="s">
        <v>15864</v>
      </c>
      <c r="TXH8" s="446" t="s">
        <v>15865</v>
      </c>
      <c r="TXI8" s="446" t="s">
        <v>15866</v>
      </c>
      <c r="TXJ8" s="446" t="s">
        <v>15867</v>
      </c>
      <c r="TXK8" s="446" t="s">
        <v>15868</v>
      </c>
      <c r="TXL8" s="446" t="s">
        <v>15869</v>
      </c>
      <c r="TXM8" s="446" t="s">
        <v>15870</v>
      </c>
      <c r="TXN8" s="446" t="s">
        <v>15871</v>
      </c>
      <c r="TXO8" s="446" t="s">
        <v>15872</v>
      </c>
      <c r="TXP8" s="446" t="s">
        <v>15873</v>
      </c>
      <c r="TXQ8" s="446" t="s">
        <v>15874</v>
      </c>
      <c r="TXR8" s="446" t="s">
        <v>15875</v>
      </c>
      <c r="TXS8" s="446" t="s">
        <v>15876</v>
      </c>
      <c r="TXT8" s="446" t="s">
        <v>15877</v>
      </c>
      <c r="TXU8" s="446" t="s">
        <v>15878</v>
      </c>
      <c r="TXV8" s="446" t="s">
        <v>15879</v>
      </c>
      <c r="TXW8" s="446" t="s">
        <v>15880</v>
      </c>
      <c r="TXX8" s="446" t="s">
        <v>15881</v>
      </c>
      <c r="TXY8" s="446" t="s">
        <v>15882</v>
      </c>
      <c r="TXZ8" s="446" t="s">
        <v>15883</v>
      </c>
      <c r="TYA8" s="446" t="s">
        <v>15884</v>
      </c>
      <c r="TYB8" s="446" t="s">
        <v>15885</v>
      </c>
      <c r="TYC8" s="446" t="s">
        <v>15886</v>
      </c>
      <c r="TYD8" s="446" t="s">
        <v>15887</v>
      </c>
      <c r="TYE8" s="446" t="s">
        <v>15888</v>
      </c>
      <c r="TYF8" s="446" t="s">
        <v>15889</v>
      </c>
      <c r="TYG8" s="446" t="s">
        <v>15890</v>
      </c>
      <c r="TYH8" s="446" t="s">
        <v>15891</v>
      </c>
      <c r="TYI8" s="446" t="s">
        <v>15892</v>
      </c>
      <c r="TYJ8" s="446" t="s">
        <v>15893</v>
      </c>
      <c r="TYK8" s="446" t="s">
        <v>15894</v>
      </c>
      <c r="TYL8" s="446" t="s">
        <v>15895</v>
      </c>
      <c r="TYM8" s="446" t="s">
        <v>15896</v>
      </c>
      <c r="TYN8" s="446" t="s">
        <v>15897</v>
      </c>
      <c r="TYO8" s="446" t="s">
        <v>15898</v>
      </c>
      <c r="TYP8" s="446" t="s">
        <v>15899</v>
      </c>
      <c r="TYQ8" s="446" t="s">
        <v>15900</v>
      </c>
      <c r="TYR8" s="446" t="s">
        <v>15901</v>
      </c>
      <c r="TYS8" s="446" t="s">
        <v>15902</v>
      </c>
      <c r="TYT8" s="446" t="s">
        <v>15903</v>
      </c>
      <c r="TYU8" s="446" t="s">
        <v>15904</v>
      </c>
      <c r="TYV8" s="446" t="s">
        <v>15905</v>
      </c>
      <c r="TYW8" s="446" t="s">
        <v>15906</v>
      </c>
      <c r="TYX8" s="446" t="s">
        <v>15907</v>
      </c>
      <c r="TYY8" s="446" t="s">
        <v>15908</v>
      </c>
      <c r="TYZ8" s="446" t="s">
        <v>15909</v>
      </c>
      <c r="TZA8" s="446" t="s">
        <v>15910</v>
      </c>
      <c r="TZB8" s="446" t="s">
        <v>15911</v>
      </c>
      <c r="TZC8" s="446" t="s">
        <v>15912</v>
      </c>
      <c r="TZD8" s="446" t="s">
        <v>15913</v>
      </c>
      <c r="TZE8" s="446" t="s">
        <v>15914</v>
      </c>
      <c r="TZF8" s="446" t="s">
        <v>15915</v>
      </c>
      <c r="TZG8" s="446" t="s">
        <v>15916</v>
      </c>
      <c r="TZH8" s="446" t="s">
        <v>15917</v>
      </c>
      <c r="TZI8" s="446" t="s">
        <v>15918</v>
      </c>
      <c r="TZJ8" s="446" t="s">
        <v>15919</v>
      </c>
      <c r="TZK8" s="446" t="s">
        <v>15920</v>
      </c>
      <c r="TZL8" s="446" t="s">
        <v>15921</v>
      </c>
      <c r="TZM8" s="446" t="s">
        <v>15922</v>
      </c>
      <c r="TZN8" s="446" t="s">
        <v>15923</v>
      </c>
      <c r="TZO8" s="446" t="s">
        <v>15924</v>
      </c>
      <c r="TZP8" s="446" t="s">
        <v>15925</v>
      </c>
      <c r="TZQ8" s="446" t="s">
        <v>15926</v>
      </c>
      <c r="TZR8" s="446" t="s">
        <v>15927</v>
      </c>
      <c r="TZS8" s="446" t="s">
        <v>15928</v>
      </c>
      <c r="TZT8" s="446" t="s">
        <v>15929</v>
      </c>
      <c r="TZU8" s="446" t="s">
        <v>15930</v>
      </c>
      <c r="TZV8" s="446" t="s">
        <v>15931</v>
      </c>
      <c r="TZW8" s="446" t="s">
        <v>15932</v>
      </c>
      <c r="TZX8" s="446" t="s">
        <v>15933</v>
      </c>
      <c r="TZY8" s="446" t="s">
        <v>15934</v>
      </c>
      <c r="TZZ8" s="446" t="s">
        <v>15935</v>
      </c>
      <c r="UAA8" s="446" t="s">
        <v>15936</v>
      </c>
      <c r="UAB8" s="446" t="s">
        <v>15937</v>
      </c>
      <c r="UAC8" s="446" t="s">
        <v>15938</v>
      </c>
      <c r="UAD8" s="446" t="s">
        <v>15939</v>
      </c>
      <c r="UAE8" s="446" t="s">
        <v>15940</v>
      </c>
      <c r="UAF8" s="446" t="s">
        <v>15941</v>
      </c>
      <c r="UAG8" s="446" t="s">
        <v>15942</v>
      </c>
      <c r="UAH8" s="446" t="s">
        <v>15943</v>
      </c>
      <c r="UAI8" s="446" t="s">
        <v>15944</v>
      </c>
      <c r="UAJ8" s="446" t="s">
        <v>15945</v>
      </c>
      <c r="UAK8" s="446" t="s">
        <v>15946</v>
      </c>
      <c r="UAL8" s="446" t="s">
        <v>15947</v>
      </c>
      <c r="UAM8" s="446" t="s">
        <v>15948</v>
      </c>
      <c r="UAN8" s="446" t="s">
        <v>15949</v>
      </c>
      <c r="UAO8" s="446" t="s">
        <v>15950</v>
      </c>
      <c r="UAP8" s="446" t="s">
        <v>15951</v>
      </c>
      <c r="UAQ8" s="446" t="s">
        <v>15952</v>
      </c>
      <c r="UAR8" s="446" t="s">
        <v>15953</v>
      </c>
      <c r="UAS8" s="446" t="s">
        <v>15954</v>
      </c>
      <c r="UAT8" s="446" t="s">
        <v>15955</v>
      </c>
      <c r="UAU8" s="446" t="s">
        <v>15956</v>
      </c>
      <c r="UAV8" s="446" t="s">
        <v>15957</v>
      </c>
      <c r="UAW8" s="446" t="s">
        <v>15958</v>
      </c>
      <c r="UAX8" s="446" t="s">
        <v>15959</v>
      </c>
      <c r="UAY8" s="446" t="s">
        <v>15960</v>
      </c>
      <c r="UAZ8" s="446" t="s">
        <v>15961</v>
      </c>
      <c r="UBA8" s="446" t="s">
        <v>15962</v>
      </c>
      <c r="UBB8" s="446" t="s">
        <v>15963</v>
      </c>
      <c r="UBC8" s="446" t="s">
        <v>15964</v>
      </c>
      <c r="UBD8" s="446" t="s">
        <v>15965</v>
      </c>
      <c r="UBE8" s="446" t="s">
        <v>15966</v>
      </c>
      <c r="UBF8" s="446" t="s">
        <v>15967</v>
      </c>
      <c r="UBG8" s="446" t="s">
        <v>15968</v>
      </c>
      <c r="UBH8" s="446" t="s">
        <v>15969</v>
      </c>
      <c r="UBI8" s="446" t="s">
        <v>15970</v>
      </c>
      <c r="UBJ8" s="446" t="s">
        <v>15971</v>
      </c>
      <c r="UBK8" s="446" t="s">
        <v>15972</v>
      </c>
      <c r="UBL8" s="446" t="s">
        <v>15973</v>
      </c>
      <c r="UBM8" s="446" t="s">
        <v>15974</v>
      </c>
      <c r="UBN8" s="446" t="s">
        <v>15975</v>
      </c>
      <c r="UBO8" s="446" t="s">
        <v>15976</v>
      </c>
      <c r="UBP8" s="446" t="s">
        <v>15977</v>
      </c>
      <c r="UBQ8" s="446" t="s">
        <v>15978</v>
      </c>
      <c r="UBR8" s="446" t="s">
        <v>15979</v>
      </c>
      <c r="UBS8" s="446" t="s">
        <v>15980</v>
      </c>
      <c r="UBT8" s="446" t="s">
        <v>15981</v>
      </c>
      <c r="UBU8" s="446" t="s">
        <v>15982</v>
      </c>
      <c r="UBV8" s="446" t="s">
        <v>15983</v>
      </c>
      <c r="UBW8" s="446" t="s">
        <v>15984</v>
      </c>
      <c r="UBX8" s="446" t="s">
        <v>15985</v>
      </c>
      <c r="UBY8" s="446" t="s">
        <v>15986</v>
      </c>
      <c r="UBZ8" s="446" t="s">
        <v>15987</v>
      </c>
      <c r="UCA8" s="446" t="s">
        <v>15988</v>
      </c>
      <c r="UCB8" s="446" t="s">
        <v>15989</v>
      </c>
      <c r="UCC8" s="446" t="s">
        <v>15990</v>
      </c>
      <c r="UCD8" s="446" t="s">
        <v>15991</v>
      </c>
      <c r="UCE8" s="446" t="s">
        <v>15992</v>
      </c>
      <c r="UCF8" s="446" t="s">
        <v>15993</v>
      </c>
      <c r="UCG8" s="446" t="s">
        <v>15994</v>
      </c>
      <c r="UCH8" s="446" t="s">
        <v>15995</v>
      </c>
      <c r="UCI8" s="446" t="s">
        <v>15996</v>
      </c>
      <c r="UCJ8" s="446" t="s">
        <v>15997</v>
      </c>
      <c r="UCK8" s="446" t="s">
        <v>15998</v>
      </c>
      <c r="UCL8" s="446" t="s">
        <v>15999</v>
      </c>
      <c r="UCM8" s="446" t="s">
        <v>16000</v>
      </c>
      <c r="UCN8" s="446" t="s">
        <v>16001</v>
      </c>
      <c r="UCO8" s="446" t="s">
        <v>16002</v>
      </c>
      <c r="UCP8" s="446" t="s">
        <v>16003</v>
      </c>
      <c r="UCQ8" s="446" t="s">
        <v>16004</v>
      </c>
      <c r="UCR8" s="446" t="s">
        <v>16005</v>
      </c>
      <c r="UCS8" s="446" t="s">
        <v>16006</v>
      </c>
      <c r="UCT8" s="446" t="s">
        <v>16007</v>
      </c>
      <c r="UCU8" s="446" t="s">
        <v>16008</v>
      </c>
      <c r="UCV8" s="446" t="s">
        <v>16009</v>
      </c>
      <c r="UCW8" s="446" t="s">
        <v>16010</v>
      </c>
      <c r="UCX8" s="446" t="s">
        <v>16011</v>
      </c>
      <c r="UCY8" s="446" t="s">
        <v>16012</v>
      </c>
      <c r="UCZ8" s="446" t="s">
        <v>16013</v>
      </c>
      <c r="UDA8" s="446" t="s">
        <v>16014</v>
      </c>
      <c r="UDB8" s="446" t="s">
        <v>16015</v>
      </c>
      <c r="UDC8" s="446" t="s">
        <v>16016</v>
      </c>
      <c r="UDD8" s="446" t="s">
        <v>16017</v>
      </c>
      <c r="UDE8" s="446" t="s">
        <v>16018</v>
      </c>
      <c r="UDF8" s="446" t="s">
        <v>16019</v>
      </c>
      <c r="UDG8" s="446" t="s">
        <v>16020</v>
      </c>
      <c r="UDH8" s="446" t="s">
        <v>16021</v>
      </c>
      <c r="UDI8" s="446" t="s">
        <v>16022</v>
      </c>
      <c r="UDJ8" s="446" t="s">
        <v>16023</v>
      </c>
      <c r="UDK8" s="446" t="s">
        <v>16024</v>
      </c>
      <c r="UDL8" s="446" t="s">
        <v>16025</v>
      </c>
      <c r="UDM8" s="446" t="s">
        <v>16026</v>
      </c>
      <c r="UDN8" s="446" t="s">
        <v>16027</v>
      </c>
      <c r="UDO8" s="446" t="s">
        <v>16028</v>
      </c>
      <c r="UDP8" s="446" t="s">
        <v>16029</v>
      </c>
      <c r="UDQ8" s="446" t="s">
        <v>16030</v>
      </c>
      <c r="UDR8" s="446" t="s">
        <v>16031</v>
      </c>
      <c r="UDS8" s="446" t="s">
        <v>16032</v>
      </c>
      <c r="UDT8" s="446" t="s">
        <v>16033</v>
      </c>
      <c r="UDU8" s="446" t="s">
        <v>16034</v>
      </c>
      <c r="UDV8" s="446" t="s">
        <v>16035</v>
      </c>
      <c r="UDW8" s="446" t="s">
        <v>16036</v>
      </c>
      <c r="UDX8" s="446" t="s">
        <v>16037</v>
      </c>
      <c r="UDY8" s="446" t="s">
        <v>16038</v>
      </c>
      <c r="UDZ8" s="446" t="s">
        <v>16039</v>
      </c>
      <c r="UEA8" s="446" t="s">
        <v>16040</v>
      </c>
      <c r="UEB8" s="446" t="s">
        <v>16041</v>
      </c>
      <c r="UEC8" s="446" t="s">
        <v>16042</v>
      </c>
      <c r="UED8" s="446" t="s">
        <v>16043</v>
      </c>
      <c r="UEE8" s="446" t="s">
        <v>16044</v>
      </c>
      <c r="UEF8" s="446" t="s">
        <v>16045</v>
      </c>
      <c r="UEG8" s="446" t="s">
        <v>16046</v>
      </c>
      <c r="UEH8" s="446" t="s">
        <v>16047</v>
      </c>
      <c r="UEI8" s="446" t="s">
        <v>16048</v>
      </c>
      <c r="UEJ8" s="446" t="s">
        <v>16049</v>
      </c>
      <c r="UEK8" s="446" t="s">
        <v>16050</v>
      </c>
      <c r="UEL8" s="446" t="s">
        <v>16051</v>
      </c>
      <c r="UEM8" s="446" t="s">
        <v>16052</v>
      </c>
      <c r="UEN8" s="446" t="s">
        <v>16053</v>
      </c>
      <c r="UEO8" s="446" t="s">
        <v>16054</v>
      </c>
      <c r="UEP8" s="446" t="s">
        <v>16055</v>
      </c>
      <c r="UEQ8" s="446" t="s">
        <v>16056</v>
      </c>
      <c r="UER8" s="446" t="s">
        <v>16057</v>
      </c>
      <c r="UES8" s="446" t="s">
        <v>16058</v>
      </c>
      <c r="UET8" s="446" t="s">
        <v>16059</v>
      </c>
      <c r="UEU8" s="446" t="s">
        <v>16060</v>
      </c>
      <c r="UEV8" s="446" t="s">
        <v>16061</v>
      </c>
      <c r="UEW8" s="446" t="s">
        <v>16062</v>
      </c>
      <c r="UEX8" s="446" t="s">
        <v>16063</v>
      </c>
      <c r="UEY8" s="446" t="s">
        <v>16064</v>
      </c>
      <c r="UEZ8" s="446" t="s">
        <v>16065</v>
      </c>
      <c r="UFA8" s="446" t="s">
        <v>16066</v>
      </c>
      <c r="UFB8" s="446" t="s">
        <v>16067</v>
      </c>
      <c r="UFC8" s="446" t="s">
        <v>16068</v>
      </c>
      <c r="UFD8" s="446" t="s">
        <v>16069</v>
      </c>
      <c r="UFE8" s="446" t="s">
        <v>16070</v>
      </c>
      <c r="UFF8" s="446" t="s">
        <v>16071</v>
      </c>
      <c r="UFG8" s="446" t="s">
        <v>16072</v>
      </c>
      <c r="UFH8" s="446" t="s">
        <v>16073</v>
      </c>
      <c r="UFI8" s="446" t="s">
        <v>16074</v>
      </c>
      <c r="UFJ8" s="446" t="s">
        <v>16075</v>
      </c>
      <c r="UFK8" s="446" t="s">
        <v>16076</v>
      </c>
      <c r="UFL8" s="446" t="s">
        <v>16077</v>
      </c>
      <c r="UFM8" s="446" t="s">
        <v>16078</v>
      </c>
      <c r="UFN8" s="446" t="s">
        <v>16079</v>
      </c>
      <c r="UFO8" s="446" t="s">
        <v>16080</v>
      </c>
      <c r="UFP8" s="446" t="s">
        <v>16081</v>
      </c>
      <c r="UFQ8" s="446" t="s">
        <v>16082</v>
      </c>
      <c r="UFR8" s="446" t="s">
        <v>16083</v>
      </c>
      <c r="UFS8" s="446" t="s">
        <v>16084</v>
      </c>
      <c r="UFT8" s="446" t="s">
        <v>16085</v>
      </c>
      <c r="UFU8" s="446" t="s">
        <v>16086</v>
      </c>
      <c r="UFV8" s="446" t="s">
        <v>16087</v>
      </c>
      <c r="UFW8" s="446" t="s">
        <v>16088</v>
      </c>
      <c r="UFX8" s="446" t="s">
        <v>16089</v>
      </c>
      <c r="UFY8" s="446" t="s">
        <v>16090</v>
      </c>
      <c r="UFZ8" s="446" t="s">
        <v>16091</v>
      </c>
      <c r="UGA8" s="446" t="s">
        <v>16092</v>
      </c>
      <c r="UGB8" s="446" t="s">
        <v>16093</v>
      </c>
      <c r="UGC8" s="446" t="s">
        <v>16094</v>
      </c>
      <c r="UGD8" s="446" t="s">
        <v>16095</v>
      </c>
      <c r="UGE8" s="446" t="s">
        <v>16096</v>
      </c>
      <c r="UGF8" s="446" t="s">
        <v>16097</v>
      </c>
      <c r="UGG8" s="446" t="s">
        <v>16098</v>
      </c>
      <c r="UGH8" s="446" t="s">
        <v>16099</v>
      </c>
      <c r="UGI8" s="446" t="s">
        <v>16100</v>
      </c>
      <c r="UGJ8" s="446" t="s">
        <v>16101</v>
      </c>
      <c r="UGK8" s="446" t="s">
        <v>16102</v>
      </c>
      <c r="UGL8" s="446" t="s">
        <v>16103</v>
      </c>
      <c r="UGM8" s="446" t="s">
        <v>16104</v>
      </c>
      <c r="UGN8" s="446" t="s">
        <v>16105</v>
      </c>
      <c r="UGO8" s="446" t="s">
        <v>16106</v>
      </c>
      <c r="UGP8" s="446" t="s">
        <v>16107</v>
      </c>
      <c r="UGQ8" s="446" t="s">
        <v>16108</v>
      </c>
      <c r="UGR8" s="446" t="s">
        <v>16109</v>
      </c>
      <c r="UGS8" s="446" t="s">
        <v>16110</v>
      </c>
      <c r="UGT8" s="446" t="s">
        <v>16111</v>
      </c>
      <c r="UGU8" s="446" t="s">
        <v>16112</v>
      </c>
      <c r="UGV8" s="446" t="s">
        <v>16113</v>
      </c>
      <c r="UGW8" s="446" t="s">
        <v>16114</v>
      </c>
      <c r="UGX8" s="446" t="s">
        <v>16115</v>
      </c>
      <c r="UGY8" s="446" t="s">
        <v>16116</v>
      </c>
      <c r="UGZ8" s="446" t="s">
        <v>16117</v>
      </c>
      <c r="UHA8" s="446" t="s">
        <v>16118</v>
      </c>
      <c r="UHB8" s="446" t="s">
        <v>16119</v>
      </c>
      <c r="UHC8" s="446" t="s">
        <v>16120</v>
      </c>
      <c r="UHD8" s="446" t="s">
        <v>16121</v>
      </c>
      <c r="UHE8" s="446" t="s">
        <v>16122</v>
      </c>
      <c r="UHF8" s="446" t="s">
        <v>16123</v>
      </c>
      <c r="UHG8" s="446" t="s">
        <v>16124</v>
      </c>
      <c r="UHH8" s="446" t="s">
        <v>16125</v>
      </c>
      <c r="UHI8" s="446" t="s">
        <v>16126</v>
      </c>
      <c r="UHJ8" s="446" t="s">
        <v>16127</v>
      </c>
      <c r="UHK8" s="446" t="s">
        <v>16128</v>
      </c>
      <c r="UHL8" s="446" t="s">
        <v>16129</v>
      </c>
      <c r="UHM8" s="446" t="s">
        <v>16130</v>
      </c>
      <c r="UHN8" s="446" t="s">
        <v>16131</v>
      </c>
      <c r="UHO8" s="446" t="s">
        <v>16132</v>
      </c>
      <c r="UHP8" s="446" t="s">
        <v>16133</v>
      </c>
      <c r="UHQ8" s="446" t="s">
        <v>16134</v>
      </c>
      <c r="UHR8" s="446" t="s">
        <v>16135</v>
      </c>
      <c r="UHS8" s="446" t="s">
        <v>16136</v>
      </c>
      <c r="UHT8" s="446" t="s">
        <v>16137</v>
      </c>
      <c r="UHU8" s="446" t="s">
        <v>16138</v>
      </c>
      <c r="UHV8" s="446" t="s">
        <v>16139</v>
      </c>
      <c r="UHW8" s="446" t="s">
        <v>16140</v>
      </c>
      <c r="UHX8" s="446" t="s">
        <v>16141</v>
      </c>
      <c r="UHY8" s="446" t="s">
        <v>16142</v>
      </c>
      <c r="UHZ8" s="446" t="s">
        <v>16143</v>
      </c>
      <c r="UIA8" s="446" t="s">
        <v>16144</v>
      </c>
      <c r="UIB8" s="446" t="s">
        <v>16145</v>
      </c>
      <c r="UIC8" s="446" t="s">
        <v>16146</v>
      </c>
      <c r="UID8" s="446" t="s">
        <v>16147</v>
      </c>
      <c r="UIE8" s="446" t="s">
        <v>16148</v>
      </c>
      <c r="UIF8" s="446" t="s">
        <v>16149</v>
      </c>
      <c r="UIG8" s="446" t="s">
        <v>16150</v>
      </c>
      <c r="UIH8" s="446" t="s">
        <v>16151</v>
      </c>
      <c r="UII8" s="446" t="s">
        <v>16152</v>
      </c>
      <c r="UIJ8" s="446" t="s">
        <v>16153</v>
      </c>
      <c r="UIK8" s="446" t="s">
        <v>16154</v>
      </c>
      <c r="UIL8" s="446" t="s">
        <v>16155</v>
      </c>
      <c r="UIM8" s="446" t="s">
        <v>16156</v>
      </c>
      <c r="UIN8" s="446" t="s">
        <v>16157</v>
      </c>
      <c r="UIO8" s="446" t="s">
        <v>16158</v>
      </c>
      <c r="UIP8" s="446" t="s">
        <v>16159</v>
      </c>
      <c r="UIQ8" s="446" t="s">
        <v>16160</v>
      </c>
      <c r="UIR8" s="446" t="s">
        <v>16161</v>
      </c>
      <c r="UIS8" s="446" t="s">
        <v>16162</v>
      </c>
      <c r="UIT8" s="446" t="s">
        <v>16163</v>
      </c>
      <c r="UIU8" s="446" t="s">
        <v>16164</v>
      </c>
      <c r="UIV8" s="446" t="s">
        <v>16165</v>
      </c>
      <c r="UIW8" s="446" t="s">
        <v>16166</v>
      </c>
      <c r="UIX8" s="446" t="s">
        <v>16167</v>
      </c>
      <c r="UIY8" s="446" t="s">
        <v>16168</v>
      </c>
      <c r="UIZ8" s="446" t="s">
        <v>16169</v>
      </c>
      <c r="UJA8" s="446" t="s">
        <v>16170</v>
      </c>
      <c r="UJB8" s="446" t="s">
        <v>16171</v>
      </c>
      <c r="UJC8" s="446" t="s">
        <v>16172</v>
      </c>
      <c r="UJD8" s="446" t="s">
        <v>16173</v>
      </c>
      <c r="UJE8" s="446" t="s">
        <v>16174</v>
      </c>
      <c r="UJF8" s="446" t="s">
        <v>16175</v>
      </c>
      <c r="UJG8" s="446" t="s">
        <v>16176</v>
      </c>
      <c r="UJH8" s="446" t="s">
        <v>16177</v>
      </c>
      <c r="UJI8" s="446" t="s">
        <v>16178</v>
      </c>
      <c r="UJJ8" s="446" t="s">
        <v>16179</v>
      </c>
      <c r="UJK8" s="446" t="s">
        <v>16180</v>
      </c>
      <c r="UJL8" s="446" t="s">
        <v>16181</v>
      </c>
      <c r="UJM8" s="446" t="s">
        <v>16182</v>
      </c>
      <c r="UJN8" s="446" t="s">
        <v>16183</v>
      </c>
      <c r="UJO8" s="446" t="s">
        <v>16184</v>
      </c>
      <c r="UJP8" s="446" t="s">
        <v>16185</v>
      </c>
      <c r="UJQ8" s="446" t="s">
        <v>16186</v>
      </c>
      <c r="UJR8" s="446" t="s">
        <v>16187</v>
      </c>
      <c r="UJS8" s="446" t="s">
        <v>16188</v>
      </c>
      <c r="UJT8" s="446" t="s">
        <v>16189</v>
      </c>
      <c r="UJU8" s="446" t="s">
        <v>16190</v>
      </c>
      <c r="UJV8" s="446" t="s">
        <v>16191</v>
      </c>
      <c r="UJW8" s="446" t="s">
        <v>16192</v>
      </c>
      <c r="UJX8" s="446" t="s">
        <v>16193</v>
      </c>
      <c r="UJY8" s="446" t="s">
        <v>16194</v>
      </c>
      <c r="UJZ8" s="446" t="s">
        <v>16195</v>
      </c>
      <c r="UKA8" s="446" t="s">
        <v>16196</v>
      </c>
      <c r="UKB8" s="446" t="s">
        <v>16197</v>
      </c>
      <c r="UKC8" s="446" t="s">
        <v>16198</v>
      </c>
      <c r="UKD8" s="446" t="s">
        <v>16199</v>
      </c>
      <c r="UKE8" s="446" t="s">
        <v>16200</v>
      </c>
      <c r="UKF8" s="446" t="s">
        <v>16201</v>
      </c>
      <c r="UKG8" s="446" t="s">
        <v>16202</v>
      </c>
      <c r="UKH8" s="446" t="s">
        <v>16203</v>
      </c>
      <c r="UKI8" s="446" t="s">
        <v>16204</v>
      </c>
      <c r="UKJ8" s="446" t="s">
        <v>16205</v>
      </c>
      <c r="UKK8" s="446" t="s">
        <v>16206</v>
      </c>
      <c r="UKL8" s="446" t="s">
        <v>16207</v>
      </c>
      <c r="UKM8" s="446" t="s">
        <v>16208</v>
      </c>
      <c r="UKN8" s="446" t="s">
        <v>16209</v>
      </c>
      <c r="UKO8" s="446" t="s">
        <v>16210</v>
      </c>
      <c r="UKP8" s="446" t="s">
        <v>16211</v>
      </c>
      <c r="UKQ8" s="446" t="s">
        <v>16212</v>
      </c>
      <c r="UKR8" s="446" t="s">
        <v>16213</v>
      </c>
      <c r="UKS8" s="446" t="s">
        <v>16214</v>
      </c>
      <c r="UKT8" s="446" t="s">
        <v>16215</v>
      </c>
      <c r="UKU8" s="446" t="s">
        <v>16216</v>
      </c>
      <c r="UKV8" s="446" t="s">
        <v>16217</v>
      </c>
      <c r="UKW8" s="446" t="s">
        <v>16218</v>
      </c>
      <c r="UKX8" s="446" t="s">
        <v>16219</v>
      </c>
      <c r="UKY8" s="446" t="s">
        <v>16220</v>
      </c>
      <c r="UKZ8" s="446" t="s">
        <v>16221</v>
      </c>
      <c r="ULA8" s="446" t="s">
        <v>16222</v>
      </c>
      <c r="ULB8" s="446" t="s">
        <v>16223</v>
      </c>
      <c r="ULC8" s="446" t="s">
        <v>16224</v>
      </c>
      <c r="ULD8" s="446" t="s">
        <v>16225</v>
      </c>
      <c r="ULE8" s="446" t="s">
        <v>16226</v>
      </c>
      <c r="ULF8" s="446" t="s">
        <v>16227</v>
      </c>
      <c r="ULG8" s="446" t="s">
        <v>16228</v>
      </c>
      <c r="ULH8" s="446" t="s">
        <v>16229</v>
      </c>
      <c r="ULI8" s="446" t="s">
        <v>16230</v>
      </c>
      <c r="ULJ8" s="446" t="s">
        <v>16231</v>
      </c>
      <c r="ULK8" s="446" t="s">
        <v>16232</v>
      </c>
      <c r="ULL8" s="446" t="s">
        <v>16233</v>
      </c>
      <c r="ULM8" s="446" t="s">
        <v>16234</v>
      </c>
      <c r="ULN8" s="446" t="s">
        <v>16235</v>
      </c>
      <c r="ULO8" s="446" t="s">
        <v>16236</v>
      </c>
      <c r="ULP8" s="446" t="s">
        <v>16237</v>
      </c>
      <c r="ULQ8" s="446" t="s">
        <v>16238</v>
      </c>
      <c r="ULR8" s="446" t="s">
        <v>16239</v>
      </c>
      <c r="ULS8" s="446" t="s">
        <v>16240</v>
      </c>
      <c r="ULT8" s="446" t="s">
        <v>16241</v>
      </c>
      <c r="ULU8" s="446" t="s">
        <v>16242</v>
      </c>
      <c r="ULV8" s="446" t="s">
        <v>16243</v>
      </c>
      <c r="ULW8" s="446" t="s">
        <v>16244</v>
      </c>
      <c r="ULX8" s="446" t="s">
        <v>16245</v>
      </c>
      <c r="ULY8" s="446" t="s">
        <v>16246</v>
      </c>
      <c r="ULZ8" s="446" t="s">
        <v>16247</v>
      </c>
      <c r="UMA8" s="446" t="s">
        <v>16248</v>
      </c>
      <c r="UMB8" s="446" t="s">
        <v>16249</v>
      </c>
      <c r="UMC8" s="446" t="s">
        <v>16250</v>
      </c>
      <c r="UMD8" s="446" t="s">
        <v>16251</v>
      </c>
      <c r="UME8" s="446" t="s">
        <v>16252</v>
      </c>
      <c r="UMF8" s="446" t="s">
        <v>16253</v>
      </c>
      <c r="UMG8" s="446" t="s">
        <v>16254</v>
      </c>
      <c r="UMH8" s="446" t="s">
        <v>16255</v>
      </c>
      <c r="UMI8" s="446" t="s">
        <v>16256</v>
      </c>
      <c r="UMJ8" s="446" t="s">
        <v>16257</v>
      </c>
      <c r="UMK8" s="446" t="s">
        <v>16258</v>
      </c>
      <c r="UML8" s="446" t="s">
        <v>16259</v>
      </c>
      <c r="UMM8" s="446" t="s">
        <v>16260</v>
      </c>
      <c r="UMN8" s="446" t="s">
        <v>16261</v>
      </c>
      <c r="UMO8" s="446" t="s">
        <v>16262</v>
      </c>
      <c r="UMP8" s="446" t="s">
        <v>16263</v>
      </c>
      <c r="UMQ8" s="446" t="s">
        <v>16264</v>
      </c>
      <c r="UMR8" s="446" t="s">
        <v>16265</v>
      </c>
      <c r="UMS8" s="446" t="s">
        <v>16266</v>
      </c>
      <c r="UMT8" s="446" t="s">
        <v>16267</v>
      </c>
      <c r="UMU8" s="446" t="s">
        <v>16268</v>
      </c>
      <c r="UMV8" s="446" t="s">
        <v>16269</v>
      </c>
      <c r="UMW8" s="446" t="s">
        <v>16270</v>
      </c>
      <c r="UMX8" s="446" t="s">
        <v>16271</v>
      </c>
      <c r="UMY8" s="446" t="s">
        <v>16272</v>
      </c>
      <c r="UMZ8" s="446" t="s">
        <v>16273</v>
      </c>
      <c r="UNA8" s="446" t="s">
        <v>16274</v>
      </c>
      <c r="UNB8" s="446" t="s">
        <v>16275</v>
      </c>
      <c r="UNC8" s="446" t="s">
        <v>16276</v>
      </c>
      <c r="UND8" s="446" t="s">
        <v>16277</v>
      </c>
      <c r="UNE8" s="446" t="s">
        <v>16278</v>
      </c>
      <c r="UNF8" s="446" t="s">
        <v>16279</v>
      </c>
      <c r="UNG8" s="446" t="s">
        <v>16280</v>
      </c>
      <c r="UNH8" s="446" t="s">
        <v>16281</v>
      </c>
      <c r="UNI8" s="446" t="s">
        <v>16282</v>
      </c>
      <c r="UNJ8" s="446" t="s">
        <v>16283</v>
      </c>
      <c r="UNK8" s="446" t="s">
        <v>16284</v>
      </c>
      <c r="UNL8" s="446" t="s">
        <v>16285</v>
      </c>
      <c r="UNM8" s="446" t="s">
        <v>16286</v>
      </c>
      <c r="UNN8" s="446" t="s">
        <v>16287</v>
      </c>
      <c r="UNO8" s="446" t="s">
        <v>16288</v>
      </c>
      <c r="UNP8" s="446" t="s">
        <v>16289</v>
      </c>
      <c r="UNQ8" s="446" t="s">
        <v>16290</v>
      </c>
      <c r="UNR8" s="446" t="s">
        <v>16291</v>
      </c>
      <c r="UNS8" s="446" t="s">
        <v>16292</v>
      </c>
      <c r="UNT8" s="446" t="s">
        <v>16293</v>
      </c>
      <c r="UNU8" s="446" t="s">
        <v>16294</v>
      </c>
      <c r="UNV8" s="446" t="s">
        <v>16295</v>
      </c>
      <c r="UNW8" s="446" t="s">
        <v>16296</v>
      </c>
      <c r="UNX8" s="446" t="s">
        <v>16297</v>
      </c>
      <c r="UNY8" s="446" t="s">
        <v>16298</v>
      </c>
      <c r="UNZ8" s="446" t="s">
        <v>16299</v>
      </c>
      <c r="UOA8" s="446" t="s">
        <v>16300</v>
      </c>
      <c r="UOB8" s="446" t="s">
        <v>16301</v>
      </c>
      <c r="UOC8" s="446" t="s">
        <v>16302</v>
      </c>
      <c r="UOD8" s="446" t="s">
        <v>16303</v>
      </c>
      <c r="UOE8" s="446" t="s">
        <v>16304</v>
      </c>
      <c r="UOF8" s="446" t="s">
        <v>16305</v>
      </c>
      <c r="UOG8" s="446" t="s">
        <v>16306</v>
      </c>
      <c r="UOH8" s="446" t="s">
        <v>16307</v>
      </c>
      <c r="UOI8" s="446" t="s">
        <v>16308</v>
      </c>
      <c r="UOJ8" s="446" t="s">
        <v>16309</v>
      </c>
      <c r="UOK8" s="446" t="s">
        <v>16310</v>
      </c>
      <c r="UOL8" s="446" t="s">
        <v>16311</v>
      </c>
      <c r="UOM8" s="446" t="s">
        <v>16312</v>
      </c>
      <c r="UON8" s="446" t="s">
        <v>16313</v>
      </c>
      <c r="UOO8" s="446" t="s">
        <v>16314</v>
      </c>
      <c r="UOP8" s="446" t="s">
        <v>16315</v>
      </c>
      <c r="UOQ8" s="446" t="s">
        <v>16316</v>
      </c>
      <c r="UOR8" s="446" t="s">
        <v>16317</v>
      </c>
      <c r="UOS8" s="446" t="s">
        <v>16318</v>
      </c>
      <c r="UOT8" s="446" t="s">
        <v>16319</v>
      </c>
      <c r="UOU8" s="446" t="s">
        <v>16320</v>
      </c>
      <c r="UOV8" s="446" t="s">
        <v>16321</v>
      </c>
      <c r="UOW8" s="446" t="s">
        <v>16322</v>
      </c>
      <c r="UOX8" s="446" t="s">
        <v>16323</v>
      </c>
      <c r="UOY8" s="446" t="s">
        <v>16324</v>
      </c>
      <c r="UOZ8" s="446" t="s">
        <v>16325</v>
      </c>
      <c r="UPA8" s="446" t="s">
        <v>16326</v>
      </c>
      <c r="UPB8" s="446" t="s">
        <v>16327</v>
      </c>
      <c r="UPC8" s="446" t="s">
        <v>16328</v>
      </c>
      <c r="UPD8" s="446" t="s">
        <v>16329</v>
      </c>
      <c r="UPE8" s="446" t="s">
        <v>16330</v>
      </c>
      <c r="UPF8" s="446" t="s">
        <v>16331</v>
      </c>
      <c r="UPG8" s="446" t="s">
        <v>16332</v>
      </c>
      <c r="UPH8" s="446" t="s">
        <v>16333</v>
      </c>
      <c r="UPI8" s="446" t="s">
        <v>16334</v>
      </c>
      <c r="UPJ8" s="446" t="s">
        <v>16335</v>
      </c>
      <c r="UPK8" s="446" t="s">
        <v>16336</v>
      </c>
      <c r="UPL8" s="446" t="s">
        <v>16337</v>
      </c>
      <c r="UPM8" s="446" t="s">
        <v>16338</v>
      </c>
      <c r="UPN8" s="446" t="s">
        <v>16339</v>
      </c>
      <c r="UPO8" s="446" t="s">
        <v>16340</v>
      </c>
      <c r="UPP8" s="446" t="s">
        <v>16341</v>
      </c>
      <c r="UPQ8" s="446" t="s">
        <v>16342</v>
      </c>
      <c r="UPR8" s="446" t="s">
        <v>16343</v>
      </c>
      <c r="UPS8" s="446" t="s">
        <v>16344</v>
      </c>
      <c r="UPT8" s="446" t="s">
        <v>16345</v>
      </c>
      <c r="UPU8" s="446" t="s">
        <v>16346</v>
      </c>
      <c r="UPV8" s="446" t="s">
        <v>16347</v>
      </c>
      <c r="UPW8" s="446" t="s">
        <v>16348</v>
      </c>
      <c r="UPX8" s="446" t="s">
        <v>16349</v>
      </c>
      <c r="UPY8" s="446" t="s">
        <v>16350</v>
      </c>
      <c r="UPZ8" s="446" t="s">
        <v>16351</v>
      </c>
      <c r="UQA8" s="446" t="s">
        <v>16352</v>
      </c>
      <c r="UQB8" s="446" t="s">
        <v>16353</v>
      </c>
      <c r="UQC8" s="446" t="s">
        <v>16354</v>
      </c>
      <c r="UQD8" s="446" t="s">
        <v>16355</v>
      </c>
      <c r="UQE8" s="446" t="s">
        <v>16356</v>
      </c>
      <c r="UQF8" s="446" t="s">
        <v>16357</v>
      </c>
      <c r="UQG8" s="446" t="s">
        <v>16358</v>
      </c>
      <c r="UQH8" s="446" t="s">
        <v>16359</v>
      </c>
      <c r="UQI8" s="446" t="s">
        <v>16360</v>
      </c>
      <c r="UQJ8" s="446" t="s">
        <v>16361</v>
      </c>
      <c r="UQK8" s="446" t="s">
        <v>16362</v>
      </c>
      <c r="UQL8" s="446" t="s">
        <v>16363</v>
      </c>
      <c r="UQM8" s="446" t="s">
        <v>16364</v>
      </c>
      <c r="UQN8" s="446" t="s">
        <v>16365</v>
      </c>
      <c r="UQO8" s="446" t="s">
        <v>16366</v>
      </c>
      <c r="UQP8" s="446" t="s">
        <v>16367</v>
      </c>
      <c r="UQQ8" s="446" t="s">
        <v>16368</v>
      </c>
      <c r="UQR8" s="446" t="s">
        <v>16369</v>
      </c>
      <c r="UQS8" s="446" t="s">
        <v>16370</v>
      </c>
      <c r="UQT8" s="446" t="s">
        <v>16371</v>
      </c>
      <c r="UQU8" s="446" t="s">
        <v>16372</v>
      </c>
      <c r="UQV8" s="446" t="s">
        <v>16373</v>
      </c>
      <c r="UQW8" s="446" t="s">
        <v>16374</v>
      </c>
      <c r="UQX8" s="446" t="s">
        <v>16375</v>
      </c>
      <c r="UQY8" s="446" t="s">
        <v>16376</v>
      </c>
      <c r="UQZ8" s="446" t="s">
        <v>16377</v>
      </c>
      <c r="URA8" s="446" t="s">
        <v>16378</v>
      </c>
      <c r="URB8" s="446" t="s">
        <v>16379</v>
      </c>
      <c r="URC8" s="446" t="s">
        <v>16380</v>
      </c>
      <c r="URD8" s="446" t="s">
        <v>16381</v>
      </c>
      <c r="URE8" s="446" t="s">
        <v>16382</v>
      </c>
      <c r="URF8" s="446" t="s">
        <v>16383</v>
      </c>
      <c r="URG8" s="446" t="s">
        <v>16384</v>
      </c>
      <c r="URH8" s="446" t="s">
        <v>16385</v>
      </c>
      <c r="URI8" s="446" t="s">
        <v>16386</v>
      </c>
      <c r="URJ8" s="446" t="s">
        <v>16387</v>
      </c>
      <c r="URK8" s="446" t="s">
        <v>16388</v>
      </c>
      <c r="URL8" s="446" t="s">
        <v>16389</v>
      </c>
      <c r="URM8" s="446" t="s">
        <v>16390</v>
      </c>
      <c r="URN8" s="446" t="s">
        <v>16391</v>
      </c>
      <c r="URO8" s="446" t="s">
        <v>16392</v>
      </c>
      <c r="URP8" s="446" t="s">
        <v>16393</v>
      </c>
      <c r="URQ8" s="446" t="s">
        <v>16394</v>
      </c>
      <c r="URR8" s="446" t="s">
        <v>16395</v>
      </c>
      <c r="URS8" s="446" t="s">
        <v>16396</v>
      </c>
      <c r="URT8" s="446" t="s">
        <v>16397</v>
      </c>
      <c r="URU8" s="446" t="s">
        <v>16398</v>
      </c>
      <c r="URV8" s="446" t="s">
        <v>16399</v>
      </c>
      <c r="URW8" s="446" t="s">
        <v>16400</v>
      </c>
      <c r="URX8" s="446" t="s">
        <v>16401</v>
      </c>
      <c r="URY8" s="446" t="s">
        <v>16402</v>
      </c>
      <c r="URZ8" s="446" t="s">
        <v>16403</v>
      </c>
      <c r="USA8" s="446" t="s">
        <v>16404</v>
      </c>
      <c r="USB8" s="446" t="s">
        <v>16405</v>
      </c>
      <c r="USC8" s="446" t="s">
        <v>16406</v>
      </c>
      <c r="USD8" s="446" t="s">
        <v>16407</v>
      </c>
      <c r="USE8" s="446" t="s">
        <v>16408</v>
      </c>
      <c r="USF8" s="446" t="s">
        <v>16409</v>
      </c>
      <c r="USG8" s="446" t="s">
        <v>16410</v>
      </c>
      <c r="USH8" s="446" t="s">
        <v>16411</v>
      </c>
      <c r="USI8" s="446" t="s">
        <v>16412</v>
      </c>
      <c r="USJ8" s="446" t="s">
        <v>16413</v>
      </c>
      <c r="USK8" s="446" t="s">
        <v>16414</v>
      </c>
      <c r="USL8" s="446" t="s">
        <v>16415</v>
      </c>
      <c r="USM8" s="446" t="s">
        <v>16416</v>
      </c>
      <c r="USN8" s="446" t="s">
        <v>16417</v>
      </c>
      <c r="USO8" s="446" t="s">
        <v>16418</v>
      </c>
      <c r="USP8" s="446" t="s">
        <v>16419</v>
      </c>
      <c r="USQ8" s="446" t="s">
        <v>16420</v>
      </c>
      <c r="USR8" s="446" t="s">
        <v>16421</v>
      </c>
      <c r="USS8" s="446" t="s">
        <v>16422</v>
      </c>
      <c r="UST8" s="446" t="s">
        <v>16423</v>
      </c>
      <c r="USU8" s="446" t="s">
        <v>16424</v>
      </c>
      <c r="USV8" s="446" t="s">
        <v>16425</v>
      </c>
      <c r="USW8" s="446" t="s">
        <v>16426</v>
      </c>
      <c r="USX8" s="446" t="s">
        <v>16427</v>
      </c>
      <c r="USY8" s="446" t="s">
        <v>16428</v>
      </c>
      <c r="USZ8" s="446" t="s">
        <v>16429</v>
      </c>
      <c r="UTA8" s="446" t="s">
        <v>16430</v>
      </c>
      <c r="UTB8" s="446" t="s">
        <v>16431</v>
      </c>
      <c r="UTC8" s="446" t="s">
        <v>16432</v>
      </c>
      <c r="UTD8" s="446" t="s">
        <v>16433</v>
      </c>
      <c r="UTE8" s="446" t="s">
        <v>16434</v>
      </c>
      <c r="UTF8" s="446" t="s">
        <v>16435</v>
      </c>
      <c r="UTG8" s="446" t="s">
        <v>16436</v>
      </c>
      <c r="UTH8" s="446" t="s">
        <v>16437</v>
      </c>
      <c r="UTI8" s="446" t="s">
        <v>16438</v>
      </c>
      <c r="UTJ8" s="446" t="s">
        <v>16439</v>
      </c>
      <c r="UTK8" s="446" t="s">
        <v>16440</v>
      </c>
      <c r="UTL8" s="446" t="s">
        <v>16441</v>
      </c>
      <c r="UTM8" s="446" t="s">
        <v>16442</v>
      </c>
      <c r="UTN8" s="446" t="s">
        <v>16443</v>
      </c>
      <c r="UTO8" s="446" t="s">
        <v>16444</v>
      </c>
      <c r="UTP8" s="446" t="s">
        <v>16445</v>
      </c>
      <c r="UTQ8" s="446" t="s">
        <v>16446</v>
      </c>
      <c r="UTR8" s="446" t="s">
        <v>16447</v>
      </c>
      <c r="UTS8" s="446" t="s">
        <v>16448</v>
      </c>
      <c r="UTT8" s="446" t="s">
        <v>16449</v>
      </c>
      <c r="UTU8" s="446" t="s">
        <v>16450</v>
      </c>
      <c r="UTV8" s="446" t="s">
        <v>16451</v>
      </c>
      <c r="UTW8" s="446" t="s">
        <v>16452</v>
      </c>
      <c r="UTX8" s="446" t="s">
        <v>16453</v>
      </c>
      <c r="UTY8" s="446" t="s">
        <v>16454</v>
      </c>
      <c r="UTZ8" s="446" t="s">
        <v>16455</v>
      </c>
      <c r="UUA8" s="446" t="s">
        <v>16456</v>
      </c>
      <c r="UUB8" s="446" t="s">
        <v>16457</v>
      </c>
      <c r="UUC8" s="446" t="s">
        <v>16458</v>
      </c>
      <c r="UUD8" s="446" t="s">
        <v>16459</v>
      </c>
      <c r="UUE8" s="446" t="s">
        <v>16460</v>
      </c>
      <c r="UUF8" s="446" t="s">
        <v>16461</v>
      </c>
      <c r="UUG8" s="446" t="s">
        <v>16462</v>
      </c>
      <c r="UUH8" s="446" t="s">
        <v>16463</v>
      </c>
      <c r="UUI8" s="446" t="s">
        <v>16464</v>
      </c>
      <c r="UUJ8" s="446" t="s">
        <v>16465</v>
      </c>
      <c r="UUK8" s="446" t="s">
        <v>16466</v>
      </c>
      <c r="UUL8" s="446" t="s">
        <v>16467</v>
      </c>
      <c r="UUM8" s="446" t="s">
        <v>16468</v>
      </c>
      <c r="UUN8" s="446" t="s">
        <v>16469</v>
      </c>
      <c r="UUO8" s="446" t="s">
        <v>16470</v>
      </c>
      <c r="UUP8" s="446" t="s">
        <v>16471</v>
      </c>
      <c r="UUQ8" s="446" t="s">
        <v>16472</v>
      </c>
      <c r="UUR8" s="446" t="s">
        <v>16473</v>
      </c>
      <c r="UUS8" s="446" t="s">
        <v>16474</v>
      </c>
      <c r="UUT8" s="446" t="s">
        <v>16475</v>
      </c>
      <c r="UUU8" s="446" t="s">
        <v>16476</v>
      </c>
      <c r="UUV8" s="446" t="s">
        <v>16477</v>
      </c>
      <c r="UUW8" s="446" t="s">
        <v>16478</v>
      </c>
      <c r="UUX8" s="446" t="s">
        <v>16479</v>
      </c>
      <c r="UUY8" s="446" t="s">
        <v>16480</v>
      </c>
      <c r="UUZ8" s="446" t="s">
        <v>16481</v>
      </c>
      <c r="UVA8" s="446" t="s">
        <v>16482</v>
      </c>
      <c r="UVB8" s="446" t="s">
        <v>16483</v>
      </c>
      <c r="UVC8" s="446" t="s">
        <v>16484</v>
      </c>
      <c r="UVD8" s="446" t="s">
        <v>16485</v>
      </c>
      <c r="UVE8" s="446" t="s">
        <v>16486</v>
      </c>
      <c r="UVF8" s="446" t="s">
        <v>16487</v>
      </c>
      <c r="UVG8" s="446" t="s">
        <v>16488</v>
      </c>
      <c r="UVH8" s="446" t="s">
        <v>16489</v>
      </c>
      <c r="UVI8" s="446" t="s">
        <v>16490</v>
      </c>
      <c r="UVJ8" s="446" t="s">
        <v>16491</v>
      </c>
      <c r="UVK8" s="446" t="s">
        <v>16492</v>
      </c>
      <c r="UVL8" s="446" t="s">
        <v>16493</v>
      </c>
      <c r="UVM8" s="446" t="s">
        <v>16494</v>
      </c>
      <c r="UVN8" s="446" t="s">
        <v>16495</v>
      </c>
      <c r="UVO8" s="446" t="s">
        <v>16496</v>
      </c>
      <c r="UVP8" s="446" t="s">
        <v>16497</v>
      </c>
      <c r="UVQ8" s="446" t="s">
        <v>16498</v>
      </c>
      <c r="UVR8" s="446" t="s">
        <v>16499</v>
      </c>
      <c r="UVS8" s="446" t="s">
        <v>16500</v>
      </c>
      <c r="UVT8" s="446" t="s">
        <v>16501</v>
      </c>
      <c r="UVU8" s="446" t="s">
        <v>16502</v>
      </c>
      <c r="UVV8" s="446" t="s">
        <v>16503</v>
      </c>
      <c r="UVW8" s="446" t="s">
        <v>16504</v>
      </c>
      <c r="UVX8" s="446" t="s">
        <v>16505</v>
      </c>
      <c r="UVY8" s="446" t="s">
        <v>16506</v>
      </c>
      <c r="UVZ8" s="446" t="s">
        <v>16507</v>
      </c>
      <c r="UWA8" s="446" t="s">
        <v>16508</v>
      </c>
      <c r="UWB8" s="446" t="s">
        <v>16509</v>
      </c>
      <c r="UWC8" s="446" t="s">
        <v>16510</v>
      </c>
      <c r="UWD8" s="446" t="s">
        <v>16511</v>
      </c>
      <c r="UWE8" s="446" t="s">
        <v>16512</v>
      </c>
      <c r="UWF8" s="446" t="s">
        <v>16513</v>
      </c>
      <c r="UWG8" s="446" t="s">
        <v>16514</v>
      </c>
      <c r="UWH8" s="446" t="s">
        <v>16515</v>
      </c>
      <c r="UWI8" s="446" t="s">
        <v>16516</v>
      </c>
      <c r="UWJ8" s="446" t="s">
        <v>16517</v>
      </c>
      <c r="UWK8" s="446" t="s">
        <v>16518</v>
      </c>
      <c r="UWL8" s="446" t="s">
        <v>16519</v>
      </c>
      <c r="UWM8" s="446" t="s">
        <v>16520</v>
      </c>
      <c r="UWN8" s="446" t="s">
        <v>16521</v>
      </c>
      <c r="UWO8" s="446" t="s">
        <v>16522</v>
      </c>
      <c r="UWP8" s="446" t="s">
        <v>16523</v>
      </c>
      <c r="UWQ8" s="446" t="s">
        <v>16524</v>
      </c>
      <c r="UWR8" s="446" t="s">
        <v>16525</v>
      </c>
      <c r="UWS8" s="446" t="s">
        <v>16526</v>
      </c>
      <c r="UWT8" s="446" t="s">
        <v>16527</v>
      </c>
      <c r="UWU8" s="446" t="s">
        <v>16528</v>
      </c>
      <c r="UWV8" s="446" t="s">
        <v>16529</v>
      </c>
      <c r="UWW8" s="446" t="s">
        <v>16530</v>
      </c>
      <c r="UWX8" s="446" t="s">
        <v>16531</v>
      </c>
      <c r="UWY8" s="446" t="s">
        <v>16532</v>
      </c>
      <c r="UWZ8" s="446" t="s">
        <v>16533</v>
      </c>
      <c r="UXA8" s="446" t="s">
        <v>16534</v>
      </c>
      <c r="UXB8" s="446" t="s">
        <v>16535</v>
      </c>
      <c r="UXC8" s="446" t="s">
        <v>16536</v>
      </c>
      <c r="UXD8" s="446" t="s">
        <v>16537</v>
      </c>
      <c r="UXE8" s="446" t="s">
        <v>16538</v>
      </c>
      <c r="UXF8" s="446" t="s">
        <v>16539</v>
      </c>
      <c r="UXG8" s="446" t="s">
        <v>16540</v>
      </c>
      <c r="UXH8" s="446" t="s">
        <v>16541</v>
      </c>
      <c r="UXI8" s="446" t="s">
        <v>16542</v>
      </c>
      <c r="UXJ8" s="446" t="s">
        <v>16543</v>
      </c>
      <c r="UXK8" s="446" t="s">
        <v>16544</v>
      </c>
      <c r="UXL8" s="446" t="s">
        <v>16545</v>
      </c>
      <c r="UXM8" s="446" t="s">
        <v>16546</v>
      </c>
      <c r="UXN8" s="446" t="s">
        <v>16547</v>
      </c>
      <c r="UXO8" s="446" t="s">
        <v>16548</v>
      </c>
      <c r="UXP8" s="446" t="s">
        <v>16549</v>
      </c>
      <c r="UXQ8" s="446" t="s">
        <v>16550</v>
      </c>
      <c r="UXR8" s="446" t="s">
        <v>16551</v>
      </c>
      <c r="UXS8" s="446" t="s">
        <v>16552</v>
      </c>
      <c r="UXT8" s="446" t="s">
        <v>16553</v>
      </c>
      <c r="UXU8" s="446" t="s">
        <v>16554</v>
      </c>
      <c r="UXV8" s="446" t="s">
        <v>16555</v>
      </c>
      <c r="UXW8" s="446" t="s">
        <v>16556</v>
      </c>
      <c r="UXX8" s="446" t="s">
        <v>16557</v>
      </c>
      <c r="UXY8" s="446" t="s">
        <v>16558</v>
      </c>
      <c r="UXZ8" s="446" t="s">
        <v>16559</v>
      </c>
      <c r="UYA8" s="446" t="s">
        <v>16560</v>
      </c>
      <c r="UYB8" s="446" t="s">
        <v>16561</v>
      </c>
      <c r="UYC8" s="446" t="s">
        <v>16562</v>
      </c>
      <c r="UYD8" s="446" t="s">
        <v>16563</v>
      </c>
      <c r="UYE8" s="446" t="s">
        <v>16564</v>
      </c>
      <c r="UYF8" s="446" t="s">
        <v>16565</v>
      </c>
      <c r="UYG8" s="446" t="s">
        <v>16566</v>
      </c>
      <c r="UYH8" s="446" t="s">
        <v>16567</v>
      </c>
      <c r="UYI8" s="446" t="s">
        <v>16568</v>
      </c>
      <c r="UYJ8" s="446" t="s">
        <v>16569</v>
      </c>
      <c r="UYK8" s="446" t="s">
        <v>16570</v>
      </c>
      <c r="UYL8" s="446" t="s">
        <v>16571</v>
      </c>
      <c r="UYM8" s="446" t="s">
        <v>16572</v>
      </c>
      <c r="UYN8" s="446" t="s">
        <v>16573</v>
      </c>
      <c r="UYO8" s="446" t="s">
        <v>16574</v>
      </c>
      <c r="UYP8" s="446" t="s">
        <v>16575</v>
      </c>
      <c r="UYQ8" s="446" t="s">
        <v>16576</v>
      </c>
      <c r="UYR8" s="446" t="s">
        <v>16577</v>
      </c>
      <c r="UYS8" s="446" t="s">
        <v>16578</v>
      </c>
      <c r="UYT8" s="446" t="s">
        <v>16579</v>
      </c>
      <c r="UYU8" s="446" t="s">
        <v>16580</v>
      </c>
      <c r="UYV8" s="446" t="s">
        <v>16581</v>
      </c>
      <c r="UYW8" s="446" t="s">
        <v>16582</v>
      </c>
      <c r="UYX8" s="446" t="s">
        <v>16583</v>
      </c>
      <c r="UYY8" s="446" t="s">
        <v>16584</v>
      </c>
      <c r="UYZ8" s="446" t="s">
        <v>16585</v>
      </c>
      <c r="UZA8" s="446" t="s">
        <v>16586</v>
      </c>
      <c r="UZB8" s="446" t="s">
        <v>16587</v>
      </c>
      <c r="UZC8" s="446" t="s">
        <v>16588</v>
      </c>
      <c r="UZD8" s="446" t="s">
        <v>16589</v>
      </c>
      <c r="UZE8" s="446" t="s">
        <v>16590</v>
      </c>
      <c r="UZF8" s="446" t="s">
        <v>16591</v>
      </c>
      <c r="UZG8" s="446" t="s">
        <v>16592</v>
      </c>
      <c r="UZH8" s="446" t="s">
        <v>16593</v>
      </c>
      <c r="UZI8" s="446" t="s">
        <v>16594</v>
      </c>
      <c r="UZJ8" s="446" t="s">
        <v>16595</v>
      </c>
      <c r="UZK8" s="446" t="s">
        <v>16596</v>
      </c>
      <c r="UZL8" s="446" t="s">
        <v>16597</v>
      </c>
      <c r="UZM8" s="446" t="s">
        <v>16598</v>
      </c>
      <c r="UZN8" s="446" t="s">
        <v>16599</v>
      </c>
      <c r="UZO8" s="446" t="s">
        <v>16600</v>
      </c>
      <c r="UZP8" s="446" t="s">
        <v>16601</v>
      </c>
      <c r="UZQ8" s="446" t="s">
        <v>16602</v>
      </c>
      <c r="UZR8" s="446" t="s">
        <v>16603</v>
      </c>
      <c r="UZS8" s="446" t="s">
        <v>16604</v>
      </c>
      <c r="UZT8" s="446" t="s">
        <v>16605</v>
      </c>
      <c r="UZU8" s="446" t="s">
        <v>16606</v>
      </c>
      <c r="UZV8" s="446" t="s">
        <v>16607</v>
      </c>
      <c r="UZW8" s="446" t="s">
        <v>16608</v>
      </c>
      <c r="UZX8" s="446" t="s">
        <v>16609</v>
      </c>
      <c r="UZY8" s="446" t="s">
        <v>16610</v>
      </c>
      <c r="UZZ8" s="446" t="s">
        <v>16611</v>
      </c>
      <c r="VAA8" s="446" t="s">
        <v>16612</v>
      </c>
      <c r="VAB8" s="446" t="s">
        <v>16613</v>
      </c>
      <c r="VAC8" s="446" t="s">
        <v>16614</v>
      </c>
      <c r="VAD8" s="446" t="s">
        <v>16615</v>
      </c>
      <c r="VAE8" s="446" t="s">
        <v>16616</v>
      </c>
      <c r="VAF8" s="446" t="s">
        <v>16617</v>
      </c>
      <c r="VAG8" s="446" t="s">
        <v>16618</v>
      </c>
      <c r="VAH8" s="446" t="s">
        <v>16619</v>
      </c>
      <c r="VAI8" s="446" t="s">
        <v>16620</v>
      </c>
      <c r="VAJ8" s="446" t="s">
        <v>16621</v>
      </c>
      <c r="VAK8" s="446" t="s">
        <v>16622</v>
      </c>
      <c r="VAL8" s="446" t="s">
        <v>16623</v>
      </c>
      <c r="VAM8" s="446" t="s">
        <v>16624</v>
      </c>
      <c r="VAN8" s="446" t="s">
        <v>16625</v>
      </c>
      <c r="VAO8" s="446" t="s">
        <v>16626</v>
      </c>
      <c r="VAP8" s="446" t="s">
        <v>16627</v>
      </c>
      <c r="VAQ8" s="446" t="s">
        <v>16628</v>
      </c>
      <c r="VAR8" s="446" t="s">
        <v>16629</v>
      </c>
      <c r="VAS8" s="446" t="s">
        <v>16630</v>
      </c>
      <c r="VAT8" s="446" t="s">
        <v>16631</v>
      </c>
      <c r="VAU8" s="446" t="s">
        <v>16632</v>
      </c>
      <c r="VAV8" s="446" t="s">
        <v>16633</v>
      </c>
      <c r="VAW8" s="446" t="s">
        <v>16634</v>
      </c>
      <c r="VAX8" s="446" t="s">
        <v>16635</v>
      </c>
      <c r="VAY8" s="446" t="s">
        <v>16636</v>
      </c>
      <c r="VAZ8" s="446" t="s">
        <v>16637</v>
      </c>
      <c r="VBA8" s="446" t="s">
        <v>16638</v>
      </c>
      <c r="VBB8" s="446" t="s">
        <v>16639</v>
      </c>
      <c r="VBC8" s="446" t="s">
        <v>16640</v>
      </c>
      <c r="VBD8" s="446" t="s">
        <v>16641</v>
      </c>
      <c r="VBE8" s="446" t="s">
        <v>16642</v>
      </c>
      <c r="VBF8" s="446" t="s">
        <v>16643</v>
      </c>
      <c r="VBG8" s="446" t="s">
        <v>16644</v>
      </c>
      <c r="VBH8" s="446" t="s">
        <v>16645</v>
      </c>
      <c r="VBI8" s="446" t="s">
        <v>16646</v>
      </c>
      <c r="VBJ8" s="446" t="s">
        <v>16647</v>
      </c>
      <c r="VBK8" s="446" t="s">
        <v>16648</v>
      </c>
      <c r="VBL8" s="446" t="s">
        <v>16649</v>
      </c>
      <c r="VBM8" s="446" t="s">
        <v>16650</v>
      </c>
      <c r="VBN8" s="446" t="s">
        <v>16651</v>
      </c>
      <c r="VBO8" s="446" t="s">
        <v>16652</v>
      </c>
      <c r="VBP8" s="446" t="s">
        <v>16653</v>
      </c>
      <c r="VBQ8" s="446" t="s">
        <v>16654</v>
      </c>
      <c r="VBR8" s="446" t="s">
        <v>16655</v>
      </c>
      <c r="VBS8" s="446" t="s">
        <v>16656</v>
      </c>
      <c r="VBT8" s="446" t="s">
        <v>16657</v>
      </c>
      <c r="VBU8" s="446" t="s">
        <v>16658</v>
      </c>
      <c r="VBV8" s="446" t="s">
        <v>16659</v>
      </c>
      <c r="VBW8" s="446" t="s">
        <v>16660</v>
      </c>
      <c r="VBX8" s="446" t="s">
        <v>16661</v>
      </c>
      <c r="VBY8" s="446" t="s">
        <v>16662</v>
      </c>
      <c r="VBZ8" s="446" t="s">
        <v>16663</v>
      </c>
      <c r="VCA8" s="446" t="s">
        <v>16664</v>
      </c>
      <c r="VCB8" s="446" t="s">
        <v>16665</v>
      </c>
      <c r="VCC8" s="446" t="s">
        <v>16666</v>
      </c>
      <c r="VCD8" s="446" t="s">
        <v>16667</v>
      </c>
      <c r="VCE8" s="446" t="s">
        <v>16668</v>
      </c>
      <c r="VCF8" s="446" t="s">
        <v>16669</v>
      </c>
      <c r="VCG8" s="446" t="s">
        <v>16670</v>
      </c>
      <c r="VCH8" s="446" t="s">
        <v>16671</v>
      </c>
      <c r="VCI8" s="446" t="s">
        <v>16672</v>
      </c>
      <c r="VCJ8" s="446" t="s">
        <v>16673</v>
      </c>
      <c r="VCK8" s="446" t="s">
        <v>16674</v>
      </c>
      <c r="VCL8" s="446" t="s">
        <v>16675</v>
      </c>
      <c r="VCM8" s="446" t="s">
        <v>16676</v>
      </c>
      <c r="VCN8" s="446" t="s">
        <v>16677</v>
      </c>
      <c r="VCO8" s="446" t="s">
        <v>16678</v>
      </c>
      <c r="VCP8" s="446" t="s">
        <v>16679</v>
      </c>
      <c r="VCQ8" s="446" t="s">
        <v>16680</v>
      </c>
      <c r="VCR8" s="446" t="s">
        <v>16681</v>
      </c>
      <c r="VCS8" s="446" t="s">
        <v>16682</v>
      </c>
      <c r="VCT8" s="446" t="s">
        <v>16683</v>
      </c>
      <c r="VCU8" s="446" t="s">
        <v>16684</v>
      </c>
      <c r="VCV8" s="446" t="s">
        <v>16685</v>
      </c>
      <c r="VCW8" s="446" t="s">
        <v>16686</v>
      </c>
      <c r="VCX8" s="446" t="s">
        <v>16687</v>
      </c>
      <c r="VCY8" s="446" t="s">
        <v>16688</v>
      </c>
      <c r="VCZ8" s="446" t="s">
        <v>16689</v>
      </c>
      <c r="VDA8" s="446" t="s">
        <v>16690</v>
      </c>
      <c r="VDB8" s="446" t="s">
        <v>16691</v>
      </c>
      <c r="VDC8" s="446" t="s">
        <v>16692</v>
      </c>
      <c r="VDD8" s="446" t="s">
        <v>16693</v>
      </c>
      <c r="VDE8" s="446" t="s">
        <v>16694</v>
      </c>
      <c r="VDF8" s="446" t="s">
        <v>16695</v>
      </c>
      <c r="VDG8" s="446" t="s">
        <v>16696</v>
      </c>
      <c r="VDH8" s="446" t="s">
        <v>16697</v>
      </c>
      <c r="VDI8" s="446" t="s">
        <v>16698</v>
      </c>
      <c r="VDJ8" s="446" t="s">
        <v>16699</v>
      </c>
      <c r="VDK8" s="446" t="s">
        <v>16700</v>
      </c>
      <c r="VDL8" s="446" t="s">
        <v>16701</v>
      </c>
      <c r="VDM8" s="446" t="s">
        <v>16702</v>
      </c>
      <c r="VDN8" s="446" t="s">
        <v>16703</v>
      </c>
      <c r="VDO8" s="446" t="s">
        <v>16704</v>
      </c>
      <c r="VDP8" s="446" t="s">
        <v>16705</v>
      </c>
      <c r="VDQ8" s="446" t="s">
        <v>16706</v>
      </c>
      <c r="VDR8" s="446" t="s">
        <v>16707</v>
      </c>
      <c r="VDS8" s="446" t="s">
        <v>16708</v>
      </c>
      <c r="VDT8" s="446" t="s">
        <v>16709</v>
      </c>
      <c r="VDU8" s="446" t="s">
        <v>16710</v>
      </c>
      <c r="VDV8" s="446" t="s">
        <v>16711</v>
      </c>
      <c r="VDW8" s="446" t="s">
        <v>16712</v>
      </c>
      <c r="VDX8" s="446" t="s">
        <v>16713</v>
      </c>
      <c r="VDY8" s="446" t="s">
        <v>16714</v>
      </c>
      <c r="VDZ8" s="446" t="s">
        <v>16715</v>
      </c>
      <c r="VEA8" s="446" t="s">
        <v>16716</v>
      </c>
      <c r="VEB8" s="446" t="s">
        <v>16717</v>
      </c>
      <c r="VEC8" s="446" t="s">
        <v>16718</v>
      </c>
      <c r="VED8" s="446" t="s">
        <v>16719</v>
      </c>
      <c r="VEE8" s="446" t="s">
        <v>16720</v>
      </c>
      <c r="VEF8" s="446" t="s">
        <v>16721</v>
      </c>
      <c r="VEG8" s="446" t="s">
        <v>16722</v>
      </c>
      <c r="VEH8" s="446" t="s">
        <v>16723</v>
      </c>
      <c r="VEI8" s="446" t="s">
        <v>16724</v>
      </c>
      <c r="VEJ8" s="446" t="s">
        <v>16725</v>
      </c>
      <c r="VEK8" s="446" t="s">
        <v>16726</v>
      </c>
      <c r="VEL8" s="446" t="s">
        <v>16727</v>
      </c>
      <c r="VEM8" s="446" t="s">
        <v>16728</v>
      </c>
      <c r="VEN8" s="446" t="s">
        <v>16729</v>
      </c>
      <c r="VEO8" s="446" t="s">
        <v>16730</v>
      </c>
      <c r="VEP8" s="446" t="s">
        <v>16731</v>
      </c>
      <c r="VEQ8" s="446" t="s">
        <v>16732</v>
      </c>
      <c r="VER8" s="446" t="s">
        <v>16733</v>
      </c>
      <c r="VES8" s="446" t="s">
        <v>16734</v>
      </c>
      <c r="VET8" s="446" t="s">
        <v>16735</v>
      </c>
      <c r="VEU8" s="446" t="s">
        <v>16736</v>
      </c>
      <c r="VEV8" s="446" t="s">
        <v>16737</v>
      </c>
      <c r="VEW8" s="446" t="s">
        <v>16738</v>
      </c>
      <c r="VEX8" s="446" t="s">
        <v>16739</v>
      </c>
      <c r="VEY8" s="446" t="s">
        <v>16740</v>
      </c>
      <c r="VEZ8" s="446" t="s">
        <v>16741</v>
      </c>
      <c r="VFA8" s="446" t="s">
        <v>16742</v>
      </c>
      <c r="VFB8" s="446" t="s">
        <v>16743</v>
      </c>
      <c r="VFC8" s="446" t="s">
        <v>16744</v>
      </c>
      <c r="VFD8" s="446" t="s">
        <v>16745</v>
      </c>
      <c r="VFE8" s="446" t="s">
        <v>16746</v>
      </c>
      <c r="VFF8" s="446" t="s">
        <v>16747</v>
      </c>
      <c r="VFG8" s="446" t="s">
        <v>16748</v>
      </c>
      <c r="VFH8" s="446" t="s">
        <v>16749</v>
      </c>
      <c r="VFI8" s="446" t="s">
        <v>16750</v>
      </c>
      <c r="VFJ8" s="446" t="s">
        <v>16751</v>
      </c>
      <c r="VFK8" s="446" t="s">
        <v>16752</v>
      </c>
      <c r="VFL8" s="446" t="s">
        <v>16753</v>
      </c>
      <c r="VFM8" s="446" t="s">
        <v>16754</v>
      </c>
      <c r="VFN8" s="446" t="s">
        <v>16755</v>
      </c>
      <c r="VFO8" s="446" t="s">
        <v>16756</v>
      </c>
      <c r="VFP8" s="446" t="s">
        <v>16757</v>
      </c>
      <c r="VFQ8" s="446" t="s">
        <v>16758</v>
      </c>
      <c r="VFR8" s="446" t="s">
        <v>16759</v>
      </c>
      <c r="VFS8" s="446" t="s">
        <v>16760</v>
      </c>
      <c r="VFT8" s="446" t="s">
        <v>16761</v>
      </c>
      <c r="VFU8" s="446" t="s">
        <v>16762</v>
      </c>
      <c r="VFV8" s="446" t="s">
        <v>16763</v>
      </c>
      <c r="VFW8" s="446" t="s">
        <v>16764</v>
      </c>
      <c r="VFX8" s="446" t="s">
        <v>16765</v>
      </c>
      <c r="VFY8" s="446" t="s">
        <v>16766</v>
      </c>
      <c r="VFZ8" s="446" t="s">
        <v>16767</v>
      </c>
      <c r="VGA8" s="446" t="s">
        <v>16768</v>
      </c>
      <c r="VGB8" s="446" t="s">
        <v>16769</v>
      </c>
      <c r="VGC8" s="446" t="s">
        <v>16770</v>
      </c>
      <c r="VGD8" s="446" t="s">
        <v>16771</v>
      </c>
      <c r="VGE8" s="446" t="s">
        <v>16772</v>
      </c>
      <c r="VGF8" s="446" t="s">
        <v>16773</v>
      </c>
      <c r="VGG8" s="446" t="s">
        <v>16774</v>
      </c>
      <c r="VGH8" s="446" t="s">
        <v>16775</v>
      </c>
      <c r="VGI8" s="446" t="s">
        <v>16776</v>
      </c>
      <c r="VGJ8" s="446" t="s">
        <v>16777</v>
      </c>
      <c r="VGK8" s="446" t="s">
        <v>16778</v>
      </c>
      <c r="VGL8" s="446" t="s">
        <v>16779</v>
      </c>
      <c r="VGM8" s="446" t="s">
        <v>16780</v>
      </c>
      <c r="VGN8" s="446" t="s">
        <v>16781</v>
      </c>
      <c r="VGO8" s="446" t="s">
        <v>16782</v>
      </c>
      <c r="VGP8" s="446" t="s">
        <v>16783</v>
      </c>
      <c r="VGQ8" s="446" t="s">
        <v>16784</v>
      </c>
      <c r="VGR8" s="446" t="s">
        <v>16785</v>
      </c>
      <c r="VGS8" s="446" t="s">
        <v>16786</v>
      </c>
      <c r="VGT8" s="446" t="s">
        <v>16787</v>
      </c>
      <c r="VGU8" s="446" t="s">
        <v>16788</v>
      </c>
      <c r="VGV8" s="446" t="s">
        <v>16789</v>
      </c>
      <c r="VGW8" s="446" t="s">
        <v>16790</v>
      </c>
      <c r="VGX8" s="446" t="s">
        <v>16791</v>
      </c>
      <c r="VGY8" s="446" t="s">
        <v>16792</v>
      </c>
      <c r="VGZ8" s="446" t="s">
        <v>16793</v>
      </c>
      <c r="VHA8" s="446" t="s">
        <v>16794</v>
      </c>
      <c r="VHB8" s="446" t="s">
        <v>16795</v>
      </c>
      <c r="VHC8" s="446" t="s">
        <v>16796</v>
      </c>
      <c r="VHD8" s="446" t="s">
        <v>16797</v>
      </c>
      <c r="VHE8" s="446" t="s">
        <v>16798</v>
      </c>
      <c r="VHF8" s="446" t="s">
        <v>16799</v>
      </c>
      <c r="VHG8" s="446" t="s">
        <v>16800</v>
      </c>
      <c r="VHH8" s="446" t="s">
        <v>16801</v>
      </c>
      <c r="VHI8" s="446" t="s">
        <v>16802</v>
      </c>
      <c r="VHJ8" s="446" t="s">
        <v>16803</v>
      </c>
      <c r="VHK8" s="446" t="s">
        <v>16804</v>
      </c>
      <c r="VHL8" s="446" t="s">
        <v>16805</v>
      </c>
      <c r="VHM8" s="446" t="s">
        <v>16806</v>
      </c>
      <c r="VHN8" s="446" t="s">
        <v>16807</v>
      </c>
      <c r="VHO8" s="446" t="s">
        <v>16808</v>
      </c>
      <c r="VHP8" s="446" t="s">
        <v>16809</v>
      </c>
      <c r="VHQ8" s="446" t="s">
        <v>16810</v>
      </c>
      <c r="VHR8" s="446" t="s">
        <v>16811</v>
      </c>
      <c r="VHS8" s="446" t="s">
        <v>16812</v>
      </c>
      <c r="VHT8" s="446" t="s">
        <v>16813</v>
      </c>
      <c r="VHU8" s="446" t="s">
        <v>16814</v>
      </c>
      <c r="VHV8" s="446" t="s">
        <v>16815</v>
      </c>
      <c r="VHW8" s="446" t="s">
        <v>16816</v>
      </c>
      <c r="VHX8" s="446" t="s">
        <v>16817</v>
      </c>
      <c r="VHY8" s="446" t="s">
        <v>16818</v>
      </c>
      <c r="VHZ8" s="446" t="s">
        <v>16819</v>
      </c>
      <c r="VIA8" s="446" t="s">
        <v>16820</v>
      </c>
      <c r="VIB8" s="446" t="s">
        <v>16821</v>
      </c>
      <c r="VIC8" s="446" t="s">
        <v>16822</v>
      </c>
      <c r="VID8" s="446" t="s">
        <v>16823</v>
      </c>
      <c r="VIE8" s="446" t="s">
        <v>16824</v>
      </c>
      <c r="VIF8" s="446" t="s">
        <v>16825</v>
      </c>
      <c r="VIG8" s="446" t="s">
        <v>16826</v>
      </c>
      <c r="VIH8" s="446" t="s">
        <v>16827</v>
      </c>
      <c r="VII8" s="446" t="s">
        <v>16828</v>
      </c>
      <c r="VIJ8" s="446" t="s">
        <v>16829</v>
      </c>
      <c r="VIK8" s="446" t="s">
        <v>16830</v>
      </c>
      <c r="VIL8" s="446" t="s">
        <v>16831</v>
      </c>
      <c r="VIM8" s="446" t="s">
        <v>16832</v>
      </c>
      <c r="VIN8" s="446" t="s">
        <v>16833</v>
      </c>
      <c r="VIO8" s="446" t="s">
        <v>16834</v>
      </c>
      <c r="VIP8" s="446" t="s">
        <v>16835</v>
      </c>
      <c r="VIQ8" s="446" t="s">
        <v>16836</v>
      </c>
      <c r="VIR8" s="446" t="s">
        <v>16837</v>
      </c>
      <c r="VIS8" s="446" t="s">
        <v>16838</v>
      </c>
      <c r="VIT8" s="446" t="s">
        <v>16839</v>
      </c>
      <c r="VIU8" s="446" t="s">
        <v>16840</v>
      </c>
      <c r="VIV8" s="446" t="s">
        <v>16841</v>
      </c>
      <c r="VIW8" s="446" t="s">
        <v>16842</v>
      </c>
      <c r="VIX8" s="446" t="s">
        <v>16843</v>
      </c>
      <c r="VIY8" s="446" t="s">
        <v>16844</v>
      </c>
      <c r="VIZ8" s="446" t="s">
        <v>16845</v>
      </c>
      <c r="VJA8" s="446" t="s">
        <v>16846</v>
      </c>
      <c r="VJB8" s="446" t="s">
        <v>16847</v>
      </c>
      <c r="VJC8" s="446" t="s">
        <v>16848</v>
      </c>
      <c r="VJD8" s="446" t="s">
        <v>16849</v>
      </c>
      <c r="VJE8" s="446" t="s">
        <v>16850</v>
      </c>
      <c r="VJF8" s="446" t="s">
        <v>16851</v>
      </c>
      <c r="VJG8" s="446" t="s">
        <v>16852</v>
      </c>
      <c r="VJH8" s="446" t="s">
        <v>16853</v>
      </c>
      <c r="VJI8" s="446" t="s">
        <v>16854</v>
      </c>
      <c r="VJJ8" s="446" t="s">
        <v>16855</v>
      </c>
      <c r="VJK8" s="446" t="s">
        <v>16856</v>
      </c>
      <c r="VJL8" s="446" t="s">
        <v>16857</v>
      </c>
      <c r="VJM8" s="446" t="s">
        <v>16858</v>
      </c>
      <c r="VJN8" s="446" t="s">
        <v>16859</v>
      </c>
      <c r="VJO8" s="446" t="s">
        <v>16860</v>
      </c>
      <c r="VJP8" s="446" t="s">
        <v>16861</v>
      </c>
      <c r="VJQ8" s="446" t="s">
        <v>16862</v>
      </c>
      <c r="VJR8" s="446" t="s">
        <v>16863</v>
      </c>
      <c r="VJS8" s="446" t="s">
        <v>16864</v>
      </c>
      <c r="VJT8" s="446" t="s">
        <v>16865</v>
      </c>
      <c r="VJU8" s="446" t="s">
        <v>16866</v>
      </c>
      <c r="VJV8" s="446" t="s">
        <v>16867</v>
      </c>
      <c r="VJW8" s="446" t="s">
        <v>16868</v>
      </c>
      <c r="VJX8" s="446" t="s">
        <v>16869</v>
      </c>
      <c r="VJY8" s="446" t="s">
        <v>16870</v>
      </c>
      <c r="VJZ8" s="446" t="s">
        <v>16871</v>
      </c>
      <c r="VKA8" s="446" t="s">
        <v>16872</v>
      </c>
      <c r="VKB8" s="446" t="s">
        <v>16873</v>
      </c>
      <c r="VKC8" s="446" t="s">
        <v>16874</v>
      </c>
      <c r="VKD8" s="446" t="s">
        <v>16875</v>
      </c>
      <c r="VKE8" s="446" t="s">
        <v>16876</v>
      </c>
      <c r="VKF8" s="446" t="s">
        <v>16877</v>
      </c>
      <c r="VKG8" s="446" t="s">
        <v>16878</v>
      </c>
      <c r="VKH8" s="446" t="s">
        <v>16879</v>
      </c>
      <c r="VKI8" s="446" t="s">
        <v>16880</v>
      </c>
      <c r="VKJ8" s="446" t="s">
        <v>16881</v>
      </c>
      <c r="VKK8" s="446" t="s">
        <v>16882</v>
      </c>
      <c r="VKL8" s="446" t="s">
        <v>16883</v>
      </c>
      <c r="VKM8" s="446" t="s">
        <v>16884</v>
      </c>
      <c r="VKN8" s="446" t="s">
        <v>16885</v>
      </c>
      <c r="VKO8" s="446" t="s">
        <v>16886</v>
      </c>
      <c r="VKP8" s="446" t="s">
        <v>16887</v>
      </c>
      <c r="VKQ8" s="446" t="s">
        <v>16888</v>
      </c>
      <c r="VKR8" s="446" t="s">
        <v>16889</v>
      </c>
      <c r="VKS8" s="446" t="s">
        <v>16890</v>
      </c>
      <c r="VKT8" s="446" t="s">
        <v>16891</v>
      </c>
      <c r="VKU8" s="446" t="s">
        <v>16892</v>
      </c>
      <c r="VKV8" s="446" t="s">
        <v>16893</v>
      </c>
      <c r="VKW8" s="446" t="s">
        <v>16894</v>
      </c>
      <c r="VKX8" s="446" t="s">
        <v>16895</v>
      </c>
      <c r="VKY8" s="446" t="s">
        <v>16896</v>
      </c>
      <c r="VKZ8" s="446" t="s">
        <v>16897</v>
      </c>
      <c r="VLA8" s="446" t="s">
        <v>16898</v>
      </c>
      <c r="VLB8" s="446" t="s">
        <v>16899</v>
      </c>
      <c r="VLC8" s="446" t="s">
        <v>16900</v>
      </c>
      <c r="VLD8" s="446" t="s">
        <v>16901</v>
      </c>
      <c r="VLE8" s="446" t="s">
        <v>16902</v>
      </c>
      <c r="VLF8" s="446" t="s">
        <v>16903</v>
      </c>
      <c r="VLG8" s="446" t="s">
        <v>16904</v>
      </c>
      <c r="VLH8" s="446" t="s">
        <v>16905</v>
      </c>
      <c r="VLI8" s="446" t="s">
        <v>16906</v>
      </c>
      <c r="VLJ8" s="446" t="s">
        <v>16907</v>
      </c>
      <c r="VLK8" s="446" t="s">
        <v>16908</v>
      </c>
      <c r="VLL8" s="446" t="s">
        <v>16909</v>
      </c>
      <c r="VLM8" s="446" t="s">
        <v>16910</v>
      </c>
      <c r="VLN8" s="446" t="s">
        <v>16911</v>
      </c>
      <c r="VLO8" s="446" t="s">
        <v>16912</v>
      </c>
      <c r="VLP8" s="446" t="s">
        <v>16913</v>
      </c>
      <c r="VLQ8" s="446" t="s">
        <v>16914</v>
      </c>
      <c r="VLR8" s="446" t="s">
        <v>16915</v>
      </c>
      <c r="VLS8" s="446" t="s">
        <v>16916</v>
      </c>
      <c r="VLT8" s="446" t="s">
        <v>16917</v>
      </c>
      <c r="VLU8" s="446" t="s">
        <v>16918</v>
      </c>
      <c r="VLV8" s="446" t="s">
        <v>16919</v>
      </c>
      <c r="VLW8" s="446" t="s">
        <v>16920</v>
      </c>
      <c r="VLX8" s="446" t="s">
        <v>16921</v>
      </c>
      <c r="VLY8" s="446" t="s">
        <v>16922</v>
      </c>
      <c r="VLZ8" s="446" t="s">
        <v>16923</v>
      </c>
      <c r="VMA8" s="446" t="s">
        <v>16924</v>
      </c>
      <c r="VMB8" s="446" t="s">
        <v>16925</v>
      </c>
      <c r="VMC8" s="446" t="s">
        <v>16926</v>
      </c>
      <c r="VMD8" s="446" t="s">
        <v>16927</v>
      </c>
      <c r="VME8" s="446" t="s">
        <v>16928</v>
      </c>
      <c r="VMF8" s="446" t="s">
        <v>16929</v>
      </c>
      <c r="VMG8" s="446" t="s">
        <v>16930</v>
      </c>
      <c r="VMH8" s="446" t="s">
        <v>16931</v>
      </c>
      <c r="VMI8" s="446" t="s">
        <v>16932</v>
      </c>
      <c r="VMJ8" s="446" t="s">
        <v>16933</v>
      </c>
      <c r="VMK8" s="446" t="s">
        <v>16934</v>
      </c>
      <c r="VML8" s="446" t="s">
        <v>16935</v>
      </c>
      <c r="VMM8" s="446" t="s">
        <v>16936</v>
      </c>
      <c r="VMN8" s="446" t="s">
        <v>16937</v>
      </c>
      <c r="VMO8" s="446" t="s">
        <v>16938</v>
      </c>
      <c r="VMP8" s="446" t="s">
        <v>16939</v>
      </c>
      <c r="VMQ8" s="446" t="s">
        <v>16940</v>
      </c>
      <c r="VMR8" s="446" t="s">
        <v>16941</v>
      </c>
      <c r="VMS8" s="446" t="s">
        <v>16942</v>
      </c>
      <c r="VMT8" s="446" t="s">
        <v>16943</v>
      </c>
      <c r="VMU8" s="446" t="s">
        <v>16944</v>
      </c>
      <c r="VMV8" s="446" t="s">
        <v>16945</v>
      </c>
      <c r="VMW8" s="446" t="s">
        <v>16946</v>
      </c>
      <c r="VMX8" s="446" t="s">
        <v>16947</v>
      </c>
      <c r="VMY8" s="446" t="s">
        <v>16948</v>
      </c>
      <c r="VMZ8" s="446" t="s">
        <v>16949</v>
      </c>
      <c r="VNA8" s="446" t="s">
        <v>16950</v>
      </c>
      <c r="VNB8" s="446" t="s">
        <v>16951</v>
      </c>
      <c r="VNC8" s="446" t="s">
        <v>16952</v>
      </c>
      <c r="VND8" s="446" t="s">
        <v>16953</v>
      </c>
      <c r="VNE8" s="446" t="s">
        <v>16954</v>
      </c>
      <c r="VNF8" s="446" t="s">
        <v>16955</v>
      </c>
      <c r="VNG8" s="446" t="s">
        <v>16956</v>
      </c>
      <c r="VNH8" s="446" t="s">
        <v>16957</v>
      </c>
      <c r="VNI8" s="446" t="s">
        <v>16958</v>
      </c>
      <c r="VNJ8" s="446" t="s">
        <v>16959</v>
      </c>
      <c r="VNK8" s="446" t="s">
        <v>16960</v>
      </c>
      <c r="VNL8" s="446" t="s">
        <v>16961</v>
      </c>
      <c r="VNM8" s="446" t="s">
        <v>16962</v>
      </c>
      <c r="VNN8" s="446" t="s">
        <v>16963</v>
      </c>
      <c r="VNO8" s="446" t="s">
        <v>16964</v>
      </c>
      <c r="VNP8" s="446" t="s">
        <v>16965</v>
      </c>
      <c r="VNQ8" s="446" t="s">
        <v>16966</v>
      </c>
      <c r="VNR8" s="446" t="s">
        <v>16967</v>
      </c>
      <c r="VNS8" s="446" t="s">
        <v>16968</v>
      </c>
      <c r="VNT8" s="446" t="s">
        <v>16969</v>
      </c>
      <c r="VNU8" s="446" t="s">
        <v>16970</v>
      </c>
      <c r="VNV8" s="446" t="s">
        <v>16971</v>
      </c>
      <c r="VNW8" s="446" t="s">
        <v>16972</v>
      </c>
      <c r="VNX8" s="446" t="s">
        <v>16973</v>
      </c>
      <c r="VNY8" s="446" t="s">
        <v>16974</v>
      </c>
      <c r="VNZ8" s="446" t="s">
        <v>16975</v>
      </c>
      <c r="VOA8" s="446" t="s">
        <v>16976</v>
      </c>
      <c r="VOB8" s="446" t="s">
        <v>16977</v>
      </c>
      <c r="VOC8" s="446" t="s">
        <v>16978</v>
      </c>
      <c r="VOD8" s="446" t="s">
        <v>16979</v>
      </c>
      <c r="VOE8" s="446" t="s">
        <v>16980</v>
      </c>
      <c r="VOF8" s="446" t="s">
        <v>16981</v>
      </c>
      <c r="VOG8" s="446" t="s">
        <v>16982</v>
      </c>
      <c r="VOH8" s="446" t="s">
        <v>16983</v>
      </c>
      <c r="VOI8" s="446" t="s">
        <v>16984</v>
      </c>
      <c r="VOJ8" s="446" t="s">
        <v>16985</v>
      </c>
      <c r="VOK8" s="446" t="s">
        <v>16986</v>
      </c>
      <c r="VOL8" s="446" t="s">
        <v>16987</v>
      </c>
      <c r="VOM8" s="446" t="s">
        <v>16988</v>
      </c>
      <c r="VON8" s="446" t="s">
        <v>16989</v>
      </c>
      <c r="VOO8" s="446" t="s">
        <v>16990</v>
      </c>
      <c r="VOP8" s="446" t="s">
        <v>16991</v>
      </c>
      <c r="VOQ8" s="446" t="s">
        <v>16992</v>
      </c>
      <c r="VOR8" s="446" t="s">
        <v>16993</v>
      </c>
      <c r="VOS8" s="446" t="s">
        <v>16994</v>
      </c>
      <c r="VOT8" s="446" t="s">
        <v>16995</v>
      </c>
      <c r="VOU8" s="446" t="s">
        <v>16996</v>
      </c>
      <c r="VOV8" s="446" t="s">
        <v>16997</v>
      </c>
      <c r="VOW8" s="446" t="s">
        <v>16998</v>
      </c>
      <c r="VOX8" s="446" t="s">
        <v>16999</v>
      </c>
      <c r="VOY8" s="446" t="s">
        <v>17000</v>
      </c>
      <c r="VOZ8" s="446" t="s">
        <v>17001</v>
      </c>
      <c r="VPA8" s="446" t="s">
        <v>17002</v>
      </c>
      <c r="VPB8" s="446" t="s">
        <v>17003</v>
      </c>
      <c r="VPC8" s="446" t="s">
        <v>17004</v>
      </c>
      <c r="VPD8" s="446" t="s">
        <v>17005</v>
      </c>
      <c r="VPE8" s="446" t="s">
        <v>17006</v>
      </c>
      <c r="VPF8" s="446" t="s">
        <v>17007</v>
      </c>
      <c r="VPG8" s="446" t="s">
        <v>17008</v>
      </c>
      <c r="VPH8" s="446" t="s">
        <v>17009</v>
      </c>
      <c r="VPI8" s="446" t="s">
        <v>17010</v>
      </c>
      <c r="VPJ8" s="446" t="s">
        <v>17011</v>
      </c>
      <c r="VPK8" s="446" t="s">
        <v>17012</v>
      </c>
      <c r="VPL8" s="446" t="s">
        <v>17013</v>
      </c>
      <c r="VPM8" s="446" t="s">
        <v>17014</v>
      </c>
      <c r="VPN8" s="446" t="s">
        <v>17015</v>
      </c>
      <c r="VPO8" s="446" t="s">
        <v>17016</v>
      </c>
      <c r="VPP8" s="446" t="s">
        <v>17017</v>
      </c>
      <c r="VPQ8" s="446" t="s">
        <v>17018</v>
      </c>
      <c r="VPR8" s="446" t="s">
        <v>17019</v>
      </c>
      <c r="VPS8" s="446" t="s">
        <v>17020</v>
      </c>
      <c r="VPT8" s="446" t="s">
        <v>17021</v>
      </c>
      <c r="VPU8" s="446" t="s">
        <v>17022</v>
      </c>
      <c r="VPV8" s="446" t="s">
        <v>17023</v>
      </c>
      <c r="VPW8" s="446" t="s">
        <v>17024</v>
      </c>
      <c r="VPX8" s="446" t="s">
        <v>17025</v>
      </c>
      <c r="VPY8" s="446" t="s">
        <v>17026</v>
      </c>
      <c r="VPZ8" s="446" t="s">
        <v>17027</v>
      </c>
      <c r="VQA8" s="446" t="s">
        <v>17028</v>
      </c>
      <c r="VQB8" s="446" t="s">
        <v>17029</v>
      </c>
      <c r="VQC8" s="446" t="s">
        <v>17030</v>
      </c>
      <c r="VQD8" s="446" t="s">
        <v>17031</v>
      </c>
      <c r="VQE8" s="446" t="s">
        <v>17032</v>
      </c>
      <c r="VQF8" s="446" t="s">
        <v>17033</v>
      </c>
      <c r="VQG8" s="446" t="s">
        <v>17034</v>
      </c>
      <c r="VQH8" s="446" t="s">
        <v>17035</v>
      </c>
      <c r="VQI8" s="446" t="s">
        <v>17036</v>
      </c>
      <c r="VQJ8" s="446" t="s">
        <v>17037</v>
      </c>
      <c r="VQK8" s="446" t="s">
        <v>17038</v>
      </c>
      <c r="VQL8" s="446" t="s">
        <v>17039</v>
      </c>
      <c r="VQM8" s="446" t="s">
        <v>17040</v>
      </c>
      <c r="VQN8" s="446" t="s">
        <v>17041</v>
      </c>
      <c r="VQO8" s="446" t="s">
        <v>17042</v>
      </c>
      <c r="VQP8" s="446" t="s">
        <v>17043</v>
      </c>
      <c r="VQQ8" s="446" t="s">
        <v>17044</v>
      </c>
      <c r="VQR8" s="446" t="s">
        <v>17045</v>
      </c>
      <c r="VQS8" s="446" t="s">
        <v>17046</v>
      </c>
      <c r="VQT8" s="446" t="s">
        <v>17047</v>
      </c>
      <c r="VQU8" s="446" t="s">
        <v>17048</v>
      </c>
      <c r="VQV8" s="446" t="s">
        <v>17049</v>
      </c>
      <c r="VQW8" s="446" t="s">
        <v>17050</v>
      </c>
      <c r="VQX8" s="446" t="s">
        <v>17051</v>
      </c>
      <c r="VQY8" s="446" t="s">
        <v>17052</v>
      </c>
      <c r="VQZ8" s="446" t="s">
        <v>17053</v>
      </c>
      <c r="VRA8" s="446" t="s">
        <v>17054</v>
      </c>
      <c r="VRB8" s="446" t="s">
        <v>17055</v>
      </c>
      <c r="VRC8" s="446" t="s">
        <v>17056</v>
      </c>
      <c r="VRD8" s="446" t="s">
        <v>17057</v>
      </c>
      <c r="VRE8" s="446" t="s">
        <v>17058</v>
      </c>
      <c r="VRF8" s="446" t="s">
        <v>17059</v>
      </c>
      <c r="VRG8" s="446" t="s">
        <v>17060</v>
      </c>
      <c r="VRH8" s="446" t="s">
        <v>17061</v>
      </c>
      <c r="VRI8" s="446" t="s">
        <v>17062</v>
      </c>
      <c r="VRJ8" s="446" t="s">
        <v>17063</v>
      </c>
      <c r="VRK8" s="446" t="s">
        <v>17064</v>
      </c>
      <c r="VRL8" s="446" t="s">
        <v>17065</v>
      </c>
      <c r="VRM8" s="446" t="s">
        <v>17066</v>
      </c>
      <c r="VRN8" s="446" t="s">
        <v>17067</v>
      </c>
      <c r="VRO8" s="446" t="s">
        <v>17068</v>
      </c>
      <c r="VRP8" s="446" t="s">
        <v>17069</v>
      </c>
      <c r="VRQ8" s="446" t="s">
        <v>17070</v>
      </c>
      <c r="VRR8" s="446" t="s">
        <v>17071</v>
      </c>
      <c r="VRS8" s="446" t="s">
        <v>17072</v>
      </c>
      <c r="VRT8" s="446" t="s">
        <v>17073</v>
      </c>
      <c r="VRU8" s="446" t="s">
        <v>17074</v>
      </c>
      <c r="VRV8" s="446" t="s">
        <v>17075</v>
      </c>
      <c r="VRW8" s="446" t="s">
        <v>17076</v>
      </c>
      <c r="VRX8" s="446" t="s">
        <v>17077</v>
      </c>
      <c r="VRY8" s="446" t="s">
        <v>17078</v>
      </c>
      <c r="VRZ8" s="446" t="s">
        <v>17079</v>
      </c>
      <c r="VSA8" s="446" t="s">
        <v>17080</v>
      </c>
      <c r="VSB8" s="446" t="s">
        <v>17081</v>
      </c>
      <c r="VSC8" s="446" t="s">
        <v>17082</v>
      </c>
      <c r="VSD8" s="446" t="s">
        <v>17083</v>
      </c>
      <c r="VSE8" s="446" t="s">
        <v>17084</v>
      </c>
      <c r="VSF8" s="446" t="s">
        <v>17085</v>
      </c>
      <c r="VSG8" s="446" t="s">
        <v>17086</v>
      </c>
      <c r="VSH8" s="446" t="s">
        <v>17087</v>
      </c>
      <c r="VSI8" s="446" t="s">
        <v>17088</v>
      </c>
      <c r="VSJ8" s="446" t="s">
        <v>17089</v>
      </c>
      <c r="VSK8" s="446" t="s">
        <v>17090</v>
      </c>
      <c r="VSL8" s="446" t="s">
        <v>17091</v>
      </c>
      <c r="VSM8" s="446" t="s">
        <v>17092</v>
      </c>
      <c r="VSN8" s="446" t="s">
        <v>17093</v>
      </c>
      <c r="VSO8" s="446" t="s">
        <v>17094</v>
      </c>
      <c r="VSP8" s="446" t="s">
        <v>17095</v>
      </c>
      <c r="VSQ8" s="446" t="s">
        <v>17096</v>
      </c>
      <c r="VSR8" s="446" t="s">
        <v>17097</v>
      </c>
      <c r="VSS8" s="446" t="s">
        <v>17098</v>
      </c>
      <c r="VST8" s="446" t="s">
        <v>17099</v>
      </c>
      <c r="VSU8" s="446" t="s">
        <v>17100</v>
      </c>
      <c r="VSV8" s="446" t="s">
        <v>17101</v>
      </c>
      <c r="VSW8" s="446" t="s">
        <v>17102</v>
      </c>
      <c r="VSX8" s="446" t="s">
        <v>17103</v>
      </c>
      <c r="VSY8" s="446" t="s">
        <v>17104</v>
      </c>
      <c r="VSZ8" s="446" t="s">
        <v>17105</v>
      </c>
      <c r="VTA8" s="446" t="s">
        <v>17106</v>
      </c>
      <c r="VTB8" s="446" t="s">
        <v>17107</v>
      </c>
      <c r="VTC8" s="446" t="s">
        <v>17108</v>
      </c>
      <c r="VTD8" s="446" t="s">
        <v>17109</v>
      </c>
      <c r="VTE8" s="446" t="s">
        <v>17110</v>
      </c>
      <c r="VTF8" s="446" t="s">
        <v>17111</v>
      </c>
      <c r="VTG8" s="446" t="s">
        <v>17112</v>
      </c>
      <c r="VTH8" s="446" t="s">
        <v>17113</v>
      </c>
      <c r="VTI8" s="446" t="s">
        <v>17114</v>
      </c>
      <c r="VTJ8" s="446" t="s">
        <v>17115</v>
      </c>
      <c r="VTK8" s="446" t="s">
        <v>17116</v>
      </c>
      <c r="VTL8" s="446" t="s">
        <v>17117</v>
      </c>
      <c r="VTM8" s="446" t="s">
        <v>17118</v>
      </c>
      <c r="VTN8" s="446" t="s">
        <v>17119</v>
      </c>
      <c r="VTO8" s="446" t="s">
        <v>17120</v>
      </c>
      <c r="VTP8" s="446" t="s">
        <v>17121</v>
      </c>
      <c r="VTQ8" s="446" t="s">
        <v>17122</v>
      </c>
      <c r="VTR8" s="446" t="s">
        <v>17123</v>
      </c>
      <c r="VTS8" s="446" t="s">
        <v>17124</v>
      </c>
      <c r="VTT8" s="446" t="s">
        <v>17125</v>
      </c>
      <c r="VTU8" s="446" t="s">
        <v>17126</v>
      </c>
      <c r="VTV8" s="446" t="s">
        <v>17127</v>
      </c>
      <c r="VTW8" s="446" t="s">
        <v>17128</v>
      </c>
      <c r="VTX8" s="446" t="s">
        <v>17129</v>
      </c>
      <c r="VTY8" s="446" t="s">
        <v>17130</v>
      </c>
      <c r="VTZ8" s="446" t="s">
        <v>17131</v>
      </c>
      <c r="VUA8" s="446" t="s">
        <v>17132</v>
      </c>
      <c r="VUB8" s="446" t="s">
        <v>17133</v>
      </c>
      <c r="VUC8" s="446" t="s">
        <v>17134</v>
      </c>
      <c r="VUD8" s="446" t="s">
        <v>17135</v>
      </c>
      <c r="VUE8" s="446" t="s">
        <v>17136</v>
      </c>
      <c r="VUF8" s="446" t="s">
        <v>17137</v>
      </c>
      <c r="VUG8" s="446" t="s">
        <v>17138</v>
      </c>
      <c r="VUH8" s="446" t="s">
        <v>17139</v>
      </c>
      <c r="VUI8" s="446" t="s">
        <v>17140</v>
      </c>
      <c r="VUJ8" s="446" t="s">
        <v>17141</v>
      </c>
      <c r="VUK8" s="446" t="s">
        <v>17142</v>
      </c>
      <c r="VUL8" s="446" t="s">
        <v>17143</v>
      </c>
      <c r="VUM8" s="446" t="s">
        <v>17144</v>
      </c>
      <c r="VUN8" s="446" t="s">
        <v>17145</v>
      </c>
      <c r="VUO8" s="446" t="s">
        <v>17146</v>
      </c>
      <c r="VUP8" s="446" t="s">
        <v>17147</v>
      </c>
      <c r="VUQ8" s="446" t="s">
        <v>17148</v>
      </c>
      <c r="VUR8" s="446" t="s">
        <v>17149</v>
      </c>
      <c r="VUS8" s="446" t="s">
        <v>17150</v>
      </c>
      <c r="VUT8" s="446" t="s">
        <v>17151</v>
      </c>
      <c r="VUU8" s="446" t="s">
        <v>17152</v>
      </c>
      <c r="VUV8" s="446" t="s">
        <v>17153</v>
      </c>
      <c r="VUW8" s="446" t="s">
        <v>17154</v>
      </c>
      <c r="VUX8" s="446" t="s">
        <v>17155</v>
      </c>
      <c r="VUY8" s="446" t="s">
        <v>17156</v>
      </c>
      <c r="VUZ8" s="446" t="s">
        <v>17157</v>
      </c>
      <c r="VVA8" s="446" t="s">
        <v>17158</v>
      </c>
      <c r="VVB8" s="446" t="s">
        <v>17159</v>
      </c>
      <c r="VVC8" s="446" t="s">
        <v>17160</v>
      </c>
      <c r="VVD8" s="446" t="s">
        <v>17161</v>
      </c>
      <c r="VVE8" s="446" t="s">
        <v>17162</v>
      </c>
      <c r="VVF8" s="446" t="s">
        <v>17163</v>
      </c>
      <c r="VVG8" s="446" t="s">
        <v>17164</v>
      </c>
      <c r="VVH8" s="446" t="s">
        <v>17165</v>
      </c>
      <c r="VVI8" s="446" t="s">
        <v>17166</v>
      </c>
      <c r="VVJ8" s="446" t="s">
        <v>17167</v>
      </c>
      <c r="VVK8" s="446" t="s">
        <v>17168</v>
      </c>
      <c r="VVL8" s="446" t="s">
        <v>17169</v>
      </c>
      <c r="VVM8" s="446" t="s">
        <v>17170</v>
      </c>
      <c r="VVN8" s="446" t="s">
        <v>17171</v>
      </c>
      <c r="VVO8" s="446" t="s">
        <v>17172</v>
      </c>
      <c r="VVP8" s="446" t="s">
        <v>17173</v>
      </c>
      <c r="VVQ8" s="446" t="s">
        <v>17174</v>
      </c>
      <c r="VVR8" s="446" t="s">
        <v>17175</v>
      </c>
      <c r="VVS8" s="446" t="s">
        <v>17176</v>
      </c>
      <c r="VVT8" s="446" t="s">
        <v>17177</v>
      </c>
      <c r="VVU8" s="446" t="s">
        <v>17178</v>
      </c>
      <c r="VVV8" s="446" t="s">
        <v>17179</v>
      </c>
      <c r="VVW8" s="446" t="s">
        <v>17180</v>
      </c>
      <c r="VVX8" s="446" t="s">
        <v>17181</v>
      </c>
      <c r="VVY8" s="446" t="s">
        <v>17182</v>
      </c>
      <c r="VVZ8" s="446" t="s">
        <v>17183</v>
      </c>
      <c r="VWA8" s="446" t="s">
        <v>17184</v>
      </c>
      <c r="VWB8" s="446" t="s">
        <v>17185</v>
      </c>
      <c r="VWC8" s="446" t="s">
        <v>17186</v>
      </c>
      <c r="VWD8" s="446" t="s">
        <v>17187</v>
      </c>
      <c r="VWE8" s="446" t="s">
        <v>17188</v>
      </c>
      <c r="VWF8" s="446" t="s">
        <v>17189</v>
      </c>
      <c r="VWG8" s="446" t="s">
        <v>17190</v>
      </c>
      <c r="VWH8" s="446" t="s">
        <v>17191</v>
      </c>
      <c r="VWI8" s="446" t="s">
        <v>17192</v>
      </c>
      <c r="VWJ8" s="446" t="s">
        <v>17193</v>
      </c>
      <c r="VWK8" s="446" t="s">
        <v>17194</v>
      </c>
      <c r="VWL8" s="446" t="s">
        <v>17195</v>
      </c>
      <c r="VWM8" s="446" t="s">
        <v>17196</v>
      </c>
      <c r="VWN8" s="446" t="s">
        <v>17197</v>
      </c>
      <c r="VWO8" s="446" t="s">
        <v>17198</v>
      </c>
      <c r="VWP8" s="446" t="s">
        <v>17199</v>
      </c>
      <c r="VWQ8" s="446" t="s">
        <v>17200</v>
      </c>
      <c r="VWR8" s="446" t="s">
        <v>17201</v>
      </c>
      <c r="VWS8" s="446" t="s">
        <v>17202</v>
      </c>
      <c r="VWT8" s="446" t="s">
        <v>17203</v>
      </c>
      <c r="VWU8" s="446" t="s">
        <v>17204</v>
      </c>
      <c r="VWV8" s="446" t="s">
        <v>17205</v>
      </c>
      <c r="VWW8" s="446" t="s">
        <v>17206</v>
      </c>
      <c r="VWX8" s="446" t="s">
        <v>17207</v>
      </c>
      <c r="VWY8" s="446" t="s">
        <v>17208</v>
      </c>
      <c r="VWZ8" s="446" t="s">
        <v>17209</v>
      </c>
      <c r="VXA8" s="446" t="s">
        <v>17210</v>
      </c>
      <c r="VXB8" s="446" t="s">
        <v>17211</v>
      </c>
      <c r="VXC8" s="446" t="s">
        <v>17212</v>
      </c>
      <c r="VXD8" s="446" t="s">
        <v>17213</v>
      </c>
      <c r="VXE8" s="446" t="s">
        <v>17214</v>
      </c>
      <c r="VXF8" s="446" t="s">
        <v>17215</v>
      </c>
      <c r="VXG8" s="446" t="s">
        <v>17216</v>
      </c>
      <c r="VXH8" s="446" t="s">
        <v>17217</v>
      </c>
      <c r="VXI8" s="446" t="s">
        <v>17218</v>
      </c>
      <c r="VXJ8" s="446" t="s">
        <v>17219</v>
      </c>
      <c r="VXK8" s="446" t="s">
        <v>17220</v>
      </c>
      <c r="VXL8" s="446" t="s">
        <v>17221</v>
      </c>
      <c r="VXM8" s="446" t="s">
        <v>17222</v>
      </c>
      <c r="VXN8" s="446" t="s">
        <v>17223</v>
      </c>
      <c r="VXO8" s="446" t="s">
        <v>17224</v>
      </c>
      <c r="VXP8" s="446" t="s">
        <v>17225</v>
      </c>
      <c r="VXQ8" s="446" t="s">
        <v>17226</v>
      </c>
      <c r="VXR8" s="446" t="s">
        <v>17227</v>
      </c>
      <c r="VXS8" s="446" t="s">
        <v>17228</v>
      </c>
      <c r="VXT8" s="446" t="s">
        <v>17229</v>
      </c>
      <c r="VXU8" s="446" t="s">
        <v>17230</v>
      </c>
      <c r="VXV8" s="446" t="s">
        <v>17231</v>
      </c>
      <c r="VXW8" s="446" t="s">
        <v>17232</v>
      </c>
      <c r="VXX8" s="446" t="s">
        <v>17233</v>
      </c>
      <c r="VXY8" s="446" t="s">
        <v>17234</v>
      </c>
      <c r="VXZ8" s="446" t="s">
        <v>17235</v>
      </c>
      <c r="VYA8" s="446" t="s">
        <v>17236</v>
      </c>
      <c r="VYB8" s="446" t="s">
        <v>17237</v>
      </c>
      <c r="VYC8" s="446" t="s">
        <v>17238</v>
      </c>
      <c r="VYD8" s="446" t="s">
        <v>17239</v>
      </c>
      <c r="VYE8" s="446" t="s">
        <v>17240</v>
      </c>
      <c r="VYF8" s="446" t="s">
        <v>17241</v>
      </c>
      <c r="VYG8" s="446" t="s">
        <v>17242</v>
      </c>
      <c r="VYH8" s="446" t="s">
        <v>17243</v>
      </c>
      <c r="VYI8" s="446" t="s">
        <v>17244</v>
      </c>
      <c r="VYJ8" s="446" t="s">
        <v>17245</v>
      </c>
      <c r="VYK8" s="446" t="s">
        <v>17246</v>
      </c>
      <c r="VYL8" s="446" t="s">
        <v>17247</v>
      </c>
      <c r="VYM8" s="446" t="s">
        <v>17248</v>
      </c>
      <c r="VYN8" s="446" t="s">
        <v>17249</v>
      </c>
      <c r="VYO8" s="446" t="s">
        <v>17250</v>
      </c>
      <c r="VYP8" s="446" t="s">
        <v>17251</v>
      </c>
      <c r="VYQ8" s="446" t="s">
        <v>17252</v>
      </c>
      <c r="VYR8" s="446" t="s">
        <v>17253</v>
      </c>
      <c r="VYS8" s="446" t="s">
        <v>17254</v>
      </c>
      <c r="VYT8" s="446" t="s">
        <v>17255</v>
      </c>
      <c r="VYU8" s="446" t="s">
        <v>17256</v>
      </c>
      <c r="VYV8" s="446" t="s">
        <v>17257</v>
      </c>
      <c r="VYW8" s="446" t="s">
        <v>17258</v>
      </c>
      <c r="VYX8" s="446" t="s">
        <v>17259</v>
      </c>
      <c r="VYY8" s="446" t="s">
        <v>17260</v>
      </c>
      <c r="VYZ8" s="446" t="s">
        <v>17261</v>
      </c>
      <c r="VZA8" s="446" t="s">
        <v>17262</v>
      </c>
      <c r="VZB8" s="446" t="s">
        <v>17263</v>
      </c>
      <c r="VZC8" s="446" t="s">
        <v>17264</v>
      </c>
      <c r="VZD8" s="446" t="s">
        <v>17265</v>
      </c>
      <c r="VZE8" s="446" t="s">
        <v>17266</v>
      </c>
      <c r="VZF8" s="446" t="s">
        <v>17267</v>
      </c>
      <c r="VZG8" s="446" t="s">
        <v>17268</v>
      </c>
      <c r="VZH8" s="446" t="s">
        <v>17269</v>
      </c>
      <c r="VZI8" s="446" t="s">
        <v>17270</v>
      </c>
      <c r="VZJ8" s="446" t="s">
        <v>17271</v>
      </c>
      <c r="VZK8" s="446" t="s">
        <v>17272</v>
      </c>
      <c r="VZL8" s="446" t="s">
        <v>17273</v>
      </c>
      <c r="VZM8" s="446" t="s">
        <v>17274</v>
      </c>
      <c r="VZN8" s="446" t="s">
        <v>17275</v>
      </c>
      <c r="VZO8" s="446" t="s">
        <v>17276</v>
      </c>
      <c r="VZP8" s="446" t="s">
        <v>17277</v>
      </c>
      <c r="VZQ8" s="446" t="s">
        <v>17278</v>
      </c>
      <c r="VZR8" s="446" t="s">
        <v>17279</v>
      </c>
      <c r="VZS8" s="446" t="s">
        <v>17280</v>
      </c>
      <c r="VZT8" s="446" t="s">
        <v>17281</v>
      </c>
      <c r="VZU8" s="446" t="s">
        <v>17282</v>
      </c>
      <c r="VZV8" s="446" t="s">
        <v>17283</v>
      </c>
      <c r="VZW8" s="446" t="s">
        <v>17284</v>
      </c>
      <c r="VZX8" s="446" t="s">
        <v>17285</v>
      </c>
      <c r="VZY8" s="446" t="s">
        <v>17286</v>
      </c>
      <c r="VZZ8" s="446" t="s">
        <v>17287</v>
      </c>
      <c r="WAA8" s="446" t="s">
        <v>17288</v>
      </c>
      <c r="WAB8" s="446" t="s">
        <v>17289</v>
      </c>
      <c r="WAC8" s="446" t="s">
        <v>17290</v>
      </c>
      <c r="WAD8" s="446" t="s">
        <v>17291</v>
      </c>
      <c r="WAE8" s="446" t="s">
        <v>17292</v>
      </c>
      <c r="WAF8" s="446" t="s">
        <v>17293</v>
      </c>
      <c r="WAG8" s="446" t="s">
        <v>17294</v>
      </c>
      <c r="WAH8" s="446" t="s">
        <v>17295</v>
      </c>
      <c r="WAI8" s="446" t="s">
        <v>17296</v>
      </c>
      <c r="WAJ8" s="446" t="s">
        <v>17297</v>
      </c>
      <c r="WAK8" s="446" t="s">
        <v>17298</v>
      </c>
      <c r="WAL8" s="446" t="s">
        <v>17299</v>
      </c>
      <c r="WAM8" s="446" t="s">
        <v>17300</v>
      </c>
      <c r="WAN8" s="446" t="s">
        <v>17301</v>
      </c>
      <c r="WAO8" s="446" t="s">
        <v>17302</v>
      </c>
      <c r="WAP8" s="446" t="s">
        <v>17303</v>
      </c>
      <c r="WAQ8" s="446" t="s">
        <v>17304</v>
      </c>
      <c r="WAR8" s="446" t="s">
        <v>17305</v>
      </c>
      <c r="WAS8" s="446" t="s">
        <v>17306</v>
      </c>
      <c r="WAT8" s="446" t="s">
        <v>17307</v>
      </c>
      <c r="WAU8" s="446" t="s">
        <v>17308</v>
      </c>
      <c r="WAV8" s="446" t="s">
        <v>17309</v>
      </c>
      <c r="WAW8" s="446" t="s">
        <v>17310</v>
      </c>
      <c r="WAX8" s="446" t="s">
        <v>17311</v>
      </c>
      <c r="WAY8" s="446" t="s">
        <v>17312</v>
      </c>
      <c r="WAZ8" s="446" t="s">
        <v>17313</v>
      </c>
      <c r="WBA8" s="446" t="s">
        <v>17314</v>
      </c>
      <c r="WBB8" s="446" t="s">
        <v>17315</v>
      </c>
      <c r="WBC8" s="446" t="s">
        <v>17316</v>
      </c>
      <c r="WBD8" s="446" t="s">
        <v>17317</v>
      </c>
      <c r="WBE8" s="446" t="s">
        <v>17318</v>
      </c>
      <c r="WBF8" s="446" t="s">
        <v>17319</v>
      </c>
      <c r="WBG8" s="446" t="s">
        <v>17320</v>
      </c>
      <c r="WBH8" s="446" t="s">
        <v>17321</v>
      </c>
      <c r="WBI8" s="446" t="s">
        <v>17322</v>
      </c>
      <c r="WBJ8" s="446" t="s">
        <v>17323</v>
      </c>
      <c r="WBK8" s="446" t="s">
        <v>17324</v>
      </c>
      <c r="WBL8" s="446" t="s">
        <v>17325</v>
      </c>
      <c r="WBM8" s="446" t="s">
        <v>17326</v>
      </c>
      <c r="WBN8" s="446" t="s">
        <v>17327</v>
      </c>
      <c r="WBO8" s="446" t="s">
        <v>17328</v>
      </c>
      <c r="WBP8" s="446" t="s">
        <v>17329</v>
      </c>
      <c r="WBQ8" s="446" t="s">
        <v>17330</v>
      </c>
      <c r="WBR8" s="446" t="s">
        <v>17331</v>
      </c>
      <c r="WBS8" s="446" t="s">
        <v>17332</v>
      </c>
      <c r="WBT8" s="446" t="s">
        <v>17333</v>
      </c>
      <c r="WBU8" s="446" t="s">
        <v>17334</v>
      </c>
      <c r="WBV8" s="446" t="s">
        <v>17335</v>
      </c>
      <c r="WBW8" s="446" t="s">
        <v>17336</v>
      </c>
      <c r="WBX8" s="446" t="s">
        <v>17337</v>
      </c>
      <c r="WBY8" s="446" t="s">
        <v>17338</v>
      </c>
      <c r="WBZ8" s="446" t="s">
        <v>17339</v>
      </c>
      <c r="WCA8" s="446" t="s">
        <v>17340</v>
      </c>
      <c r="WCB8" s="446" t="s">
        <v>17341</v>
      </c>
      <c r="WCC8" s="446" t="s">
        <v>17342</v>
      </c>
      <c r="WCD8" s="446" t="s">
        <v>17343</v>
      </c>
      <c r="WCE8" s="446" t="s">
        <v>17344</v>
      </c>
      <c r="WCF8" s="446" t="s">
        <v>17345</v>
      </c>
      <c r="WCG8" s="446" t="s">
        <v>17346</v>
      </c>
      <c r="WCH8" s="446" t="s">
        <v>17347</v>
      </c>
      <c r="WCI8" s="446" t="s">
        <v>17348</v>
      </c>
      <c r="WCJ8" s="446" t="s">
        <v>17349</v>
      </c>
      <c r="WCK8" s="446" t="s">
        <v>17350</v>
      </c>
      <c r="WCL8" s="446" t="s">
        <v>17351</v>
      </c>
      <c r="WCM8" s="446" t="s">
        <v>17352</v>
      </c>
      <c r="WCN8" s="446" t="s">
        <v>17353</v>
      </c>
      <c r="WCO8" s="446" t="s">
        <v>17354</v>
      </c>
      <c r="WCP8" s="446" t="s">
        <v>17355</v>
      </c>
      <c r="WCQ8" s="446" t="s">
        <v>17356</v>
      </c>
      <c r="WCR8" s="446" t="s">
        <v>17357</v>
      </c>
      <c r="WCS8" s="446" t="s">
        <v>17358</v>
      </c>
      <c r="WCT8" s="446" t="s">
        <v>17359</v>
      </c>
      <c r="WCU8" s="446" t="s">
        <v>17360</v>
      </c>
      <c r="WCV8" s="446" t="s">
        <v>17361</v>
      </c>
      <c r="WCW8" s="446" t="s">
        <v>17362</v>
      </c>
      <c r="WCX8" s="446" t="s">
        <v>17363</v>
      </c>
      <c r="WCY8" s="446" t="s">
        <v>17364</v>
      </c>
      <c r="WCZ8" s="446" t="s">
        <v>17365</v>
      </c>
      <c r="WDA8" s="446" t="s">
        <v>17366</v>
      </c>
      <c r="WDB8" s="446" t="s">
        <v>17367</v>
      </c>
      <c r="WDC8" s="446" t="s">
        <v>17368</v>
      </c>
      <c r="WDD8" s="446" t="s">
        <v>17369</v>
      </c>
      <c r="WDE8" s="446" t="s">
        <v>17370</v>
      </c>
      <c r="WDF8" s="446" t="s">
        <v>17371</v>
      </c>
      <c r="WDG8" s="446" t="s">
        <v>17372</v>
      </c>
      <c r="WDH8" s="446" t="s">
        <v>17373</v>
      </c>
      <c r="WDI8" s="446" t="s">
        <v>17374</v>
      </c>
      <c r="WDJ8" s="446" t="s">
        <v>17375</v>
      </c>
      <c r="WDK8" s="446" t="s">
        <v>17376</v>
      </c>
      <c r="WDL8" s="446" t="s">
        <v>17377</v>
      </c>
      <c r="WDM8" s="446" t="s">
        <v>17378</v>
      </c>
      <c r="WDN8" s="446" t="s">
        <v>17379</v>
      </c>
      <c r="WDO8" s="446" t="s">
        <v>17380</v>
      </c>
      <c r="WDP8" s="446" t="s">
        <v>17381</v>
      </c>
      <c r="WDQ8" s="446" t="s">
        <v>17382</v>
      </c>
      <c r="WDR8" s="446" t="s">
        <v>17383</v>
      </c>
      <c r="WDS8" s="446" t="s">
        <v>17384</v>
      </c>
      <c r="WDT8" s="446" t="s">
        <v>17385</v>
      </c>
      <c r="WDU8" s="446" t="s">
        <v>17386</v>
      </c>
      <c r="WDV8" s="446" t="s">
        <v>17387</v>
      </c>
      <c r="WDW8" s="446" t="s">
        <v>17388</v>
      </c>
      <c r="WDX8" s="446" t="s">
        <v>17389</v>
      </c>
      <c r="WDY8" s="446" t="s">
        <v>17390</v>
      </c>
      <c r="WDZ8" s="446" t="s">
        <v>17391</v>
      </c>
      <c r="WEA8" s="446" t="s">
        <v>17392</v>
      </c>
      <c r="WEB8" s="446" t="s">
        <v>17393</v>
      </c>
      <c r="WEC8" s="446" t="s">
        <v>17394</v>
      </c>
      <c r="WED8" s="446" t="s">
        <v>17395</v>
      </c>
      <c r="WEE8" s="446" t="s">
        <v>17396</v>
      </c>
      <c r="WEF8" s="446" t="s">
        <v>17397</v>
      </c>
      <c r="WEG8" s="446" t="s">
        <v>17398</v>
      </c>
      <c r="WEH8" s="446" t="s">
        <v>17399</v>
      </c>
      <c r="WEI8" s="446" t="s">
        <v>17400</v>
      </c>
      <c r="WEJ8" s="446" t="s">
        <v>17401</v>
      </c>
      <c r="WEK8" s="446" t="s">
        <v>17402</v>
      </c>
      <c r="WEL8" s="446" t="s">
        <v>17403</v>
      </c>
      <c r="WEM8" s="446" t="s">
        <v>17404</v>
      </c>
      <c r="WEN8" s="446" t="s">
        <v>17405</v>
      </c>
      <c r="WEO8" s="446" t="s">
        <v>17406</v>
      </c>
      <c r="WEP8" s="446" t="s">
        <v>17407</v>
      </c>
      <c r="WEQ8" s="446" t="s">
        <v>17408</v>
      </c>
      <c r="WER8" s="446" t="s">
        <v>17409</v>
      </c>
      <c r="WES8" s="446" t="s">
        <v>17410</v>
      </c>
      <c r="WET8" s="446" t="s">
        <v>17411</v>
      </c>
      <c r="WEU8" s="446" t="s">
        <v>17412</v>
      </c>
      <c r="WEV8" s="446" t="s">
        <v>17413</v>
      </c>
      <c r="WEW8" s="446" t="s">
        <v>17414</v>
      </c>
      <c r="WEX8" s="446" t="s">
        <v>17415</v>
      </c>
      <c r="WEY8" s="446" t="s">
        <v>17416</v>
      </c>
      <c r="WEZ8" s="446" t="s">
        <v>17417</v>
      </c>
      <c r="WFA8" s="446" t="s">
        <v>17418</v>
      </c>
      <c r="WFB8" s="446" t="s">
        <v>17419</v>
      </c>
      <c r="WFC8" s="446" t="s">
        <v>17420</v>
      </c>
      <c r="WFD8" s="446" t="s">
        <v>17421</v>
      </c>
      <c r="WFE8" s="446" t="s">
        <v>17422</v>
      </c>
      <c r="WFF8" s="446" t="s">
        <v>17423</v>
      </c>
      <c r="WFG8" s="446" t="s">
        <v>17424</v>
      </c>
      <c r="WFH8" s="446" t="s">
        <v>17425</v>
      </c>
      <c r="WFI8" s="446" t="s">
        <v>17426</v>
      </c>
      <c r="WFJ8" s="446" t="s">
        <v>17427</v>
      </c>
      <c r="WFK8" s="446" t="s">
        <v>17428</v>
      </c>
      <c r="WFL8" s="446" t="s">
        <v>17429</v>
      </c>
      <c r="WFM8" s="446" t="s">
        <v>17430</v>
      </c>
      <c r="WFN8" s="446" t="s">
        <v>17431</v>
      </c>
      <c r="WFO8" s="446" t="s">
        <v>17432</v>
      </c>
      <c r="WFP8" s="446" t="s">
        <v>17433</v>
      </c>
      <c r="WFQ8" s="446" t="s">
        <v>17434</v>
      </c>
      <c r="WFR8" s="446" t="s">
        <v>17435</v>
      </c>
      <c r="WFS8" s="446" t="s">
        <v>17436</v>
      </c>
      <c r="WFT8" s="446" t="s">
        <v>17437</v>
      </c>
      <c r="WFU8" s="446" t="s">
        <v>17438</v>
      </c>
      <c r="WFV8" s="446" t="s">
        <v>17439</v>
      </c>
      <c r="WFW8" s="446" t="s">
        <v>17440</v>
      </c>
      <c r="WFX8" s="446" t="s">
        <v>17441</v>
      </c>
      <c r="WFY8" s="446" t="s">
        <v>17442</v>
      </c>
      <c r="WFZ8" s="446" t="s">
        <v>17443</v>
      </c>
      <c r="WGA8" s="446" t="s">
        <v>17444</v>
      </c>
      <c r="WGB8" s="446" t="s">
        <v>17445</v>
      </c>
      <c r="WGC8" s="446" t="s">
        <v>17446</v>
      </c>
      <c r="WGD8" s="446" t="s">
        <v>17447</v>
      </c>
      <c r="WGE8" s="446" t="s">
        <v>17448</v>
      </c>
      <c r="WGF8" s="446" t="s">
        <v>17449</v>
      </c>
      <c r="WGG8" s="446" t="s">
        <v>17450</v>
      </c>
      <c r="WGH8" s="446" t="s">
        <v>17451</v>
      </c>
      <c r="WGI8" s="446" t="s">
        <v>17452</v>
      </c>
      <c r="WGJ8" s="446" t="s">
        <v>17453</v>
      </c>
      <c r="WGK8" s="446" t="s">
        <v>17454</v>
      </c>
      <c r="WGL8" s="446" t="s">
        <v>17455</v>
      </c>
      <c r="WGM8" s="446" t="s">
        <v>17456</v>
      </c>
      <c r="WGN8" s="446" t="s">
        <v>17457</v>
      </c>
      <c r="WGO8" s="446" t="s">
        <v>17458</v>
      </c>
      <c r="WGP8" s="446" t="s">
        <v>17459</v>
      </c>
      <c r="WGQ8" s="446" t="s">
        <v>17460</v>
      </c>
      <c r="WGR8" s="446" t="s">
        <v>17461</v>
      </c>
      <c r="WGS8" s="446" t="s">
        <v>17462</v>
      </c>
      <c r="WGT8" s="446" t="s">
        <v>17463</v>
      </c>
      <c r="WGU8" s="446" t="s">
        <v>17464</v>
      </c>
      <c r="WGV8" s="446" t="s">
        <v>17465</v>
      </c>
      <c r="WGW8" s="446" t="s">
        <v>17466</v>
      </c>
      <c r="WGX8" s="446" t="s">
        <v>17467</v>
      </c>
      <c r="WGY8" s="446" t="s">
        <v>17468</v>
      </c>
      <c r="WGZ8" s="446" t="s">
        <v>17469</v>
      </c>
      <c r="WHA8" s="446" t="s">
        <v>17470</v>
      </c>
      <c r="WHB8" s="446" t="s">
        <v>17471</v>
      </c>
      <c r="WHC8" s="446" t="s">
        <v>17472</v>
      </c>
      <c r="WHD8" s="446" t="s">
        <v>17473</v>
      </c>
      <c r="WHE8" s="446" t="s">
        <v>17474</v>
      </c>
      <c r="WHF8" s="446" t="s">
        <v>17475</v>
      </c>
      <c r="WHG8" s="446" t="s">
        <v>17476</v>
      </c>
      <c r="WHH8" s="446" t="s">
        <v>17477</v>
      </c>
      <c r="WHI8" s="446" t="s">
        <v>17478</v>
      </c>
      <c r="WHJ8" s="446" t="s">
        <v>17479</v>
      </c>
      <c r="WHK8" s="446" t="s">
        <v>17480</v>
      </c>
      <c r="WHL8" s="446" t="s">
        <v>17481</v>
      </c>
      <c r="WHM8" s="446" t="s">
        <v>17482</v>
      </c>
      <c r="WHN8" s="446" t="s">
        <v>17483</v>
      </c>
      <c r="WHO8" s="446" t="s">
        <v>17484</v>
      </c>
      <c r="WHP8" s="446" t="s">
        <v>17485</v>
      </c>
      <c r="WHQ8" s="446" t="s">
        <v>17486</v>
      </c>
      <c r="WHR8" s="446" t="s">
        <v>17487</v>
      </c>
      <c r="WHS8" s="446" t="s">
        <v>17488</v>
      </c>
      <c r="WHT8" s="446" t="s">
        <v>17489</v>
      </c>
      <c r="WHU8" s="446" t="s">
        <v>17490</v>
      </c>
      <c r="WHV8" s="446" t="s">
        <v>17491</v>
      </c>
      <c r="WHW8" s="446" t="s">
        <v>17492</v>
      </c>
      <c r="WHX8" s="446" t="s">
        <v>17493</v>
      </c>
      <c r="WHY8" s="446" t="s">
        <v>17494</v>
      </c>
      <c r="WHZ8" s="446" t="s">
        <v>17495</v>
      </c>
      <c r="WIA8" s="446" t="s">
        <v>17496</v>
      </c>
      <c r="WIB8" s="446" t="s">
        <v>17497</v>
      </c>
      <c r="WIC8" s="446" t="s">
        <v>17498</v>
      </c>
      <c r="WID8" s="446" t="s">
        <v>17499</v>
      </c>
      <c r="WIE8" s="446" t="s">
        <v>17500</v>
      </c>
      <c r="WIF8" s="446" t="s">
        <v>17501</v>
      </c>
      <c r="WIG8" s="446" t="s">
        <v>17502</v>
      </c>
      <c r="WIH8" s="446" t="s">
        <v>17503</v>
      </c>
      <c r="WII8" s="446" t="s">
        <v>17504</v>
      </c>
      <c r="WIJ8" s="446" t="s">
        <v>17505</v>
      </c>
      <c r="WIK8" s="446" t="s">
        <v>17506</v>
      </c>
      <c r="WIL8" s="446" t="s">
        <v>17507</v>
      </c>
      <c r="WIM8" s="446" t="s">
        <v>17508</v>
      </c>
      <c r="WIN8" s="446" t="s">
        <v>17509</v>
      </c>
      <c r="WIO8" s="446" t="s">
        <v>17510</v>
      </c>
      <c r="WIP8" s="446" t="s">
        <v>17511</v>
      </c>
      <c r="WIQ8" s="446" t="s">
        <v>17512</v>
      </c>
      <c r="WIR8" s="446" t="s">
        <v>17513</v>
      </c>
      <c r="WIS8" s="446" t="s">
        <v>17514</v>
      </c>
      <c r="WIT8" s="446" t="s">
        <v>17515</v>
      </c>
      <c r="WIU8" s="446" t="s">
        <v>17516</v>
      </c>
      <c r="WIV8" s="446" t="s">
        <v>17517</v>
      </c>
      <c r="WIW8" s="446" t="s">
        <v>17518</v>
      </c>
      <c r="WIX8" s="446" t="s">
        <v>17519</v>
      </c>
      <c r="WIY8" s="446" t="s">
        <v>17520</v>
      </c>
      <c r="WIZ8" s="446" t="s">
        <v>17521</v>
      </c>
      <c r="WJA8" s="446" t="s">
        <v>17522</v>
      </c>
      <c r="WJB8" s="446" t="s">
        <v>17523</v>
      </c>
      <c r="WJC8" s="446" t="s">
        <v>17524</v>
      </c>
      <c r="WJD8" s="446" t="s">
        <v>17525</v>
      </c>
      <c r="WJE8" s="446" t="s">
        <v>17526</v>
      </c>
      <c r="WJF8" s="446" t="s">
        <v>17527</v>
      </c>
      <c r="WJG8" s="446" t="s">
        <v>17528</v>
      </c>
      <c r="WJH8" s="446" t="s">
        <v>17529</v>
      </c>
      <c r="WJI8" s="446" t="s">
        <v>17530</v>
      </c>
      <c r="WJJ8" s="446" t="s">
        <v>17531</v>
      </c>
      <c r="WJK8" s="446" t="s">
        <v>17532</v>
      </c>
      <c r="WJL8" s="446" t="s">
        <v>17533</v>
      </c>
      <c r="WJM8" s="446" t="s">
        <v>17534</v>
      </c>
      <c r="WJN8" s="446" t="s">
        <v>17535</v>
      </c>
      <c r="WJO8" s="446" t="s">
        <v>17536</v>
      </c>
      <c r="WJP8" s="446" t="s">
        <v>17537</v>
      </c>
      <c r="WJQ8" s="446" t="s">
        <v>17538</v>
      </c>
      <c r="WJR8" s="446" t="s">
        <v>17539</v>
      </c>
      <c r="WJS8" s="446" t="s">
        <v>17540</v>
      </c>
      <c r="WJT8" s="446" t="s">
        <v>17541</v>
      </c>
      <c r="WJU8" s="446" t="s">
        <v>17542</v>
      </c>
      <c r="WJV8" s="446" t="s">
        <v>17543</v>
      </c>
      <c r="WJW8" s="446" t="s">
        <v>17544</v>
      </c>
      <c r="WJX8" s="446" t="s">
        <v>17545</v>
      </c>
      <c r="WJY8" s="446" t="s">
        <v>17546</v>
      </c>
      <c r="WJZ8" s="446" t="s">
        <v>17547</v>
      </c>
      <c r="WKA8" s="446" t="s">
        <v>17548</v>
      </c>
      <c r="WKB8" s="446" t="s">
        <v>17549</v>
      </c>
      <c r="WKC8" s="446" t="s">
        <v>17550</v>
      </c>
      <c r="WKD8" s="446" t="s">
        <v>17551</v>
      </c>
      <c r="WKE8" s="446" t="s">
        <v>17552</v>
      </c>
      <c r="WKF8" s="446" t="s">
        <v>17553</v>
      </c>
      <c r="WKG8" s="446" t="s">
        <v>17554</v>
      </c>
      <c r="WKH8" s="446" t="s">
        <v>17555</v>
      </c>
      <c r="WKI8" s="446" t="s">
        <v>17556</v>
      </c>
      <c r="WKJ8" s="446" t="s">
        <v>17557</v>
      </c>
      <c r="WKK8" s="446" t="s">
        <v>17558</v>
      </c>
      <c r="WKL8" s="446" t="s">
        <v>17559</v>
      </c>
      <c r="WKM8" s="446" t="s">
        <v>17560</v>
      </c>
      <c r="WKN8" s="446" t="s">
        <v>17561</v>
      </c>
      <c r="WKO8" s="446" t="s">
        <v>17562</v>
      </c>
      <c r="WKP8" s="446" t="s">
        <v>17563</v>
      </c>
      <c r="WKQ8" s="446" t="s">
        <v>17564</v>
      </c>
      <c r="WKR8" s="446" t="s">
        <v>17565</v>
      </c>
      <c r="WKS8" s="446" t="s">
        <v>17566</v>
      </c>
      <c r="WKT8" s="446" t="s">
        <v>17567</v>
      </c>
      <c r="WKU8" s="446" t="s">
        <v>17568</v>
      </c>
      <c r="WKV8" s="446" t="s">
        <v>17569</v>
      </c>
      <c r="WKW8" s="446" t="s">
        <v>17570</v>
      </c>
      <c r="WKX8" s="446" t="s">
        <v>17571</v>
      </c>
      <c r="WKY8" s="446" t="s">
        <v>17572</v>
      </c>
      <c r="WKZ8" s="446" t="s">
        <v>17573</v>
      </c>
      <c r="WLA8" s="446" t="s">
        <v>17574</v>
      </c>
      <c r="WLB8" s="446" t="s">
        <v>17575</v>
      </c>
      <c r="WLC8" s="446" t="s">
        <v>17576</v>
      </c>
      <c r="WLD8" s="446" t="s">
        <v>17577</v>
      </c>
      <c r="WLE8" s="446" t="s">
        <v>17578</v>
      </c>
      <c r="WLF8" s="446" t="s">
        <v>17579</v>
      </c>
      <c r="WLG8" s="446" t="s">
        <v>17580</v>
      </c>
      <c r="WLH8" s="446" t="s">
        <v>17581</v>
      </c>
      <c r="WLI8" s="446" t="s">
        <v>17582</v>
      </c>
      <c r="WLJ8" s="446" t="s">
        <v>17583</v>
      </c>
      <c r="WLK8" s="446" t="s">
        <v>17584</v>
      </c>
      <c r="WLL8" s="446" t="s">
        <v>17585</v>
      </c>
      <c r="WLM8" s="446" t="s">
        <v>17586</v>
      </c>
      <c r="WLN8" s="446" t="s">
        <v>17587</v>
      </c>
      <c r="WLO8" s="446" t="s">
        <v>17588</v>
      </c>
      <c r="WLP8" s="446" t="s">
        <v>17589</v>
      </c>
      <c r="WLQ8" s="446" t="s">
        <v>17590</v>
      </c>
      <c r="WLR8" s="446" t="s">
        <v>17591</v>
      </c>
      <c r="WLS8" s="446" t="s">
        <v>17592</v>
      </c>
      <c r="WLT8" s="446" t="s">
        <v>17593</v>
      </c>
      <c r="WLU8" s="446" t="s">
        <v>17594</v>
      </c>
      <c r="WLV8" s="446" t="s">
        <v>17595</v>
      </c>
      <c r="WLW8" s="446" t="s">
        <v>17596</v>
      </c>
      <c r="WLX8" s="446" t="s">
        <v>17597</v>
      </c>
      <c r="WLY8" s="446" t="s">
        <v>17598</v>
      </c>
      <c r="WLZ8" s="446" t="s">
        <v>17599</v>
      </c>
      <c r="WMA8" s="446" t="s">
        <v>17600</v>
      </c>
      <c r="WMB8" s="446" t="s">
        <v>17601</v>
      </c>
      <c r="WMC8" s="446" t="s">
        <v>17602</v>
      </c>
      <c r="WMD8" s="446" t="s">
        <v>17603</v>
      </c>
      <c r="WME8" s="446" t="s">
        <v>17604</v>
      </c>
      <c r="WMF8" s="446" t="s">
        <v>17605</v>
      </c>
      <c r="WMG8" s="446" t="s">
        <v>17606</v>
      </c>
      <c r="WMH8" s="446" t="s">
        <v>17607</v>
      </c>
      <c r="WMI8" s="446" t="s">
        <v>17608</v>
      </c>
      <c r="WMJ8" s="446" t="s">
        <v>17609</v>
      </c>
      <c r="WMK8" s="446" t="s">
        <v>17610</v>
      </c>
      <c r="WML8" s="446" t="s">
        <v>17611</v>
      </c>
      <c r="WMM8" s="446" t="s">
        <v>17612</v>
      </c>
      <c r="WMN8" s="446" t="s">
        <v>17613</v>
      </c>
      <c r="WMO8" s="446" t="s">
        <v>17614</v>
      </c>
      <c r="WMP8" s="446" t="s">
        <v>17615</v>
      </c>
      <c r="WMQ8" s="446" t="s">
        <v>17616</v>
      </c>
      <c r="WMR8" s="446" t="s">
        <v>17617</v>
      </c>
      <c r="WMS8" s="446" t="s">
        <v>17618</v>
      </c>
      <c r="WMT8" s="446" t="s">
        <v>17619</v>
      </c>
      <c r="WMU8" s="446" t="s">
        <v>17620</v>
      </c>
      <c r="WMV8" s="446" t="s">
        <v>17621</v>
      </c>
      <c r="WMW8" s="446" t="s">
        <v>17622</v>
      </c>
      <c r="WMX8" s="446" t="s">
        <v>17623</v>
      </c>
      <c r="WMY8" s="446" t="s">
        <v>17624</v>
      </c>
      <c r="WMZ8" s="446" t="s">
        <v>17625</v>
      </c>
      <c r="WNA8" s="446" t="s">
        <v>17626</v>
      </c>
      <c r="WNB8" s="446" t="s">
        <v>17627</v>
      </c>
      <c r="WNC8" s="446" t="s">
        <v>17628</v>
      </c>
      <c r="WND8" s="446" t="s">
        <v>17629</v>
      </c>
      <c r="WNE8" s="446" t="s">
        <v>17630</v>
      </c>
      <c r="WNF8" s="446" t="s">
        <v>17631</v>
      </c>
      <c r="WNG8" s="446" t="s">
        <v>17632</v>
      </c>
      <c r="WNH8" s="446" t="s">
        <v>17633</v>
      </c>
      <c r="WNI8" s="446" t="s">
        <v>17634</v>
      </c>
      <c r="WNJ8" s="446" t="s">
        <v>17635</v>
      </c>
      <c r="WNK8" s="446" t="s">
        <v>17636</v>
      </c>
      <c r="WNL8" s="446" t="s">
        <v>17637</v>
      </c>
      <c r="WNM8" s="446" t="s">
        <v>17638</v>
      </c>
      <c r="WNN8" s="446" t="s">
        <v>17639</v>
      </c>
      <c r="WNO8" s="446" t="s">
        <v>17640</v>
      </c>
      <c r="WNP8" s="446" t="s">
        <v>17641</v>
      </c>
      <c r="WNQ8" s="446" t="s">
        <v>17642</v>
      </c>
      <c r="WNR8" s="446" t="s">
        <v>17643</v>
      </c>
      <c r="WNS8" s="446" t="s">
        <v>17644</v>
      </c>
      <c r="WNT8" s="446" t="s">
        <v>17645</v>
      </c>
      <c r="WNU8" s="446" t="s">
        <v>17646</v>
      </c>
      <c r="WNV8" s="446" t="s">
        <v>17647</v>
      </c>
      <c r="WNW8" s="446" t="s">
        <v>17648</v>
      </c>
      <c r="WNX8" s="446" t="s">
        <v>17649</v>
      </c>
      <c r="WNY8" s="446" t="s">
        <v>17650</v>
      </c>
      <c r="WNZ8" s="446" t="s">
        <v>17651</v>
      </c>
      <c r="WOA8" s="446" t="s">
        <v>17652</v>
      </c>
      <c r="WOB8" s="446" t="s">
        <v>17653</v>
      </c>
      <c r="WOC8" s="446" t="s">
        <v>17654</v>
      </c>
      <c r="WOD8" s="446" t="s">
        <v>17655</v>
      </c>
      <c r="WOE8" s="446" t="s">
        <v>17656</v>
      </c>
      <c r="WOF8" s="446" t="s">
        <v>17657</v>
      </c>
      <c r="WOG8" s="446" t="s">
        <v>17658</v>
      </c>
      <c r="WOH8" s="446" t="s">
        <v>17659</v>
      </c>
      <c r="WOI8" s="446" t="s">
        <v>17660</v>
      </c>
      <c r="WOJ8" s="446" t="s">
        <v>17661</v>
      </c>
      <c r="WOK8" s="446" t="s">
        <v>17662</v>
      </c>
      <c r="WOL8" s="446" t="s">
        <v>17663</v>
      </c>
      <c r="WOM8" s="446" t="s">
        <v>17664</v>
      </c>
      <c r="WON8" s="446" t="s">
        <v>17665</v>
      </c>
      <c r="WOO8" s="446" t="s">
        <v>17666</v>
      </c>
      <c r="WOP8" s="446" t="s">
        <v>17667</v>
      </c>
      <c r="WOQ8" s="446" t="s">
        <v>17668</v>
      </c>
      <c r="WOR8" s="446" t="s">
        <v>17669</v>
      </c>
      <c r="WOS8" s="446" t="s">
        <v>17670</v>
      </c>
      <c r="WOT8" s="446" t="s">
        <v>17671</v>
      </c>
      <c r="WOU8" s="446" t="s">
        <v>17672</v>
      </c>
      <c r="WOV8" s="446" t="s">
        <v>17673</v>
      </c>
      <c r="WOW8" s="446" t="s">
        <v>17674</v>
      </c>
      <c r="WOX8" s="446" t="s">
        <v>17675</v>
      </c>
      <c r="WOY8" s="446" t="s">
        <v>17676</v>
      </c>
      <c r="WOZ8" s="446" t="s">
        <v>17677</v>
      </c>
      <c r="WPA8" s="446" t="s">
        <v>17678</v>
      </c>
      <c r="WPB8" s="446" t="s">
        <v>17679</v>
      </c>
      <c r="WPC8" s="446" t="s">
        <v>17680</v>
      </c>
      <c r="WPD8" s="446" t="s">
        <v>17681</v>
      </c>
      <c r="WPE8" s="446" t="s">
        <v>17682</v>
      </c>
      <c r="WPF8" s="446" t="s">
        <v>17683</v>
      </c>
      <c r="WPG8" s="446" t="s">
        <v>17684</v>
      </c>
      <c r="WPH8" s="446" t="s">
        <v>17685</v>
      </c>
      <c r="WPI8" s="446" t="s">
        <v>17686</v>
      </c>
      <c r="WPJ8" s="446" t="s">
        <v>17687</v>
      </c>
      <c r="WPK8" s="446" t="s">
        <v>17688</v>
      </c>
      <c r="WPL8" s="446" t="s">
        <v>17689</v>
      </c>
      <c r="WPM8" s="446" t="s">
        <v>17690</v>
      </c>
      <c r="WPN8" s="446" t="s">
        <v>17691</v>
      </c>
      <c r="WPO8" s="446" t="s">
        <v>17692</v>
      </c>
      <c r="WPP8" s="446" t="s">
        <v>17693</v>
      </c>
      <c r="WPQ8" s="446" t="s">
        <v>17694</v>
      </c>
      <c r="WPR8" s="446" t="s">
        <v>17695</v>
      </c>
      <c r="WPS8" s="446" t="s">
        <v>17696</v>
      </c>
      <c r="WPT8" s="446" t="s">
        <v>17697</v>
      </c>
      <c r="WPU8" s="446" t="s">
        <v>17698</v>
      </c>
      <c r="WPV8" s="446" t="s">
        <v>17699</v>
      </c>
      <c r="WPW8" s="446" t="s">
        <v>17700</v>
      </c>
      <c r="WPX8" s="446" t="s">
        <v>17701</v>
      </c>
      <c r="WPY8" s="446" t="s">
        <v>17702</v>
      </c>
      <c r="WPZ8" s="446" t="s">
        <v>17703</v>
      </c>
      <c r="WQA8" s="446" t="s">
        <v>17704</v>
      </c>
      <c r="WQB8" s="446" t="s">
        <v>17705</v>
      </c>
      <c r="WQC8" s="446" t="s">
        <v>17706</v>
      </c>
      <c r="WQD8" s="446" t="s">
        <v>17707</v>
      </c>
      <c r="WQE8" s="446" t="s">
        <v>17708</v>
      </c>
      <c r="WQF8" s="446" t="s">
        <v>17709</v>
      </c>
      <c r="WQG8" s="446" t="s">
        <v>17710</v>
      </c>
      <c r="WQH8" s="446" t="s">
        <v>17711</v>
      </c>
      <c r="WQI8" s="446" t="s">
        <v>17712</v>
      </c>
      <c r="WQJ8" s="446" t="s">
        <v>17713</v>
      </c>
      <c r="WQK8" s="446" t="s">
        <v>17714</v>
      </c>
      <c r="WQL8" s="446" t="s">
        <v>17715</v>
      </c>
      <c r="WQM8" s="446" t="s">
        <v>17716</v>
      </c>
      <c r="WQN8" s="446" t="s">
        <v>17717</v>
      </c>
      <c r="WQO8" s="446" t="s">
        <v>17718</v>
      </c>
      <c r="WQP8" s="446" t="s">
        <v>17719</v>
      </c>
      <c r="WQQ8" s="446" t="s">
        <v>17720</v>
      </c>
      <c r="WQR8" s="446" t="s">
        <v>17721</v>
      </c>
      <c r="WQS8" s="446" t="s">
        <v>17722</v>
      </c>
      <c r="WQT8" s="446" t="s">
        <v>17723</v>
      </c>
      <c r="WQU8" s="446" t="s">
        <v>17724</v>
      </c>
      <c r="WQV8" s="446" t="s">
        <v>17725</v>
      </c>
      <c r="WQW8" s="446" t="s">
        <v>17726</v>
      </c>
      <c r="WQX8" s="446" t="s">
        <v>17727</v>
      </c>
      <c r="WQY8" s="446" t="s">
        <v>17728</v>
      </c>
      <c r="WQZ8" s="446" t="s">
        <v>17729</v>
      </c>
      <c r="WRA8" s="446" t="s">
        <v>17730</v>
      </c>
      <c r="WRB8" s="446" t="s">
        <v>17731</v>
      </c>
      <c r="WRC8" s="446" t="s">
        <v>17732</v>
      </c>
      <c r="WRD8" s="446" t="s">
        <v>17733</v>
      </c>
      <c r="WRE8" s="446" t="s">
        <v>17734</v>
      </c>
      <c r="WRF8" s="446" t="s">
        <v>17735</v>
      </c>
      <c r="WRG8" s="446" t="s">
        <v>17736</v>
      </c>
      <c r="WRH8" s="446" t="s">
        <v>17737</v>
      </c>
      <c r="WRI8" s="446" t="s">
        <v>17738</v>
      </c>
      <c r="WRJ8" s="446" t="s">
        <v>17739</v>
      </c>
      <c r="WRK8" s="446" t="s">
        <v>17740</v>
      </c>
      <c r="WRL8" s="446" t="s">
        <v>17741</v>
      </c>
      <c r="WRM8" s="446" t="s">
        <v>17742</v>
      </c>
      <c r="WRN8" s="446" t="s">
        <v>17743</v>
      </c>
      <c r="WRO8" s="446" t="s">
        <v>17744</v>
      </c>
      <c r="WRP8" s="446" t="s">
        <v>17745</v>
      </c>
      <c r="WRQ8" s="446" t="s">
        <v>17746</v>
      </c>
      <c r="WRR8" s="446" t="s">
        <v>17747</v>
      </c>
      <c r="WRS8" s="446" t="s">
        <v>17748</v>
      </c>
      <c r="WRT8" s="446" t="s">
        <v>17749</v>
      </c>
      <c r="WRU8" s="446" t="s">
        <v>17750</v>
      </c>
      <c r="WRV8" s="446" t="s">
        <v>17751</v>
      </c>
      <c r="WRW8" s="446" t="s">
        <v>17752</v>
      </c>
      <c r="WRX8" s="446" t="s">
        <v>17753</v>
      </c>
      <c r="WRY8" s="446" t="s">
        <v>17754</v>
      </c>
      <c r="WRZ8" s="446" t="s">
        <v>17755</v>
      </c>
      <c r="WSA8" s="446" t="s">
        <v>17756</v>
      </c>
      <c r="WSB8" s="446" t="s">
        <v>17757</v>
      </c>
      <c r="WSC8" s="446" t="s">
        <v>17758</v>
      </c>
      <c r="WSD8" s="446" t="s">
        <v>17759</v>
      </c>
      <c r="WSE8" s="446" t="s">
        <v>17760</v>
      </c>
      <c r="WSF8" s="446" t="s">
        <v>17761</v>
      </c>
      <c r="WSG8" s="446" t="s">
        <v>17762</v>
      </c>
      <c r="WSH8" s="446" t="s">
        <v>17763</v>
      </c>
      <c r="WSI8" s="446" t="s">
        <v>17764</v>
      </c>
      <c r="WSJ8" s="446" t="s">
        <v>17765</v>
      </c>
      <c r="WSK8" s="446" t="s">
        <v>17766</v>
      </c>
      <c r="WSL8" s="446" t="s">
        <v>17767</v>
      </c>
      <c r="WSM8" s="446" t="s">
        <v>17768</v>
      </c>
      <c r="WSN8" s="446" t="s">
        <v>17769</v>
      </c>
      <c r="WSO8" s="446" t="s">
        <v>17770</v>
      </c>
      <c r="WSP8" s="446" t="s">
        <v>17771</v>
      </c>
      <c r="WSQ8" s="446" t="s">
        <v>17772</v>
      </c>
      <c r="WSR8" s="446" t="s">
        <v>17773</v>
      </c>
      <c r="WSS8" s="446" t="s">
        <v>17774</v>
      </c>
      <c r="WST8" s="446" t="s">
        <v>17775</v>
      </c>
      <c r="WSU8" s="446" t="s">
        <v>17776</v>
      </c>
      <c r="WSV8" s="446" t="s">
        <v>17777</v>
      </c>
      <c r="WSW8" s="446" t="s">
        <v>17778</v>
      </c>
      <c r="WSX8" s="446" t="s">
        <v>17779</v>
      </c>
      <c r="WSY8" s="446" t="s">
        <v>17780</v>
      </c>
      <c r="WSZ8" s="446" t="s">
        <v>17781</v>
      </c>
      <c r="WTA8" s="446" t="s">
        <v>17782</v>
      </c>
      <c r="WTB8" s="446" t="s">
        <v>17783</v>
      </c>
      <c r="WTC8" s="446" t="s">
        <v>17784</v>
      </c>
      <c r="WTD8" s="446" t="s">
        <v>17785</v>
      </c>
      <c r="WTE8" s="446" t="s">
        <v>17786</v>
      </c>
      <c r="WTF8" s="446" t="s">
        <v>17787</v>
      </c>
      <c r="WTG8" s="446" t="s">
        <v>17788</v>
      </c>
      <c r="WTH8" s="446" t="s">
        <v>17789</v>
      </c>
      <c r="WTI8" s="446" t="s">
        <v>17790</v>
      </c>
      <c r="WTJ8" s="446" t="s">
        <v>17791</v>
      </c>
      <c r="WTK8" s="446" t="s">
        <v>17792</v>
      </c>
      <c r="WTL8" s="446" t="s">
        <v>17793</v>
      </c>
      <c r="WTM8" s="446" t="s">
        <v>17794</v>
      </c>
      <c r="WTN8" s="446" t="s">
        <v>17795</v>
      </c>
      <c r="WTO8" s="446" t="s">
        <v>17796</v>
      </c>
      <c r="WTP8" s="446" t="s">
        <v>17797</v>
      </c>
      <c r="WTQ8" s="446" t="s">
        <v>17798</v>
      </c>
      <c r="WTR8" s="446" t="s">
        <v>17799</v>
      </c>
      <c r="WTS8" s="446" t="s">
        <v>17800</v>
      </c>
      <c r="WTT8" s="446" t="s">
        <v>17801</v>
      </c>
      <c r="WTU8" s="446" t="s">
        <v>17802</v>
      </c>
      <c r="WTV8" s="446" t="s">
        <v>17803</v>
      </c>
      <c r="WTW8" s="446" t="s">
        <v>17804</v>
      </c>
      <c r="WTX8" s="446" t="s">
        <v>17805</v>
      </c>
      <c r="WTY8" s="446" t="s">
        <v>17806</v>
      </c>
      <c r="WTZ8" s="446" t="s">
        <v>17807</v>
      </c>
      <c r="WUA8" s="446" t="s">
        <v>17808</v>
      </c>
      <c r="WUB8" s="446" t="s">
        <v>17809</v>
      </c>
      <c r="WUC8" s="446" t="s">
        <v>17810</v>
      </c>
      <c r="WUD8" s="446" t="s">
        <v>17811</v>
      </c>
      <c r="WUE8" s="446" t="s">
        <v>17812</v>
      </c>
      <c r="WUF8" s="446" t="s">
        <v>17813</v>
      </c>
      <c r="WUG8" s="446" t="s">
        <v>17814</v>
      </c>
      <c r="WUH8" s="446" t="s">
        <v>17815</v>
      </c>
      <c r="WUI8" s="446" t="s">
        <v>17816</v>
      </c>
      <c r="WUJ8" s="446" t="s">
        <v>17817</v>
      </c>
      <c r="WUK8" s="446" t="s">
        <v>17818</v>
      </c>
      <c r="WUL8" s="446" t="s">
        <v>17819</v>
      </c>
      <c r="WUM8" s="446" t="s">
        <v>17820</v>
      </c>
      <c r="WUN8" s="446" t="s">
        <v>17821</v>
      </c>
      <c r="WUO8" s="446" t="s">
        <v>17822</v>
      </c>
      <c r="WUP8" s="446" t="s">
        <v>17823</v>
      </c>
      <c r="WUQ8" s="446" t="s">
        <v>17824</v>
      </c>
      <c r="WUR8" s="446" t="s">
        <v>17825</v>
      </c>
      <c r="WUS8" s="446" t="s">
        <v>17826</v>
      </c>
      <c r="WUT8" s="446" t="s">
        <v>17827</v>
      </c>
      <c r="WUU8" s="446" t="s">
        <v>17828</v>
      </c>
      <c r="WUV8" s="446" t="s">
        <v>17829</v>
      </c>
      <c r="WUW8" s="446" t="s">
        <v>17830</v>
      </c>
      <c r="WUX8" s="446" t="s">
        <v>17831</v>
      </c>
      <c r="WUY8" s="446" t="s">
        <v>17832</v>
      </c>
      <c r="WUZ8" s="446" t="s">
        <v>17833</v>
      </c>
      <c r="WVA8" s="446" t="s">
        <v>17834</v>
      </c>
      <c r="WVB8" s="446" t="s">
        <v>17835</v>
      </c>
      <c r="WVC8" s="446" t="s">
        <v>17836</v>
      </c>
      <c r="WVD8" s="446" t="s">
        <v>17837</v>
      </c>
      <c r="WVE8" s="446" t="s">
        <v>17838</v>
      </c>
      <c r="WVF8" s="446" t="s">
        <v>17839</v>
      </c>
      <c r="WVG8" s="446" t="s">
        <v>17840</v>
      </c>
      <c r="WVH8" s="446" t="s">
        <v>17841</v>
      </c>
      <c r="WVI8" s="446" t="s">
        <v>17842</v>
      </c>
      <c r="WVJ8" s="446" t="s">
        <v>17843</v>
      </c>
      <c r="WVK8" s="446" t="s">
        <v>17844</v>
      </c>
      <c r="WVL8" s="446" t="s">
        <v>17845</v>
      </c>
      <c r="WVM8" s="446" t="s">
        <v>17846</v>
      </c>
      <c r="WVN8" s="446" t="s">
        <v>17847</v>
      </c>
      <c r="WVO8" s="446" t="s">
        <v>17848</v>
      </c>
      <c r="WVP8" s="446" t="s">
        <v>17849</v>
      </c>
      <c r="WVQ8" s="446" t="s">
        <v>17850</v>
      </c>
      <c r="WVR8" s="446" t="s">
        <v>17851</v>
      </c>
      <c r="WVS8" s="446" t="s">
        <v>17852</v>
      </c>
      <c r="WVT8" s="446" t="s">
        <v>17853</v>
      </c>
      <c r="WVU8" s="446" t="s">
        <v>17854</v>
      </c>
      <c r="WVV8" s="446" t="s">
        <v>17855</v>
      </c>
      <c r="WVW8" s="446" t="s">
        <v>17856</v>
      </c>
      <c r="WVX8" s="446" t="s">
        <v>17857</v>
      </c>
      <c r="WVY8" s="446" t="s">
        <v>17858</v>
      </c>
      <c r="WVZ8" s="446" t="s">
        <v>17859</v>
      </c>
      <c r="WWA8" s="446" t="s">
        <v>17860</v>
      </c>
      <c r="WWB8" s="446" t="s">
        <v>17861</v>
      </c>
      <c r="WWC8" s="446" t="s">
        <v>17862</v>
      </c>
      <c r="WWD8" s="446" t="s">
        <v>17863</v>
      </c>
      <c r="WWE8" s="446" t="s">
        <v>17864</v>
      </c>
      <c r="WWF8" s="446" t="s">
        <v>17865</v>
      </c>
      <c r="WWG8" s="446" t="s">
        <v>17866</v>
      </c>
      <c r="WWH8" s="446" t="s">
        <v>17867</v>
      </c>
      <c r="WWI8" s="446" t="s">
        <v>17868</v>
      </c>
      <c r="WWJ8" s="446" t="s">
        <v>17869</v>
      </c>
      <c r="WWK8" s="446" t="s">
        <v>17870</v>
      </c>
      <c r="WWL8" s="446" t="s">
        <v>17871</v>
      </c>
      <c r="WWM8" s="446" t="s">
        <v>17872</v>
      </c>
      <c r="WWN8" s="446" t="s">
        <v>17873</v>
      </c>
      <c r="WWO8" s="446" t="s">
        <v>17874</v>
      </c>
      <c r="WWP8" s="446" t="s">
        <v>17875</v>
      </c>
      <c r="WWQ8" s="446" t="s">
        <v>17876</v>
      </c>
      <c r="WWR8" s="446" t="s">
        <v>17877</v>
      </c>
      <c r="WWS8" s="446" t="s">
        <v>17878</v>
      </c>
      <c r="WWT8" s="446" t="s">
        <v>17879</v>
      </c>
      <c r="WWU8" s="446" t="s">
        <v>17880</v>
      </c>
      <c r="WWV8" s="446" t="s">
        <v>17881</v>
      </c>
      <c r="WWW8" s="446" t="s">
        <v>17882</v>
      </c>
      <c r="WWX8" s="446" t="s">
        <v>17883</v>
      </c>
      <c r="WWY8" s="446" t="s">
        <v>17884</v>
      </c>
      <c r="WWZ8" s="446" t="s">
        <v>17885</v>
      </c>
      <c r="WXA8" s="446" t="s">
        <v>17886</v>
      </c>
      <c r="WXB8" s="446" t="s">
        <v>17887</v>
      </c>
      <c r="WXC8" s="446" t="s">
        <v>17888</v>
      </c>
      <c r="WXD8" s="446" t="s">
        <v>17889</v>
      </c>
      <c r="WXE8" s="446" t="s">
        <v>17890</v>
      </c>
      <c r="WXF8" s="446" t="s">
        <v>17891</v>
      </c>
      <c r="WXG8" s="446" t="s">
        <v>17892</v>
      </c>
      <c r="WXH8" s="446" t="s">
        <v>17893</v>
      </c>
      <c r="WXI8" s="446" t="s">
        <v>17894</v>
      </c>
      <c r="WXJ8" s="446" t="s">
        <v>17895</v>
      </c>
      <c r="WXK8" s="446" t="s">
        <v>17896</v>
      </c>
      <c r="WXL8" s="446" t="s">
        <v>17897</v>
      </c>
      <c r="WXM8" s="446" t="s">
        <v>17898</v>
      </c>
      <c r="WXN8" s="446" t="s">
        <v>17899</v>
      </c>
      <c r="WXO8" s="446" t="s">
        <v>17900</v>
      </c>
      <c r="WXP8" s="446" t="s">
        <v>17901</v>
      </c>
      <c r="WXQ8" s="446" t="s">
        <v>17902</v>
      </c>
      <c r="WXR8" s="446" t="s">
        <v>17903</v>
      </c>
      <c r="WXS8" s="446" t="s">
        <v>17904</v>
      </c>
      <c r="WXT8" s="446" t="s">
        <v>17905</v>
      </c>
      <c r="WXU8" s="446" t="s">
        <v>17906</v>
      </c>
      <c r="WXV8" s="446" t="s">
        <v>17907</v>
      </c>
      <c r="WXW8" s="446" t="s">
        <v>17908</v>
      </c>
      <c r="WXX8" s="446" t="s">
        <v>17909</v>
      </c>
      <c r="WXY8" s="446" t="s">
        <v>17910</v>
      </c>
      <c r="WXZ8" s="446" t="s">
        <v>17911</v>
      </c>
      <c r="WYA8" s="446" t="s">
        <v>17912</v>
      </c>
      <c r="WYB8" s="446" t="s">
        <v>17913</v>
      </c>
      <c r="WYC8" s="446" t="s">
        <v>17914</v>
      </c>
      <c r="WYD8" s="446" t="s">
        <v>17915</v>
      </c>
      <c r="WYE8" s="446" t="s">
        <v>17916</v>
      </c>
      <c r="WYF8" s="446" t="s">
        <v>17917</v>
      </c>
      <c r="WYG8" s="446" t="s">
        <v>17918</v>
      </c>
      <c r="WYH8" s="446" t="s">
        <v>17919</v>
      </c>
      <c r="WYI8" s="446" t="s">
        <v>17920</v>
      </c>
      <c r="WYJ8" s="446" t="s">
        <v>17921</v>
      </c>
      <c r="WYK8" s="446" t="s">
        <v>17922</v>
      </c>
      <c r="WYL8" s="446" t="s">
        <v>17923</v>
      </c>
      <c r="WYM8" s="446" t="s">
        <v>17924</v>
      </c>
      <c r="WYN8" s="446" t="s">
        <v>17925</v>
      </c>
      <c r="WYO8" s="446" t="s">
        <v>17926</v>
      </c>
      <c r="WYP8" s="446" t="s">
        <v>17927</v>
      </c>
      <c r="WYQ8" s="446" t="s">
        <v>17928</v>
      </c>
      <c r="WYR8" s="446" t="s">
        <v>17929</v>
      </c>
      <c r="WYS8" s="446" t="s">
        <v>17930</v>
      </c>
      <c r="WYT8" s="446" t="s">
        <v>17931</v>
      </c>
      <c r="WYU8" s="446" t="s">
        <v>17932</v>
      </c>
      <c r="WYV8" s="446" t="s">
        <v>17933</v>
      </c>
      <c r="WYW8" s="446" t="s">
        <v>17934</v>
      </c>
      <c r="WYX8" s="446" t="s">
        <v>17935</v>
      </c>
      <c r="WYY8" s="446" t="s">
        <v>17936</v>
      </c>
      <c r="WYZ8" s="446" t="s">
        <v>17937</v>
      </c>
      <c r="WZA8" s="446" t="s">
        <v>17938</v>
      </c>
      <c r="WZB8" s="446" t="s">
        <v>17939</v>
      </c>
      <c r="WZC8" s="446" t="s">
        <v>17940</v>
      </c>
      <c r="WZD8" s="446" t="s">
        <v>17941</v>
      </c>
      <c r="WZE8" s="446" t="s">
        <v>17942</v>
      </c>
      <c r="WZF8" s="446" t="s">
        <v>17943</v>
      </c>
      <c r="WZG8" s="446" t="s">
        <v>17944</v>
      </c>
      <c r="WZH8" s="446" t="s">
        <v>17945</v>
      </c>
      <c r="WZI8" s="446" t="s">
        <v>17946</v>
      </c>
      <c r="WZJ8" s="446" t="s">
        <v>17947</v>
      </c>
      <c r="WZK8" s="446" t="s">
        <v>17948</v>
      </c>
      <c r="WZL8" s="446" t="s">
        <v>17949</v>
      </c>
      <c r="WZM8" s="446" t="s">
        <v>17950</v>
      </c>
      <c r="WZN8" s="446" t="s">
        <v>17951</v>
      </c>
      <c r="WZO8" s="446" t="s">
        <v>17952</v>
      </c>
      <c r="WZP8" s="446" t="s">
        <v>17953</v>
      </c>
      <c r="WZQ8" s="446" t="s">
        <v>17954</v>
      </c>
      <c r="WZR8" s="446" t="s">
        <v>17955</v>
      </c>
      <c r="WZS8" s="446" t="s">
        <v>17956</v>
      </c>
      <c r="WZT8" s="446" t="s">
        <v>17957</v>
      </c>
      <c r="WZU8" s="446" t="s">
        <v>17958</v>
      </c>
      <c r="WZV8" s="446" t="s">
        <v>17959</v>
      </c>
      <c r="WZW8" s="446" t="s">
        <v>17960</v>
      </c>
      <c r="WZX8" s="446" t="s">
        <v>17961</v>
      </c>
      <c r="WZY8" s="446" t="s">
        <v>17962</v>
      </c>
      <c r="WZZ8" s="446" t="s">
        <v>17963</v>
      </c>
      <c r="XAA8" s="446" t="s">
        <v>17964</v>
      </c>
      <c r="XAB8" s="446" t="s">
        <v>17965</v>
      </c>
      <c r="XAC8" s="446" t="s">
        <v>17966</v>
      </c>
      <c r="XAD8" s="446" t="s">
        <v>17967</v>
      </c>
      <c r="XAE8" s="446" t="s">
        <v>17968</v>
      </c>
      <c r="XAF8" s="446" t="s">
        <v>17969</v>
      </c>
      <c r="XAG8" s="446" t="s">
        <v>17970</v>
      </c>
      <c r="XAH8" s="446" t="s">
        <v>17971</v>
      </c>
      <c r="XAI8" s="446" t="s">
        <v>17972</v>
      </c>
      <c r="XAJ8" s="446" t="s">
        <v>17973</v>
      </c>
      <c r="XAK8" s="446" t="s">
        <v>17974</v>
      </c>
      <c r="XAL8" s="446" t="s">
        <v>17975</v>
      </c>
      <c r="XAM8" s="446" t="s">
        <v>17976</v>
      </c>
      <c r="XAN8" s="446" t="s">
        <v>17977</v>
      </c>
      <c r="XAO8" s="446" t="s">
        <v>17978</v>
      </c>
      <c r="XAP8" s="446" t="s">
        <v>17979</v>
      </c>
      <c r="XAQ8" s="446" t="s">
        <v>17980</v>
      </c>
      <c r="XAR8" s="446" t="s">
        <v>17981</v>
      </c>
      <c r="XAS8" s="446" t="s">
        <v>17982</v>
      </c>
      <c r="XAT8" s="446" t="s">
        <v>17983</v>
      </c>
      <c r="XAU8" s="446" t="s">
        <v>17984</v>
      </c>
      <c r="XAV8" s="446" t="s">
        <v>17985</v>
      </c>
      <c r="XAW8" s="446" t="s">
        <v>17986</v>
      </c>
      <c r="XAX8" s="446" t="s">
        <v>17987</v>
      </c>
      <c r="XAY8" s="446" t="s">
        <v>17988</v>
      </c>
      <c r="XAZ8" s="446" t="s">
        <v>17989</v>
      </c>
      <c r="XBA8" s="446" t="s">
        <v>17990</v>
      </c>
      <c r="XBB8" s="446" t="s">
        <v>17991</v>
      </c>
      <c r="XBC8" s="446" t="s">
        <v>17992</v>
      </c>
      <c r="XBD8" s="446" t="s">
        <v>17993</v>
      </c>
      <c r="XBE8" s="446" t="s">
        <v>17994</v>
      </c>
      <c r="XBF8" s="446" t="s">
        <v>17995</v>
      </c>
      <c r="XBG8" s="446" t="s">
        <v>17996</v>
      </c>
      <c r="XBH8" s="446" t="s">
        <v>17997</v>
      </c>
      <c r="XBI8" s="446" t="s">
        <v>17998</v>
      </c>
      <c r="XBJ8" s="446" t="s">
        <v>17999</v>
      </c>
      <c r="XBK8" s="446" t="s">
        <v>18000</v>
      </c>
      <c r="XBL8" s="446" t="s">
        <v>18001</v>
      </c>
      <c r="XBM8" s="446" t="s">
        <v>18002</v>
      </c>
      <c r="XBN8" s="446" t="s">
        <v>18003</v>
      </c>
      <c r="XBO8" s="446" t="s">
        <v>18004</v>
      </c>
      <c r="XBP8" s="446" t="s">
        <v>18005</v>
      </c>
      <c r="XBQ8" s="446" t="s">
        <v>18006</v>
      </c>
      <c r="XBR8" s="446" t="s">
        <v>18007</v>
      </c>
      <c r="XBS8" s="446" t="s">
        <v>18008</v>
      </c>
      <c r="XBT8" s="446" t="s">
        <v>18009</v>
      </c>
      <c r="XBU8" s="446" t="s">
        <v>18010</v>
      </c>
      <c r="XBV8" s="446" t="s">
        <v>18011</v>
      </c>
      <c r="XBW8" s="446" t="s">
        <v>18012</v>
      </c>
      <c r="XBX8" s="446" t="s">
        <v>18013</v>
      </c>
      <c r="XBY8" s="446" t="s">
        <v>18014</v>
      </c>
    </row>
    <row r="9" spans="1:16301" s="446" customFormat="1" ht="36.75" customHeight="1" x14ac:dyDescent="0.2">
      <c r="A9" s="442" t="s">
        <v>44</v>
      </c>
      <c r="B9" s="23" t="s">
        <v>16</v>
      </c>
      <c r="C9" s="10" t="s">
        <v>45</v>
      </c>
      <c r="D9" s="23" t="s">
        <v>22</v>
      </c>
      <c r="E9" s="886">
        <v>2294</v>
      </c>
      <c r="F9" s="565">
        <v>45065</v>
      </c>
      <c r="G9" s="42" t="s">
        <v>18048</v>
      </c>
      <c r="H9" s="42" t="s">
        <v>18049</v>
      </c>
      <c r="I9" s="451" t="s">
        <v>43</v>
      </c>
      <c r="J9" s="884"/>
      <c r="K9" s="884"/>
      <c r="L9" s="884"/>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884"/>
      <c r="BH9" s="884"/>
      <c r="BI9" s="884"/>
      <c r="BJ9" s="884"/>
      <c r="BK9" s="884"/>
      <c r="BL9" s="884"/>
      <c r="BM9" s="884"/>
      <c r="BN9" s="884"/>
      <c r="BO9" s="884"/>
      <c r="BP9" s="884"/>
      <c r="BQ9" s="884"/>
      <c r="BR9" s="884"/>
      <c r="BS9" s="884"/>
      <c r="BT9" s="884"/>
      <c r="BU9" s="884"/>
      <c r="BV9" s="884"/>
      <c r="BW9" s="884"/>
      <c r="BX9" s="884"/>
      <c r="BY9" s="884"/>
      <c r="BZ9" s="884"/>
      <c r="CA9" s="884"/>
      <c r="CB9" s="884"/>
      <c r="CC9" s="884"/>
      <c r="CD9" s="884"/>
      <c r="CE9" s="884"/>
      <c r="CF9" s="884"/>
      <c r="CG9" s="884"/>
      <c r="CH9" s="884"/>
      <c r="CI9" s="884"/>
      <c r="CJ9" s="884"/>
      <c r="CK9" s="884"/>
      <c r="CL9" s="884"/>
      <c r="CM9" s="884"/>
      <c r="CN9" s="884"/>
      <c r="CO9" s="884"/>
      <c r="CP9" s="884"/>
      <c r="CQ9" s="884"/>
      <c r="CR9" s="884"/>
      <c r="CS9" s="884"/>
      <c r="CT9" s="884"/>
      <c r="CU9" s="884"/>
      <c r="CV9" s="884"/>
      <c r="CW9" s="884"/>
      <c r="CX9" s="884"/>
      <c r="CY9" s="884"/>
      <c r="CZ9" s="884"/>
      <c r="DA9" s="884"/>
      <c r="DB9" s="884"/>
      <c r="DC9" s="884"/>
      <c r="DD9" s="884"/>
      <c r="DE9" s="884"/>
      <c r="DF9" s="884"/>
      <c r="DG9" s="884"/>
      <c r="DH9" s="884"/>
      <c r="DI9" s="884"/>
      <c r="DJ9" s="884"/>
      <c r="DK9" s="884"/>
      <c r="DL9" s="884"/>
      <c r="DM9" s="884"/>
      <c r="DN9" s="884"/>
      <c r="DO9" s="884"/>
      <c r="DP9" s="884"/>
      <c r="DQ9" s="884"/>
      <c r="DR9" s="884"/>
      <c r="DS9" s="884"/>
      <c r="DT9" s="884"/>
      <c r="DU9" s="884"/>
      <c r="DV9" s="884"/>
      <c r="DW9" s="884"/>
      <c r="DX9" s="884"/>
      <c r="DY9" s="884"/>
      <c r="DZ9" s="884"/>
      <c r="EA9" s="884"/>
      <c r="EB9" s="884"/>
      <c r="EC9" s="884"/>
      <c r="ED9" s="884"/>
      <c r="EE9" s="884"/>
      <c r="EF9" s="884"/>
      <c r="EG9" s="884"/>
      <c r="EH9" s="884"/>
      <c r="EI9" s="884"/>
      <c r="EJ9" s="884"/>
      <c r="EK9" s="884"/>
      <c r="EL9" s="884"/>
      <c r="EM9" s="884"/>
      <c r="EN9" s="884"/>
      <c r="EO9" s="884"/>
      <c r="EP9" s="884"/>
      <c r="EQ9" s="884"/>
      <c r="ER9" s="884"/>
      <c r="ES9" s="884"/>
      <c r="ET9" s="884"/>
      <c r="EU9" s="884"/>
      <c r="EV9" s="884"/>
      <c r="EW9" s="884"/>
      <c r="EX9" s="884"/>
      <c r="EY9" s="884"/>
      <c r="EZ9" s="884"/>
      <c r="FA9" s="884"/>
      <c r="FB9" s="884"/>
      <c r="FC9" s="884"/>
      <c r="FD9" s="884"/>
      <c r="FE9" s="884"/>
      <c r="FF9" s="884"/>
      <c r="FG9" s="884"/>
      <c r="FH9" s="884"/>
      <c r="FI9" s="884"/>
      <c r="FJ9" s="884"/>
      <c r="FK9" s="884"/>
      <c r="FL9" s="884"/>
      <c r="FM9" s="884"/>
      <c r="FN9" s="884"/>
      <c r="FO9" s="884"/>
      <c r="FP9" s="884"/>
      <c r="FQ9" s="884"/>
      <c r="FR9" s="884"/>
      <c r="FS9" s="884"/>
      <c r="FT9" s="884"/>
      <c r="FU9" s="884"/>
      <c r="FV9" s="884"/>
      <c r="FW9" s="884"/>
      <c r="FX9" s="884"/>
      <c r="FY9" s="884"/>
      <c r="FZ9" s="884"/>
      <c r="GA9" s="884"/>
      <c r="GB9" s="884"/>
      <c r="GC9" s="884"/>
      <c r="GD9" s="884"/>
      <c r="GE9" s="884"/>
      <c r="GF9" s="884"/>
      <c r="GG9" s="884"/>
      <c r="GH9" s="884"/>
      <c r="GI9" s="884"/>
      <c r="GJ9" s="884"/>
      <c r="GK9" s="884"/>
      <c r="GL9" s="884"/>
      <c r="GM9" s="884"/>
      <c r="GN9" s="884"/>
      <c r="GO9" s="884"/>
      <c r="GP9" s="884"/>
      <c r="GQ9" s="884"/>
      <c r="GR9" s="884"/>
      <c r="GS9" s="884"/>
      <c r="GT9" s="884"/>
      <c r="GU9" s="884"/>
      <c r="GV9" s="884"/>
      <c r="GW9" s="884"/>
      <c r="GX9" s="884"/>
      <c r="GY9" s="884"/>
      <c r="GZ9" s="884"/>
      <c r="HA9" s="884"/>
      <c r="HB9" s="884"/>
      <c r="HC9" s="884"/>
      <c r="HD9" s="884"/>
      <c r="HE9" s="884"/>
      <c r="HF9" s="884"/>
      <c r="HG9" s="884"/>
      <c r="HH9" s="884"/>
      <c r="HI9" s="884"/>
      <c r="HJ9" s="884"/>
      <c r="HK9" s="884"/>
      <c r="HL9" s="884"/>
      <c r="HM9" s="884"/>
      <c r="HN9" s="884"/>
      <c r="HO9" s="884"/>
      <c r="HP9" s="884"/>
      <c r="HQ9" s="884"/>
      <c r="HR9" s="884"/>
      <c r="HS9" s="884"/>
      <c r="HT9" s="884"/>
      <c r="HU9" s="884"/>
      <c r="HV9" s="884"/>
      <c r="HW9" s="884"/>
      <c r="HX9" s="884"/>
      <c r="HY9" s="884"/>
      <c r="HZ9" s="884"/>
      <c r="IA9" s="884"/>
      <c r="IB9" s="884"/>
      <c r="IC9" s="884"/>
    </row>
    <row r="10" spans="1:16301" ht="25.5" customHeight="1" x14ac:dyDescent="0.2">
      <c r="A10" s="438" t="s">
        <v>1807</v>
      </c>
      <c r="B10" s="13" t="s">
        <v>40</v>
      </c>
      <c r="C10" s="14" t="s">
        <v>1810</v>
      </c>
      <c r="D10" s="13" t="s">
        <v>18</v>
      </c>
      <c r="E10" s="36">
        <v>3</v>
      </c>
      <c r="F10" s="436">
        <v>45005</v>
      </c>
      <c r="G10" s="45" t="s">
        <v>1811</v>
      </c>
      <c r="H10" s="45" t="s">
        <v>146</v>
      </c>
      <c r="I10" s="437" t="s">
        <v>1812</v>
      </c>
      <c r="J10" s="885"/>
      <c r="K10" s="885"/>
      <c r="L10" s="885"/>
      <c r="M10" s="885"/>
      <c r="N10" s="885"/>
      <c r="O10" s="885"/>
      <c r="P10" s="885"/>
      <c r="Q10" s="885"/>
      <c r="R10" s="885"/>
      <c r="S10" s="885"/>
      <c r="T10" s="885"/>
      <c r="U10" s="885"/>
      <c r="V10" s="885"/>
      <c r="W10" s="885"/>
      <c r="X10" s="885"/>
      <c r="Y10" s="885"/>
      <c r="Z10" s="885"/>
      <c r="AA10" s="885"/>
      <c r="AB10" s="885"/>
      <c r="AC10" s="885"/>
      <c r="AD10" s="885"/>
      <c r="AE10" s="885"/>
      <c r="AF10" s="885"/>
      <c r="AG10" s="885"/>
      <c r="AH10" s="885"/>
      <c r="AI10" s="885"/>
      <c r="AJ10" s="885"/>
      <c r="AK10" s="885"/>
      <c r="AL10" s="885"/>
      <c r="AM10" s="885"/>
      <c r="AN10" s="885"/>
      <c r="AO10" s="885"/>
      <c r="AP10" s="885"/>
      <c r="AQ10" s="885"/>
      <c r="AR10" s="885"/>
      <c r="AS10" s="885"/>
      <c r="AT10" s="885"/>
      <c r="AU10" s="885"/>
      <c r="AV10" s="885"/>
      <c r="AW10" s="885"/>
      <c r="AX10" s="885"/>
      <c r="AY10" s="885"/>
      <c r="AZ10" s="885"/>
      <c r="BA10" s="885"/>
      <c r="BB10" s="885"/>
      <c r="BC10" s="885"/>
      <c r="BD10" s="885"/>
      <c r="BE10" s="885"/>
      <c r="BF10" s="885"/>
      <c r="BG10" s="885"/>
      <c r="BH10" s="885"/>
      <c r="BI10" s="885"/>
      <c r="BJ10" s="885"/>
      <c r="BK10" s="885"/>
      <c r="BL10" s="885"/>
      <c r="BM10" s="885"/>
      <c r="BN10" s="885"/>
      <c r="BO10" s="885"/>
      <c r="BP10" s="885"/>
      <c r="BQ10" s="885"/>
      <c r="BR10" s="885"/>
      <c r="BS10" s="885"/>
      <c r="BT10" s="885"/>
      <c r="BU10" s="885"/>
      <c r="BV10" s="885"/>
      <c r="BW10" s="885"/>
      <c r="BX10" s="885"/>
      <c r="BY10" s="885"/>
      <c r="BZ10" s="885"/>
      <c r="CA10" s="885"/>
      <c r="CB10" s="885"/>
      <c r="CC10" s="885"/>
      <c r="CD10" s="885"/>
      <c r="CE10" s="885"/>
      <c r="CF10" s="885"/>
      <c r="CG10" s="885"/>
      <c r="CH10" s="885"/>
      <c r="CI10" s="885"/>
      <c r="CJ10" s="885"/>
      <c r="CK10" s="885"/>
      <c r="CL10" s="885"/>
      <c r="CM10" s="885"/>
      <c r="CN10" s="885"/>
      <c r="CO10" s="885"/>
      <c r="CP10" s="885"/>
      <c r="CQ10" s="885"/>
      <c r="CR10" s="885"/>
      <c r="CS10" s="885"/>
      <c r="CT10" s="885"/>
      <c r="CU10" s="885"/>
      <c r="CV10" s="885"/>
      <c r="CW10" s="885"/>
      <c r="CX10" s="885"/>
      <c r="CY10" s="885"/>
      <c r="CZ10" s="885"/>
      <c r="DA10" s="885"/>
      <c r="DB10" s="885"/>
      <c r="DC10" s="885"/>
      <c r="DD10" s="885"/>
      <c r="DE10" s="885"/>
      <c r="DF10" s="885"/>
      <c r="DG10" s="885"/>
      <c r="DH10" s="885"/>
      <c r="DI10" s="885"/>
      <c r="DJ10" s="885"/>
      <c r="DK10" s="885"/>
      <c r="DL10" s="885"/>
      <c r="DM10" s="885"/>
      <c r="DN10" s="885"/>
      <c r="DO10" s="885"/>
      <c r="DP10" s="885"/>
      <c r="DQ10" s="885"/>
      <c r="DR10" s="885"/>
      <c r="DS10" s="885"/>
      <c r="DT10" s="885"/>
      <c r="DU10" s="885"/>
      <c r="DV10" s="885"/>
      <c r="DW10" s="885"/>
      <c r="DX10" s="885"/>
      <c r="DY10" s="885"/>
      <c r="DZ10" s="885"/>
      <c r="EA10" s="885"/>
      <c r="EB10" s="885"/>
      <c r="EC10" s="885"/>
      <c r="ED10" s="885"/>
      <c r="EE10" s="885"/>
      <c r="EF10" s="885"/>
      <c r="EG10" s="885"/>
      <c r="EH10" s="885"/>
      <c r="EI10" s="885"/>
      <c r="EJ10" s="885"/>
      <c r="EK10" s="885"/>
      <c r="EL10" s="885"/>
      <c r="EM10" s="885"/>
      <c r="EN10" s="885"/>
      <c r="EO10" s="885"/>
      <c r="EP10" s="885"/>
      <c r="EQ10" s="885"/>
      <c r="ER10" s="885"/>
      <c r="ES10" s="885"/>
      <c r="ET10" s="885"/>
      <c r="EU10" s="885"/>
      <c r="EV10" s="885"/>
      <c r="EW10" s="885"/>
      <c r="EX10" s="885"/>
      <c r="EY10" s="885"/>
      <c r="EZ10" s="885"/>
      <c r="FA10" s="885"/>
      <c r="FB10" s="885"/>
      <c r="FC10" s="885"/>
      <c r="FD10" s="885"/>
      <c r="FE10" s="885"/>
      <c r="FF10" s="885"/>
      <c r="FG10" s="885"/>
      <c r="FH10" s="885"/>
      <c r="FI10" s="885"/>
      <c r="FJ10" s="885"/>
      <c r="FK10" s="885"/>
      <c r="FL10" s="885"/>
      <c r="FM10" s="885"/>
      <c r="FN10" s="885"/>
      <c r="FO10" s="885"/>
      <c r="FP10" s="885"/>
      <c r="FQ10" s="885"/>
      <c r="FR10" s="885"/>
      <c r="FS10" s="885"/>
      <c r="FT10" s="885"/>
      <c r="FU10" s="885"/>
      <c r="FV10" s="885"/>
      <c r="FW10" s="885"/>
      <c r="FX10" s="885"/>
      <c r="FY10" s="885"/>
      <c r="FZ10" s="885"/>
      <c r="GA10" s="885"/>
      <c r="GB10" s="885"/>
      <c r="GC10" s="885"/>
      <c r="GD10" s="885"/>
      <c r="GE10" s="885"/>
      <c r="GF10" s="885"/>
      <c r="GG10" s="885"/>
      <c r="GH10" s="885"/>
      <c r="GI10" s="885"/>
      <c r="GJ10" s="885"/>
      <c r="GK10" s="885"/>
      <c r="GL10" s="885"/>
      <c r="GM10" s="885"/>
      <c r="GN10" s="885"/>
      <c r="GO10" s="885"/>
      <c r="GP10" s="885"/>
      <c r="GQ10" s="885"/>
      <c r="GR10" s="885"/>
      <c r="GS10" s="885"/>
      <c r="GT10" s="885"/>
      <c r="GU10" s="885"/>
      <c r="GV10" s="885"/>
      <c r="GW10" s="885"/>
      <c r="GX10" s="885"/>
      <c r="GY10" s="885"/>
      <c r="GZ10" s="885"/>
      <c r="HA10" s="885"/>
      <c r="HB10" s="885"/>
      <c r="HC10" s="885"/>
      <c r="HD10" s="885"/>
      <c r="HE10" s="885"/>
      <c r="HF10" s="885"/>
      <c r="HG10" s="885"/>
      <c r="HH10" s="885"/>
      <c r="HI10" s="885"/>
      <c r="HJ10" s="885"/>
      <c r="HK10" s="885"/>
      <c r="HL10" s="885"/>
      <c r="HM10" s="885"/>
      <c r="HN10" s="885"/>
      <c r="HO10" s="885"/>
      <c r="HP10" s="885"/>
      <c r="HQ10" s="885"/>
      <c r="HR10" s="885"/>
      <c r="HS10" s="885"/>
      <c r="HT10" s="885"/>
      <c r="HU10" s="885"/>
      <c r="HV10" s="885"/>
      <c r="HW10" s="885"/>
      <c r="HX10" s="885"/>
      <c r="HY10" s="885"/>
      <c r="HZ10" s="885"/>
      <c r="IA10" s="885"/>
      <c r="IB10" s="885"/>
      <c r="IC10" s="885"/>
    </row>
    <row r="11" spans="1:16301" ht="25.5" customHeight="1" x14ac:dyDescent="0.2">
      <c r="A11" s="438" t="s">
        <v>1807</v>
      </c>
      <c r="B11" s="13" t="s">
        <v>40</v>
      </c>
      <c r="C11" s="14" t="s">
        <v>285</v>
      </c>
      <c r="D11" s="13" t="s">
        <v>70</v>
      </c>
      <c r="E11" s="36">
        <v>98</v>
      </c>
      <c r="F11" s="436">
        <v>45000</v>
      </c>
      <c r="G11" s="45" t="s">
        <v>1808</v>
      </c>
      <c r="H11" s="45" t="s">
        <v>1809</v>
      </c>
      <c r="I11" s="437" t="s">
        <v>43</v>
      </c>
      <c r="J11" s="885"/>
      <c r="K11" s="885"/>
      <c r="L11" s="885"/>
      <c r="M11" s="885"/>
      <c r="N11" s="885"/>
      <c r="O11" s="885"/>
      <c r="P11" s="885"/>
      <c r="Q11" s="885"/>
      <c r="R11" s="885"/>
      <c r="S11" s="885"/>
      <c r="T11" s="885"/>
      <c r="U11" s="885"/>
      <c r="V11" s="885"/>
      <c r="W11" s="885"/>
      <c r="X11" s="885"/>
      <c r="Y11" s="885"/>
      <c r="Z11" s="885"/>
      <c r="AA11" s="885"/>
      <c r="AB11" s="885"/>
      <c r="AC11" s="885"/>
      <c r="AD11" s="885"/>
      <c r="AE11" s="885"/>
      <c r="AF11" s="885"/>
      <c r="AG11" s="885"/>
      <c r="AH11" s="885"/>
      <c r="AI11" s="885"/>
      <c r="AJ11" s="885"/>
      <c r="AK11" s="885"/>
      <c r="AL11" s="885"/>
      <c r="AM11" s="885"/>
      <c r="AN11" s="885"/>
      <c r="AO11" s="885"/>
      <c r="AP11" s="885"/>
      <c r="AQ11" s="885"/>
      <c r="AR11" s="885"/>
      <c r="AS11" s="885"/>
      <c r="AT11" s="885"/>
      <c r="AU11" s="885"/>
      <c r="AV11" s="885"/>
      <c r="AW11" s="885"/>
      <c r="AX11" s="885"/>
      <c r="AY11" s="885"/>
      <c r="AZ11" s="885"/>
      <c r="BA11" s="885"/>
      <c r="BB11" s="885"/>
      <c r="BC11" s="885"/>
      <c r="BD11" s="885"/>
      <c r="BE11" s="885"/>
      <c r="BF11" s="885"/>
      <c r="BG11" s="885"/>
      <c r="BH11" s="885"/>
      <c r="BI11" s="885"/>
      <c r="BJ11" s="885"/>
      <c r="BK11" s="885"/>
      <c r="BL11" s="885"/>
      <c r="BM11" s="885"/>
      <c r="BN11" s="885"/>
      <c r="BO11" s="885"/>
      <c r="BP11" s="885"/>
      <c r="BQ11" s="885"/>
      <c r="BR11" s="885"/>
      <c r="BS11" s="885"/>
      <c r="BT11" s="885"/>
      <c r="BU11" s="885"/>
      <c r="BV11" s="885"/>
      <c r="BW11" s="885"/>
      <c r="BX11" s="885"/>
      <c r="BY11" s="885"/>
      <c r="BZ11" s="885"/>
      <c r="CA11" s="885"/>
      <c r="CB11" s="885"/>
      <c r="CC11" s="885"/>
      <c r="CD11" s="885"/>
      <c r="CE11" s="885"/>
      <c r="CF11" s="885"/>
      <c r="CG11" s="885"/>
      <c r="CH11" s="885"/>
      <c r="CI11" s="885"/>
      <c r="CJ11" s="885"/>
      <c r="CK11" s="885"/>
      <c r="CL11" s="885"/>
      <c r="CM11" s="885"/>
      <c r="CN11" s="885"/>
      <c r="CO11" s="885"/>
      <c r="CP11" s="885"/>
      <c r="CQ11" s="885"/>
      <c r="CR11" s="885"/>
      <c r="CS11" s="885"/>
      <c r="CT11" s="885"/>
      <c r="CU11" s="885"/>
      <c r="CV11" s="885"/>
      <c r="CW11" s="885"/>
      <c r="CX11" s="885"/>
      <c r="CY11" s="885"/>
      <c r="CZ11" s="885"/>
      <c r="DA11" s="885"/>
      <c r="DB11" s="885"/>
      <c r="DC11" s="885"/>
      <c r="DD11" s="885"/>
      <c r="DE11" s="885"/>
      <c r="DF11" s="885"/>
      <c r="DG11" s="885"/>
      <c r="DH11" s="885"/>
      <c r="DI11" s="885"/>
      <c r="DJ11" s="885"/>
      <c r="DK11" s="885"/>
      <c r="DL11" s="885"/>
      <c r="DM11" s="885"/>
      <c r="DN11" s="885"/>
      <c r="DO11" s="885"/>
      <c r="DP11" s="885"/>
      <c r="DQ11" s="885"/>
      <c r="DR11" s="885"/>
      <c r="DS11" s="885"/>
      <c r="DT11" s="885"/>
      <c r="DU11" s="885"/>
      <c r="DV11" s="885"/>
      <c r="DW11" s="885"/>
      <c r="DX11" s="885"/>
      <c r="DY11" s="885"/>
      <c r="DZ11" s="885"/>
      <c r="EA11" s="885"/>
      <c r="EB11" s="885"/>
      <c r="EC11" s="885"/>
      <c r="ED11" s="885"/>
      <c r="EE11" s="885"/>
      <c r="EF11" s="885"/>
      <c r="EG11" s="885"/>
      <c r="EH11" s="885"/>
      <c r="EI11" s="885"/>
      <c r="EJ11" s="885"/>
      <c r="EK11" s="885"/>
      <c r="EL11" s="885"/>
      <c r="EM11" s="885"/>
      <c r="EN11" s="885"/>
      <c r="EO11" s="885"/>
      <c r="EP11" s="885"/>
      <c r="EQ11" s="885"/>
      <c r="ER11" s="885"/>
      <c r="ES11" s="885"/>
      <c r="ET11" s="885"/>
      <c r="EU11" s="885"/>
      <c r="EV11" s="885"/>
      <c r="EW11" s="885"/>
      <c r="EX11" s="885"/>
      <c r="EY11" s="885"/>
      <c r="EZ11" s="885"/>
      <c r="FA11" s="885"/>
      <c r="FB11" s="885"/>
      <c r="FC11" s="885"/>
      <c r="FD11" s="885"/>
      <c r="FE11" s="885"/>
      <c r="FF11" s="885"/>
      <c r="FG11" s="885"/>
      <c r="FH11" s="885"/>
      <c r="FI11" s="885"/>
      <c r="FJ11" s="885"/>
      <c r="FK11" s="885"/>
      <c r="FL11" s="885"/>
      <c r="FM11" s="885"/>
      <c r="FN11" s="885"/>
      <c r="FO11" s="885"/>
      <c r="FP11" s="885"/>
      <c r="FQ11" s="885"/>
      <c r="FR11" s="885"/>
      <c r="FS11" s="885"/>
      <c r="FT11" s="885"/>
      <c r="FU11" s="885"/>
      <c r="FV11" s="885"/>
      <c r="FW11" s="885"/>
      <c r="FX11" s="885"/>
      <c r="FY11" s="885"/>
      <c r="FZ11" s="885"/>
      <c r="GA11" s="885"/>
      <c r="GB11" s="885"/>
      <c r="GC11" s="885"/>
      <c r="GD11" s="885"/>
      <c r="GE11" s="885"/>
      <c r="GF11" s="885"/>
      <c r="GG11" s="885"/>
      <c r="GH11" s="885"/>
      <c r="GI11" s="885"/>
      <c r="GJ11" s="885"/>
      <c r="GK11" s="885"/>
      <c r="GL11" s="885"/>
      <c r="GM11" s="885"/>
      <c r="GN11" s="885"/>
      <c r="GO11" s="885"/>
      <c r="GP11" s="885"/>
      <c r="GQ11" s="885"/>
      <c r="GR11" s="885"/>
      <c r="GS11" s="885"/>
      <c r="GT11" s="885"/>
      <c r="GU11" s="885"/>
      <c r="GV11" s="885"/>
      <c r="GW11" s="885"/>
      <c r="GX11" s="885"/>
      <c r="GY11" s="885"/>
      <c r="GZ11" s="885"/>
      <c r="HA11" s="885"/>
      <c r="HB11" s="885"/>
      <c r="HC11" s="885"/>
      <c r="HD11" s="885"/>
      <c r="HE11" s="885"/>
      <c r="HF11" s="885"/>
      <c r="HG11" s="885"/>
      <c r="HH11" s="885"/>
      <c r="HI11" s="885"/>
      <c r="HJ11" s="885"/>
      <c r="HK11" s="885"/>
      <c r="HL11" s="885"/>
      <c r="HM11" s="885"/>
      <c r="HN11" s="885"/>
      <c r="HO11" s="885"/>
      <c r="HP11" s="885"/>
      <c r="HQ11" s="885"/>
      <c r="HR11" s="885"/>
      <c r="HS11" s="885"/>
      <c r="HT11" s="885"/>
      <c r="HU11" s="885"/>
      <c r="HV11" s="885"/>
      <c r="HW11" s="885"/>
      <c r="HX11" s="885"/>
      <c r="HY11" s="885"/>
      <c r="HZ11" s="885"/>
      <c r="IA11" s="885"/>
      <c r="IB11" s="885"/>
      <c r="IC11" s="885"/>
    </row>
    <row r="12" spans="1:16301" ht="25.5" customHeight="1" x14ac:dyDescent="0.2">
      <c r="A12" s="438" t="s">
        <v>1807</v>
      </c>
      <c r="B12" s="13" t="s">
        <v>16</v>
      </c>
      <c r="C12" s="14" t="s">
        <v>82</v>
      </c>
      <c r="D12" s="13" t="s">
        <v>70</v>
      </c>
      <c r="E12" s="36">
        <v>142</v>
      </c>
      <c r="F12" s="436">
        <v>44958</v>
      </c>
      <c r="G12" s="45" t="s">
        <v>1813</v>
      </c>
      <c r="H12" s="45" t="s">
        <v>1</v>
      </c>
      <c r="I12" s="437" t="s">
        <v>1814</v>
      </c>
      <c r="J12" s="885"/>
      <c r="K12" s="885"/>
      <c r="L12" s="885"/>
      <c r="M12" s="885"/>
      <c r="N12" s="885"/>
      <c r="O12" s="885"/>
      <c r="P12" s="885"/>
      <c r="Q12" s="885"/>
      <c r="R12" s="885"/>
      <c r="S12" s="885"/>
      <c r="T12" s="885"/>
      <c r="U12" s="885"/>
      <c r="V12" s="885"/>
      <c r="W12" s="885"/>
      <c r="X12" s="885"/>
      <c r="Y12" s="885"/>
      <c r="Z12" s="885"/>
      <c r="AA12" s="885"/>
      <c r="AB12" s="885"/>
      <c r="AC12" s="885"/>
      <c r="AD12" s="885"/>
      <c r="AE12" s="885"/>
      <c r="AF12" s="885"/>
      <c r="AG12" s="885"/>
      <c r="AH12" s="885"/>
      <c r="AI12" s="885"/>
      <c r="AJ12" s="885"/>
      <c r="AK12" s="885"/>
      <c r="AL12" s="885"/>
      <c r="AM12" s="885"/>
      <c r="AN12" s="885"/>
      <c r="AO12" s="885"/>
      <c r="AP12" s="885"/>
      <c r="AQ12" s="885"/>
      <c r="AR12" s="885"/>
      <c r="AS12" s="885"/>
      <c r="AT12" s="885"/>
      <c r="AU12" s="885"/>
      <c r="AV12" s="885"/>
      <c r="AW12" s="885"/>
      <c r="AX12" s="885"/>
      <c r="AY12" s="885"/>
      <c r="AZ12" s="885"/>
      <c r="BA12" s="885"/>
      <c r="BB12" s="885"/>
      <c r="BC12" s="885"/>
      <c r="BD12" s="885"/>
      <c r="BE12" s="885"/>
      <c r="BF12" s="885"/>
      <c r="BG12" s="885"/>
      <c r="BH12" s="885"/>
      <c r="BI12" s="885"/>
      <c r="BJ12" s="885"/>
      <c r="BK12" s="885"/>
      <c r="BL12" s="885"/>
      <c r="BM12" s="885"/>
      <c r="BN12" s="885"/>
      <c r="BO12" s="885"/>
      <c r="BP12" s="885"/>
      <c r="BQ12" s="885"/>
      <c r="BR12" s="885"/>
      <c r="BS12" s="885"/>
      <c r="BT12" s="885"/>
      <c r="BU12" s="885"/>
      <c r="BV12" s="885"/>
      <c r="BW12" s="885"/>
      <c r="BX12" s="885"/>
      <c r="BY12" s="885"/>
      <c r="BZ12" s="885"/>
      <c r="CA12" s="885"/>
      <c r="CB12" s="885"/>
      <c r="CC12" s="885"/>
      <c r="CD12" s="885"/>
      <c r="CE12" s="885"/>
      <c r="CF12" s="885"/>
      <c r="CG12" s="885"/>
      <c r="CH12" s="885"/>
      <c r="CI12" s="885"/>
      <c r="CJ12" s="885"/>
      <c r="CK12" s="885"/>
      <c r="CL12" s="885"/>
      <c r="CM12" s="885"/>
      <c r="CN12" s="885"/>
      <c r="CO12" s="885"/>
      <c r="CP12" s="885"/>
      <c r="CQ12" s="885"/>
      <c r="CR12" s="885"/>
      <c r="CS12" s="885"/>
      <c r="CT12" s="885"/>
      <c r="CU12" s="885"/>
      <c r="CV12" s="885"/>
      <c r="CW12" s="885"/>
      <c r="CX12" s="885"/>
      <c r="CY12" s="885"/>
      <c r="CZ12" s="885"/>
      <c r="DA12" s="885"/>
      <c r="DB12" s="885"/>
      <c r="DC12" s="885"/>
      <c r="DD12" s="885"/>
      <c r="DE12" s="885"/>
      <c r="DF12" s="885"/>
      <c r="DG12" s="885"/>
      <c r="DH12" s="885"/>
      <c r="DI12" s="885"/>
      <c r="DJ12" s="885"/>
      <c r="DK12" s="885"/>
      <c r="DL12" s="885"/>
      <c r="DM12" s="885"/>
      <c r="DN12" s="885"/>
      <c r="DO12" s="885"/>
      <c r="DP12" s="885"/>
      <c r="DQ12" s="885"/>
      <c r="DR12" s="885"/>
      <c r="DS12" s="885"/>
      <c r="DT12" s="885"/>
      <c r="DU12" s="885"/>
      <c r="DV12" s="885"/>
      <c r="DW12" s="885"/>
      <c r="DX12" s="885"/>
      <c r="DY12" s="885"/>
      <c r="DZ12" s="885"/>
      <c r="EA12" s="885"/>
      <c r="EB12" s="885"/>
      <c r="EC12" s="885"/>
      <c r="ED12" s="885"/>
      <c r="EE12" s="885"/>
      <c r="EF12" s="885"/>
      <c r="EG12" s="885"/>
      <c r="EH12" s="885"/>
      <c r="EI12" s="885"/>
      <c r="EJ12" s="885"/>
      <c r="EK12" s="885"/>
      <c r="EL12" s="885"/>
      <c r="EM12" s="885"/>
      <c r="EN12" s="885"/>
      <c r="EO12" s="885"/>
      <c r="EP12" s="885"/>
      <c r="EQ12" s="885"/>
      <c r="ER12" s="885"/>
      <c r="ES12" s="885"/>
      <c r="ET12" s="885"/>
      <c r="EU12" s="885"/>
      <c r="EV12" s="885"/>
      <c r="EW12" s="885"/>
      <c r="EX12" s="885"/>
      <c r="EY12" s="885"/>
      <c r="EZ12" s="885"/>
      <c r="FA12" s="885"/>
      <c r="FB12" s="885"/>
      <c r="FC12" s="885"/>
      <c r="FD12" s="885"/>
      <c r="FE12" s="885"/>
      <c r="FF12" s="885"/>
      <c r="FG12" s="885"/>
      <c r="FH12" s="885"/>
      <c r="FI12" s="885"/>
      <c r="FJ12" s="885"/>
      <c r="FK12" s="885"/>
      <c r="FL12" s="885"/>
      <c r="FM12" s="885"/>
      <c r="FN12" s="885"/>
      <c r="FO12" s="885"/>
      <c r="FP12" s="885"/>
      <c r="FQ12" s="885"/>
      <c r="FR12" s="885"/>
      <c r="FS12" s="885"/>
      <c r="FT12" s="885"/>
      <c r="FU12" s="885"/>
      <c r="FV12" s="885"/>
      <c r="FW12" s="885"/>
      <c r="FX12" s="885"/>
      <c r="FY12" s="885"/>
      <c r="FZ12" s="885"/>
      <c r="GA12" s="885"/>
      <c r="GB12" s="885"/>
      <c r="GC12" s="885"/>
      <c r="GD12" s="885"/>
      <c r="GE12" s="885"/>
      <c r="GF12" s="885"/>
      <c r="GG12" s="885"/>
      <c r="GH12" s="885"/>
      <c r="GI12" s="885"/>
      <c r="GJ12" s="885"/>
      <c r="GK12" s="885"/>
      <c r="GL12" s="885"/>
      <c r="GM12" s="885"/>
      <c r="GN12" s="885"/>
      <c r="GO12" s="885"/>
      <c r="GP12" s="885"/>
      <c r="GQ12" s="885"/>
      <c r="GR12" s="885"/>
      <c r="GS12" s="885"/>
      <c r="GT12" s="885"/>
      <c r="GU12" s="885"/>
      <c r="GV12" s="885"/>
      <c r="GW12" s="885"/>
      <c r="GX12" s="885"/>
      <c r="GY12" s="885"/>
      <c r="GZ12" s="885"/>
      <c r="HA12" s="885"/>
      <c r="HB12" s="885"/>
      <c r="HC12" s="885"/>
      <c r="HD12" s="885"/>
      <c r="HE12" s="885"/>
      <c r="HF12" s="885"/>
      <c r="HG12" s="885"/>
      <c r="HH12" s="885"/>
      <c r="HI12" s="885"/>
      <c r="HJ12" s="885"/>
      <c r="HK12" s="885"/>
      <c r="HL12" s="885"/>
      <c r="HM12" s="885"/>
      <c r="HN12" s="885"/>
      <c r="HO12" s="885"/>
      <c r="HP12" s="885"/>
      <c r="HQ12" s="885"/>
      <c r="HR12" s="885"/>
      <c r="HS12" s="885"/>
      <c r="HT12" s="885"/>
      <c r="HU12" s="885"/>
      <c r="HV12" s="885"/>
      <c r="HW12" s="885"/>
      <c r="HX12" s="885"/>
      <c r="HY12" s="885"/>
      <c r="HZ12" s="885"/>
      <c r="IA12" s="885"/>
      <c r="IB12" s="885"/>
      <c r="IC12" s="885"/>
    </row>
    <row r="13" spans="1:16301" ht="25.5" customHeight="1" x14ac:dyDescent="0.2">
      <c r="A13" s="439" t="s">
        <v>15</v>
      </c>
      <c r="B13" s="8" t="s">
        <v>16</v>
      </c>
      <c r="C13" s="10" t="s">
        <v>17</v>
      </c>
      <c r="D13" s="9" t="s">
        <v>18</v>
      </c>
      <c r="E13" s="36">
        <v>16</v>
      </c>
      <c r="F13" s="50">
        <v>44834</v>
      </c>
      <c r="G13" s="54" t="s">
        <v>356</v>
      </c>
      <c r="H13" s="42" t="s">
        <v>19</v>
      </c>
      <c r="I13" s="49" t="s">
        <v>20</v>
      </c>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5"/>
      <c r="BE13" s="885"/>
      <c r="BF13" s="885"/>
      <c r="BG13" s="885"/>
      <c r="BH13" s="885"/>
      <c r="BI13" s="885"/>
      <c r="BJ13" s="885"/>
      <c r="BK13" s="885"/>
      <c r="BL13" s="885"/>
      <c r="BM13" s="885"/>
      <c r="BN13" s="885"/>
      <c r="BO13" s="885"/>
      <c r="BP13" s="885"/>
      <c r="BQ13" s="885"/>
      <c r="BR13" s="885"/>
      <c r="BS13" s="885"/>
      <c r="BT13" s="885"/>
      <c r="BU13" s="885"/>
      <c r="BV13" s="885"/>
      <c r="BW13" s="885"/>
      <c r="BX13" s="885"/>
      <c r="BY13" s="885"/>
      <c r="BZ13" s="885"/>
      <c r="CA13" s="885"/>
      <c r="CB13" s="885"/>
      <c r="CC13" s="885"/>
      <c r="CD13" s="885"/>
      <c r="CE13" s="885"/>
      <c r="CF13" s="885"/>
      <c r="CG13" s="885"/>
      <c r="CH13" s="885"/>
      <c r="CI13" s="885"/>
      <c r="CJ13" s="885"/>
      <c r="CK13" s="885"/>
      <c r="CL13" s="885"/>
      <c r="CM13" s="885"/>
      <c r="CN13" s="885"/>
      <c r="CO13" s="885"/>
      <c r="CP13" s="885"/>
      <c r="CQ13" s="885"/>
      <c r="CR13" s="885"/>
      <c r="CS13" s="885"/>
      <c r="CT13" s="885"/>
      <c r="CU13" s="885"/>
      <c r="CV13" s="885"/>
      <c r="CW13" s="885"/>
      <c r="CX13" s="885"/>
      <c r="CY13" s="885"/>
      <c r="CZ13" s="885"/>
      <c r="DA13" s="885"/>
      <c r="DB13" s="885"/>
      <c r="DC13" s="885"/>
      <c r="DD13" s="885"/>
      <c r="DE13" s="885"/>
      <c r="DF13" s="885"/>
      <c r="DG13" s="885"/>
      <c r="DH13" s="885"/>
      <c r="DI13" s="885"/>
      <c r="DJ13" s="885"/>
      <c r="DK13" s="885"/>
      <c r="DL13" s="885"/>
      <c r="DM13" s="885"/>
      <c r="DN13" s="885"/>
      <c r="DO13" s="885"/>
      <c r="DP13" s="885"/>
      <c r="DQ13" s="885"/>
      <c r="DR13" s="885"/>
      <c r="DS13" s="885"/>
      <c r="DT13" s="885"/>
      <c r="DU13" s="885"/>
      <c r="DV13" s="885"/>
      <c r="DW13" s="885"/>
      <c r="DX13" s="885"/>
      <c r="DY13" s="885"/>
      <c r="DZ13" s="885"/>
      <c r="EA13" s="885"/>
      <c r="EB13" s="885"/>
      <c r="EC13" s="885"/>
      <c r="ED13" s="885"/>
      <c r="EE13" s="885"/>
      <c r="EF13" s="885"/>
      <c r="EG13" s="885"/>
      <c r="EH13" s="885"/>
      <c r="EI13" s="885"/>
      <c r="EJ13" s="885"/>
      <c r="EK13" s="885"/>
      <c r="EL13" s="885"/>
      <c r="EM13" s="885"/>
      <c r="EN13" s="885"/>
      <c r="EO13" s="885"/>
      <c r="EP13" s="885"/>
      <c r="EQ13" s="885"/>
      <c r="ER13" s="885"/>
      <c r="ES13" s="885"/>
      <c r="ET13" s="885"/>
      <c r="EU13" s="885"/>
      <c r="EV13" s="885"/>
      <c r="EW13" s="885"/>
      <c r="EX13" s="885"/>
      <c r="EY13" s="885"/>
      <c r="EZ13" s="885"/>
      <c r="FA13" s="885"/>
      <c r="FB13" s="885"/>
      <c r="FC13" s="885"/>
      <c r="FD13" s="885"/>
      <c r="FE13" s="885"/>
      <c r="FF13" s="885"/>
      <c r="FG13" s="885"/>
      <c r="FH13" s="885"/>
      <c r="FI13" s="885"/>
      <c r="FJ13" s="885"/>
      <c r="FK13" s="885"/>
      <c r="FL13" s="885"/>
      <c r="FM13" s="885"/>
      <c r="FN13" s="885"/>
      <c r="FO13" s="885"/>
      <c r="FP13" s="885"/>
      <c r="FQ13" s="885"/>
      <c r="FR13" s="885"/>
      <c r="FS13" s="885"/>
      <c r="FT13" s="885"/>
      <c r="FU13" s="885"/>
      <c r="FV13" s="885"/>
      <c r="FW13" s="885"/>
      <c r="FX13" s="885"/>
      <c r="FY13" s="885"/>
      <c r="FZ13" s="885"/>
      <c r="GA13" s="885"/>
      <c r="GB13" s="885"/>
      <c r="GC13" s="885"/>
      <c r="GD13" s="885"/>
      <c r="GE13" s="885"/>
      <c r="GF13" s="885"/>
      <c r="GG13" s="885"/>
      <c r="GH13" s="885"/>
      <c r="GI13" s="885"/>
      <c r="GJ13" s="885"/>
      <c r="GK13" s="885"/>
      <c r="GL13" s="885"/>
      <c r="GM13" s="885"/>
      <c r="GN13" s="885"/>
      <c r="GO13" s="885"/>
      <c r="GP13" s="885"/>
      <c r="GQ13" s="885"/>
      <c r="GR13" s="885"/>
      <c r="GS13" s="885"/>
      <c r="GT13" s="885"/>
      <c r="GU13" s="885"/>
      <c r="GV13" s="885"/>
      <c r="GW13" s="885"/>
      <c r="GX13" s="885"/>
      <c r="GY13" s="885"/>
      <c r="GZ13" s="885"/>
      <c r="HA13" s="885"/>
      <c r="HB13" s="885"/>
      <c r="HC13" s="885"/>
      <c r="HD13" s="885"/>
      <c r="HE13" s="885"/>
      <c r="HF13" s="885"/>
      <c r="HG13" s="885"/>
      <c r="HH13" s="885"/>
      <c r="HI13" s="885"/>
      <c r="HJ13" s="885"/>
      <c r="HK13" s="885"/>
      <c r="HL13" s="885"/>
      <c r="HM13" s="885"/>
      <c r="HN13" s="885"/>
      <c r="HO13" s="885"/>
      <c r="HP13" s="885"/>
      <c r="HQ13" s="885"/>
      <c r="HR13" s="885"/>
      <c r="HS13" s="885"/>
      <c r="HT13" s="885"/>
      <c r="HU13" s="885"/>
      <c r="HV13" s="885"/>
      <c r="HW13" s="885"/>
      <c r="HX13" s="885"/>
      <c r="HY13" s="885"/>
      <c r="HZ13" s="885"/>
      <c r="IA13" s="885"/>
      <c r="IB13" s="885"/>
      <c r="IC13" s="885"/>
    </row>
    <row r="14" spans="1:16301" ht="25.5" customHeight="1" x14ac:dyDescent="0.2">
      <c r="A14" s="439" t="s">
        <v>15</v>
      </c>
      <c r="B14" s="8" t="s">
        <v>16</v>
      </c>
      <c r="C14" s="10" t="s">
        <v>17</v>
      </c>
      <c r="D14" s="9" t="s">
        <v>18</v>
      </c>
      <c r="E14" s="36">
        <v>14</v>
      </c>
      <c r="F14" s="50">
        <v>44803</v>
      </c>
      <c r="G14" s="54" t="s">
        <v>357</v>
      </c>
      <c r="H14" s="42"/>
      <c r="I14" s="49" t="s">
        <v>20</v>
      </c>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c r="BD14" s="885"/>
      <c r="BE14" s="885"/>
      <c r="BF14" s="885"/>
      <c r="BG14" s="885"/>
      <c r="BH14" s="885"/>
      <c r="BI14" s="885"/>
      <c r="BJ14" s="885"/>
      <c r="BK14" s="885"/>
      <c r="BL14" s="885"/>
      <c r="BM14" s="885"/>
      <c r="BN14" s="885"/>
      <c r="BO14" s="885"/>
      <c r="BP14" s="885"/>
      <c r="BQ14" s="885"/>
      <c r="BR14" s="885"/>
      <c r="BS14" s="885"/>
      <c r="BT14" s="885"/>
      <c r="BU14" s="885"/>
      <c r="BV14" s="885"/>
      <c r="BW14" s="885"/>
      <c r="BX14" s="885"/>
      <c r="BY14" s="885"/>
      <c r="BZ14" s="885"/>
      <c r="CA14" s="885"/>
      <c r="CB14" s="885"/>
      <c r="CC14" s="885"/>
      <c r="CD14" s="885"/>
      <c r="CE14" s="885"/>
      <c r="CF14" s="885"/>
      <c r="CG14" s="885"/>
      <c r="CH14" s="885"/>
      <c r="CI14" s="885"/>
      <c r="CJ14" s="885"/>
      <c r="CK14" s="885"/>
      <c r="CL14" s="885"/>
      <c r="CM14" s="885"/>
      <c r="CN14" s="885"/>
      <c r="CO14" s="885"/>
      <c r="CP14" s="885"/>
      <c r="CQ14" s="885"/>
      <c r="CR14" s="885"/>
      <c r="CS14" s="885"/>
      <c r="CT14" s="885"/>
      <c r="CU14" s="885"/>
      <c r="CV14" s="885"/>
      <c r="CW14" s="885"/>
      <c r="CX14" s="885"/>
      <c r="CY14" s="885"/>
      <c r="CZ14" s="885"/>
      <c r="DA14" s="885"/>
      <c r="DB14" s="885"/>
      <c r="DC14" s="885"/>
      <c r="DD14" s="885"/>
      <c r="DE14" s="885"/>
      <c r="DF14" s="885"/>
      <c r="DG14" s="885"/>
      <c r="DH14" s="885"/>
      <c r="DI14" s="885"/>
      <c r="DJ14" s="885"/>
      <c r="DK14" s="885"/>
      <c r="DL14" s="885"/>
      <c r="DM14" s="885"/>
      <c r="DN14" s="885"/>
      <c r="DO14" s="885"/>
      <c r="DP14" s="885"/>
      <c r="DQ14" s="885"/>
      <c r="DR14" s="885"/>
      <c r="DS14" s="885"/>
      <c r="DT14" s="885"/>
      <c r="DU14" s="885"/>
      <c r="DV14" s="885"/>
      <c r="DW14" s="885"/>
      <c r="DX14" s="885"/>
      <c r="DY14" s="885"/>
      <c r="DZ14" s="885"/>
      <c r="EA14" s="885"/>
      <c r="EB14" s="885"/>
      <c r="EC14" s="885"/>
      <c r="ED14" s="885"/>
      <c r="EE14" s="885"/>
      <c r="EF14" s="885"/>
      <c r="EG14" s="885"/>
      <c r="EH14" s="885"/>
      <c r="EI14" s="885"/>
      <c r="EJ14" s="885"/>
      <c r="EK14" s="885"/>
      <c r="EL14" s="885"/>
      <c r="EM14" s="885"/>
      <c r="EN14" s="885"/>
      <c r="EO14" s="885"/>
      <c r="EP14" s="885"/>
      <c r="EQ14" s="885"/>
      <c r="ER14" s="885"/>
      <c r="ES14" s="885"/>
      <c r="ET14" s="885"/>
      <c r="EU14" s="885"/>
      <c r="EV14" s="885"/>
      <c r="EW14" s="885"/>
      <c r="EX14" s="885"/>
      <c r="EY14" s="885"/>
      <c r="EZ14" s="885"/>
      <c r="FA14" s="885"/>
      <c r="FB14" s="885"/>
      <c r="FC14" s="885"/>
      <c r="FD14" s="885"/>
      <c r="FE14" s="885"/>
      <c r="FF14" s="885"/>
      <c r="FG14" s="885"/>
      <c r="FH14" s="885"/>
      <c r="FI14" s="885"/>
      <c r="FJ14" s="885"/>
      <c r="FK14" s="885"/>
      <c r="FL14" s="885"/>
      <c r="FM14" s="885"/>
      <c r="FN14" s="885"/>
      <c r="FO14" s="885"/>
      <c r="FP14" s="885"/>
      <c r="FQ14" s="885"/>
      <c r="FR14" s="885"/>
      <c r="FS14" s="885"/>
      <c r="FT14" s="885"/>
      <c r="FU14" s="885"/>
      <c r="FV14" s="885"/>
      <c r="FW14" s="885"/>
      <c r="FX14" s="885"/>
      <c r="FY14" s="885"/>
      <c r="FZ14" s="885"/>
      <c r="GA14" s="885"/>
      <c r="GB14" s="885"/>
      <c r="GC14" s="885"/>
      <c r="GD14" s="885"/>
      <c r="GE14" s="885"/>
      <c r="GF14" s="885"/>
      <c r="GG14" s="885"/>
      <c r="GH14" s="885"/>
      <c r="GI14" s="885"/>
      <c r="GJ14" s="885"/>
      <c r="GK14" s="885"/>
      <c r="GL14" s="885"/>
      <c r="GM14" s="885"/>
      <c r="GN14" s="885"/>
      <c r="GO14" s="885"/>
      <c r="GP14" s="885"/>
      <c r="GQ14" s="885"/>
      <c r="GR14" s="885"/>
      <c r="GS14" s="885"/>
      <c r="GT14" s="885"/>
      <c r="GU14" s="885"/>
      <c r="GV14" s="885"/>
      <c r="GW14" s="885"/>
      <c r="GX14" s="885"/>
      <c r="GY14" s="885"/>
      <c r="GZ14" s="885"/>
      <c r="HA14" s="885"/>
      <c r="HB14" s="885"/>
      <c r="HC14" s="885"/>
      <c r="HD14" s="885"/>
      <c r="HE14" s="885"/>
      <c r="HF14" s="885"/>
      <c r="HG14" s="885"/>
      <c r="HH14" s="885"/>
      <c r="HI14" s="885"/>
      <c r="HJ14" s="885"/>
      <c r="HK14" s="885"/>
      <c r="HL14" s="885"/>
      <c r="HM14" s="885"/>
      <c r="HN14" s="885"/>
      <c r="HO14" s="885"/>
      <c r="HP14" s="885"/>
      <c r="HQ14" s="885"/>
      <c r="HR14" s="885"/>
      <c r="HS14" s="885"/>
      <c r="HT14" s="885"/>
      <c r="HU14" s="885"/>
      <c r="HV14" s="885"/>
      <c r="HW14" s="885"/>
      <c r="HX14" s="885"/>
      <c r="HY14" s="885"/>
      <c r="HZ14" s="885"/>
      <c r="IA14" s="885"/>
      <c r="IB14" s="885"/>
      <c r="IC14" s="885"/>
    </row>
    <row r="15" spans="1:16301" ht="25.5" customHeight="1" x14ac:dyDescent="0.2">
      <c r="A15" s="440" t="s">
        <v>15</v>
      </c>
      <c r="B15" s="8" t="s">
        <v>16</v>
      </c>
      <c r="C15" s="10" t="s">
        <v>21</v>
      </c>
      <c r="D15" s="9" t="s">
        <v>22</v>
      </c>
      <c r="E15" s="37">
        <v>2195</v>
      </c>
      <c r="F15" s="50">
        <v>44579</v>
      </c>
      <c r="G15" s="42" t="s">
        <v>23</v>
      </c>
      <c r="H15" s="42" t="s">
        <v>24</v>
      </c>
      <c r="I15" s="49" t="s">
        <v>25</v>
      </c>
      <c r="J15" s="885"/>
      <c r="K15" s="885"/>
      <c r="L15" s="885"/>
      <c r="M15" s="885"/>
      <c r="N15" s="885"/>
      <c r="O15" s="885"/>
      <c r="P15" s="885"/>
      <c r="Q15" s="885"/>
      <c r="R15" s="885"/>
      <c r="S15" s="885"/>
      <c r="T15" s="885"/>
      <c r="U15" s="885"/>
      <c r="V15" s="885"/>
      <c r="W15" s="885"/>
      <c r="X15" s="885"/>
      <c r="Y15" s="885"/>
      <c r="Z15" s="885"/>
      <c r="AA15" s="885"/>
      <c r="AB15" s="885"/>
      <c r="AC15" s="885"/>
      <c r="AD15" s="885"/>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c r="BB15" s="885"/>
      <c r="BC15" s="885"/>
      <c r="BD15" s="885"/>
      <c r="BE15" s="885"/>
      <c r="BF15" s="885"/>
      <c r="BG15" s="885"/>
      <c r="BH15" s="885"/>
      <c r="BI15" s="885"/>
      <c r="BJ15" s="885"/>
      <c r="BK15" s="885"/>
      <c r="BL15" s="885"/>
      <c r="BM15" s="885"/>
      <c r="BN15" s="885"/>
      <c r="BO15" s="885"/>
      <c r="BP15" s="885"/>
      <c r="BQ15" s="885"/>
      <c r="BR15" s="885"/>
      <c r="BS15" s="885"/>
      <c r="BT15" s="885"/>
      <c r="BU15" s="885"/>
      <c r="BV15" s="885"/>
      <c r="BW15" s="885"/>
      <c r="BX15" s="885"/>
      <c r="BY15" s="885"/>
      <c r="BZ15" s="885"/>
      <c r="CA15" s="885"/>
      <c r="CB15" s="885"/>
      <c r="CC15" s="885"/>
      <c r="CD15" s="885"/>
      <c r="CE15" s="885"/>
      <c r="CF15" s="885"/>
      <c r="CG15" s="885"/>
      <c r="CH15" s="885"/>
      <c r="CI15" s="885"/>
      <c r="CJ15" s="885"/>
      <c r="CK15" s="885"/>
      <c r="CL15" s="885"/>
      <c r="CM15" s="885"/>
      <c r="CN15" s="885"/>
      <c r="CO15" s="885"/>
      <c r="CP15" s="885"/>
      <c r="CQ15" s="885"/>
      <c r="CR15" s="885"/>
      <c r="CS15" s="885"/>
      <c r="CT15" s="885"/>
      <c r="CU15" s="885"/>
      <c r="CV15" s="885"/>
      <c r="CW15" s="885"/>
      <c r="CX15" s="885"/>
      <c r="CY15" s="885"/>
      <c r="CZ15" s="885"/>
      <c r="DA15" s="885"/>
      <c r="DB15" s="885"/>
      <c r="DC15" s="885"/>
      <c r="DD15" s="885"/>
      <c r="DE15" s="885"/>
      <c r="DF15" s="885"/>
      <c r="DG15" s="885"/>
      <c r="DH15" s="885"/>
      <c r="DI15" s="885"/>
      <c r="DJ15" s="885"/>
      <c r="DK15" s="885"/>
      <c r="DL15" s="885"/>
      <c r="DM15" s="885"/>
      <c r="DN15" s="885"/>
      <c r="DO15" s="885"/>
      <c r="DP15" s="885"/>
      <c r="DQ15" s="885"/>
      <c r="DR15" s="885"/>
      <c r="DS15" s="885"/>
      <c r="DT15" s="885"/>
      <c r="DU15" s="885"/>
      <c r="DV15" s="885"/>
      <c r="DW15" s="885"/>
      <c r="DX15" s="885"/>
      <c r="DY15" s="885"/>
      <c r="DZ15" s="885"/>
      <c r="EA15" s="885"/>
      <c r="EB15" s="885"/>
      <c r="EC15" s="885"/>
      <c r="ED15" s="885"/>
      <c r="EE15" s="885"/>
      <c r="EF15" s="885"/>
      <c r="EG15" s="885"/>
      <c r="EH15" s="885"/>
      <c r="EI15" s="885"/>
      <c r="EJ15" s="885"/>
      <c r="EK15" s="885"/>
      <c r="EL15" s="885"/>
      <c r="EM15" s="885"/>
      <c r="EN15" s="885"/>
      <c r="EO15" s="885"/>
      <c r="EP15" s="885"/>
      <c r="EQ15" s="885"/>
      <c r="ER15" s="885"/>
      <c r="ES15" s="885"/>
      <c r="ET15" s="885"/>
      <c r="EU15" s="885"/>
      <c r="EV15" s="885"/>
      <c r="EW15" s="885"/>
      <c r="EX15" s="885"/>
      <c r="EY15" s="885"/>
      <c r="EZ15" s="885"/>
      <c r="FA15" s="885"/>
      <c r="FB15" s="885"/>
      <c r="FC15" s="885"/>
      <c r="FD15" s="885"/>
      <c r="FE15" s="885"/>
      <c r="FF15" s="885"/>
      <c r="FG15" s="885"/>
      <c r="FH15" s="885"/>
      <c r="FI15" s="885"/>
      <c r="FJ15" s="885"/>
      <c r="FK15" s="885"/>
      <c r="FL15" s="885"/>
      <c r="FM15" s="885"/>
      <c r="FN15" s="885"/>
      <c r="FO15" s="885"/>
      <c r="FP15" s="885"/>
      <c r="FQ15" s="885"/>
      <c r="FR15" s="885"/>
      <c r="FS15" s="885"/>
      <c r="FT15" s="885"/>
      <c r="FU15" s="885"/>
      <c r="FV15" s="885"/>
      <c r="FW15" s="885"/>
      <c r="FX15" s="885"/>
      <c r="FY15" s="885"/>
      <c r="FZ15" s="885"/>
      <c r="GA15" s="885"/>
      <c r="GB15" s="885"/>
      <c r="GC15" s="885"/>
      <c r="GD15" s="885"/>
      <c r="GE15" s="885"/>
      <c r="GF15" s="885"/>
      <c r="GG15" s="885"/>
      <c r="GH15" s="885"/>
      <c r="GI15" s="885"/>
      <c r="GJ15" s="885"/>
      <c r="GK15" s="885"/>
      <c r="GL15" s="885"/>
      <c r="GM15" s="885"/>
      <c r="GN15" s="885"/>
      <c r="GO15" s="885"/>
      <c r="GP15" s="885"/>
      <c r="GQ15" s="885"/>
      <c r="GR15" s="885"/>
      <c r="GS15" s="885"/>
      <c r="GT15" s="885"/>
      <c r="GU15" s="885"/>
      <c r="GV15" s="885"/>
      <c r="GW15" s="885"/>
      <c r="GX15" s="885"/>
      <c r="GY15" s="885"/>
      <c r="GZ15" s="885"/>
      <c r="HA15" s="885"/>
      <c r="HB15" s="885"/>
      <c r="HC15" s="885"/>
      <c r="HD15" s="885"/>
      <c r="HE15" s="885"/>
      <c r="HF15" s="885"/>
      <c r="HG15" s="885"/>
      <c r="HH15" s="885"/>
      <c r="HI15" s="885"/>
      <c r="HJ15" s="885"/>
      <c r="HK15" s="885"/>
      <c r="HL15" s="885"/>
      <c r="HM15" s="885"/>
      <c r="HN15" s="885"/>
      <c r="HO15" s="885"/>
      <c r="HP15" s="885"/>
      <c r="HQ15" s="885"/>
      <c r="HR15" s="885"/>
      <c r="HS15" s="885"/>
      <c r="HT15" s="885"/>
      <c r="HU15" s="885"/>
      <c r="HV15" s="885"/>
      <c r="HW15" s="885"/>
      <c r="HX15" s="885"/>
      <c r="HY15" s="885"/>
      <c r="HZ15" s="885"/>
      <c r="IA15" s="885"/>
      <c r="IB15" s="885"/>
      <c r="IC15" s="885"/>
    </row>
    <row r="16" spans="1:16301" ht="30" customHeight="1" x14ac:dyDescent="0.2">
      <c r="A16" s="441" t="s">
        <v>26</v>
      </c>
      <c r="B16" s="12" t="s">
        <v>16</v>
      </c>
      <c r="C16" s="30" t="s">
        <v>27</v>
      </c>
      <c r="D16" s="12" t="s">
        <v>28</v>
      </c>
      <c r="E16" s="38">
        <v>4070</v>
      </c>
      <c r="F16" s="51">
        <v>44550</v>
      </c>
      <c r="G16" s="43" t="s">
        <v>29</v>
      </c>
      <c r="H16" s="44" t="s">
        <v>30</v>
      </c>
      <c r="I16" s="450" t="s">
        <v>31</v>
      </c>
      <c r="J16" s="885"/>
      <c r="K16" s="885"/>
      <c r="L16" s="885"/>
      <c r="M16" s="885"/>
      <c r="N16" s="885"/>
      <c r="O16" s="885"/>
      <c r="P16" s="885"/>
      <c r="Q16" s="885"/>
      <c r="R16" s="885"/>
      <c r="S16" s="885"/>
      <c r="T16" s="885"/>
      <c r="U16" s="885"/>
      <c r="V16" s="885"/>
      <c r="W16" s="885"/>
      <c r="X16" s="885"/>
      <c r="Y16" s="885"/>
      <c r="Z16" s="885"/>
      <c r="AA16" s="885"/>
      <c r="AB16" s="885"/>
      <c r="AC16" s="885"/>
      <c r="AD16" s="885"/>
      <c r="AE16" s="885"/>
      <c r="AF16" s="885"/>
      <c r="AG16" s="885"/>
      <c r="AH16" s="885"/>
      <c r="AI16" s="885"/>
      <c r="AJ16" s="885"/>
      <c r="AK16" s="885"/>
      <c r="AL16" s="885"/>
      <c r="AM16" s="885"/>
      <c r="AN16" s="885"/>
      <c r="AO16" s="885"/>
      <c r="AP16" s="885"/>
      <c r="AQ16" s="885"/>
      <c r="AR16" s="885"/>
      <c r="AS16" s="885"/>
      <c r="AT16" s="885"/>
      <c r="AU16" s="885"/>
      <c r="AV16" s="885"/>
      <c r="AW16" s="885"/>
      <c r="AX16" s="885"/>
      <c r="AY16" s="885"/>
      <c r="AZ16" s="885"/>
      <c r="BA16" s="885"/>
      <c r="BB16" s="885"/>
      <c r="BC16" s="885"/>
      <c r="BD16" s="885"/>
      <c r="BE16" s="885"/>
      <c r="BF16" s="885"/>
      <c r="BG16" s="885"/>
      <c r="BH16" s="885"/>
      <c r="BI16" s="885"/>
      <c r="BJ16" s="885"/>
      <c r="BK16" s="885"/>
      <c r="BL16" s="885"/>
      <c r="BM16" s="885"/>
      <c r="BN16" s="885"/>
      <c r="BO16" s="885"/>
      <c r="BP16" s="885"/>
      <c r="BQ16" s="885"/>
      <c r="BR16" s="885"/>
      <c r="BS16" s="885"/>
      <c r="BT16" s="885"/>
      <c r="BU16" s="885"/>
      <c r="BV16" s="885"/>
      <c r="BW16" s="885"/>
      <c r="BX16" s="885"/>
      <c r="BY16" s="885"/>
      <c r="BZ16" s="885"/>
      <c r="CA16" s="885"/>
      <c r="CB16" s="885"/>
      <c r="CC16" s="885"/>
      <c r="CD16" s="885"/>
      <c r="CE16" s="885"/>
      <c r="CF16" s="885"/>
      <c r="CG16" s="885"/>
      <c r="CH16" s="885"/>
      <c r="CI16" s="885"/>
      <c r="CJ16" s="885"/>
      <c r="CK16" s="885"/>
      <c r="CL16" s="885"/>
      <c r="CM16" s="885"/>
      <c r="CN16" s="885"/>
      <c r="CO16" s="885"/>
      <c r="CP16" s="885"/>
      <c r="CQ16" s="885"/>
      <c r="CR16" s="885"/>
      <c r="CS16" s="885"/>
      <c r="CT16" s="885"/>
      <c r="CU16" s="885"/>
      <c r="CV16" s="885"/>
      <c r="CW16" s="885"/>
      <c r="CX16" s="885"/>
      <c r="CY16" s="885"/>
      <c r="CZ16" s="885"/>
      <c r="DA16" s="885"/>
      <c r="DB16" s="885"/>
      <c r="DC16" s="885"/>
      <c r="DD16" s="885"/>
      <c r="DE16" s="885"/>
      <c r="DF16" s="885"/>
      <c r="DG16" s="885"/>
      <c r="DH16" s="885"/>
      <c r="DI16" s="885"/>
      <c r="DJ16" s="885"/>
      <c r="DK16" s="885"/>
      <c r="DL16" s="885"/>
      <c r="DM16" s="885"/>
      <c r="DN16" s="885"/>
      <c r="DO16" s="885"/>
      <c r="DP16" s="885"/>
      <c r="DQ16" s="885"/>
      <c r="DR16" s="885"/>
      <c r="DS16" s="885"/>
      <c r="DT16" s="885"/>
      <c r="DU16" s="885"/>
      <c r="DV16" s="885"/>
      <c r="DW16" s="885"/>
      <c r="DX16" s="885"/>
      <c r="DY16" s="885"/>
      <c r="DZ16" s="885"/>
      <c r="EA16" s="885"/>
      <c r="EB16" s="885"/>
      <c r="EC16" s="885"/>
      <c r="ED16" s="885"/>
      <c r="EE16" s="885"/>
      <c r="EF16" s="885"/>
      <c r="EG16" s="885"/>
      <c r="EH16" s="885"/>
      <c r="EI16" s="885"/>
      <c r="EJ16" s="885"/>
      <c r="EK16" s="885"/>
      <c r="EL16" s="885"/>
      <c r="EM16" s="885"/>
      <c r="EN16" s="885"/>
      <c r="EO16" s="885"/>
      <c r="EP16" s="885"/>
      <c r="EQ16" s="885"/>
      <c r="ER16" s="885"/>
      <c r="ES16" s="885"/>
      <c r="ET16" s="885"/>
      <c r="EU16" s="885"/>
      <c r="EV16" s="885"/>
      <c r="EW16" s="885"/>
      <c r="EX16" s="885"/>
      <c r="EY16" s="885"/>
      <c r="EZ16" s="885"/>
      <c r="FA16" s="885"/>
      <c r="FB16" s="885"/>
      <c r="FC16" s="885"/>
      <c r="FD16" s="885"/>
      <c r="FE16" s="885"/>
      <c r="FF16" s="885"/>
      <c r="FG16" s="885"/>
      <c r="FH16" s="885"/>
      <c r="FI16" s="885"/>
      <c r="FJ16" s="885"/>
      <c r="FK16" s="885"/>
      <c r="FL16" s="885"/>
      <c r="FM16" s="885"/>
      <c r="FN16" s="885"/>
      <c r="FO16" s="885"/>
      <c r="FP16" s="885"/>
      <c r="FQ16" s="885"/>
      <c r="FR16" s="885"/>
      <c r="FS16" s="885"/>
      <c r="FT16" s="885"/>
      <c r="FU16" s="885"/>
      <c r="FV16" s="885"/>
      <c r="FW16" s="885"/>
      <c r="FX16" s="885"/>
      <c r="FY16" s="885"/>
      <c r="FZ16" s="885"/>
      <c r="GA16" s="885"/>
      <c r="GB16" s="885"/>
      <c r="GC16" s="885"/>
      <c r="GD16" s="885"/>
      <c r="GE16" s="885"/>
      <c r="GF16" s="885"/>
      <c r="GG16" s="885"/>
      <c r="GH16" s="885"/>
      <c r="GI16" s="885"/>
      <c r="GJ16" s="885"/>
      <c r="GK16" s="885"/>
      <c r="GL16" s="885"/>
      <c r="GM16" s="885"/>
      <c r="GN16" s="885"/>
      <c r="GO16" s="885"/>
      <c r="GP16" s="885"/>
      <c r="GQ16" s="885"/>
      <c r="GR16" s="885"/>
      <c r="GS16" s="885"/>
      <c r="GT16" s="885"/>
      <c r="GU16" s="885"/>
      <c r="GV16" s="885"/>
      <c r="GW16" s="885"/>
      <c r="GX16" s="885"/>
      <c r="GY16" s="885"/>
      <c r="GZ16" s="885"/>
      <c r="HA16" s="885"/>
      <c r="HB16" s="885"/>
      <c r="HC16" s="885"/>
      <c r="HD16" s="885"/>
      <c r="HE16" s="885"/>
      <c r="HF16" s="885"/>
      <c r="HG16" s="885"/>
      <c r="HH16" s="885"/>
      <c r="HI16" s="885"/>
      <c r="HJ16" s="885"/>
      <c r="HK16" s="885"/>
      <c r="HL16" s="885"/>
      <c r="HM16" s="885"/>
      <c r="HN16" s="885"/>
      <c r="HO16" s="885"/>
      <c r="HP16" s="885"/>
      <c r="HQ16" s="885"/>
      <c r="HR16" s="885"/>
      <c r="HS16" s="885"/>
      <c r="HT16" s="885"/>
      <c r="HU16" s="885"/>
      <c r="HV16" s="885"/>
      <c r="HW16" s="885"/>
      <c r="HX16" s="885"/>
      <c r="HY16" s="885"/>
      <c r="HZ16" s="885"/>
      <c r="IA16" s="885"/>
      <c r="IB16" s="885"/>
      <c r="IC16" s="885"/>
    </row>
    <row r="17" spans="1:237" ht="53.25" customHeight="1" x14ac:dyDescent="0.2">
      <c r="A17" s="438" t="s">
        <v>32</v>
      </c>
      <c r="B17" s="13" t="s">
        <v>16</v>
      </c>
      <c r="C17" s="14" t="s">
        <v>33</v>
      </c>
      <c r="D17" s="13" t="s">
        <v>34</v>
      </c>
      <c r="E17" s="39" t="s">
        <v>35</v>
      </c>
      <c r="F17" s="52">
        <v>44540</v>
      </c>
      <c r="G17" s="45" t="s">
        <v>36</v>
      </c>
      <c r="H17" s="45" t="s">
        <v>37</v>
      </c>
      <c r="I17" s="451" t="s">
        <v>38</v>
      </c>
      <c r="J17" s="885"/>
      <c r="K17" s="885"/>
      <c r="L17" s="885"/>
      <c r="M17" s="885"/>
      <c r="N17" s="885"/>
      <c r="O17" s="885"/>
      <c r="P17" s="885"/>
      <c r="Q17" s="885"/>
      <c r="R17" s="885"/>
      <c r="S17" s="885"/>
      <c r="T17" s="885"/>
      <c r="U17" s="885"/>
      <c r="V17" s="885"/>
      <c r="W17" s="885"/>
      <c r="X17" s="885"/>
      <c r="Y17" s="885"/>
      <c r="Z17" s="885"/>
      <c r="AA17" s="885"/>
      <c r="AB17" s="885"/>
      <c r="AC17" s="885"/>
      <c r="AD17" s="885"/>
      <c r="AE17" s="885"/>
      <c r="AF17" s="885"/>
      <c r="AG17" s="885"/>
      <c r="AH17" s="885"/>
      <c r="AI17" s="885"/>
      <c r="AJ17" s="885"/>
      <c r="AK17" s="885"/>
      <c r="AL17" s="885"/>
      <c r="AM17" s="885"/>
      <c r="AN17" s="885"/>
      <c r="AO17" s="885"/>
      <c r="AP17" s="885"/>
      <c r="AQ17" s="885"/>
      <c r="AR17" s="885"/>
      <c r="AS17" s="885"/>
      <c r="AT17" s="885"/>
      <c r="AU17" s="885"/>
      <c r="AV17" s="885"/>
      <c r="AW17" s="885"/>
      <c r="AX17" s="885"/>
      <c r="AY17" s="885"/>
      <c r="AZ17" s="885"/>
      <c r="BA17" s="885"/>
      <c r="BB17" s="885"/>
      <c r="BC17" s="885"/>
      <c r="BD17" s="885"/>
      <c r="BE17" s="885"/>
      <c r="BF17" s="885"/>
      <c r="BG17" s="885"/>
      <c r="BH17" s="885"/>
      <c r="BI17" s="885"/>
      <c r="BJ17" s="885"/>
      <c r="BK17" s="885"/>
      <c r="BL17" s="885"/>
      <c r="BM17" s="885"/>
      <c r="BN17" s="885"/>
      <c r="BO17" s="885"/>
      <c r="BP17" s="885"/>
      <c r="BQ17" s="885"/>
      <c r="BR17" s="885"/>
      <c r="BS17" s="885"/>
      <c r="BT17" s="885"/>
      <c r="BU17" s="885"/>
      <c r="BV17" s="885"/>
      <c r="BW17" s="885"/>
      <c r="BX17" s="885"/>
      <c r="BY17" s="885"/>
      <c r="BZ17" s="885"/>
      <c r="CA17" s="885"/>
      <c r="CB17" s="885"/>
      <c r="CC17" s="885"/>
      <c r="CD17" s="885"/>
      <c r="CE17" s="885"/>
      <c r="CF17" s="885"/>
      <c r="CG17" s="885"/>
      <c r="CH17" s="885"/>
      <c r="CI17" s="885"/>
      <c r="CJ17" s="885"/>
      <c r="CK17" s="885"/>
      <c r="CL17" s="885"/>
      <c r="CM17" s="885"/>
      <c r="CN17" s="885"/>
      <c r="CO17" s="885"/>
      <c r="CP17" s="885"/>
      <c r="CQ17" s="885"/>
      <c r="CR17" s="885"/>
      <c r="CS17" s="885"/>
      <c r="CT17" s="885"/>
      <c r="CU17" s="885"/>
      <c r="CV17" s="885"/>
      <c r="CW17" s="885"/>
      <c r="CX17" s="885"/>
      <c r="CY17" s="885"/>
      <c r="CZ17" s="885"/>
      <c r="DA17" s="885"/>
      <c r="DB17" s="885"/>
      <c r="DC17" s="885"/>
      <c r="DD17" s="885"/>
      <c r="DE17" s="885"/>
      <c r="DF17" s="885"/>
      <c r="DG17" s="885"/>
      <c r="DH17" s="885"/>
      <c r="DI17" s="885"/>
      <c r="DJ17" s="885"/>
      <c r="DK17" s="885"/>
      <c r="DL17" s="885"/>
      <c r="DM17" s="885"/>
      <c r="DN17" s="885"/>
      <c r="DO17" s="885"/>
      <c r="DP17" s="885"/>
      <c r="DQ17" s="885"/>
      <c r="DR17" s="885"/>
      <c r="DS17" s="885"/>
      <c r="DT17" s="885"/>
      <c r="DU17" s="885"/>
      <c r="DV17" s="885"/>
      <c r="DW17" s="885"/>
      <c r="DX17" s="885"/>
      <c r="DY17" s="885"/>
      <c r="DZ17" s="885"/>
      <c r="EA17" s="885"/>
      <c r="EB17" s="885"/>
      <c r="EC17" s="885"/>
      <c r="ED17" s="885"/>
      <c r="EE17" s="885"/>
      <c r="EF17" s="885"/>
      <c r="EG17" s="885"/>
      <c r="EH17" s="885"/>
      <c r="EI17" s="885"/>
      <c r="EJ17" s="885"/>
      <c r="EK17" s="885"/>
      <c r="EL17" s="885"/>
      <c r="EM17" s="885"/>
      <c r="EN17" s="885"/>
      <c r="EO17" s="885"/>
      <c r="EP17" s="885"/>
      <c r="EQ17" s="885"/>
      <c r="ER17" s="885"/>
      <c r="ES17" s="885"/>
      <c r="ET17" s="885"/>
      <c r="EU17" s="885"/>
      <c r="EV17" s="885"/>
      <c r="EW17" s="885"/>
      <c r="EX17" s="885"/>
      <c r="EY17" s="885"/>
      <c r="EZ17" s="885"/>
      <c r="FA17" s="885"/>
      <c r="FB17" s="885"/>
      <c r="FC17" s="885"/>
      <c r="FD17" s="885"/>
      <c r="FE17" s="885"/>
      <c r="FF17" s="885"/>
      <c r="FG17" s="885"/>
      <c r="FH17" s="885"/>
      <c r="FI17" s="885"/>
      <c r="FJ17" s="885"/>
      <c r="FK17" s="885"/>
      <c r="FL17" s="885"/>
      <c r="FM17" s="885"/>
      <c r="FN17" s="885"/>
      <c r="FO17" s="885"/>
      <c r="FP17" s="885"/>
      <c r="FQ17" s="885"/>
      <c r="FR17" s="885"/>
      <c r="FS17" s="885"/>
      <c r="FT17" s="885"/>
      <c r="FU17" s="885"/>
      <c r="FV17" s="885"/>
      <c r="FW17" s="885"/>
      <c r="FX17" s="885"/>
      <c r="FY17" s="885"/>
      <c r="FZ17" s="885"/>
      <c r="GA17" s="885"/>
      <c r="GB17" s="885"/>
      <c r="GC17" s="885"/>
      <c r="GD17" s="885"/>
      <c r="GE17" s="885"/>
      <c r="GF17" s="885"/>
      <c r="GG17" s="885"/>
      <c r="GH17" s="885"/>
      <c r="GI17" s="885"/>
      <c r="GJ17" s="885"/>
      <c r="GK17" s="885"/>
      <c r="GL17" s="885"/>
      <c r="GM17" s="885"/>
      <c r="GN17" s="885"/>
      <c r="GO17" s="885"/>
      <c r="GP17" s="885"/>
      <c r="GQ17" s="885"/>
      <c r="GR17" s="885"/>
      <c r="GS17" s="885"/>
      <c r="GT17" s="885"/>
      <c r="GU17" s="885"/>
      <c r="GV17" s="885"/>
      <c r="GW17" s="885"/>
      <c r="GX17" s="885"/>
      <c r="GY17" s="885"/>
      <c r="GZ17" s="885"/>
      <c r="HA17" s="885"/>
      <c r="HB17" s="885"/>
      <c r="HC17" s="885"/>
      <c r="HD17" s="885"/>
      <c r="HE17" s="885"/>
      <c r="HF17" s="885"/>
      <c r="HG17" s="885"/>
      <c r="HH17" s="885"/>
      <c r="HI17" s="885"/>
      <c r="HJ17" s="885"/>
      <c r="HK17" s="885"/>
      <c r="HL17" s="885"/>
      <c r="HM17" s="885"/>
      <c r="HN17" s="885"/>
      <c r="HO17" s="885"/>
      <c r="HP17" s="885"/>
      <c r="HQ17" s="885"/>
      <c r="HR17" s="885"/>
      <c r="HS17" s="885"/>
      <c r="HT17" s="885"/>
      <c r="HU17" s="885"/>
      <c r="HV17" s="885"/>
      <c r="HW17" s="885"/>
      <c r="HX17" s="885"/>
      <c r="HY17" s="885"/>
      <c r="HZ17" s="885"/>
      <c r="IA17" s="885"/>
      <c r="IB17" s="885"/>
      <c r="IC17" s="885"/>
    </row>
    <row r="18" spans="1:237" ht="30" customHeight="1" x14ac:dyDescent="0.2">
      <c r="A18" s="438" t="s">
        <v>39</v>
      </c>
      <c r="B18" s="13" t="s">
        <v>40</v>
      </c>
      <c r="C18" s="14" t="s">
        <v>41</v>
      </c>
      <c r="D18" s="13" t="s">
        <v>42</v>
      </c>
      <c r="E18" s="39">
        <v>64</v>
      </c>
      <c r="F18" s="52">
        <v>44399</v>
      </c>
      <c r="G18" s="55" t="s">
        <v>358</v>
      </c>
      <c r="H18" s="45" t="s">
        <v>1</v>
      </c>
      <c r="I18" s="451" t="s">
        <v>43</v>
      </c>
      <c r="J18" s="885"/>
      <c r="K18" s="885"/>
      <c r="L18" s="885"/>
      <c r="M18" s="885"/>
      <c r="N18" s="885"/>
      <c r="O18" s="885"/>
      <c r="P18" s="885"/>
      <c r="Q18" s="885"/>
      <c r="R18" s="885"/>
      <c r="S18" s="885"/>
      <c r="T18" s="885"/>
      <c r="U18" s="885"/>
      <c r="V18" s="885"/>
      <c r="W18" s="885"/>
      <c r="X18" s="885"/>
      <c r="Y18" s="885"/>
      <c r="Z18" s="885"/>
      <c r="AA18" s="885"/>
      <c r="AB18" s="885"/>
      <c r="AC18" s="885"/>
      <c r="AD18" s="885"/>
      <c r="AE18" s="885"/>
      <c r="AF18" s="885"/>
      <c r="AG18" s="885"/>
      <c r="AH18" s="885"/>
      <c r="AI18" s="885"/>
      <c r="AJ18" s="885"/>
      <c r="AK18" s="885"/>
      <c r="AL18" s="885"/>
      <c r="AM18" s="885"/>
      <c r="AN18" s="885"/>
      <c r="AO18" s="885"/>
      <c r="AP18" s="885"/>
      <c r="AQ18" s="885"/>
      <c r="AR18" s="885"/>
      <c r="AS18" s="885"/>
      <c r="AT18" s="885"/>
      <c r="AU18" s="885"/>
      <c r="AV18" s="885"/>
      <c r="AW18" s="885"/>
      <c r="AX18" s="885"/>
      <c r="AY18" s="885"/>
      <c r="AZ18" s="885"/>
      <c r="BA18" s="885"/>
      <c r="BB18" s="885"/>
      <c r="BC18" s="885"/>
      <c r="BD18" s="885"/>
      <c r="BE18" s="885"/>
      <c r="BF18" s="885"/>
      <c r="BG18" s="885"/>
      <c r="BH18" s="885"/>
      <c r="BI18" s="885"/>
      <c r="BJ18" s="885"/>
      <c r="BK18" s="885"/>
      <c r="BL18" s="885"/>
      <c r="BM18" s="885"/>
      <c r="BN18" s="885"/>
      <c r="BO18" s="885"/>
      <c r="BP18" s="885"/>
      <c r="BQ18" s="885"/>
      <c r="BR18" s="885"/>
      <c r="BS18" s="885"/>
      <c r="BT18" s="885"/>
      <c r="BU18" s="885"/>
      <c r="BV18" s="885"/>
      <c r="BW18" s="885"/>
      <c r="BX18" s="885"/>
      <c r="BY18" s="885"/>
      <c r="BZ18" s="885"/>
      <c r="CA18" s="885"/>
      <c r="CB18" s="885"/>
      <c r="CC18" s="885"/>
      <c r="CD18" s="885"/>
      <c r="CE18" s="885"/>
      <c r="CF18" s="885"/>
      <c r="CG18" s="885"/>
      <c r="CH18" s="885"/>
      <c r="CI18" s="885"/>
      <c r="CJ18" s="885"/>
      <c r="CK18" s="885"/>
      <c r="CL18" s="885"/>
      <c r="CM18" s="885"/>
      <c r="CN18" s="885"/>
      <c r="CO18" s="885"/>
      <c r="CP18" s="885"/>
      <c r="CQ18" s="885"/>
      <c r="CR18" s="885"/>
      <c r="CS18" s="885"/>
      <c r="CT18" s="885"/>
      <c r="CU18" s="885"/>
      <c r="CV18" s="885"/>
      <c r="CW18" s="885"/>
      <c r="CX18" s="885"/>
      <c r="CY18" s="885"/>
      <c r="CZ18" s="885"/>
      <c r="DA18" s="885"/>
      <c r="DB18" s="885"/>
      <c r="DC18" s="885"/>
      <c r="DD18" s="885"/>
      <c r="DE18" s="885"/>
      <c r="DF18" s="885"/>
      <c r="DG18" s="885"/>
      <c r="DH18" s="885"/>
      <c r="DI18" s="885"/>
      <c r="DJ18" s="885"/>
      <c r="DK18" s="885"/>
      <c r="DL18" s="885"/>
      <c r="DM18" s="885"/>
      <c r="DN18" s="885"/>
      <c r="DO18" s="885"/>
      <c r="DP18" s="885"/>
      <c r="DQ18" s="885"/>
      <c r="DR18" s="885"/>
      <c r="DS18" s="885"/>
      <c r="DT18" s="885"/>
      <c r="DU18" s="885"/>
      <c r="DV18" s="885"/>
      <c r="DW18" s="885"/>
      <c r="DX18" s="885"/>
      <c r="DY18" s="885"/>
      <c r="DZ18" s="885"/>
      <c r="EA18" s="885"/>
      <c r="EB18" s="885"/>
      <c r="EC18" s="885"/>
      <c r="ED18" s="885"/>
      <c r="EE18" s="885"/>
      <c r="EF18" s="885"/>
      <c r="EG18" s="885"/>
      <c r="EH18" s="885"/>
      <c r="EI18" s="885"/>
      <c r="EJ18" s="885"/>
      <c r="EK18" s="885"/>
      <c r="EL18" s="885"/>
      <c r="EM18" s="885"/>
      <c r="EN18" s="885"/>
      <c r="EO18" s="885"/>
      <c r="EP18" s="885"/>
      <c r="EQ18" s="885"/>
      <c r="ER18" s="885"/>
      <c r="ES18" s="885"/>
      <c r="ET18" s="885"/>
      <c r="EU18" s="885"/>
      <c r="EV18" s="885"/>
      <c r="EW18" s="885"/>
      <c r="EX18" s="885"/>
      <c r="EY18" s="885"/>
      <c r="EZ18" s="885"/>
      <c r="FA18" s="885"/>
      <c r="FB18" s="885"/>
      <c r="FC18" s="885"/>
      <c r="FD18" s="885"/>
      <c r="FE18" s="885"/>
      <c r="FF18" s="885"/>
      <c r="FG18" s="885"/>
      <c r="FH18" s="885"/>
      <c r="FI18" s="885"/>
      <c r="FJ18" s="885"/>
      <c r="FK18" s="885"/>
      <c r="FL18" s="885"/>
      <c r="FM18" s="885"/>
      <c r="FN18" s="885"/>
      <c r="FO18" s="885"/>
      <c r="FP18" s="885"/>
      <c r="FQ18" s="885"/>
      <c r="FR18" s="885"/>
      <c r="FS18" s="885"/>
      <c r="FT18" s="885"/>
      <c r="FU18" s="885"/>
      <c r="FV18" s="885"/>
      <c r="FW18" s="885"/>
      <c r="FX18" s="885"/>
      <c r="FY18" s="885"/>
      <c r="FZ18" s="885"/>
      <c r="GA18" s="885"/>
      <c r="GB18" s="885"/>
      <c r="GC18" s="885"/>
      <c r="GD18" s="885"/>
      <c r="GE18" s="885"/>
      <c r="GF18" s="885"/>
      <c r="GG18" s="885"/>
      <c r="GH18" s="885"/>
      <c r="GI18" s="885"/>
      <c r="GJ18" s="885"/>
      <c r="GK18" s="885"/>
      <c r="GL18" s="885"/>
      <c r="GM18" s="885"/>
      <c r="GN18" s="885"/>
      <c r="GO18" s="885"/>
      <c r="GP18" s="885"/>
      <c r="GQ18" s="885"/>
      <c r="GR18" s="885"/>
      <c r="GS18" s="885"/>
      <c r="GT18" s="885"/>
      <c r="GU18" s="885"/>
      <c r="GV18" s="885"/>
      <c r="GW18" s="885"/>
      <c r="GX18" s="885"/>
      <c r="GY18" s="885"/>
      <c r="GZ18" s="885"/>
      <c r="HA18" s="885"/>
      <c r="HB18" s="885"/>
      <c r="HC18" s="885"/>
      <c r="HD18" s="885"/>
      <c r="HE18" s="885"/>
      <c r="HF18" s="885"/>
      <c r="HG18" s="885"/>
      <c r="HH18" s="885"/>
      <c r="HI18" s="885"/>
      <c r="HJ18" s="885"/>
      <c r="HK18" s="885"/>
      <c r="HL18" s="885"/>
      <c r="HM18" s="885"/>
      <c r="HN18" s="885"/>
      <c r="HO18" s="885"/>
      <c r="HP18" s="885"/>
      <c r="HQ18" s="885"/>
      <c r="HR18" s="885"/>
      <c r="HS18" s="885"/>
      <c r="HT18" s="885"/>
      <c r="HU18" s="885"/>
      <c r="HV18" s="885"/>
      <c r="HW18" s="885"/>
      <c r="HX18" s="885"/>
      <c r="HY18" s="885"/>
      <c r="HZ18" s="885"/>
      <c r="IA18" s="885"/>
      <c r="IB18" s="885"/>
      <c r="IC18" s="885"/>
    </row>
    <row r="19" spans="1:237" ht="25.5" customHeight="1" x14ac:dyDescent="0.2">
      <c r="A19" s="442" t="s">
        <v>44</v>
      </c>
      <c r="B19" s="13" t="s">
        <v>16</v>
      </c>
      <c r="C19" s="14" t="s">
        <v>45</v>
      </c>
      <c r="D19" s="13" t="s">
        <v>22</v>
      </c>
      <c r="E19" s="40">
        <v>2094</v>
      </c>
      <c r="F19" s="52">
        <v>44376</v>
      </c>
      <c r="G19" s="45" t="s">
        <v>46</v>
      </c>
      <c r="H19" s="45" t="s">
        <v>47</v>
      </c>
      <c r="I19" s="451" t="s">
        <v>43</v>
      </c>
      <c r="J19" s="885"/>
      <c r="K19" s="885"/>
      <c r="L19" s="885"/>
      <c r="M19" s="885"/>
      <c r="N19" s="885"/>
      <c r="O19" s="885"/>
      <c r="P19" s="885"/>
      <c r="Q19" s="885"/>
      <c r="R19" s="885"/>
      <c r="S19" s="885"/>
      <c r="T19" s="885"/>
      <c r="U19" s="885"/>
      <c r="V19" s="885"/>
      <c r="W19" s="885"/>
      <c r="X19" s="885"/>
      <c r="Y19" s="885"/>
      <c r="Z19" s="885"/>
      <c r="AA19" s="885"/>
      <c r="AB19" s="885"/>
      <c r="AC19" s="885"/>
      <c r="AD19" s="885"/>
      <c r="AE19" s="885"/>
      <c r="AF19" s="885"/>
      <c r="AG19" s="885"/>
      <c r="AH19" s="885"/>
      <c r="AI19" s="885"/>
      <c r="AJ19" s="885"/>
      <c r="AK19" s="885"/>
      <c r="AL19" s="885"/>
      <c r="AM19" s="885"/>
      <c r="AN19" s="885"/>
      <c r="AO19" s="885"/>
      <c r="AP19" s="885"/>
      <c r="AQ19" s="885"/>
      <c r="AR19" s="885"/>
      <c r="AS19" s="885"/>
      <c r="AT19" s="885"/>
      <c r="AU19" s="885"/>
      <c r="AV19" s="885"/>
      <c r="AW19" s="885"/>
      <c r="AX19" s="885"/>
      <c r="AY19" s="885"/>
      <c r="AZ19" s="885"/>
      <c r="BA19" s="885"/>
      <c r="BB19" s="885"/>
      <c r="BC19" s="885"/>
      <c r="BD19" s="885"/>
      <c r="BE19" s="885"/>
      <c r="BF19" s="885"/>
      <c r="BG19" s="885"/>
      <c r="BH19" s="885"/>
      <c r="BI19" s="885"/>
      <c r="BJ19" s="885"/>
      <c r="BK19" s="885"/>
      <c r="BL19" s="885"/>
      <c r="BM19" s="885"/>
      <c r="BN19" s="885"/>
      <c r="BO19" s="885"/>
      <c r="BP19" s="885"/>
      <c r="BQ19" s="885"/>
      <c r="BR19" s="885"/>
      <c r="BS19" s="885"/>
      <c r="BT19" s="885"/>
      <c r="BU19" s="885"/>
      <c r="BV19" s="885"/>
      <c r="BW19" s="885"/>
      <c r="BX19" s="885"/>
      <c r="BY19" s="885"/>
      <c r="BZ19" s="885"/>
      <c r="CA19" s="885"/>
      <c r="CB19" s="885"/>
      <c r="CC19" s="885"/>
      <c r="CD19" s="885"/>
      <c r="CE19" s="885"/>
      <c r="CF19" s="885"/>
      <c r="CG19" s="885"/>
      <c r="CH19" s="885"/>
      <c r="CI19" s="885"/>
      <c r="CJ19" s="885"/>
      <c r="CK19" s="885"/>
      <c r="CL19" s="885"/>
      <c r="CM19" s="885"/>
      <c r="CN19" s="885"/>
      <c r="CO19" s="885"/>
      <c r="CP19" s="885"/>
      <c r="CQ19" s="885"/>
      <c r="CR19" s="885"/>
      <c r="CS19" s="885"/>
      <c r="CT19" s="885"/>
      <c r="CU19" s="885"/>
      <c r="CV19" s="885"/>
      <c r="CW19" s="885"/>
      <c r="CX19" s="885"/>
      <c r="CY19" s="885"/>
      <c r="CZ19" s="885"/>
      <c r="DA19" s="885"/>
      <c r="DB19" s="885"/>
      <c r="DC19" s="885"/>
      <c r="DD19" s="885"/>
      <c r="DE19" s="885"/>
      <c r="DF19" s="885"/>
      <c r="DG19" s="885"/>
      <c r="DH19" s="885"/>
      <c r="DI19" s="885"/>
      <c r="DJ19" s="885"/>
      <c r="DK19" s="885"/>
      <c r="DL19" s="885"/>
      <c r="DM19" s="885"/>
      <c r="DN19" s="885"/>
      <c r="DO19" s="885"/>
      <c r="DP19" s="885"/>
      <c r="DQ19" s="885"/>
      <c r="DR19" s="885"/>
      <c r="DS19" s="885"/>
      <c r="DT19" s="885"/>
      <c r="DU19" s="885"/>
      <c r="DV19" s="885"/>
      <c r="DW19" s="885"/>
      <c r="DX19" s="885"/>
      <c r="DY19" s="885"/>
      <c r="DZ19" s="885"/>
      <c r="EA19" s="885"/>
      <c r="EB19" s="885"/>
      <c r="EC19" s="885"/>
      <c r="ED19" s="885"/>
      <c r="EE19" s="885"/>
      <c r="EF19" s="885"/>
      <c r="EG19" s="885"/>
      <c r="EH19" s="885"/>
      <c r="EI19" s="885"/>
      <c r="EJ19" s="885"/>
      <c r="EK19" s="885"/>
      <c r="EL19" s="885"/>
      <c r="EM19" s="885"/>
      <c r="EN19" s="885"/>
      <c r="EO19" s="885"/>
      <c r="EP19" s="885"/>
      <c r="EQ19" s="885"/>
      <c r="ER19" s="885"/>
      <c r="ES19" s="885"/>
      <c r="ET19" s="885"/>
      <c r="EU19" s="885"/>
      <c r="EV19" s="885"/>
      <c r="EW19" s="885"/>
      <c r="EX19" s="885"/>
      <c r="EY19" s="885"/>
      <c r="EZ19" s="885"/>
      <c r="FA19" s="885"/>
      <c r="FB19" s="885"/>
      <c r="FC19" s="885"/>
      <c r="FD19" s="885"/>
      <c r="FE19" s="885"/>
      <c r="FF19" s="885"/>
      <c r="FG19" s="885"/>
      <c r="FH19" s="885"/>
      <c r="FI19" s="885"/>
      <c r="FJ19" s="885"/>
      <c r="FK19" s="885"/>
      <c r="FL19" s="885"/>
      <c r="FM19" s="885"/>
      <c r="FN19" s="885"/>
      <c r="FO19" s="885"/>
      <c r="FP19" s="885"/>
      <c r="FQ19" s="885"/>
      <c r="FR19" s="885"/>
      <c r="FS19" s="885"/>
      <c r="FT19" s="885"/>
      <c r="FU19" s="885"/>
      <c r="FV19" s="885"/>
      <c r="FW19" s="885"/>
      <c r="FX19" s="885"/>
      <c r="FY19" s="885"/>
      <c r="FZ19" s="885"/>
      <c r="GA19" s="885"/>
      <c r="GB19" s="885"/>
      <c r="GC19" s="885"/>
      <c r="GD19" s="885"/>
      <c r="GE19" s="885"/>
      <c r="GF19" s="885"/>
      <c r="GG19" s="885"/>
      <c r="GH19" s="885"/>
      <c r="GI19" s="885"/>
      <c r="GJ19" s="885"/>
      <c r="GK19" s="885"/>
      <c r="GL19" s="885"/>
      <c r="GM19" s="885"/>
      <c r="GN19" s="885"/>
      <c r="GO19" s="885"/>
      <c r="GP19" s="885"/>
      <c r="GQ19" s="885"/>
      <c r="GR19" s="885"/>
      <c r="GS19" s="885"/>
      <c r="GT19" s="885"/>
      <c r="GU19" s="885"/>
      <c r="GV19" s="885"/>
      <c r="GW19" s="885"/>
      <c r="GX19" s="885"/>
      <c r="GY19" s="885"/>
      <c r="GZ19" s="885"/>
      <c r="HA19" s="885"/>
      <c r="HB19" s="885"/>
      <c r="HC19" s="885"/>
      <c r="HD19" s="885"/>
      <c r="HE19" s="885"/>
      <c r="HF19" s="885"/>
      <c r="HG19" s="885"/>
      <c r="HH19" s="885"/>
      <c r="HI19" s="885"/>
      <c r="HJ19" s="885"/>
      <c r="HK19" s="885"/>
      <c r="HL19" s="885"/>
      <c r="HM19" s="885"/>
      <c r="HN19" s="885"/>
      <c r="HO19" s="885"/>
      <c r="HP19" s="885"/>
      <c r="HQ19" s="885"/>
      <c r="HR19" s="885"/>
      <c r="HS19" s="885"/>
      <c r="HT19" s="885"/>
      <c r="HU19" s="885"/>
      <c r="HV19" s="885"/>
      <c r="HW19" s="885"/>
      <c r="HX19" s="885"/>
      <c r="HY19" s="885"/>
      <c r="HZ19" s="885"/>
      <c r="IA19" s="885"/>
      <c r="IB19" s="885"/>
      <c r="IC19" s="885"/>
    </row>
    <row r="20" spans="1:237" ht="25.5" customHeight="1" x14ac:dyDescent="0.2">
      <c r="A20" s="443" t="s">
        <v>48</v>
      </c>
      <c r="B20" s="48" t="s">
        <v>40</v>
      </c>
      <c r="C20" s="10" t="s">
        <v>50</v>
      </c>
      <c r="D20" s="9" t="s">
        <v>51</v>
      </c>
      <c r="E20" s="36">
        <v>104</v>
      </c>
      <c r="F20" s="50">
        <v>44195</v>
      </c>
      <c r="G20" s="42" t="s">
        <v>52</v>
      </c>
      <c r="H20" s="42"/>
      <c r="I20" s="49" t="s">
        <v>53</v>
      </c>
      <c r="J20" s="885"/>
      <c r="K20" s="885"/>
      <c r="L20" s="885"/>
      <c r="M20" s="885"/>
      <c r="N20" s="885"/>
      <c r="O20" s="885"/>
      <c r="P20" s="885"/>
      <c r="Q20" s="885"/>
      <c r="R20" s="885"/>
      <c r="S20" s="885"/>
      <c r="T20" s="885"/>
      <c r="U20" s="885"/>
      <c r="V20" s="885"/>
      <c r="W20" s="885"/>
      <c r="X20" s="885"/>
      <c r="Y20" s="885"/>
      <c r="Z20" s="885"/>
      <c r="AA20" s="885"/>
      <c r="AB20" s="885"/>
      <c r="AC20" s="885"/>
      <c r="AD20" s="885"/>
      <c r="AE20" s="885"/>
      <c r="AF20" s="885"/>
      <c r="AG20" s="885"/>
      <c r="AH20" s="885"/>
      <c r="AI20" s="885"/>
      <c r="AJ20" s="885"/>
      <c r="AK20" s="885"/>
      <c r="AL20" s="885"/>
      <c r="AM20" s="885"/>
      <c r="AN20" s="885"/>
      <c r="AO20" s="885"/>
      <c r="AP20" s="885"/>
      <c r="AQ20" s="885"/>
      <c r="AR20" s="885"/>
      <c r="AS20" s="885"/>
      <c r="AT20" s="885"/>
      <c r="AU20" s="885"/>
      <c r="AV20" s="885"/>
      <c r="AW20" s="885"/>
      <c r="AX20" s="885"/>
      <c r="AY20" s="885"/>
      <c r="AZ20" s="885"/>
      <c r="BA20" s="885"/>
      <c r="BB20" s="885"/>
      <c r="BC20" s="885"/>
      <c r="BD20" s="885"/>
      <c r="BE20" s="885"/>
      <c r="BF20" s="885"/>
      <c r="BG20" s="885"/>
      <c r="BH20" s="885"/>
      <c r="BI20" s="885"/>
      <c r="BJ20" s="885"/>
      <c r="BK20" s="885"/>
      <c r="BL20" s="885"/>
      <c r="BM20" s="885"/>
      <c r="BN20" s="885"/>
      <c r="BO20" s="885"/>
      <c r="BP20" s="885"/>
      <c r="BQ20" s="885"/>
      <c r="BR20" s="885"/>
      <c r="BS20" s="885"/>
      <c r="BT20" s="885"/>
      <c r="BU20" s="885"/>
      <c r="BV20" s="885"/>
      <c r="BW20" s="885"/>
      <c r="BX20" s="885"/>
      <c r="BY20" s="885"/>
      <c r="BZ20" s="885"/>
      <c r="CA20" s="885"/>
      <c r="CB20" s="885"/>
      <c r="CC20" s="885"/>
      <c r="CD20" s="885"/>
      <c r="CE20" s="885"/>
      <c r="CF20" s="885"/>
      <c r="CG20" s="885"/>
      <c r="CH20" s="885"/>
      <c r="CI20" s="885"/>
      <c r="CJ20" s="885"/>
      <c r="CK20" s="885"/>
      <c r="CL20" s="885"/>
      <c r="CM20" s="885"/>
      <c r="CN20" s="885"/>
      <c r="CO20" s="885"/>
      <c r="CP20" s="885"/>
      <c r="CQ20" s="885"/>
      <c r="CR20" s="885"/>
      <c r="CS20" s="885"/>
      <c r="CT20" s="885"/>
      <c r="CU20" s="885"/>
      <c r="CV20" s="885"/>
      <c r="CW20" s="885"/>
      <c r="CX20" s="885"/>
      <c r="CY20" s="885"/>
      <c r="CZ20" s="885"/>
      <c r="DA20" s="885"/>
      <c r="DB20" s="885"/>
      <c r="DC20" s="885"/>
      <c r="DD20" s="885"/>
      <c r="DE20" s="885"/>
      <c r="DF20" s="885"/>
      <c r="DG20" s="885"/>
      <c r="DH20" s="885"/>
      <c r="DI20" s="885"/>
      <c r="DJ20" s="885"/>
      <c r="DK20" s="885"/>
      <c r="DL20" s="885"/>
      <c r="DM20" s="885"/>
      <c r="DN20" s="885"/>
      <c r="DO20" s="885"/>
      <c r="DP20" s="885"/>
      <c r="DQ20" s="885"/>
      <c r="DR20" s="885"/>
      <c r="DS20" s="885"/>
      <c r="DT20" s="885"/>
      <c r="DU20" s="885"/>
      <c r="DV20" s="885"/>
      <c r="DW20" s="885"/>
      <c r="DX20" s="885"/>
      <c r="DY20" s="885"/>
      <c r="DZ20" s="885"/>
      <c r="EA20" s="885"/>
      <c r="EB20" s="885"/>
      <c r="EC20" s="885"/>
      <c r="ED20" s="885"/>
      <c r="EE20" s="885"/>
      <c r="EF20" s="885"/>
      <c r="EG20" s="885"/>
      <c r="EH20" s="885"/>
      <c r="EI20" s="885"/>
      <c r="EJ20" s="885"/>
      <c r="EK20" s="885"/>
      <c r="EL20" s="885"/>
      <c r="EM20" s="885"/>
      <c r="EN20" s="885"/>
      <c r="EO20" s="885"/>
      <c r="EP20" s="885"/>
      <c r="EQ20" s="885"/>
      <c r="ER20" s="885"/>
      <c r="ES20" s="885"/>
      <c r="ET20" s="885"/>
      <c r="EU20" s="885"/>
      <c r="EV20" s="885"/>
      <c r="EW20" s="885"/>
      <c r="EX20" s="885"/>
      <c r="EY20" s="885"/>
      <c r="EZ20" s="885"/>
      <c r="FA20" s="885"/>
      <c r="FB20" s="885"/>
      <c r="FC20" s="885"/>
      <c r="FD20" s="885"/>
      <c r="FE20" s="885"/>
      <c r="FF20" s="885"/>
      <c r="FG20" s="885"/>
      <c r="FH20" s="885"/>
      <c r="FI20" s="885"/>
      <c r="FJ20" s="885"/>
      <c r="FK20" s="885"/>
      <c r="FL20" s="885"/>
      <c r="FM20" s="885"/>
      <c r="FN20" s="885"/>
      <c r="FO20" s="885"/>
      <c r="FP20" s="885"/>
      <c r="FQ20" s="885"/>
      <c r="FR20" s="885"/>
      <c r="FS20" s="885"/>
      <c r="FT20" s="885"/>
      <c r="FU20" s="885"/>
      <c r="FV20" s="885"/>
      <c r="FW20" s="885"/>
      <c r="FX20" s="885"/>
      <c r="FY20" s="885"/>
      <c r="FZ20" s="885"/>
      <c r="GA20" s="885"/>
      <c r="GB20" s="885"/>
      <c r="GC20" s="885"/>
      <c r="GD20" s="885"/>
      <c r="GE20" s="885"/>
      <c r="GF20" s="885"/>
      <c r="GG20" s="885"/>
      <c r="GH20" s="885"/>
      <c r="GI20" s="885"/>
      <c r="GJ20" s="885"/>
      <c r="GK20" s="885"/>
      <c r="GL20" s="885"/>
      <c r="GM20" s="885"/>
      <c r="GN20" s="885"/>
      <c r="GO20" s="885"/>
      <c r="GP20" s="885"/>
      <c r="GQ20" s="885"/>
      <c r="GR20" s="885"/>
      <c r="GS20" s="885"/>
      <c r="GT20" s="885"/>
      <c r="GU20" s="885"/>
      <c r="GV20" s="885"/>
      <c r="GW20" s="885"/>
      <c r="GX20" s="885"/>
      <c r="GY20" s="885"/>
      <c r="GZ20" s="885"/>
      <c r="HA20" s="885"/>
      <c r="HB20" s="885"/>
      <c r="HC20" s="885"/>
      <c r="HD20" s="885"/>
      <c r="HE20" s="885"/>
      <c r="HF20" s="885"/>
      <c r="HG20" s="885"/>
      <c r="HH20" s="885"/>
      <c r="HI20" s="885"/>
      <c r="HJ20" s="885"/>
      <c r="HK20" s="885"/>
      <c r="HL20" s="885"/>
      <c r="HM20" s="885"/>
      <c r="HN20" s="885"/>
      <c r="HO20" s="885"/>
      <c r="HP20" s="885"/>
      <c r="HQ20" s="885"/>
      <c r="HR20" s="885"/>
      <c r="HS20" s="885"/>
      <c r="HT20" s="885"/>
      <c r="HU20" s="885"/>
      <c r="HV20" s="885"/>
      <c r="HW20" s="885"/>
      <c r="HX20" s="885"/>
      <c r="HY20" s="885"/>
      <c r="HZ20" s="885"/>
      <c r="IA20" s="885"/>
      <c r="IB20" s="885"/>
      <c r="IC20" s="885"/>
    </row>
    <row r="21" spans="1:237" ht="48.75" customHeight="1" x14ac:dyDescent="0.2">
      <c r="A21" s="443" t="s">
        <v>54</v>
      </c>
      <c r="B21" s="8" t="s">
        <v>40</v>
      </c>
      <c r="C21" s="10" t="s">
        <v>50</v>
      </c>
      <c r="D21" s="9" t="s">
        <v>55</v>
      </c>
      <c r="E21" s="11">
        <v>753</v>
      </c>
      <c r="F21" s="50">
        <v>44125</v>
      </c>
      <c r="G21" s="42" t="s">
        <v>56</v>
      </c>
      <c r="H21" s="42" t="s">
        <v>1</v>
      </c>
      <c r="I21" s="49" t="s">
        <v>57</v>
      </c>
      <c r="J21" s="885"/>
      <c r="K21" s="885"/>
      <c r="L21" s="885"/>
      <c r="M21" s="885"/>
      <c r="N21" s="885"/>
      <c r="O21" s="885"/>
      <c r="P21" s="885"/>
      <c r="Q21" s="885"/>
      <c r="R21" s="885"/>
      <c r="S21" s="885"/>
      <c r="T21" s="885"/>
      <c r="U21" s="885"/>
      <c r="V21" s="885"/>
      <c r="W21" s="885"/>
      <c r="X21" s="885"/>
      <c r="Y21" s="885"/>
      <c r="Z21" s="885"/>
      <c r="AA21" s="885"/>
      <c r="AB21" s="885"/>
      <c r="AC21" s="885"/>
      <c r="AD21" s="885"/>
      <c r="AE21" s="885"/>
      <c r="AF21" s="885"/>
      <c r="AG21" s="885"/>
      <c r="AH21" s="885"/>
      <c r="AI21" s="885"/>
      <c r="AJ21" s="885"/>
      <c r="AK21" s="885"/>
      <c r="AL21" s="885"/>
      <c r="AM21" s="885"/>
      <c r="AN21" s="885"/>
      <c r="AO21" s="885"/>
      <c r="AP21" s="885"/>
      <c r="AQ21" s="885"/>
      <c r="AR21" s="885"/>
      <c r="AS21" s="885"/>
      <c r="AT21" s="885"/>
      <c r="AU21" s="885"/>
      <c r="AV21" s="885"/>
      <c r="AW21" s="885"/>
      <c r="AX21" s="885"/>
      <c r="AY21" s="885"/>
      <c r="AZ21" s="885"/>
      <c r="BA21" s="885"/>
      <c r="BB21" s="885"/>
      <c r="BC21" s="885"/>
      <c r="BD21" s="885"/>
      <c r="BE21" s="885"/>
      <c r="BF21" s="885"/>
      <c r="BG21" s="885"/>
      <c r="BH21" s="885"/>
      <c r="BI21" s="885"/>
      <c r="BJ21" s="885"/>
      <c r="BK21" s="885"/>
      <c r="BL21" s="885"/>
      <c r="BM21" s="885"/>
      <c r="BN21" s="885"/>
      <c r="BO21" s="885"/>
      <c r="BP21" s="885"/>
      <c r="BQ21" s="885"/>
      <c r="BR21" s="885"/>
      <c r="BS21" s="885"/>
      <c r="BT21" s="885"/>
      <c r="BU21" s="885"/>
      <c r="BV21" s="885"/>
      <c r="BW21" s="885"/>
      <c r="BX21" s="885"/>
      <c r="BY21" s="885"/>
      <c r="BZ21" s="885"/>
      <c r="CA21" s="885"/>
      <c r="CB21" s="885"/>
      <c r="CC21" s="885"/>
      <c r="CD21" s="885"/>
      <c r="CE21" s="885"/>
      <c r="CF21" s="885"/>
      <c r="CG21" s="885"/>
      <c r="CH21" s="885"/>
      <c r="CI21" s="885"/>
      <c r="CJ21" s="885"/>
      <c r="CK21" s="885"/>
      <c r="CL21" s="885"/>
      <c r="CM21" s="885"/>
      <c r="CN21" s="885"/>
      <c r="CO21" s="885"/>
      <c r="CP21" s="885"/>
      <c r="CQ21" s="885"/>
      <c r="CR21" s="885"/>
      <c r="CS21" s="885"/>
      <c r="CT21" s="885"/>
      <c r="CU21" s="885"/>
      <c r="CV21" s="885"/>
      <c r="CW21" s="885"/>
      <c r="CX21" s="885"/>
      <c r="CY21" s="885"/>
      <c r="CZ21" s="885"/>
      <c r="DA21" s="885"/>
      <c r="DB21" s="885"/>
      <c r="DC21" s="885"/>
      <c r="DD21" s="885"/>
      <c r="DE21" s="885"/>
      <c r="DF21" s="885"/>
      <c r="DG21" s="885"/>
      <c r="DH21" s="885"/>
      <c r="DI21" s="885"/>
      <c r="DJ21" s="885"/>
      <c r="DK21" s="885"/>
      <c r="DL21" s="885"/>
      <c r="DM21" s="885"/>
      <c r="DN21" s="885"/>
      <c r="DO21" s="885"/>
      <c r="DP21" s="885"/>
      <c r="DQ21" s="885"/>
      <c r="DR21" s="885"/>
      <c r="DS21" s="885"/>
      <c r="DT21" s="885"/>
      <c r="DU21" s="885"/>
      <c r="DV21" s="885"/>
      <c r="DW21" s="885"/>
      <c r="DX21" s="885"/>
      <c r="DY21" s="885"/>
      <c r="DZ21" s="885"/>
      <c r="EA21" s="885"/>
      <c r="EB21" s="885"/>
      <c r="EC21" s="885"/>
      <c r="ED21" s="885"/>
      <c r="EE21" s="885"/>
      <c r="EF21" s="885"/>
      <c r="EG21" s="885"/>
      <c r="EH21" s="885"/>
      <c r="EI21" s="885"/>
      <c r="EJ21" s="885"/>
      <c r="EK21" s="885"/>
      <c r="EL21" s="885"/>
      <c r="EM21" s="885"/>
      <c r="EN21" s="885"/>
      <c r="EO21" s="885"/>
      <c r="EP21" s="885"/>
      <c r="EQ21" s="885"/>
      <c r="ER21" s="885"/>
      <c r="ES21" s="885"/>
      <c r="ET21" s="885"/>
      <c r="EU21" s="885"/>
      <c r="EV21" s="885"/>
      <c r="EW21" s="885"/>
      <c r="EX21" s="885"/>
      <c r="EY21" s="885"/>
      <c r="EZ21" s="885"/>
      <c r="FA21" s="885"/>
      <c r="FB21" s="885"/>
      <c r="FC21" s="885"/>
      <c r="FD21" s="885"/>
      <c r="FE21" s="885"/>
      <c r="FF21" s="885"/>
      <c r="FG21" s="885"/>
      <c r="FH21" s="885"/>
      <c r="FI21" s="885"/>
      <c r="FJ21" s="885"/>
      <c r="FK21" s="885"/>
      <c r="FL21" s="885"/>
      <c r="FM21" s="885"/>
      <c r="FN21" s="885"/>
      <c r="FO21" s="885"/>
      <c r="FP21" s="885"/>
      <c r="FQ21" s="885"/>
      <c r="FR21" s="885"/>
      <c r="FS21" s="885"/>
      <c r="FT21" s="885"/>
      <c r="FU21" s="885"/>
      <c r="FV21" s="885"/>
      <c r="FW21" s="885"/>
      <c r="FX21" s="885"/>
      <c r="FY21" s="885"/>
      <c r="FZ21" s="885"/>
      <c r="GA21" s="885"/>
      <c r="GB21" s="885"/>
      <c r="GC21" s="885"/>
      <c r="GD21" s="885"/>
      <c r="GE21" s="885"/>
      <c r="GF21" s="885"/>
      <c r="GG21" s="885"/>
      <c r="GH21" s="885"/>
      <c r="GI21" s="885"/>
      <c r="GJ21" s="885"/>
      <c r="GK21" s="885"/>
      <c r="GL21" s="885"/>
      <c r="GM21" s="885"/>
      <c r="GN21" s="885"/>
      <c r="GO21" s="885"/>
      <c r="GP21" s="885"/>
      <c r="GQ21" s="885"/>
      <c r="GR21" s="885"/>
      <c r="GS21" s="885"/>
      <c r="GT21" s="885"/>
      <c r="GU21" s="885"/>
      <c r="GV21" s="885"/>
      <c r="GW21" s="885"/>
      <c r="GX21" s="885"/>
      <c r="GY21" s="885"/>
      <c r="GZ21" s="885"/>
      <c r="HA21" s="885"/>
      <c r="HB21" s="885"/>
      <c r="HC21" s="885"/>
      <c r="HD21" s="885"/>
      <c r="HE21" s="885"/>
      <c r="HF21" s="885"/>
      <c r="HG21" s="885"/>
      <c r="HH21" s="885"/>
      <c r="HI21" s="885"/>
      <c r="HJ21" s="885"/>
      <c r="HK21" s="885"/>
      <c r="HL21" s="885"/>
      <c r="HM21" s="885"/>
      <c r="HN21" s="885"/>
      <c r="HO21" s="885"/>
      <c r="HP21" s="885"/>
      <c r="HQ21" s="885"/>
      <c r="HR21" s="885"/>
      <c r="HS21" s="885"/>
      <c r="HT21" s="885"/>
      <c r="HU21" s="885"/>
      <c r="HV21" s="885"/>
      <c r="HW21" s="885"/>
      <c r="HX21" s="885"/>
      <c r="HY21" s="885"/>
      <c r="HZ21" s="885"/>
      <c r="IA21" s="885"/>
      <c r="IB21" s="885"/>
      <c r="IC21" s="885"/>
    </row>
    <row r="22" spans="1:237" ht="56.25" customHeight="1" x14ac:dyDescent="0.2">
      <c r="A22" s="440" t="s">
        <v>26</v>
      </c>
      <c r="B22" s="8" t="s">
        <v>40</v>
      </c>
      <c r="C22" s="10" t="s">
        <v>58</v>
      </c>
      <c r="D22" s="8" t="s">
        <v>18</v>
      </c>
      <c r="E22" s="11">
        <v>5</v>
      </c>
      <c r="F22" s="50">
        <v>44113</v>
      </c>
      <c r="G22" s="42" t="s">
        <v>59</v>
      </c>
      <c r="H22" s="42" t="s">
        <v>1</v>
      </c>
      <c r="I22" s="49" t="s">
        <v>60</v>
      </c>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c r="FI22" s="885"/>
      <c r="FJ22" s="885"/>
      <c r="FK22" s="885"/>
      <c r="FL22" s="885"/>
      <c r="FM22" s="885"/>
      <c r="FN22" s="885"/>
      <c r="FO22" s="885"/>
      <c r="FP22" s="885"/>
      <c r="FQ22" s="885"/>
      <c r="FR22" s="885"/>
      <c r="FS22" s="885"/>
      <c r="FT22" s="885"/>
      <c r="FU22" s="885"/>
      <c r="FV22" s="885"/>
      <c r="FW22" s="885"/>
      <c r="FX22" s="885"/>
      <c r="FY22" s="885"/>
      <c r="FZ22" s="885"/>
      <c r="GA22" s="885"/>
      <c r="GB22" s="885"/>
      <c r="GC22" s="885"/>
      <c r="GD22" s="885"/>
      <c r="GE22" s="885"/>
      <c r="GF22" s="885"/>
      <c r="GG22" s="885"/>
      <c r="GH22" s="885"/>
      <c r="GI22" s="885"/>
      <c r="GJ22" s="885"/>
      <c r="GK22" s="885"/>
      <c r="GL22" s="885"/>
      <c r="GM22" s="885"/>
      <c r="GN22" s="885"/>
      <c r="GO22" s="885"/>
      <c r="GP22" s="885"/>
      <c r="GQ22" s="885"/>
      <c r="GR22" s="885"/>
      <c r="GS22" s="885"/>
      <c r="GT22" s="885"/>
      <c r="GU22" s="885"/>
      <c r="GV22" s="885"/>
      <c r="GW22" s="885"/>
      <c r="GX22" s="885"/>
      <c r="GY22" s="885"/>
      <c r="GZ22" s="885"/>
      <c r="HA22" s="885"/>
      <c r="HB22" s="885"/>
      <c r="HC22" s="885"/>
      <c r="HD22" s="885"/>
      <c r="HE22" s="885"/>
      <c r="HF22" s="885"/>
      <c r="HG22" s="885"/>
      <c r="HH22" s="885"/>
      <c r="HI22" s="885"/>
      <c r="HJ22" s="885"/>
      <c r="HK22" s="885"/>
      <c r="HL22" s="885"/>
      <c r="HM22" s="885"/>
      <c r="HN22" s="885"/>
      <c r="HO22" s="885"/>
      <c r="HP22" s="885"/>
      <c r="HQ22" s="885"/>
      <c r="HR22" s="885"/>
      <c r="HS22" s="885"/>
      <c r="HT22" s="885"/>
      <c r="HU22" s="885"/>
      <c r="HV22" s="885"/>
      <c r="HW22" s="885"/>
      <c r="HX22" s="885"/>
      <c r="HY22" s="885"/>
      <c r="HZ22" s="885"/>
      <c r="IA22" s="885"/>
      <c r="IB22" s="885"/>
      <c r="IC22" s="885"/>
    </row>
    <row r="23" spans="1:237" ht="25.5" customHeight="1" x14ac:dyDescent="0.2">
      <c r="A23" s="442" t="s">
        <v>61</v>
      </c>
      <c r="B23" s="13" t="s">
        <v>16</v>
      </c>
      <c r="C23" s="14" t="s">
        <v>21</v>
      </c>
      <c r="D23" s="9" t="s">
        <v>22</v>
      </c>
      <c r="E23" s="15">
        <v>2052</v>
      </c>
      <c r="F23" s="52">
        <v>44068</v>
      </c>
      <c r="G23" s="45" t="s">
        <v>62</v>
      </c>
      <c r="H23" s="45" t="s">
        <v>1</v>
      </c>
      <c r="I23" s="451" t="s">
        <v>63</v>
      </c>
      <c r="J23" s="885"/>
      <c r="K23" s="885"/>
      <c r="L23" s="885"/>
      <c r="M23" s="885"/>
      <c r="N23" s="885"/>
      <c r="O23" s="885"/>
      <c r="P23" s="885"/>
      <c r="Q23" s="885"/>
      <c r="R23" s="885"/>
      <c r="S23" s="885"/>
      <c r="T23" s="885"/>
      <c r="U23" s="885"/>
      <c r="V23" s="885"/>
      <c r="W23" s="885"/>
      <c r="X23" s="885"/>
      <c r="Y23" s="885"/>
      <c r="Z23" s="885"/>
      <c r="AA23" s="885"/>
      <c r="AB23" s="885"/>
      <c r="AC23" s="885"/>
      <c r="AD23" s="885"/>
      <c r="AE23" s="885"/>
      <c r="AF23" s="885"/>
      <c r="AG23" s="885"/>
      <c r="AH23" s="885"/>
      <c r="AI23" s="885"/>
      <c r="AJ23" s="885"/>
      <c r="AK23" s="885"/>
      <c r="AL23" s="885"/>
      <c r="AM23" s="885"/>
      <c r="AN23" s="885"/>
      <c r="AO23" s="885"/>
      <c r="AP23" s="885"/>
      <c r="AQ23" s="885"/>
      <c r="AR23" s="885"/>
      <c r="AS23" s="885"/>
      <c r="AT23" s="885"/>
      <c r="AU23" s="885"/>
      <c r="AV23" s="885"/>
      <c r="AW23" s="885"/>
      <c r="AX23" s="885"/>
      <c r="AY23" s="885"/>
      <c r="AZ23" s="885"/>
      <c r="BA23" s="885"/>
      <c r="BB23" s="885"/>
      <c r="BC23" s="885"/>
      <c r="BD23" s="885"/>
      <c r="BE23" s="885"/>
      <c r="BF23" s="885"/>
      <c r="BG23" s="885"/>
      <c r="BH23" s="885"/>
      <c r="BI23" s="885"/>
      <c r="BJ23" s="885"/>
      <c r="BK23" s="885"/>
      <c r="BL23" s="885"/>
      <c r="BM23" s="885"/>
      <c r="BN23" s="885"/>
      <c r="BO23" s="885"/>
      <c r="BP23" s="885"/>
      <c r="BQ23" s="885"/>
      <c r="BR23" s="885"/>
      <c r="BS23" s="885"/>
      <c r="BT23" s="885"/>
      <c r="BU23" s="885"/>
      <c r="BV23" s="885"/>
      <c r="BW23" s="885"/>
      <c r="BX23" s="885"/>
      <c r="BY23" s="885"/>
      <c r="BZ23" s="885"/>
      <c r="CA23" s="885"/>
      <c r="CB23" s="885"/>
      <c r="CC23" s="885"/>
      <c r="CD23" s="885"/>
      <c r="CE23" s="885"/>
      <c r="CF23" s="885"/>
      <c r="CG23" s="885"/>
      <c r="CH23" s="885"/>
      <c r="CI23" s="885"/>
      <c r="CJ23" s="885"/>
      <c r="CK23" s="885"/>
      <c r="CL23" s="885"/>
      <c r="CM23" s="885"/>
      <c r="CN23" s="885"/>
      <c r="CO23" s="885"/>
      <c r="CP23" s="885"/>
      <c r="CQ23" s="885"/>
      <c r="CR23" s="885"/>
      <c r="CS23" s="885"/>
      <c r="CT23" s="885"/>
      <c r="CU23" s="885"/>
      <c r="CV23" s="885"/>
      <c r="CW23" s="885"/>
      <c r="CX23" s="885"/>
      <c r="CY23" s="885"/>
      <c r="CZ23" s="885"/>
      <c r="DA23" s="885"/>
      <c r="DB23" s="885"/>
      <c r="DC23" s="885"/>
      <c r="DD23" s="885"/>
      <c r="DE23" s="885"/>
      <c r="DF23" s="885"/>
      <c r="DG23" s="885"/>
      <c r="DH23" s="885"/>
      <c r="DI23" s="885"/>
      <c r="DJ23" s="885"/>
      <c r="DK23" s="885"/>
      <c r="DL23" s="885"/>
      <c r="DM23" s="885"/>
      <c r="DN23" s="885"/>
      <c r="DO23" s="885"/>
      <c r="DP23" s="885"/>
      <c r="DQ23" s="885"/>
      <c r="DR23" s="885"/>
      <c r="DS23" s="885"/>
      <c r="DT23" s="885"/>
      <c r="DU23" s="885"/>
      <c r="DV23" s="885"/>
      <c r="DW23" s="885"/>
      <c r="DX23" s="885"/>
      <c r="DY23" s="885"/>
      <c r="DZ23" s="885"/>
      <c r="EA23" s="885"/>
      <c r="EB23" s="885"/>
      <c r="EC23" s="885"/>
      <c r="ED23" s="885"/>
      <c r="EE23" s="885"/>
      <c r="EF23" s="885"/>
      <c r="EG23" s="885"/>
      <c r="EH23" s="885"/>
      <c r="EI23" s="885"/>
      <c r="EJ23" s="885"/>
      <c r="EK23" s="885"/>
      <c r="EL23" s="885"/>
      <c r="EM23" s="885"/>
      <c r="EN23" s="885"/>
      <c r="EO23" s="885"/>
      <c r="EP23" s="885"/>
      <c r="EQ23" s="885"/>
      <c r="ER23" s="885"/>
      <c r="ES23" s="885"/>
      <c r="ET23" s="885"/>
      <c r="EU23" s="885"/>
      <c r="EV23" s="885"/>
      <c r="EW23" s="885"/>
      <c r="EX23" s="885"/>
      <c r="EY23" s="885"/>
      <c r="EZ23" s="885"/>
      <c r="FA23" s="885"/>
      <c r="FB23" s="885"/>
      <c r="FC23" s="885"/>
      <c r="FD23" s="885"/>
      <c r="FE23" s="885"/>
      <c r="FF23" s="885"/>
      <c r="FG23" s="885"/>
      <c r="FH23" s="885"/>
      <c r="FI23" s="885"/>
      <c r="FJ23" s="885"/>
      <c r="FK23" s="885"/>
      <c r="FL23" s="885"/>
      <c r="FM23" s="885"/>
      <c r="FN23" s="885"/>
      <c r="FO23" s="885"/>
      <c r="FP23" s="885"/>
      <c r="FQ23" s="885"/>
      <c r="FR23" s="885"/>
      <c r="FS23" s="885"/>
      <c r="FT23" s="885"/>
      <c r="FU23" s="885"/>
      <c r="FV23" s="885"/>
      <c r="FW23" s="885"/>
      <c r="FX23" s="885"/>
      <c r="FY23" s="885"/>
      <c r="FZ23" s="885"/>
      <c r="GA23" s="885"/>
      <c r="GB23" s="885"/>
      <c r="GC23" s="885"/>
      <c r="GD23" s="885"/>
      <c r="GE23" s="885"/>
      <c r="GF23" s="885"/>
      <c r="GG23" s="885"/>
      <c r="GH23" s="885"/>
      <c r="GI23" s="885"/>
      <c r="GJ23" s="885"/>
      <c r="GK23" s="885"/>
      <c r="GL23" s="885"/>
      <c r="GM23" s="885"/>
      <c r="GN23" s="885"/>
      <c r="GO23" s="885"/>
      <c r="GP23" s="885"/>
      <c r="GQ23" s="885"/>
      <c r="GR23" s="885"/>
      <c r="GS23" s="885"/>
      <c r="GT23" s="885"/>
      <c r="GU23" s="885"/>
      <c r="GV23" s="885"/>
      <c r="GW23" s="885"/>
      <c r="GX23" s="885"/>
      <c r="GY23" s="885"/>
      <c r="GZ23" s="885"/>
      <c r="HA23" s="885"/>
      <c r="HB23" s="885"/>
      <c r="HC23" s="885"/>
      <c r="HD23" s="885"/>
      <c r="HE23" s="885"/>
      <c r="HF23" s="885"/>
      <c r="HG23" s="885"/>
      <c r="HH23" s="885"/>
      <c r="HI23" s="885"/>
      <c r="HJ23" s="885"/>
      <c r="HK23" s="885"/>
      <c r="HL23" s="885"/>
      <c r="HM23" s="885"/>
      <c r="HN23" s="885"/>
      <c r="HO23" s="885"/>
      <c r="HP23" s="885"/>
      <c r="HQ23" s="885"/>
      <c r="HR23" s="885"/>
      <c r="HS23" s="885"/>
      <c r="HT23" s="885"/>
      <c r="HU23" s="885"/>
      <c r="HV23" s="885"/>
      <c r="HW23" s="885"/>
      <c r="HX23" s="885"/>
      <c r="HY23" s="885"/>
      <c r="HZ23" s="885"/>
      <c r="IA23" s="885"/>
      <c r="IB23" s="885"/>
      <c r="IC23" s="885"/>
    </row>
    <row r="24" spans="1:237" ht="25.5" customHeight="1" x14ac:dyDescent="0.2">
      <c r="A24" s="239" t="s">
        <v>44</v>
      </c>
      <c r="B24" s="16" t="s">
        <v>16</v>
      </c>
      <c r="C24" s="18" t="s">
        <v>64</v>
      </c>
      <c r="D24" s="16" t="s">
        <v>55</v>
      </c>
      <c r="E24" s="17">
        <v>1519</v>
      </c>
      <c r="F24" s="50">
        <v>44067</v>
      </c>
      <c r="G24" s="46" t="s">
        <v>65</v>
      </c>
      <c r="H24" s="46" t="s">
        <v>66</v>
      </c>
      <c r="I24" s="452" t="s">
        <v>67</v>
      </c>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885"/>
      <c r="AH24" s="885"/>
      <c r="AI24" s="885"/>
      <c r="AJ24" s="885"/>
      <c r="AK24" s="885"/>
      <c r="AL24" s="885"/>
      <c r="AM24" s="885"/>
      <c r="AN24" s="885"/>
      <c r="AO24" s="885"/>
      <c r="AP24" s="885"/>
      <c r="AQ24" s="885"/>
      <c r="AR24" s="885"/>
      <c r="AS24" s="885"/>
      <c r="AT24" s="885"/>
      <c r="AU24" s="885"/>
      <c r="AV24" s="885"/>
      <c r="AW24" s="885"/>
      <c r="AX24" s="885"/>
      <c r="AY24" s="885"/>
      <c r="AZ24" s="885"/>
      <c r="BA24" s="885"/>
      <c r="BB24" s="885"/>
      <c r="BC24" s="885"/>
      <c r="BD24" s="885"/>
      <c r="BE24" s="885"/>
      <c r="BF24" s="885"/>
      <c r="BG24" s="885"/>
      <c r="BH24" s="885"/>
      <c r="BI24" s="885"/>
      <c r="BJ24" s="885"/>
      <c r="BK24" s="885"/>
      <c r="BL24" s="885"/>
      <c r="BM24" s="885"/>
      <c r="BN24" s="885"/>
      <c r="BO24" s="885"/>
      <c r="BP24" s="885"/>
      <c r="BQ24" s="885"/>
      <c r="BR24" s="885"/>
      <c r="BS24" s="885"/>
      <c r="BT24" s="885"/>
      <c r="BU24" s="885"/>
      <c r="BV24" s="885"/>
      <c r="BW24" s="885"/>
      <c r="BX24" s="885"/>
      <c r="BY24" s="885"/>
      <c r="BZ24" s="885"/>
      <c r="CA24" s="885"/>
      <c r="CB24" s="885"/>
      <c r="CC24" s="885"/>
      <c r="CD24" s="885"/>
      <c r="CE24" s="885"/>
      <c r="CF24" s="885"/>
      <c r="CG24" s="885"/>
      <c r="CH24" s="885"/>
      <c r="CI24" s="885"/>
      <c r="CJ24" s="885"/>
      <c r="CK24" s="885"/>
      <c r="CL24" s="885"/>
      <c r="CM24" s="885"/>
      <c r="CN24" s="885"/>
      <c r="CO24" s="885"/>
      <c r="CP24" s="885"/>
      <c r="CQ24" s="885"/>
      <c r="CR24" s="885"/>
      <c r="CS24" s="885"/>
      <c r="CT24" s="885"/>
      <c r="CU24" s="885"/>
      <c r="CV24" s="885"/>
      <c r="CW24" s="885"/>
      <c r="CX24" s="885"/>
      <c r="CY24" s="885"/>
      <c r="CZ24" s="885"/>
      <c r="DA24" s="885"/>
      <c r="DB24" s="885"/>
      <c r="DC24" s="885"/>
      <c r="DD24" s="885"/>
      <c r="DE24" s="885"/>
      <c r="DF24" s="885"/>
      <c r="DG24" s="885"/>
      <c r="DH24" s="885"/>
      <c r="DI24" s="885"/>
      <c r="DJ24" s="885"/>
      <c r="DK24" s="885"/>
      <c r="DL24" s="885"/>
      <c r="DM24" s="885"/>
      <c r="DN24" s="885"/>
      <c r="DO24" s="885"/>
      <c r="DP24" s="885"/>
      <c r="DQ24" s="885"/>
      <c r="DR24" s="885"/>
      <c r="DS24" s="885"/>
      <c r="DT24" s="885"/>
      <c r="DU24" s="885"/>
      <c r="DV24" s="885"/>
      <c r="DW24" s="885"/>
      <c r="DX24" s="885"/>
      <c r="DY24" s="885"/>
      <c r="DZ24" s="885"/>
      <c r="EA24" s="885"/>
      <c r="EB24" s="885"/>
      <c r="EC24" s="885"/>
      <c r="ED24" s="885"/>
      <c r="EE24" s="885"/>
      <c r="EF24" s="885"/>
      <c r="EG24" s="885"/>
      <c r="EH24" s="885"/>
      <c r="EI24" s="885"/>
      <c r="EJ24" s="885"/>
      <c r="EK24" s="885"/>
      <c r="EL24" s="885"/>
      <c r="EM24" s="885"/>
      <c r="EN24" s="885"/>
      <c r="EO24" s="885"/>
      <c r="EP24" s="885"/>
      <c r="EQ24" s="885"/>
      <c r="ER24" s="885"/>
      <c r="ES24" s="885"/>
      <c r="ET24" s="885"/>
      <c r="EU24" s="885"/>
      <c r="EV24" s="885"/>
      <c r="EW24" s="885"/>
      <c r="EX24" s="885"/>
      <c r="EY24" s="885"/>
      <c r="EZ24" s="885"/>
      <c r="FA24" s="885"/>
      <c r="FB24" s="885"/>
      <c r="FC24" s="885"/>
      <c r="FD24" s="885"/>
      <c r="FE24" s="885"/>
      <c r="FF24" s="885"/>
      <c r="FG24" s="885"/>
      <c r="FH24" s="885"/>
      <c r="FI24" s="885"/>
      <c r="FJ24" s="885"/>
      <c r="FK24" s="885"/>
      <c r="FL24" s="885"/>
      <c r="FM24" s="885"/>
      <c r="FN24" s="885"/>
      <c r="FO24" s="885"/>
      <c r="FP24" s="885"/>
      <c r="FQ24" s="885"/>
      <c r="FR24" s="885"/>
      <c r="FS24" s="885"/>
      <c r="FT24" s="885"/>
      <c r="FU24" s="885"/>
      <c r="FV24" s="885"/>
      <c r="FW24" s="885"/>
      <c r="FX24" s="885"/>
      <c r="FY24" s="885"/>
      <c r="FZ24" s="885"/>
      <c r="GA24" s="885"/>
      <c r="GB24" s="885"/>
      <c r="GC24" s="885"/>
      <c r="GD24" s="885"/>
      <c r="GE24" s="885"/>
      <c r="GF24" s="885"/>
      <c r="GG24" s="885"/>
      <c r="GH24" s="885"/>
      <c r="GI24" s="885"/>
      <c r="GJ24" s="885"/>
      <c r="GK24" s="885"/>
      <c r="GL24" s="885"/>
      <c r="GM24" s="885"/>
      <c r="GN24" s="885"/>
      <c r="GO24" s="885"/>
      <c r="GP24" s="885"/>
      <c r="GQ24" s="885"/>
      <c r="GR24" s="885"/>
      <c r="GS24" s="885"/>
      <c r="GT24" s="885"/>
      <c r="GU24" s="885"/>
      <c r="GV24" s="885"/>
      <c r="GW24" s="885"/>
      <c r="GX24" s="885"/>
      <c r="GY24" s="885"/>
      <c r="GZ24" s="885"/>
      <c r="HA24" s="885"/>
      <c r="HB24" s="885"/>
      <c r="HC24" s="885"/>
      <c r="HD24" s="885"/>
      <c r="HE24" s="885"/>
      <c r="HF24" s="885"/>
      <c r="HG24" s="885"/>
      <c r="HH24" s="885"/>
      <c r="HI24" s="885"/>
      <c r="HJ24" s="885"/>
      <c r="HK24" s="885"/>
      <c r="HL24" s="885"/>
      <c r="HM24" s="885"/>
      <c r="HN24" s="885"/>
      <c r="HO24" s="885"/>
      <c r="HP24" s="885"/>
      <c r="HQ24" s="885"/>
      <c r="HR24" s="885"/>
      <c r="HS24" s="885"/>
      <c r="HT24" s="885"/>
      <c r="HU24" s="885"/>
      <c r="HV24" s="885"/>
      <c r="HW24" s="885"/>
      <c r="HX24" s="885"/>
      <c r="HY24" s="885"/>
      <c r="HZ24" s="885"/>
      <c r="IA24" s="885"/>
      <c r="IB24" s="885"/>
      <c r="IC24" s="885"/>
    </row>
    <row r="25" spans="1:237" ht="48" customHeight="1" x14ac:dyDescent="0.2">
      <c r="A25" s="442" t="s">
        <v>68</v>
      </c>
      <c r="B25" s="13" t="s">
        <v>40</v>
      </c>
      <c r="C25" s="14" t="s">
        <v>69</v>
      </c>
      <c r="D25" s="9" t="s">
        <v>70</v>
      </c>
      <c r="E25" s="15">
        <v>189</v>
      </c>
      <c r="F25" s="53">
        <v>44064</v>
      </c>
      <c r="G25" s="45" t="s">
        <v>71</v>
      </c>
      <c r="H25" s="45" t="s">
        <v>1</v>
      </c>
      <c r="I25" s="453" t="s">
        <v>67</v>
      </c>
      <c r="J25" s="885"/>
      <c r="K25" s="885"/>
      <c r="L25" s="885"/>
      <c r="M25" s="885"/>
      <c r="N25" s="885"/>
      <c r="O25" s="885"/>
      <c r="P25" s="885"/>
      <c r="Q25" s="885"/>
      <c r="R25" s="885"/>
      <c r="S25" s="885"/>
      <c r="T25" s="885"/>
      <c r="U25" s="885"/>
      <c r="V25" s="885"/>
      <c r="W25" s="885"/>
      <c r="X25" s="885"/>
      <c r="Y25" s="885"/>
      <c r="Z25" s="885"/>
      <c r="AA25" s="885"/>
      <c r="AB25" s="885"/>
      <c r="AC25" s="885"/>
      <c r="AD25" s="885"/>
      <c r="AE25" s="885"/>
      <c r="AF25" s="885"/>
      <c r="AG25" s="885"/>
      <c r="AH25" s="885"/>
      <c r="AI25" s="885"/>
      <c r="AJ25" s="885"/>
      <c r="AK25" s="885"/>
      <c r="AL25" s="885"/>
      <c r="AM25" s="885"/>
      <c r="AN25" s="885"/>
      <c r="AO25" s="885"/>
      <c r="AP25" s="885"/>
      <c r="AQ25" s="885"/>
      <c r="AR25" s="885"/>
      <c r="AS25" s="885"/>
      <c r="AT25" s="885"/>
      <c r="AU25" s="885"/>
      <c r="AV25" s="885"/>
      <c r="AW25" s="885"/>
      <c r="AX25" s="885"/>
      <c r="AY25" s="885"/>
      <c r="AZ25" s="885"/>
      <c r="BA25" s="885"/>
      <c r="BB25" s="885"/>
      <c r="BC25" s="885"/>
      <c r="BD25" s="885"/>
      <c r="BE25" s="885"/>
      <c r="BF25" s="885"/>
      <c r="BG25" s="885"/>
      <c r="BH25" s="885"/>
      <c r="BI25" s="885"/>
      <c r="BJ25" s="885"/>
      <c r="BK25" s="885"/>
      <c r="BL25" s="885"/>
      <c r="BM25" s="885"/>
      <c r="BN25" s="885"/>
      <c r="BO25" s="885"/>
      <c r="BP25" s="885"/>
      <c r="BQ25" s="885"/>
      <c r="BR25" s="885"/>
      <c r="BS25" s="885"/>
      <c r="BT25" s="885"/>
      <c r="BU25" s="885"/>
      <c r="BV25" s="885"/>
      <c r="BW25" s="885"/>
      <c r="BX25" s="885"/>
      <c r="BY25" s="885"/>
      <c r="BZ25" s="885"/>
      <c r="CA25" s="885"/>
      <c r="CB25" s="885"/>
      <c r="CC25" s="885"/>
      <c r="CD25" s="885"/>
      <c r="CE25" s="885"/>
      <c r="CF25" s="885"/>
      <c r="CG25" s="885"/>
      <c r="CH25" s="885"/>
      <c r="CI25" s="885"/>
      <c r="CJ25" s="885"/>
      <c r="CK25" s="885"/>
      <c r="CL25" s="885"/>
      <c r="CM25" s="885"/>
      <c r="CN25" s="885"/>
      <c r="CO25" s="885"/>
      <c r="CP25" s="885"/>
      <c r="CQ25" s="885"/>
      <c r="CR25" s="885"/>
      <c r="CS25" s="885"/>
      <c r="CT25" s="885"/>
      <c r="CU25" s="885"/>
      <c r="CV25" s="885"/>
      <c r="CW25" s="885"/>
      <c r="CX25" s="885"/>
      <c r="CY25" s="885"/>
      <c r="CZ25" s="885"/>
      <c r="DA25" s="885"/>
      <c r="DB25" s="885"/>
      <c r="DC25" s="885"/>
      <c r="DD25" s="885"/>
      <c r="DE25" s="885"/>
      <c r="DF25" s="885"/>
      <c r="DG25" s="885"/>
      <c r="DH25" s="885"/>
      <c r="DI25" s="885"/>
      <c r="DJ25" s="885"/>
      <c r="DK25" s="885"/>
      <c r="DL25" s="885"/>
      <c r="DM25" s="885"/>
      <c r="DN25" s="885"/>
      <c r="DO25" s="885"/>
      <c r="DP25" s="885"/>
      <c r="DQ25" s="885"/>
      <c r="DR25" s="885"/>
      <c r="DS25" s="885"/>
      <c r="DT25" s="885"/>
      <c r="DU25" s="885"/>
      <c r="DV25" s="885"/>
      <c r="DW25" s="885"/>
      <c r="DX25" s="885"/>
      <c r="DY25" s="885"/>
      <c r="DZ25" s="885"/>
      <c r="EA25" s="885"/>
      <c r="EB25" s="885"/>
      <c r="EC25" s="885"/>
      <c r="ED25" s="885"/>
      <c r="EE25" s="885"/>
      <c r="EF25" s="885"/>
      <c r="EG25" s="885"/>
      <c r="EH25" s="885"/>
      <c r="EI25" s="885"/>
      <c r="EJ25" s="885"/>
      <c r="EK25" s="885"/>
      <c r="EL25" s="885"/>
      <c r="EM25" s="885"/>
      <c r="EN25" s="885"/>
      <c r="EO25" s="885"/>
      <c r="EP25" s="885"/>
      <c r="EQ25" s="885"/>
      <c r="ER25" s="885"/>
      <c r="ES25" s="885"/>
      <c r="ET25" s="885"/>
      <c r="EU25" s="885"/>
      <c r="EV25" s="885"/>
      <c r="EW25" s="885"/>
      <c r="EX25" s="885"/>
      <c r="EY25" s="885"/>
      <c r="EZ25" s="885"/>
      <c r="FA25" s="885"/>
      <c r="FB25" s="885"/>
      <c r="FC25" s="885"/>
      <c r="FD25" s="885"/>
      <c r="FE25" s="885"/>
      <c r="FF25" s="885"/>
      <c r="FG25" s="885"/>
      <c r="FH25" s="885"/>
      <c r="FI25" s="885"/>
      <c r="FJ25" s="885"/>
      <c r="FK25" s="885"/>
      <c r="FL25" s="885"/>
      <c r="FM25" s="885"/>
      <c r="FN25" s="885"/>
      <c r="FO25" s="885"/>
      <c r="FP25" s="885"/>
      <c r="FQ25" s="885"/>
      <c r="FR25" s="885"/>
      <c r="FS25" s="885"/>
      <c r="FT25" s="885"/>
      <c r="FU25" s="885"/>
      <c r="FV25" s="885"/>
      <c r="FW25" s="885"/>
      <c r="FX25" s="885"/>
      <c r="FY25" s="885"/>
      <c r="FZ25" s="885"/>
      <c r="GA25" s="885"/>
      <c r="GB25" s="885"/>
      <c r="GC25" s="885"/>
      <c r="GD25" s="885"/>
      <c r="GE25" s="885"/>
      <c r="GF25" s="885"/>
      <c r="GG25" s="885"/>
      <c r="GH25" s="885"/>
      <c r="GI25" s="885"/>
      <c r="GJ25" s="885"/>
      <c r="GK25" s="885"/>
      <c r="GL25" s="885"/>
      <c r="GM25" s="885"/>
      <c r="GN25" s="885"/>
      <c r="GO25" s="885"/>
      <c r="GP25" s="885"/>
      <c r="GQ25" s="885"/>
      <c r="GR25" s="885"/>
      <c r="GS25" s="885"/>
      <c r="GT25" s="885"/>
      <c r="GU25" s="885"/>
      <c r="GV25" s="885"/>
      <c r="GW25" s="885"/>
      <c r="GX25" s="885"/>
      <c r="GY25" s="885"/>
      <c r="GZ25" s="885"/>
      <c r="HA25" s="885"/>
      <c r="HB25" s="885"/>
      <c r="HC25" s="885"/>
      <c r="HD25" s="885"/>
      <c r="HE25" s="885"/>
      <c r="HF25" s="885"/>
      <c r="HG25" s="885"/>
      <c r="HH25" s="885"/>
      <c r="HI25" s="885"/>
      <c r="HJ25" s="885"/>
      <c r="HK25" s="885"/>
      <c r="HL25" s="885"/>
      <c r="HM25" s="885"/>
      <c r="HN25" s="885"/>
      <c r="HO25" s="885"/>
      <c r="HP25" s="885"/>
      <c r="HQ25" s="885"/>
      <c r="HR25" s="885"/>
      <c r="HS25" s="885"/>
      <c r="HT25" s="885"/>
      <c r="HU25" s="885"/>
      <c r="HV25" s="885"/>
      <c r="HW25" s="885"/>
      <c r="HX25" s="885"/>
      <c r="HY25" s="885"/>
      <c r="HZ25" s="885"/>
      <c r="IA25" s="885"/>
      <c r="IB25" s="885"/>
      <c r="IC25" s="885"/>
    </row>
    <row r="26" spans="1:237" ht="48" customHeight="1" x14ac:dyDescent="0.2">
      <c r="A26" s="442" t="s">
        <v>72</v>
      </c>
      <c r="B26" s="13" t="s">
        <v>16</v>
      </c>
      <c r="C26" s="14" t="s">
        <v>73</v>
      </c>
      <c r="D26" s="9" t="s">
        <v>22</v>
      </c>
      <c r="E26" s="15">
        <v>2013</v>
      </c>
      <c r="F26" s="53">
        <v>43829</v>
      </c>
      <c r="G26" s="45" t="s">
        <v>74</v>
      </c>
      <c r="H26" s="45" t="s">
        <v>1</v>
      </c>
      <c r="I26" s="451" t="s">
        <v>43</v>
      </c>
      <c r="J26" s="885"/>
      <c r="K26" s="885"/>
      <c r="L26" s="885"/>
      <c r="M26" s="885"/>
      <c r="N26" s="885"/>
      <c r="O26" s="885"/>
      <c r="P26" s="885"/>
      <c r="Q26" s="885"/>
      <c r="R26" s="885"/>
      <c r="S26" s="885"/>
      <c r="T26" s="885"/>
      <c r="U26" s="885"/>
      <c r="V26" s="885"/>
      <c r="W26" s="885"/>
      <c r="X26" s="885"/>
      <c r="Y26" s="885"/>
      <c r="Z26" s="885"/>
      <c r="AA26" s="885"/>
      <c r="AB26" s="885"/>
      <c r="AC26" s="885"/>
      <c r="AD26" s="885"/>
      <c r="AE26" s="885"/>
      <c r="AF26" s="885"/>
      <c r="AG26" s="885"/>
      <c r="AH26" s="885"/>
      <c r="AI26" s="885"/>
      <c r="AJ26" s="885"/>
      <c r="AK26" s="885"/>
      <c r="AL26" s="885"/>
      <c r="AM26" s="885"/>
      <c r="AN26" s="885"/>
      <c r="AO26" s="885"/>
      <c r="AP26" s="885"/>
      <c r="AQ26" s="885"/>
      <c r="AR26" s="885"/>
      <c r="AS26" s="885"/>
      <c r="AT26" s="885"/>
      <c r="AU26" s="885"/>
      <c r="AV26" s="885"/>
      <c r="AW26" s="885"/>
      <c r="AX26" s="885"/>
      <c r="AY26" s="885"/>
      <c r="AZ26" s="885"/>
      <c r="BA26" s="885"/>
      <c r="BB26" s="885"/>
      <c r="BC26" s="885"/>
      <c r="BD26" s="885"/>
      <c r="BE26" s="885"/>
      <c r="BF26" s="885"/>
      <c r="BG26" s="885"/>
      <c r="BH26" s="885"/>
      <c r="BI26" s="885"/>
      <c r="BJ26" s="885"/>
      <c r="BK26" s="885"/>
      <c r="BL26" s="885"/>
      <c r="BM26" s="885"/>
      <c r="BN26" s="885"/>
      <c r="BO26" s="885"/>
      <c r="BP26" s="885"/>
      <c r="BQ26" s="885"/>
      <c r="BR26" s="885"/>
      <c r="BS26" s="885"/>
      <c r="BT26" s="885"/>
      <c r="BU26" s="885"/>
      <c r="BV26" s="885"/>
      <c r="BW26" s="885"/>
      <c r="BX26" s="885"/>
      <c r="BY26" s="885"/>
      <c r="BZ26" s="885"/>
      <c r="CA26" s="885"/>
      <c r="CB26" s="885"/>
      <c r="CC26" s="885"/>
      <c r="CD26" s="885"/>
      <c r="CE26" s="885"/>
      <c r="CF26" s="885"/>
      <c r="CG26" s="885"/>
      <c r="CH26" s="885"/>
      <c r="CI26" s="885"/>
      <c r="CJ26" s="885"/>
      <c r="CK26" s="885"/>
      <c r="CL26" s="885"/>
      <c r="CM26" s="885"/>
      <c r="CN26" s="885"/>
      <c r="CO26" s="885"/>
      <c r="CP26" s="885"/>
      <c r="CQ26" s="885"/>
      <c r="CR26" s="885"/>
      <c r="CS26" s="885"/>
      <c r="CT26" s="885"/>
      <c r="CU26" s="885"/>
      <c r="CV26" s="885"/>
      <c r="CW26" s="885"/>
      <c r="CX26" s="885"/>
      <c r="CY26" s="885"/>
      <c r="CZ26" s="885"/>
      <c r="DA26" s="885"/>
      <c r="DB26" s="885"/>
      <c r="DC26" s="885"/>
      <c r="DD26" s="885"/>
      <c r="DE26" s="885"/>
      <c r="DF26" s="885"/>
      <c r="DG26" s="885"/>
      <c r="DH26" s="885"/>
      <c r="DI26" s="885"/>
      <c r="DJ26" s="885"/>
      <c r="DK26" s="885"/>
      <c r="DL26" s="885"/>
      <c r="DM26" s="885"/>
      <c r="DN26" s="885"/>
      <c r="DO26" s="885"/>
      <c r="DP26" s="885"/>
      <c r="DQ26" s="885"/>
      <c r="DR26" s="885"/>
      <c r="DS26" s="885"/>
      <c r="DT26" s="885"/>
      <c r="DU26" s="885"/>
      <c r="DV26" s="885"/>
      <c r="DW26" s="885"/>
      <c r="DX26" s="885"/>
      <c r="DY26" s="885"/>
      <c r="DZ26" s="885"/>
      <c r="EA26" s="885"/>
      <c r="EB26" s="885"/>
      <c r="EC26" s="885"/>
      <c r="ED26" s="885"/>
      <c r="EE26" s="885"/>
      <c r="EF26" s="885"/>
      <c r="EG26" s="885"/>
      <c r="EH26" s="885"/>
      <c r="EI26" s="885"/>
      <c r="EJ26" s="885"/>
      <c r="EK26" s="885"/>
      <c r="EL26" s="885"/>
      <c r="EM26" s="885"/>
      <c r="EN26" s="885"/>
      <c r="EO26" s="885"/>
      <c r="EP26" s="885"/>
      <c r="EQ26" s="885"/>
      <c r="ER26" s="885"/>
      <c r="ES26" s="885"/>
      <c r="ET26" s="885"/>
      <c r="EU26" s="885"/>
      <c r="EV26" s="885"/>
      <c r="EW26" s="885"/>
      <c r="EX26" s="885"/>
      <c r="EY26" s="885"/>
      <c r="EZ26" s="885"/>
      <c r="FA26" s="885"/>
      <c r="FB26" s="885"/>
      <c r="FC26" s="885"/>
      <c r="FD26" s="885"/>
      <c r="FE26" s="885"/>
      <c r="FF26" s="885"/>
      <c r="FG26" s="885"/>
      <c r="FH26" s="885"/>
      <c r="FI26" s="885"/>
      <c r="FJ26" s="885"/>
      <c r="FK26" s="885"/>
      <c r="FL26" s="885"/>
      <c r="FM26" s="885"/>
      <c r="FN26" s="885"/>
      <c r="FO26" s="885"/>
      <c r="FP26" s="885"/>
      <c r="FQ26" s="885"/>
      <c r="FR26" s="885"/>
      <c r="FS26" s="885"/>
      <c r="FT26" s="885"/>
      <c r="FU26" s="885"/>
      <c r="FV26" s="885"/>
      <c r="FW26" s="885"/>
      <c r="FX26" s="885"/>
      <c r="FY26" s="885"/>
      <c r="FZ26" s="885"/>
      <c r="GA26" s="885"/>
      <c r="GB26" s="885"/>
      <c r="GC26" s="885"/>
      <c r="GD26" s="885"/>
      <c r="GE26" s="885"/>
      <c r="GF26" s="885"/>
      <c r="GG26" s="885"/>
      <c r="GH26" s="885"/>
      <c r="GI26" s="885"/>
      <c r="GJ26" s="885"/>
      <c r="GK26" s="885"/>
      <c r="GL26" s="885"/>
      <c r="GM26" s="885"/>
      <c r="GN26" s="885"/>
      <c r="GO26" s="885"/>
      <c r="GP26" s="885"/>
      <c r="GQ26" s="885"/>
      <c r="GR26" s="885"/>
      <c r="GS26" s="885"/>
      <c r="GT26" s="885"/>
      <c r="GU26" s="885"/>
      <c r="GV26" s="885"/>
      <c r="GW26" s="885"/>
      <c r="GX26" s="885"/>
      <c r="GY26" s="885"/>
      <c r="GZ26" s="885"/>
      <c r="HA26" s="885"/>
      <c r="HB26" s="885"/>
      <c r="HC26" s="885"/>
      <c r="HD26" s="885"/>
      <c r="HE26" s="885"/>
      <c r="HF26" s="885"/>
      <c r="HG26" s="885"/>
      <c r="HH26" s="885"/>
      <c r="HI26" s="885"/>
      <c r="HJ26" s="885"/>
      <c r="HK26" s="885"/>
      <c r="HL26" s="885"/>
      <c r="HM26" s="885"/>
      <c r="HN26" s="885"/>
      <c r="HO26" s="885"/>
      <c r="HP26" s="885"/>
      <c r="HQ26" s="885"/>
      <c r="HR26" s="885"/>
      <c r="HS26" s="885"/>
      <c r="HT26" s="885"/>
      <c r="HU26" s="885"/>
      <c r="HV26" s="885"/>
      <c r="HW26" s="885"/>
      <c r="HX26" s="885"/>
      <c r="HY26" s="885"/>
      <c r="HZ26" s="885"/>
      <c r="IA26" s="885"/>
      <c r="IB26" s="885"/>
      <c r="IC26" s="885"/>
    </row>
    <row r="27" spans="1:237" ht="29.25" customHeight="1" x14ac:dyDescent="0.2">
      <c r="A27" s="443" t="s">
        <v>44</v>
      </c>
      <c r="B27" s="8" t="s">
        <v>16</v>
      </c>
      <c r="C27" s="10" t="s">
        <v>75</v>
      </c>
      <c r="D27" s="8" t="s">
        <v>70</v>
      </c>
      <c r="E27" s="19">
        <v>2106</v>
      </c>
      <c r="F27" s="50">
        <v>43791</v>
      </c>
      <c r="G27" s="42" t="s">
        <v>76</v>
      </c>
      <c r="H27" s="42" t="s">
        <v>1</v>
      </c>
      <c r="I27" s="49" t="s">
        <v>67</v>
      </c>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85"/>
      <c r="AG27" s="885"/>
      <c r="AH27" s="885"/>
      <c r="AI27" s="885"/>
      <c r="AJ27" s="885"/>
      <c r="AK27" s="885"/>
      <c r="AL27" s="885"/>
      <c r="AM27" s="885"/>
      <c r="AN27" s="885"/>
      <c r="AO27" s="885"/>
      <c r="AP27" s="885"/>
      <c r="AQ27" s="885"/>
      <c r="AR27" s="885"/>
      <c r="AS27" s="885"/>
      <c r="AT27" s="885"/>
      <c r="AU27" s="885"/>
      <c r="AV27" s="885"/>
      <c r="AW27" s="885"/>
      <c r="AX27" s="885"/>
      <c r="AY27" s="885"/>
      <c r="AZ27" s="885"/>
      <c r="BA27" s="885"/>
      <c r="BB27" s="885"/>
      <c r="BC27" s="885"/>
      <c r="BD27" s="885"/>
      <c r="BE27" s="885"/>
      <c r="BF27" s="885"/>
      <c r="BG27" s="885"/>
      <c r="BH27" s="885"/>
      <c r="BI27" s="885"/>
      <c r="BJ27" s="885"/>
      <c r="BK27" s="885"/>
      <c r="BL27" s="885"/>
      <c r="BM27" s="885"/>
      <c r="BN27" s="885"/>
      <c r="BO27" s="885"/>
      <c r="BP27" s="885"/>
      <c r="BQ27" s="885"/>
      <c r="BR27" s="885"/>
      <c r="BS27" s="885"/>
      <c r="BT27" s="885"/>
      <c r="BU27" s="885"/>
      <c r="BV27" s="885"/>
      <c r="BW27" s="885"/>
      <c r="BX27" s="885"/>
      <c r="BY27" s="885"/>
      <c r="BZ27" s="885"/>
      <c r="CA27" s="885"/>
      <c r="CB27" s="885"/>
      <c r="CC27" s="885"/>
      <c r="CD27" s="885"/>
      <c r="CE27" s="885"/>
      <c r="CF27" s="885"/>
      <c r="CG27" s="885"/>
      <c r="CH27" s="885"/>
      <c r="CI27" s="885"/>
      <c r="CJ27" s="885"/>
      <c r="CK27" s="885"/>
      <c r="CL27" s="885"/>
      <c r="CM27" s="885"/>
      <c r="CN27" s="885"/>
      <c r="CO27" s="885"/>
      <c r="CP27" s="885"/>
      <c r="CQ27" s="885"/>
      <c r="CR27" s="885"/>
      <c r="CS27" s="885"/>
      <c r="CT27" s="885"/>
      <c r="CU27" s="885"/>
      <c r="CV27" s="885"/>
      <c r="CW27" s="885"/>
      <c r="CX27" s="885"/>
      <c r="CY27" s="885"/>
      <c r="CZ27" s="885"/>
      <c r="DA27" s="885"/>
      <c r="DB27" s="885"/>
      <c r="DC27" s="885"/>
      <c r="DD27" s="885"/>
      <c r="DE27" s="885"/>
      <c r="DF27" s="885"/>
      <c r="DG27" s="885"/>
      <c r="DH27" s="885"/>
      <c r="DI27" s="885"/>
      <c r="DJ27" s="885"/>
      <c r="DK27" s="885"/>
      <c r="DL27" s="885"/>
      <c r="DM27" s="885"/>
      <c r="DN27" s="885"/>
      <c r="DO27" s="885"/>
      <c r="DP27" s="885"/>
      <c r="DQ27" s="885"/>
      <c r="DR27" s="885"/>
      <c r="DS27" s="885"/>
      <c r="DT27" s="885"/>
      <c r="DU27" s="885"/>
      <c r="DV27" s="885"/>
      <c r="DW27" s="885"/>
      <c r="DX27" s="885"/>
      <c r="DY27" s="885"/>
      <c r="DZ27" s="885"/>
      <c r="EA27" s="885"/>
      <c r="EB27" s="885"/>
      <c r="EC27" s="885"/>
      <c r="ED27" s="885"/>
      <c r="EE27" s="885"/>
      <c r="EF27" s="885"/>
      <c r="EG27" s="885"/>
      <c r="EH27" s="885"/>
      <c r="EI27" s="885"/>
      <c r="EJ27" s="885"/>
      <c r="EK27" s="885"/>
      <c r="EL27" s="885"/>
      <c r="EM27" s="885"/>
      <c r="EN27" s="885"/>
      <c r="EO27" s="885"/>
      <c r="EP27" s="885"/>
      <c r="EQ27" s="885"/>
      <c r="ER27" s="885"/>
      <c r="ES27" s="885"/>
      <c r="ET27" s="885"/>
      <c r="EU27" s="885"/>
      <c r="EV27" s="885"/>
      <c r="EW27" s="885"/>
      <c r="EX27" s="885"/>
      <c r="EY27" s="885"/>
      <c r="EZ27" s="885"/>
      <c r="FA27" s="885"/>
      <c r="FB27" s="885"/>
      <c r="FC27" s="885"/>
      <c r="FD27" s="885"/>
      <c r="FE27" s="885"/>
      <c r="FF27" s="885"/>
      <c r="FG27" s="885"/>
      <c r="FH27" s="885"/>
      <c r="FI27" s="885"/>
      <c r="FJ27" s="885"/>
      <c r="FK27" s="885"/>
      <c r="FL27" s="885"/>
      <c r="FM27" s="885"/>
      <c r="FN27" s="885"/>
      <c r="FO27" s="885"/>
      <c r="FP27" s="885"/>
      <c r="FQ27" s="885"/>
      <c r="FR27" s="885"/>
      <c r="FS27" s="885"/>
      <c r="FT27" s="885"/>
      <c r="FU27" s="885"/>
      <c r="FV27" s="885"/>
      <c r="FW27" s="885"/>
      <c r="FX27" s="885"/>
      <c r="FY27" s="885"/>
      <c r="FZ27" s="885"/>
      <c r="GA27" s="885"/>
      <c r="GB27" s="885"/>
      <c r="GC27" s="885"/>
      <c r="GD27" s="885"/>
      <c r="GE27" s="885"/>
      <c r="GF27" s="885"/>
      <c r="GG27" s="885"/>
      <c r="GH27" s="885"/>
      <c r="GI27" s="885"/>
      <c r="GJ27" s="885"/>
      <c r="GK27" s="885"/>
      <c r="GL27" s="885"/>
      <c r="GM27" s="885"/>
      <c r="GN27" s="885"/>
      <c r="GO27" s="885"/>
      <c r="GP27" s="885"/>
      <c r="GQ27" s="885"/>
      <c r="GR27" s="885"/>
      <c r="GS27" s="885"/>
      <c r="GT27" s="885"/>
      <c r="GU27" s="885"/>
      <c r="GV27" s="885"/>
      <c r="GW27" s="885"/>
      <c r="GX27" s="885"/>
      <c r="GY27" s="885"/>
      <c r="GZ27" s="885"/>
      <c r="HA27" s="885"/>
      <c r="HB27" s="885"/>
      <c r="HC27" s="885"/>
      <c r="HD27" s="885"/>
      <c r="HE27" s="885"/>
      <c r="HF27" s="885"/>
      <c r="HG27" s="885"/>
      <c r="HH27" s="885"/>
      <c r="HI27" s="885"/>
      <c r="HJ27" s="885"/>
      <c r="HK27" s="885"/>
      <c r="HL27" s="885"/>
      <c r="HM27" s="885"/>
      <c r="HN27" s="885"/>
      <c r="HO27" s="885"/>
      <c r="HP27" s="885"/>
      <c r="HQ27" s="885"/>
      <c r="HR27" s="885"/>
      <c r="HS27" s="885"/>
      <c r="HT27" s="885"/>
      <c r="HU27" s="885"/>
      <c r="HV27" s="885"/>
      <c r="HW27" s="885"/>
      <c r="HX27" s="885"/>
      <c r="HY27" s="885"/>
      <c r="HZ27" s="885"/>
      <c r="IA27" s="885"/>
      <c r="IB27" s="885"/>
      <c r="IC27" s="885"/>
    </row>
    <row r="28" spans="1:237" ht="29.25" customHeight="1" x14ac:dyDescent="0.2">
      <c r="A28" s="440" t="s">
        <v>44</v>
      </c>
      <c r="B28" s="8" t="s">
        <v>16</v>
      </c>
      <c r="C28" s="21" t="s">
        <v>45</v>
      </c>
      <c r="D28" s="8" t="s">
        <v>22</v>
      </c>
      <c r="E28" s="20">
        <v>1952</v>
      </c>
      <c r="F28" s="50">
        <v>43493</v>
      </c>
      <c r="G28" s="47" t="s">
        <v>77</v>
      </c>
      <c r="H28" s="42" t="s">
        <v>78</v>
      </c>
      <c r="I28" s="49" t="s">
        <v>43</v>
      </c>
      <c r="J28" s="885"/>
      <c r="K28" s="885"/>
      <c r="L28" s="885"/>
      <c r="M28" s="885"/>
      <c r="N28" s="885"/>
      <c r="O28" s="885"/>
      <c r="P28" s="885"/>
      <c r="Q28" s="885"/>
      <c r="R28" s="885"/>
      <c r="S28" s="885"/>
      <c r="T28" s="885"/>
      <c r="U28" s="885"/>
      <c r="V28" s="885"/>
      <c r="W28" s="885"/>
      <c r="X28" s="885"/>
      <c r="Y28" s="885"/>
      <c r="Z28" s="885"/>
      <c r="AA28" s="885"/>
      <c r="AB28" s="885"/>
      <c r="AC28" s="885"/>
      <c r="AD28" s="885"/>
      <c r="AE28" s="885"/>
      <c r="AF28" s="885"/>
      <c r="AG28" s="885"/>
      <c r="AH28" s="885"/>
      <c r="AI28" s="885"/>
      <c r="AJ28" s="885"/>
      <c r="AK28" s="885"/>
      <c r="AL28" s="885"/>
      <c r="AM28" s="885"/>
      <c r="AN28" s="885"/>
      <c r="AO28" s="885"/>
      <c r="AP28" s="885"/>
      <c r="AQ28" s="885"/>
      <c r="AR28" s="885"/>
      <c r="AS28" s="885"/>
      <c r="AT28" s="885"/>
      <c r="AU28" s="885"/>
      <c r="AV28" s="885"/>
      <c r="AW28" s="885"/>
      <c r="AX28" s="885"/>
      <c r="AY28" s="885"/>
      <c r="AZ28" s="885"/>
      <c r="BA28" s="885"/>
      <c r="BB28" s="885"/>
      <c r="BC28" s="885"/>
      <c r="BD28" s="885"/>
      <c r="BE28" s="885"/>
      <c r="BF28" s="885"/>
      <c r="BG28" s="885"/>
      <c r="BH28" s="885"/>
      <c r="BI28" s="885"/>
      <c r="BJ28" s="885"/>
      <c r="BK28" s="885"/>
      <c r="BL28" s="885"/>
      <c r="BM28" s="885"/>
      <c r="BN28" s="885"/>
      <c r="BO28" s="885"/>
      <c r="BP28" s="885"/>
      <c r="BQ28" s="885"/>
      <c r="BR28" s="885"/>
      <c r="BS28" s="885"/>
      <c r="BT28" s="885"/>
      <c r="BU28" s="885"/>
      <c r="BV28" s="885"/>
      <c r="BW28" s="885"/>
      <c r="BX28" s="885"/>
      <c r="BY28" s="885"/>
      <c r="BZ28" s="885"/>
      <c r="CA28" s="885"/>
      <c r="CB28" s="885"/>
      <c r="CC28" s="885"/>
      <c r="CD28" s="885"/>
      <c r="CE28" s="885"/>
      <c r="CF28" s="885"/>
      <c r="CG28" s="885"/>
      <c r="CH28" s="885"/>
      <c r="CI28" s="885"/>
      <c r="CJ28" s="885"/>
      <c r="CK28" s="885"/>
      <c r="CL28" s="885"/>
      <c r="CM28" s="885"/>
      <c r="CN28" s="885"/>
      <c r="CO28" s="885"/>
      <c r="CP28" s="885"/>
      <c r="CQ28" s="885"/>
      <c r="CR28" s="885"/>
      <c r="CS28" s="885"/>
      <c r="CT28" s="885"/>
      <c r="CU28" s="885"/>
      <c r="CV28" s="885"/>
      <c r="CW28" s="885"/>
      <c r="CX28" s="885"/>
      <c r="CY28" s="885"/>
      <c r="CZ28" s="885"/>
      <c r="DA28" s="885"/>
      <c r="DB28" s="885"/>
      <c r="DC28" s="885"/>
      <c r="DD28" s="885"/>
      <c r="DE28" s="885"/>
      <c r="DF28" s="885"/>
      <c r="DG28" s="885"/>
      <c r="DH28" s="885"/>
      <c r="DI28" s="885"/>
      <c r="DJ28" s="885"/>
      <c r="DK28" s="885"/>
      <c r="DL28" s="885"/>
      <c r="DM28" s="885"/>
      <c r="DN28" s="885"/>
      <c r="DO28" s="885"/>
      <c r="DP28" s="885"/>
      <c r="DQ28" s="885"/>
      <c r="DR28" s="885"/>
      <c r="DS28" s="885"/>
      <c r="DT28" s="885"/>
      <c r="DU28" s="885"/>
      <c r="DV28" s="885"/>
      <c r="DW28" s="885"/>
      <c r="DX28" s="885"/>
      <c r="DY28" s="885"/>
      <c r="DZ28" s="885"/>
      <c r="EA28" s="885"/>
      <c r="EB28" s="885"/>
      <c r="EC28" s="885"/>
      <c r="ED28" s="885"/>
      <c r="EE28" s="885"/>
      <c r="EF28" s="885"/>
      <c r="EG28" s="885"/>
      <c r="EH28" s="885"/>
      <c r="EI28" s="885"/>
      <c r="EJ28" s="885"/>
      <c r="EK28" s="885"/>
      <c r="EL28" s="885"/>
      <c r="EM28" s="885"/>
      <c r="EN28" s="885"/>
      <c r="EO28" s="885"/>
      <c r="EP28" s="885"/>
      <c r="EQ28" s="885"/>
      <c r="ER28" s="885"/>
      <c r="ES28" s="885"/>
      <c r="ET28" s="885"/>
      <c r="EU28" s="885"/>
      <c r="EV28" s="885"/>
      <c r="EW28" s="885"/>
      <c r="EX28" s="885"/>
      <c r="EY28" s="885"/>
      <c r="EZ28" s="885"/>
      <c r="FA28" s="885"/>
      <c r="FB28" s="885"/>
      <c r="FC28" s="885"/>
      <c r="FD28" s="885"/>
      <c r="FE28" s="885"/>
      <c r="FF28" s="885"/>
      <c r="FG28" s="885"/>
      <c r="FH28" s="885"/>
      <c r="FI28" s="885"/>
      <c r="FJ28" s="885"/>
      <c r="FK28" s="885"/>
      <c r="FL28" s="885"/>
      <c r="FM28" s="885"/>
      <c r="FN28" s="885"/>
      <c r="FO28" s="885"/>
      <c r="FP28" s="885"/>
      <c r="FQ28" s="885"/>
      <c r="FR28" s="885"/>
      <c r="FS28" s="885"/>
      <c r="FT28" s="885"/>
      <c r="FU28" s="885"/>
      <c r="FV28" s="885"/>
      <c r="FW28" s="885"/>
      <c r="FX28" s="885"/>
      <c r="FY28" s="885"/>
      <c r="FZ28" s="885"/>
      <c r="GA28" s="885"/>
      <c r="GB28" s="885"/>
      <c r="GC28" s="885"/>
      <c r="GD28" s="885"/>
      <c r="GE28" s="885"/>
      <c r="GF28" s="885"/>
      <c r="GG28" s="885"/>
      <c r="GH28" s="885"/>
      <c r="GI28" s="885"/>
      <c r="GJ28" s="885"/>
      <c r="GK28" s="885"/>
      <c r="GL28" s="885"/>
      <c r="GM28" s="885"/>
      <c r="GN28" s="885"/>
      <c r="GO28" s="885"/>
      <c r="GP28" s="885"/>
      <c r="GQ28" s="885"/>
      <c r="GR28" s="885"/>
      <c r="GS28" s="885"/>
      <c r="GT28" s="885"/>
      <c r="GU28" s="885"/>
      <c r="GV28" s="885"/>
      <c r="GW28" s="885"/>
      <c r="GX28" s="885"/>
      <c r="GY28" s="885"/>
      <c r="GZ28" s="885"/>
      <c r="HA28" s="885"/>
      <c r="HB28" s="885"/>
      <c r="HC28" s="885"/>
      <c r="HD28" s="885"/>
      <c r="HE28" s="885"/>
      <c r="HF28" s="885"/>
      <c r="HG28" s="885"/>
      <c r="HH28" s="885"/>
      <c r="HI28" s="885"/>
      <c r="HJ28" s="885"/>
      <c r="HK28" s="885"/>
      <c r="HL28" s="885"/>
      <c r="HM28" s="885"/>
      <c r="HN28" s="885"/>
      <c r="HO28" s="885"/>
      <c r="HP28" s="885"/>
      <c r="HQ28" s="885"/>
      <c r="HR28" s="885"/>
      <c r="HS28" s="885"/>
      <c r="HT28" s="885"/>
      <c r="HU28" s="885"/>
      <c r="HV28" s="885"/>
      <c r="HW28" s="885"/>
      <c r="HX28" s="885"/>
      <c r="HY28" s="885"/>
      <c r="HZ28" s="885"/>
      <c r="IA28" s="885"/>
      <c r="IB28" s="885"/>
      <c r="IC28" s="885"/>
    </row>
    <row r="29" spans="1:237" ht="48" customHeight="1" x14ac:dyDescent="0.2">
      <c r="A29" s="442" t="s">
        <v>54</v>
      </c>
      <c r="B29" s="13" t="s">
        <v>40</v>
      </c>
      <c r="C29" s="14" t="s">
        <v>50</v>
      </c>
      <c r="D29" s="9" t="s">
        <v>55</v>
      </c>
      <c r="E29" s="15">
        <v>233</v>
      </c>
      <c r="F29" s="52">
        <v>43259</v>
      </c>
      <c r="G29" s="45" t="s">
        <v>79</v>
      </c>
      <c r="H29" s="45" t="s">
        <v>80</v>
      </c>
      <c r="I29" s="451" t="s">
        <v>57</v>
      </c>
      <c r="J29" s="885"/>
      <c r="K29" s="885"/>
      <c r="L29" s="885"/>
      <c r="M29" s="885"/>
      <c r="N29" s="885"/>
      <c r="O29" s="885"/>
      <c r="P29" s="885"/>
      <c r="Q29" s="885"/>
      <c r="R29" s="885"/>
      <c r="S29" s="885"/>
      <c r="T29" s="885"/>
      <c r="U29" s="885"/>
      <c r="V29" s="885"/>
      <c r="W29" s="885"/>
      <c r="X29" s="885"/>
      <c r="Y29" s="885"/>
      <c r="Z29" s="885"/>
      <c r="AA29" s="885"/>
      <c r="AB29" s="885"/>
      <c r="AC29" s="885"/>
      <c r="AD29" s="885"/>
      <c r="AE29" s="885"/>
      <c r="AF29" s="885"/>
      <c r="AG29" s="885"/>
      <c r="AH29" s="885"/>
      <c r="AI29" s="885"/>
      <c r="AJ29" s="885"/>
      <c r="AK29" s="885"/>
      <c r="AL29" s="885"/>
      <c r="AM29" s="885"/>
      <c r="AN29" s="885"/>
      <c r="AO29" s="885"/>
      <c r="AP29" s="885"/>
      <c r="AQ29" s="885"/>
      <c r="AR29" s="885"/>
      <c r="AS29" s="885"/>
      <c r="AT29" s="885"/>
      <c r="AU29" s="885"/>
      <c r="AV29" s="885"/>
      <c r="AW29" s="885"/>
      <c r="AX29" s="885"/>
      <c r="AY29" s="885"/>
      <c r="AZ29" s="885"/>
      <c r="BA29" s="885"/>
      <c r="BB29" s="885"/>
      <c r="BC29" s="885"/>
      <c r="BD29" s="885"/>
      <c r="BE29" s="885"/>
      <c r="BF29" s="885"/>
      <c r="BG29" s="885"/>
      <c r="BH29" s="885"/>
      <c r="BI29" s="885"/>
      <c r="BJ29" s="885"/>
      <c r="BK29" s="885"/>
      <c r="BL29" s="885"/>
      <c r="BM29" s="885"/>
      <c r="BN29" s="885"/>
      <c r="BO29" s="885"/>
      <c r="BP29" s="885"/>
      <c r="BQ29" s="885"/>
      <c r="BR29" s="885"/>
      <c r="BS29" s="885"/>
      <c r="BT29" s="885"/>
      <c r="BU29" s="885"/>
      <c r="BV29" s="885"/>
      <c r="BW29" s="885"/>
      <c r="BX29" s="885"/>
      <c r="BY29" s="885"/>
      <c r="BZ29" s="885"/>
      <c r="CA29" s="885"/>
      <c r="CB29" s="885"/>
      <c r="CC29" s="885"/>
      <c r="CD29" s="885"/>
      <c r="CE29" s="885"/>
      <c r="CF29" s="885"/>
      <c r="CG29" s="885"/>
      <c r="CH29" s="885"/>
      <c r="CI29" s="885"/>
      <c r="CJ29" s="885"/>
      <c r="CK29" s="885"/>
      <c r="CL29" s="885"/>
      <c r="CM29" s="885"/>
      <c r="CN29" s="885"/>
      <c r="CO29" s="885"/>
      <c r="CP29" s="885"/>
      <c r="CQ29" s="885"/>
      <c r="CR29" s="885"/>
      <c r="CS29" s="885"/>
      <c r="CT29" s="885"/>
      <c r="CU29" s="885"/>
      <c r="CV29" s="885"/>
      <c r="CW29" s="885"/>
      <c r="CX29" s="885"/>
      <c r="CY29" s="885"/>
      <c r="CZ29" s="885"/>
      <c r="DA29" s="885"/>
      <c r="DB29" s="885"/>
      <c r="DC29" s="885"/>
      <c r="DD29" s="885"/>
      <c r="DE29" s="885"/>
      <c r="DF29" s="885"/>
      <c r="DG29" s="885"/>
      <c r="DH29" s="885"/>
      <c r="DI29" s="885"/>
      <c r="DJ29" s="885"/>
      <c r="DK29" s="885"/>
      <c r="DL29" s="885"/>
      <c r="DM29" s="885"/>
      <c r="DN29" s="885"/>
      <c r="DO29" s="885"/>
      <c r="DP29" s="885"/>
      <c r="DQ29" s="885"/>
      <c r="DR29" s="885"/>
      <c r="DS29" s="885"/>
      <c r="DT29" s="885"/>
      <c r="DU29" s="885"/>
      <c r="DV29" s="885"/>
      <c r="DW29" s="885"/>
      <c r="DX29" s="885"/>
      <c r="DY29" s="885"/>
      <c r="DZ29" s="885"/>
      <c r="EA29" s="885"/>
      <c r="EB29" s="885"/>
      <c r="EC29" s="885"/>
      <c r="ED29" s="885"/>
      <c r="EE29" s="885"/>
      <c r="EF29" s="885"/>
      <c r="EG29" s="885"/>
      <c r="EH29" s="885"/>
      <c r="EI29" s="885"/>
      <c r="EJ29" s="885"/>
      <c r="EK29" s="885"/>
      <c r="EL29" s="885"/>
      <c r="EM29" s="885"/>
      <c r="EN29" s="885"/>
      <c r="EO29" s="885"/>
      <c r="EP29" s="885"/>
      <c r="EQ29" s="885"/>
      <c r="ER29" s="885"/>
      <c r="ES29" s="885"/>
      <c r="ET29" s="885"/>
      <c r="EU29" s="885"/>
      <c r="EV29" s="885"/>
      <c r="EW29" s="885"/>
      <c r="EX29" s="885"/>
      <c r="EY29" s="885"/>
      <c r="EZ29" s="885"/>
      <c r="FA29" s="885"/>
      <c r="FB29" s="885"/>
      <c r="FC29" s="885"/>
      <c r="FD29" s="885"/>
      <c r="FE29" s="885"/>
      <c r="FF29" s="885"/>
      <c r="FG29" s="885"/>
      <c r="FH29" s="885"/>
      <c r="FI29" s="885"/>
      <c r="FJ29" s="885"/>
      <c r="FK29" s="885"/>
      <c r="FL29" s="885"/>
      <c r="FM29" s="885"/>
      <c r="FN29" s="885"/>
      <c r="FO29" s="885"/>
      <c r="FP29" s="885"/>
      <c r="FQ29" s="885"/>
      <c r="FR29" s="885"/>
      <c r="FS29" s="885"/>
      <c r="FT29" s="885"/>
      <c r="FU29" s="885"/>
      <c r="FV29" s="885"/>
      <c r="FW29" s="885"/>
      <c r="FX29" s="885"/>
      <c r="FY29" s="885"/>
      <c r="FZ29" s="885"/>
      <c r="GA29" s="885"/>
      <c r="GB29" s="885"/>
      <c r="GC29" s="885"/>
      <c r="GD29" s="885"/>
      <c r="GE29" s="885"/>
      <c r="GF29" s="885"/>
      <c r="GG29" s="885"/>
      <c r="GH29" s="885"/>
      <c r="GI29" s="885"/>
      <c r="GJ29" s="885"/>
      <c r="GK29" s="885"/>
      <c r="GL29" s="885"/>
      <c r="GM29" s="885"/>
      <c r="GN29" s="885"/>
      <c r="GO29" s="885"/>
      <c r="GP29" s="885"/>
      <c r="GQ29" s="885"/>
      <c r="GR29" s="885"/>
      <c r="GS29" s="885"/>
      <c r="GT29" s="885"/>
      <c r="GU29" s="885"/>
      <c r="GV29" s="885"/>
      <c r="GW29" s="885"/>
      <c r="GX29" s="885"/>
      <c r="GY29" s="885"/>
      <c r="GZ29" s="885"/>
      <c r="HA29" s="885"/>
      <c r="HB29" s="885"/>
      <c r="HC29" s="885"/>
      <c r="HD29" s="885"/>
      <c r="HE29" s="885"/>
      <c r="HF29" s="885"/>
      <c r="HG29" s="885"/>
      <c r="HH29" s="885"/>
      <c r="HI29" s="885"/>
      <c r="HJ29" s="885"/>
      <c r="HK29" s="885"/>
      <c r="HL29" s="885"/>
      <c r="HM29" s="885"/>
      <c r="HN29" s="885"/>
      <c r="HO29" s="885"/>
      <c r="HP29" s="885"/>
      <c r="HQ29" s="885"/>
      <c r="HR29" s="885"/>
      <c r="HS29" s="885"/>
      <c r="HT29" s="885"/>
      <c r="HU29" s="885"/>
      <c r="HV29" s="885"/>
      <c r="HW29" s="885"/>
      <c r="HX29" s="885"/>
      <c r="HY29" s="885"/>
      <c r="HZ29" s="885"/>
      <c r="IA29" s="885"/>
      <c r="IB29" s="885"/>
      <c r="IC29" s="885"/>
    </row>
    <row r="30" spans="1:237" ht="48" customHeight="1" x14ac:dyDescent="0.2">
      <c r="A30" s="440" t="s">
        <v>81</v>
      </c>
      <c r="B30" s="8" t="s">
        <v>16</v>
      </c>
      <c r="C30" s="10" t="s">
        <v>82</v>
      </c>
      <c r="D30" s="8" t="s">
        <v>70</v>
      </c>
      <c r="E30" s="20">
        <v>612</v>
      </c>
      <c r="F30" s="50">
        <v>43194</v>
      </c>
      <c r="G30" s="54" t="s">
        <v>359</v>
      </c>
      <c r="H30" s="42" t="s">
        <v>1</v>
      </c>
      <c r="I30" s="454" t="s">
        <v>83</v>
      </c>
      <c r="J30" s="885"/>
      <c r="K30" s="885"/>
      <c r="L30" s="885"/>
      <c r="M30" s="885"/>
      <c r="N30" s="885"/>
      <c r="O30" s="885"/>
      <c r="P30" s="885"/>
      <c r="Q30" s="885"/>
      <c r="R30" s="885"/>
      <c r="S30" s="885"/>
      <c r="T30" s="885"/>
      <c r="U30" s="885"/>
      <c r="V30" s="885"/>
      <c r="W30" s="885"/>
      <c r="X30" s="885"/>
      <c r="Y30" s="885"/>
      <c r="Z30" s="885"/>
      <c r="AA30" s="885"/>
      <c r="AB30" s="885"/>
      <c r="AC30" s="885"/>
      <c r="AD30" s="885"/>
      <c r="AE30" s="885"/>
      <c r="AF30" s="885"/>
      <c r="AG30" s="885"/>
      <c r="AH30" s="885"/>
      <c r="AI30" s="885"/>
      <c r="AJ30" s="885"/>
      <c r="AK30" s="885"/>
      <c r="AL30" s="885"/>
      <c r="AM30" s="885"/>
      <c r="AN30" s="885"/>
      <c r="AO30" s="885"/>
      <c r="AP30" s="885"/>
      <c r="AQ30" s="885"/>
      <c r="AR30" s="885"/>
      <c r="AS30" s="885"/>
      <c r="AT30" s="885"/>
      <c r="AU30" s="885"/>
      <c r="AV30" s="885"/>
      <c r="AW30" s="885"/>
      <c r="AX30" s="885"/>
      <c r="AY30" s="885"/>
      <c r="AZ30" s="885"/>
      <c r="BA30" s="885"/>
      <c r="BB30" s="885"/>
      <c r="BC30" s="885"/>
      <c r="BD30" s="885"/>
      <c r="BE30" s="885"/>
      <c r="BF30" s="885"/>
      <c r="BG30" s="885"/>
      <c r="BH30" s="885"/>
      <c r="BI30" s="885"/>
      <c r="BJ30" s="885"/>
      <c r="BK30" s="885"/>
      <c r="BL30" s="885"/>
      <c r="BM30" s="885"/>
      <c r="BN30" s="885"/>
      <c r="BO30" s="885"/>
      <c r="BP30" s="885"/>
      <c r="BQ30" s="885"/>
      <c r="BR30" s="885"/>
      <c r="BS30" s="885"/>
      <c r="BT30" s="885"/>
      <c r="BU30" s="885"/>
      <c r="BV30" s="885"/>
      <c r="BW30" s="885"/>
      <c r="BX30" s="885"/>
      <c r="BY30" s="885"/>
      <c r="BZ30" s="885"/>
      <c r="CA30" s="885"/>
      <c r="CB30" s="885"/>
      <c r="CC30" s="885"/>
      <c r="CD30" s="885"/>
      <c r="CE30" s="885"/>
      <c r="CF30" s="885"/>
      <c r="CG30" s="885"/>
      <c r="CH30" s="885"/>
      <c r="CI30" s="885"/>
      <c r="CJ30" s="885"/>
      <c r="CK30" s="885"/>
      <c r="CL30" s="885"/>
      <c r="CM30" s="885"/>
      <c r="CN30" s="885"/>
      <c r="CO30" s="885"/>
      <c r="CP30" s="885"/>
      <c r="CQ30" s="885"/>
      <c r="CR30" s="885"/>
      <c r="CS30" s="885"/>
      <c r="CT30" s="885"/>
      <c r="CU30" s="885"/>
      <c r="CV30" s="885"/>
      <c r="CW30" s="885"/>
      <c r="CX30" s="885"/>
      <c r="CY30" s="885"/>
      <c r="CZ30" s="885"/>
      <c r="DA30" s="885"/>
      <c r="DB30" s="885"/>
      <c r="DC30" s="885"/>
      <c r="DD30" s="885"/>
      <c r="DE30" s="885"/>
      <c r="DF30" s="885"/>
      <c r="DG30" s="885"/>
      <c r="DH30" s="885"/>
      <c r="DI30" s="885"/>
      <c r="DJ30" s="885"/>
      <c r="DK30" s="885"/>
      <c r="DL30" s="885"/>
      <c r="DM30" s="885"/>
      <c r="DN30" s="885"/>
      <c r="DO30" s="885"/>
      <c r="DP30" s="885"/>
      <c r="DQ30" s="885"/>
      <c r="DR30" s="885"/>
      <c r="DS30" s="885"/>
      <c r="DT30" s="885"/>
      <c r="DU30" s="885"/>
      <c r="DV30" s="885"/>
      <c r="DW30" s="885"/>
      <c r="DX30" s="885"/>
      <c r="DY30" s="885"/>
      <c r="DZ30" s="885"/>
      <c r="EA30" s="885"/>
      <c r="EB30" s="885"/>
      <c r="EC30" s="885"/>
      <c r="ED30" s="885"/>
      <c r="EE30" s="885"/>
      <c r="EF30" s="885"/>
      <c r="EG30" s="885"/>
      <c r="EH30" s="885"/>
      <c r="EI30" s="885"/>
      <c r="EJ30" s="885"/>
      <c r="EK30" s="885"/>
      <c r="EL30" s="885"/>
      <c r="EM30" s="885"/>
      <c r="EN30" s="885"/>
      <c r="EO30" s="885"/>
      <c r="EP30" s="885"/>
      <c r="EQ30" s="885"/>
      <c r="ER30" s="885"/>
      <c r="ES30" s="885"/>
      <c r="ET30" s="885"/>
      <c r="EU30" s="885"/>
      <c r="EV30" s="885"/>
      <c r="EW30" s="885"/>
      <c r="EX30" s="885"/>
      <c r="EY30" s="885"/>
      <c r="EZ30" s="885"/>
      <c r="FA30" s="885"/>
      <c r="FB30" s="885"/>
      <c r="FC30" s="885"/>
      <c r="FD30" s="885"/>
      <c r="FE30" s="885"/>
      <c r="FF30" s="885"/>
      <c r="FG30" s="885"/>
      <c r="FH30" s="885"/>
      <c r="FI30" s="885"/>
      <c r="FJ30" s="885"/>
      <c r="FK30" s="885"/>
      <c r="FL30" s="885"/>
      <c r="FM30" s="885"/>
      <c r="FN30" s="885"/>
      <c r="FO30" s="885"/>
      <c r="FP30" s="885"/>
      <c r="FQ30" s="885"/>
      <c r="FR30" s="885"/>
      <c r="FS30" s="885"/>
      <c r="FT30" s="885"/>
      <c r="FU30" s="885"/>
      <c r="FV30" s="885"/>
      <c r="FW30" s="885"/>
      <c r="FX30" s="885"/>
      <c r="FY30" s="885"/>
      <c r="FZ30" s="885"/>
      <c r="GA30" s="885"/>
      <c r="GB30" s="885"/>
      <c r="GC30" s="885"/>
      <c r="GD30" s="885"/>
      <c r="GE30" s="885"/>
      <c r="GF30" s="885"/>
      <c r="GG30" s="885"/>
      <c r="GH30" s="885"/>
      <c r="GI30" s="885"/>
      <c r="GJ30" s="885"/>
      <c r="GK30" s="885"/>
      <c r="GL30" s="885"/>
      <c r="GM30" s="885"/>
      <c r="GN30" s="885"/>
      <c r="GO30" s="885"/>
      <c r="GP30" s="885"/>
      <c r="GQ30" s="885"/>
      <c r="GR30" s="885"/>
      <c r="GS30" s="885"/>
      <c r="GT30" s="885"/>
      <c r="GU30" s="885"/>
      <c r="GV30" s="885"/>
      <c r="GW30" s="885"/>
      <c r="GX30" s="885"/>
      <c r="GY30" s="885"/>
      <c r="GZ30" s="885"/>
      <c r="HA30" s="885"/>
      <c r="HB30" s="885"/>
      <c r="HC30" s="885"/>
      <c r="HD30" s="885"/>
      <c r="HE30" s="885"/>
      <c r="HF30" s="885"/>
      <c r="HG30" s="885"/>
      <c r="HH30" s="885"/>
      <c r="HI30" s="885"/>
      <c r="HJ30" s="885"/>
      <c r="HK30" s="885"/>
      <c r="HL30" s="885"/>
      <c r="HM30" s="885"/>
      <c r="HN30" s="885"/>
      <c r="HO30" s="885"/>
      <c r="HP30" s="885"/>
      <c r="HQ30" s="885"/>
      <c r="HR30" s="885"/>
      <c r="HS30" s="885"/>
      <c r="HT30" s="885"/>
      <c r="HU30" s="885"/>
      <c r="HV30" s="885"/>
      <c r="HW30" s="885"/>
      <c r="HX30" s="885"/>
      <c r="HY30" s="885"/>
      <c r="HZ30" s="885"/>
      <c r="IA30" s="885"/>
      <c r="IB30" s="885"/>
      <c r="IC30" s="885"/>
    </row>
    <row r="31" spans="1:237" ht="25.5" customHeight="1" x14ac:dyDescent="0.2">
      <c r="A31" s="442" t="s">
        <v>44</v>
      </c>
      <c r="B31" s="13" t="s">
        <v>16</v>
      </c>
      <c r="C31" s="14" t="s">
        <v>75</v>
      </c>
      <c r="D31" s="9" t="s">
        <v>70</v>
      </c>
      <c r="E31" s="22">
        <v>1499</v>
      </c>
      <c r="F31" s="52">
        <v>42989</v>
      </c>
      <c r="G31" s="45" t="s">
        <v>84</v>
      </c>
      <c r="H31" s="45" t="s">
        <v>1</v>
      </c>
      <c r="I31" s="451" t="s">
        <v>85</v>
      </c>
      <c r="J31" s="885"/>
      <c r="K31" s="885"/>
      <c r="L31" s="885"/>
      <c r="M31" s="885"/>
      <c r="N31" s="885"/>
      <c r="O31" s="885"/>
      <c r="P31" s="885"/>
      <c r="Q31" s="885"/>
      <c r="R31" s="885"/>
      <c r="S31" s="885"/>
      <c r="T31" s="885"/>
      <c r="U31" s="885"/>
      <c r="V31" s="885"/>
      <c r="W31" s="885"/>
      <c r="X31" s="885"/>
      <c r="Y31" s="885"/>
      <c r="Z31" s="885"/>
      <c r="AA31" s="885"/>
      <c r="AB31" s="885"/>
      <c r="AC31" s="885"/>
      <c r="AD31" s="885"/>
      <c r="AE31" s="885"/>
      <c r="AF31" s="885"/>
      <c r="AG31" s="885"/>
      <c r="AH31" s="885"/>
      <c r="AI31" s="885"/>
      <c r="AJ31" s="885"/>
      <c r="AK31" s="885"/>
      <c r="AL31" s="885"/>
      <c r="AM31" s="885"/>
      <c r="AN31" s="885"/>
      <c r="AO31" s="885"/>
      <c r="AP31" s="885"/>
      <c r="AQ31" s="885"/>
      <c r="AR31" s="885"/>
      <c r="AS31" s="885"/>
      <c r="AT31" s="885"/>
      <c r="AU31" s="885"/>
      <c r="AV31" s="885"/>
      <c r="AW31" s="885"/>
      <c r="AX31" s="885"/>
      <c r="AY31" s="885"/>
      <c r="AZ31" s="885"/>
      <c r="BA31" s="885"/>
      <c r="BB31" s="885"/>
      <c r="BC31" s="885"/>
      <c r="BD31" s="885"/>
      <c r="BE31" s="885"/>
      <c r="BF31" s="885"/>
      <c r="BG31" s="885"/>
      <c r="BH31" s="885"/>
      <c r="BI31" s="885"/>
      <c r="BJ31" s="885"/>
      <c r="BK31" s="885"/>
      <c r="BL31" s="885"/>
      <c r="BM31" s="885"/>
      <c r="BN31" s="885"/>
      <c r="BO31" s="885"/>
      <c r="BP31" s="885"/>
      <c r="BQ31" s="885"/>
      <c r="BR31" s="885"/>
      <c r="BS31" s="885"/>
      <c r="BT31" s="885"/>
      <c r="BU31" s="885"/>
      <c r="BV31" s="885"/>
      <c r="BW31" s="885"/>
      <c r="BX31" s="885"/>
      <c r="BY31" s="885"/>
      <c r="BZ31" s="885"/>
      <c r="CA31" s="885"/>
      <c r="CB31" s="885"/>
      <c r="CC31" s="885"/>
      <c r="CD31" s="885"/>
      <c r="CE31" s="885"/>
      <c r="CF31" s="885"/>
      <c r="CG31" s="885"/>
      <c r="CH31" s="885"/>
      <c r="CI31" s="885"/>
      <c r="CJ31" s="885"/>
      <c r="CK31" s="885"/>
      <c r="CL31" s="885"/>
      <c r="CM31" s="885"/>
      <c r="CN31" s="885"/>
      <c r="CO31" s="885"/>
      <c r="CP31" s="885"/>
      <c r="CQ31" s="885"/>
      <c r="CR31" s="885"/>
      <c r="CS31" s="885"/>
      <c r="CT31" s="885"/>
      <c r="CU31" s="885"/>
      <c r="CV31" s="885"/>
      <c r="CW31" s="885"/>
      <c r="CX31" s="885"/>
      <c r="CY31" s="885"/>
      <c r="CZ31" s="885"/>
      <c r="DA31" s="885"/>
      <c r="DB31" s="885"/>
      <c r="DC31" s="885"/>
      <c r="DD31" s="885"/>
      <c r="DE31" s="885"/>
      <c r="DF31" s="885"/>
      <c r="DG31" s="885"/>
      <c r="DH31" s="885"/>
      <c r="DI31" s="885"/>
      <c r="DJ31" s="885"/>
      <c r="DK31" s="885"/>
      <c r="DL31" s="885"/>
      <c r="DM31" s="885"/>
      <c r="DN31" s="885"/>
      <c r="DO31" s="885"/>
      <c r="DP31" s="885"/>
      <c r="DQ31" s="885"/>
      <c r="DR31" s="885"/>
      <c r="DS31" s="885"/>
      <c r="DT31" s="885"/>
      <c r="DU31" s="885"/>
      <c r="DV31" s="885"/>
      <c r="DW31" s="885"/>
      <c r="DX31" s="885"/>
      <c r="DY31" s="885"/>
      <c r="DZ31" s="885"/>
      <c r="EA31" s="885"/>
      <c r="EB31" s="885"/>
      <c r="EC31" s="885"/>
      <c r="ED31" s="885"/>
      <c r="EE31" s="885"/>
      <c r="EF31" s="885"/>
      <c r="EG31" s="885"/>
      <c r="EH31" s="885"/>
      <c r="EI31" s="885"/>
      <c r="EJ31" s="885"/>
      <c r="EK31" s="885"/>
      <c r="EL31" s="885"/>
      <c r="EM31" s="885"/>
      <c r="EN31" s="885"/>
      <c r="EO31" s="885"/>
      <c r="EP31" s="885"/>
      <c r="EQ31" s="885"/>
      <c r="ER31" s="885"/>
      <c r="ES31" s="885"/>
      <c r="ET31" s="885"/>
      <c r="EU31" s="885"/>
      <c r="EV31" s="885"/>
      <c r="EW31" s="885"/>
      <c r="EX31" s="885"/>
      <c r="EY31" s="885"/>
      <c r="EZ31" s="885"/>
      <c r="FA31" s="885"/>
      <c r="FB31" s="885"/>
      <c r="FC31" s="885"/>
      <c r="FD31" s="885"/>
      <c r="FE31" s="885"/>
      <c r="FF31" s="885"/>
      <c r="FG31" s="885"/>
      <c r="FH31" s="885"/>
      <c r="FI31" s="885"/>
      <c r="FJ31" s="885"/>
      <c r="FK31" s="885"/>
      <c r="FL31" s="885"/>
      <c r="FM31" s="885"/>
      <c r="FN31" s="885"/>
      <c r="FO31" s="885"/>
      <c r="FP31" s="885"/>
      <c r="FQ31" s="885"/>
      <c r="FR31" s="885"/>
      <c r="FS31" s="885"/>
      <c r="FT31" s="885"/>
      <c r="FU31" s="885"/>
      <c r="FV31" s="885"/>
      <c r="FW31" s="885"/>
      <c r="FX31" s="885"/>
      <c r="FY31" s="885"/>
      <c r="FZ31" s="885"/>
      <c r="GA31" s="885"/>
      <c r="GB31" s="885"/>
      <c r="GC31" s="885"/>
      <c r="GD31" s="885"/>
      <c r="GE31" s="885"/>
      <c r="GF31" s="885"/>
      <c r="GG31" s="885"/>
      <c r="GH31" s="885"/>
      <c r="GI31" s="885"/>
      <c r="GJ31" s="885"/>
      <c r="GK31" s="885"/>
      <c r="GL31" s="885"/>
      <c r="GM31" s="885"/>
      <c r="GN31" s="885"/>
      <c r="GO31" s="885"/>
      <c r="GP31" s="885"/>
      <c r="GQ31" s="885"/>
      <c r="GR31" s="885"/>
      <c r="GS31" s="885"/>
      <c r="GT31" s="885"/>
      <c r="GU31" s="885"/>
      <c r="GV31" s="885"/>
      <c r="GW31" s="885"/>
      <c r="GX31" s="885"/>
      <c r="GY31" s="885"/>
      <c r="GZ31" s="885"/>
      <c r="HA31" s="885"/>
      <c r="HB31" s="885"/>
      <c r="HC31" s="885"/>
      <c r="HD31" s="885"/>
      <c r="HE31" s="885"/>
      <c r="HF31" s="885"/>
      <c r="HG31" s="885"/>
      <c r="HH31" s="885"/>
      <c r="HI31" s="885"/>
      <c r="HJ31" s="885"/>
      <c r="HK31" s="885"/>
      <c r="HL31" s="885"/>
      <c r="HM31" s="885"/>
      <c r="HN31" s="885"/>
      <c r="HO31" s="885"/>
      <c r="HP31" s="885"/>
      <c r="HQ31" s="885"/>
      <c r="HR31" s="885"/>
      <c r="HS31" s="885"/>
      <c r="HT31" s="885"/>
      <c r="HU31" s="885"/>
      <c r="HV31" s="885"/>
      <c r="HW31" s="885"/>
      <c r="HX31" s="885"/>
      <c r="HY31" s="885"/>
      <c r="HZ31" s="885"/>
      <c r="IA31" s="885"/>
      <c r="IB31" s="885"/>
      <c r="IC31" s="885"/>
    </row>
    <row r="32" spans="1:237" ht="25.5" customHeight="1" x14ac:dyDescent="0.2">
      <c r="A32" s="443" t="s">
        <v>44</v>
      </c>
      <c r="B32" s="8" t="s">
        <v>40</v>
      </c>
      <c r="C32" s="10" t="s">
        <v>86</v>
      </c>
      <c r="D32" s="9" t="s">
        <v>70</v>
      </c>
      <c r="E32" s="20">
        <v>425</v>
      </c>
      <c r="F32" s="50">
        <v>42646</v>
      </c>
      <c r="G32" s="42" t="s">
        <v>87</v>
      </c>
      <c r="H32" s="42" t="s">
        <v>1</v>
      </c>
      <c r="I32" s="455" t="s">
        <v>85</v>
      </c>
      <c r="J32" s="885"/>
      <c r="K32" s="885"/>
      <c r="L32" s="885"/>
      <c r="M32" s="885"/>
      <c r="N32" s="885"/>
      <c r="O32" s="885"/>
      <c r="P32" s="885"/>
      <c r="Q32" s="885"/>
      <c r="R32" s="885"/>
      <c r="S32" s="885"/>
      <c r="T32" s="885"/>
      <c r="U32" s="885"/>
      <c r="V32" s="885"/>
      <c r="W32" s="885"/>
      <c r="X32" s="885"/>
      <c r="Y32" s="885"/>
      <c r="Z32" s="885"/>
      <c r="AA32" s="885"/>
      <c r="AB32" s="885"/>
      <c r="AC32" s="885"/>
      <c r="AD32" s="885"/>
      <c r="AE32" s="885"/>
      <c r="AF32" s="885"/>
      <c r="AG32" s="885"/>
      <c r="AH32" s="885"/>
      <c r="AI32" s="885"/>
      <c r="AJ32" s="885"/>
      <c r="AK32" s="885"/>
      <c r="AL32" s="885"/>
      <c r="AM32" s="885"/>
      <c r="AN32" s="885"/>
      <c r="AO32" s="885"/>
      <c r="AP32" s="885"/>
      <c r="AQ32" s="885"/>
      <c r="AR32" s="885"/>
      <c r="AS32" s="885"/>
      <c r="AT32" s="885"/>
      <c r="AU32" s="885"/>
      <c r="AV32" s="885"/>
      <c r="AW32" s="885"/>
      <c r="AX32" s="885"/>
      <c r="AY32" s="885"/>
      <c r="AZ32" s="885"/>
      <c r="BA32" s="885"/>
      <c r="BB32" s="885"/>
      <c r="BC32" s="885"/>
      <c r="BD32" s="885"/>
      <c r="BE32" s="885"/>
      <c r="BF32" s="885"/>
      <c r="BG32" s="885"/>
      <c r="BH32" s="885"/>
      <c r="BI32" s="885"/>
      <c r="BJ32" s="885"/>
      <c r="BK32" s="885"/>
      <c r="BL32" s="885"/>
      <c r="BM32" s="885"/>
      <c r="BN32" s="885"/>
      <c r="BO32" s="885"/>
      <c r="BP32" s="885"/>
      <c r="BQ32" s="885"/>
      <c r="BR32" s="885"/>
      <c r="BS32" s="885"/>
      <c r="BT32" s="885"/>
      <c r="BU32" s="885"/>
      <c r="BV32" s="885"/>
      <c r="BW32" s="885"/>
      <c r="BX32" s="885"/>
      <c r="BY32" s="885"/>
      <c r="BZ32" s="885"/>
      <c r="CA32" s="885"/>
      <c r="CB32" s="885"/>
      <c r="CC32" s="885"/>
      <c r="CD32" s="885"/>
      <c r="CE32" s="885"/>
      <c r="CF32" s="885"/>
      <c r="CG32" s="885"/>
      <c r="CH32" s="885"/>
      <c r="CI32" s="885"/>
      <c r="CJ32" s="885"/>
      <c r="CK32" s="885"/>
      <c r="CL32" s="885"/>
      <c r="CM32" s="885"/>
      <c r="CN32" s="885"/>
      <c r="CO32" s="885"/>
      <c r="CP32" s="885"/>
      <c r="CQ32" s="885"/>
      <c r="CR32" s="885"/>
      <c r="CS32" s="885"/>
      <c r="CT32" s="885"/>
      <c r="CU32" s="885"/>
      <c r="CV32" s="885"/>
      <c r="CW32" s="885"/>
      <c r="CX32" s="885"/>
      <c r="CY32" s="885"/>
      <c r="CZ32" s="885"/>
      <c r="DA32" s="885"/>
      <c r="DB32" s="885"/>
      <c r="DC32" s="885"/>
      <c r="DD32" s="885"/>
      <c r="DE32" s="885"/>
      <c r="DF32" s="885"/>
      <c r="DG32" s="885"/>
      <c r="DH32" s="885"/>
      <c r="DI32" s="885"/>
      <c r="DJ32" s="885"/>
      <c r="DK32" s="885"/>
      <c r="DL32" s="885"/>
      <c r="DM32" s="885"/>
      <c r="DN32" s="885"/>
      <c r="DO32" s="885"/>
      <c r="DP32" s="885"/>
      <c r="DQ32" s="885"/>
      <c r="DR32" s="885"/>
      <c r="DS32" s="885"/>
      <c r="DT32" s="885"/>
      <c r="DU32" s="885"/>
      <c r="DV32" s="885"/>
      <c r="DW32" s="885"/>
      <c r="DX32" s="885"/>
      <c r="DY32" s="885"/>
      <c r="DZ32" s="885"/>
      <c r="EA32" s="885"/>
      <c r="EB32" s="885"/>
      <c r="EC32" s="885"/>
      <c r="ED32" s="885"/>
      <c r="EE32" s="885"/>
      <c r="EF32" s="885"/>
      <c r="EG32" s="885"/>
      <c r="EH32" s="885"/>
      <c r="EI32" s="885"/>
      <c r="EJ32" s="885"/>
      <c r="EK32" s="885"/>
      <c r="EL32" s="885"/>
      <c r="EM32" s="885"/>
      <c r="EN32" s="885"/>
      <c r="EO32" s="885"/>
      <c r="EP32" s="885"/>
      <c r="EQ32" s="885"/>
      <c r="ER32" s="885"/>
      <c r="ES32" s="885"/>
      <c r="ET32" s="885"/>
      <c r="EU32" s="885"/>
      <c r="EV32" s="885"/>
      <c r="EW32" s="885"/>
      <c r="EX32" s="885"/>
      <c r="EY32" s="885"/>
      <c r="EZ32" s="885"/>
      <c r="FA32" s="885"/>
      <c r="FB32" s="885"/>
      <c r="FC32" s="885"/>
      <c r="FD32" s="885"/>
      <c r="FE32" s="885"/>
      <c r="FF32" s="885"/>
      <c r="FG32" s="885"/>
      <c r="FH32" s="885"/>
      <c r="FI32" s="885"/>
      <c r="FJ32" s="885"/>
      <c r="FK32" s="885"/>
      <c r="FL32" s="885"/>
      <c r="FM32" s="885"/>
      <c r="FN32" s="885"/>
      <c r="FO32" s="885"/>
      <c r="FP32" s="885"/>
      <c r="FQ32" s="885"/>
      <c r="FR32" s="885"/>
      <c r="FS32" s="885"/>
      <c r="FT32" s="885"/>
      <c r="FU32" s="885"/>
      <c r="FV32" s="885"/>
      <c r="FW32" s="885"/>
      <c r="FX32" s="885"/>
      <c r="FY32" s="885"/>
      <c r="FZ32" s="885"/>
      <c r="GA32" s="885"/>
      <c r="GB32" s="885"/>
      <c r="GC32" s="885"/>
      <c r="GD32" s="885"/>
      <c r="GE32" s="885"/>
      <c r="GF32" s="885"/>
      <c r="GG32" s="885"/>
      <c r="GH32" s="885"/>
      <c r="GI32" s="885"/>
      <c r="GJ32" s="885"/>
      <c r="GK32" s="885"/>
      <c r="GL32" s="885"/>
      <c r="GM32" s="885"/>
      <c r="GN32" s="885"/>
      <c r="GO32" s="885"/>
      <c r="GP32" s="885"/>
      <c r="GQ32" s="885"/>
      <c r="GR32" s="885"/>
      <c r="GS32" s="885"/>
      <c r="GT32" s="885"/>
      <c r="GU32" s="885"/>
      <c r="GV32" s="885"/>
      <c r="GW32" s="885"/>
      <c r="GX32" s="885"/>
      <c r="GY32" s="885"/>
      <c r="GZ32" s="885"/>
      <c r="HA32" s="885"/>
      <c r="HB32" s="885"/>
      <c r="HC32" s="885"/>
      <c r="HD32" s="885"/>
      <c r="HE32" s="885"/>
      <c r="HF32" s="885"/>
      <c r="HG32" s="885"/>
      <c r="HH32" s="885"/>
      <c r="HI32" s="885"/>
      <c r="HJ32" s="885"/>
      <c r="HK32" s="885"/>
      <c r="HL32" s="885"/>
      <c r="HM32" s="885"/>
      <c r="HN32" s="885"/>
      <c r="HO32" s="885"/>
      <c r="HP32" s="885"/>
      <c r="HQ32" s="885"/>
      <c r="HR32" s="885"/>
      <c r="HS32" s="885"/>
      <c r="HT32" s="885"/>
      <c r="HU32" s="885"/>
      <c r="HV32" s="885"/>
      <c r="HW32" s="885"/>
      <c r="HX32" s="885"/>
      <c r="HY32" s="885"/>
      <c r="HZ32" s="885"/>
      <c r="IA32" s="885"/>
      <c r="IB32" s="885"/>
      <c r="IC32" s="885"/>
    </row>
    <row r="33" spans="1:237" ht="25.5" customHeight="1" x14ac:dyDescent="0.2">
      <c r="A33" s="442" t="s">
        <v>44</v>
      </c>
      <c r="B33" s="13" t="s">
        <v>16</v>
      </c>
      <c r="C33" s="14" t="s">
        <v>75</v>
      </c>
      <c r="D33" s="9" t="s">
        <v>70</v>
      </c>
      <c r="E33" s="22">
        <v>124</v>
      </c>
      <c r="F33" s="52">
        <v>42395</v>
      </c>
      <c r="G33" s="45" t="s">
        <v>88</v>
      </c>
      <c r="H33" s="45" t="s">
        <v>1</v>
      </c>
      <c r="I33" s="456" t="s">
        <v>85</v>
      </c>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85"/>
      <c r="AG33" s="885"/>
      <c r="AH33" s="885"/>
      <c r="AI33" s="885"/>
      <c r="AJ33" s="885"/>
      <c r="AK33" s="885"/>
      <c r="AL33" s="885"/>
      <c r="AM33" s="885"/>
      <c r="AN33" s="885"/>
      <c r="AO33" s="885"/>
      <c r="AP33" s="885"/>
      <c r="AQ33" s="885"/>
      <c r="AR33" s="885"/>
      <c r="AS33" s="885"/>
      <c r="AT33" s="885"/>
      <c r="AU33" s="885"/>
      <c r="AV33" s="885"/>
      <c r="AW33" s="885"/>
      <c r="AX33" s="885"/>
      <c r="AY33" s="885"/>
      <c r="AZ33" s="885"/>
      <c r="BA33" s="885"/>
      <c r="BB33" s="885"/>
      <c r="BC33" s="885"/>
      <c r="BD33" s="885"/>
      <c r="BE33" s="885"/>
      <c r="BF33" s="885"/>
      <c r="BG33" s="885"/>
      <c r="BH33" s="885"/>
      <c r="BI33" s="885"/>
      <c r="BJ33" s="885"/>
      <c r="BK33" s="885"/>
      <c r="BL33" s="885"/>
      <c r="BM33" s="885"/>
      <c r="BN33" s="885"/>
      <c r="BO33" s="885"/>
      <c r="BP33" s="885"/>
      <c r="BQ33" s="885"/>
      <c r="BR33" s="885"/>
      <c r="BS33" s="885"/>
      <c r="BT33" s="885"/>
      <c r="BU33" s="885"/>
      <c r="BV33" s="885"/>
      <c r="BW33" s="885"/>
      <c r="BX33" s="885"/>
      <c r="BY33" s="885"/>
      <c r="BZ33" s="885"/>
      <c r="CA33" s="885"/>
      <c r="CB33" s="885"/>
      <c r="CC33" s="885"/>
      <c r="CD33" s="885"/>
      <c r="CE33" s="885"/>
      <c r="CF33" s="885"/>
      <c r="CG33" s="885"/>
      <c r="CH33" s="885"/>
      <c r="CI33" s="885"/>
      <c r="CJ33" s="885"/>
      <c r="CK33" s="885"/>
      <c r="CL33" s="885"/>
      <c r="CM33" s="885"/>
      <c r="CN33" s="885"/>
      <c r="CO33" s="885"/>
      <c r="CP33" s="885"/>
      <c r="CQ33" s="885"/>
      <c r="CR33" s="885"/>
      <c r="CS33" s="885"/>
      <c r="CT33" s="885"/>
      <c r="CU33" s="885"/>
      <c r="CV33" s="885"/>
      <c r="CW33" s="885"/>
      <c r="CX33" s="885"/>
      <c r="CY33" s="885"/>
      <c r="CZ33" s="885"/>
      <c r="DA33" s="885"/>
      <c r="DB33" s="885"/>
      <c r="DC33" s="885"/>
      <c r="DD33" s="885"/>
      <c r="DE33" s="885"/>
      <c r="DF33" s="885"/>
      <c r="DG33" s="885"/>
      <c r="DH33" s="885"/>
      <c r="DI33" s="885"/>
      <c r="DJ33" s="885"/>
      <c r="DK33" s="885"/>
      <c r="DL33" s="885"/>
      <c r="DM33" s="885"/>
      <c r="DN33" s="885"/>
      <c r="DO33" s="885"/>
      <c r="DP33" s="885"/>
      <c r="DQ33" s="885"/>
      <c r="DR33" s="885"/>
      <c r="DS33" s="885"/>
      <c r="DT33" s="885"/>
      <c r="DU33" s="885"/>
      <c r="DV33" s="885"/>
      <c r="DW33" s="885"/>
      <c r="DX33" s="885"/>
      <c r="DY33" s="885"/>
      <c r="DZ33" s="885"/>
      <c r="EA33" s="885"/>
      <c r="EB33" s="885"/>
      <c r="EC33" s="885"/>
      <c r="ED33" s="885"/>
      <c r="EE33" s="885"/>
      <c r="EF33" s="885"/>
      <c r="EG33" s="885"/>
      <c r="EH33" s="885"/>
      <c r="EI33" s="885"/>
      <c r="EJ33" s="885"/>
      <c r="EK33" s="885"/>
      <c r="EL33" s="885"/>
      <c r="EM33" s="885"/>
      <c r="EN33" s="885"/>
      <c r="EO33" s="885"/>
      <c r="EP33" s="885"/>
      <c r="EQ33" s="885"/>
      <c r="ER33" s="885"/>
      <c r="ES33" s="885"/>
      <c r="ET33" s="885"/>
      <c r="EU33" s="885"/>
      <c r="EV33" s="885"/>
      <c r="EW33" s="885"/>
      <c r="EX33" s="885"/>
      <c r="EY33" s="885"/>
      <c r="EZ33" s="885"/>
      <c r="FA33" s="885"/>
      <c r="FB33" s="885"/>
      <c r="FC33" s="885"/>
      <c r="FD33" s="885"/>
      <c r="FE33" s="885"/>
      <c r="FF33" s="885"/>
      <c r="FG33" s="885"/>
      <c r="FH33" s="885"/>
      <c r="FI33" s="885"/>
      <c r="FJ33" s="885"/>
      <c r="FK33" s="885"/>
      <c r="FL33" s="885"/>
      <c r="FM33" s="885"/>
      <c r="FN33" s="885"/>
      <c r="FO33" s="885"/>
      <c r="FP33" s="885"/>
      <c r="FQ33" s="885"/>
      <c r="FR33" s="885"/>
      <c r="FS33" s="885"/>
      <c r="FT33" s="885"/>
      <c r="FU33" s="885"/>
      <c r="FV33" s="885"/>
      <c r="FW33" s="885"/>
      <c r="FX33" s="885"/>
      <c r="FY33" s="885"/>
      <c r="FZ33" s="885"/>
      <c r="GA33" s="885"/>
      <c r="GB33" s="885"/>
      <c r="GC33" s="885"/>
      <c r="GD33" s="885"/>
      <c r="GE33" s="885"/>
      <c r="GF33" s="885"/>
      <c r="GG33" s="885"/>
      <c r="GH33" s="885"/>
      <c r="GI33" s="885"/>
      <c r="GJ33" s="885"/>
      <c r="GK33" s="885"/>
      <c r="GL33" s="885"/>
      <c r="GM33" s="885"/>
      <c r="GN33" s="885"/>
      <c r="GO33" s="885"/>
      <c r="GP33" s="885"/>
      <c r="GQ33" s="885"/>
      <c r="GR33" s="885"/>
      <c r="GS33" s="885"/>
      <c r="GT33" s="885"/>
      <c r="GU33" s="885"/>
      <c r="GV33" s="885"/>
      <c r="GW33" s="885"/>
      <c r="GX33" s="885"/>
      <c r="GY33" s="885"/>
      <c r="GZ33" s="885"/>
      <c r="HA33" s="885"/>
      <c r="HB33" s="885"/>
      <c r="HC33" s="885"/>
      <c r="HD33" s="885"/>
      <c r="HE33" s="885"/>
      <c r="HF33" s="885"/>
      <c r="HG33" s="885"/>
      <c r="HH33" s="885"/>
      <c r="HI33" s="885"/>
      <c r="HJ33" s="885"/>
      <c r="HK33" s="885"/>
      <c r="HL33" s="885"/>
      <c r="HM33" s="885"/>
      <c r="HN33" s="885"/>
      <c r="HO33" s="885"/>
      <c r="HP33" s="885"/>
      <c r="HQ33" s="885"/>
      <c r="HR33" s="885"/>
      <c r="HS33" s="885"/>
      <c r="HT33" s="885"/>
      <c r="HU33" s="885"/>
      <c r="HV33" s="885"/>
      <c r="HW33" s="885"/>
      <c r="HX33" s="885"/>
      <c r="HY33" s="885"/>
      <c r="HZ33" s="885"/>
      <c r="IA33" s="885"/>
      <c r="IB33" s="885"/>
      <c r="IC33" s="885"/>
    </row>
    <row r="34" spans="1:237" ht="25.5" customHeight="1" x14ac:dyDescent="0.2">
      <c r="A34" s="444" t="s">
        <v>89</v>
      </c>
      <c r="B34" s="23" t="s">
        <v>16</v>
      </c>
      <c r="C34" s="10" t="s">
        <v>45</v>
      </c>
      <c r="D34" s="23" t="s">
        <v>22</v>
      </c>
      <c r="E34" s="24">
        <v>1755</v>
      </c>
      <c r="F34" s="50">
        <v>42215</v>
      </c>
      <c r="G34" s="42" t="s">
        <v>90</v>
      </c>
      <c r="H34" s="42" t="s">
        <v>1</v>
      </c>
      <c r="I34" s="457" t="s">
        <v>91</v>
      </c>
      <c r="J34" s="885"/>
      <c r="K34" s="885"/>
      <c r="L34" s="885"/>
      <c r="M34" s="885"/>
      <c r="N34" s="885"/>
      <c r="O34" s="885"/>
      <c r="P34" s="885"/>
      <c r="Q34" s="885"/>
      <c r="R34" s="885"/>
      <c r="S34" s="885"/>
      <c r="T34" s="885"/>
      <c r="U34" s="885"/>
      <c r="V34" s="885"/>
      <c r="W34" s="885"/>
      <c r="X34" s="885"/>
      <c r="Y34" s="885"/>
      <c r="Z34" s="885"/>
      <c r="AA34" s="885"/>
      <c r="AB34" s="885"/>
      <c r="AC34" s="885"/>
      <c r="AD34" s="885"/>
      <c r="AE34" s="885"/>
      <c r="AF34" s="885"/>
      <c r="AG34" s="885"/>
      <c r="AH34" s="885"/>
      <c r="AI34" s="885"/>
      <c r="AJ34" s="885"/>
      <c r="AK34" s="885"/>
      <c r="AL34" s="885"/>
      <c r="AM34" s="885"/>
      <c r="AN34" s="885"/>
      <c r="AO34" s="885"/>
      <c r="AP34" s="885"/>
      <c r="AQ34" s="885"/>
      <c r="AR34" s="885"/>
      <c r="AS34" s="885"/>
      <c r="AT34" s="885"/>
      <c r="AU34" s="885"/>
      <c r="AV34" s="885"/>
      <c r="AW34" s="885"/>
      <c r="AX34" s="885"/>
      <c r="AY34" s="885"/>
      <c r="AZ34" s="885"/>
      <c r="BA34" s="885"/>
      <c r="BB34" s="885"/>
      <c r="BC34" s="885"/>
      <c r="BD34" s="885"/>
      <c r="BE34" s="885"/>
      <c r="BF34" s="885"/>
      <c r="BG34" s="885"/>
      <c r="BH34" s="885"/>
      <c r="BI34" s="885"/>
      <c r="BJ34" s="885"/>
      <c r="BK34" s="885"/>
      <c r="BL34" s="885"/>
      <c r="BM34" s="885"/>
      <c r="BN34" s="885"/>
      <c r="BO34" s="885"/>
      <c r="BP34" s="885"/>
      <c r="BQ34" s="885"/>
      <c r="BR34" s="885"/>
      <c r="BS34" s="885"/>
      <c r="BT34" s="885"/>
      <c r="BU34" s="885"/>
      <c r="BV34" s="885"/>
      <c r="BW34" s="885"/>
      <c r="BX34" s="885"/>
      <c r="BY34" s="885"/>
      <c r="BZ34" s="885"/>
      <c r="CA34" s="885"/>
      <c r="CB34" s="885"/>
      <c r="CC34" s="885"/>
      <c r="CD34" s="885"/>
      <c r="CE34" s="885"/>
      <c r="CF34" s="885"/>
      <c r="CG34" s="885"/>
      <c r="CH34" s="885"/>
      <c r="CI34" s="885"/>
      <c r="CJ34" s="885"/>
      <c r="CK34" s="885"/>
      <c r="CL34" s="885"/>
      <c r="CM34" s="885"/>
      <c r="CN34" s="885"/>
      <c r="CO34" s="885"/>
      <c r="CP34" s="885"/>
      <c r="CQ34" s="885"/>
      <c r="CR34" s="885"/>
      <c r="CS34" s="885"/>
      <c r="CT34" s="885"/>
      <c r="CU34" s="885"/>
      <c r="CV34" s="885"/>
      <c r="CW34" s="885"/>
      <c r="CX34" s="885"/>
      <c r="CY34" s="885"/>
      <c r="CZ34" s="885"/>
      <c r="DA34" s="885"/>
      <c r="DB34" s="885"/>
      <c r="DC34" s="885"/>
      <c r="DD34" s="885"/>
      <c r="DE34" s="885"/>
      <c r="DF34" s="885"/>
      <c r="DG34" s="885"/>
      <c r="DH34" s="885"/>
      <c r="DI34" s="885"/>
      <c r="DJ34" s="885"/>
      <c r="DK34" s="885"/>
      <c r="DL34" s="885"/>
      <c r="DM34" s="885"/>
      <c r="DN34" s="885"/>
      <c r="DO34" s="885"/>
      <c r="DP34" s="885"/>
      <c r="DQ34" s="885"/>
      <c r="DR34" s="885"/>
      <c r="DS34" s="885"/>
      <c r="DT34" s="885"/>
      <c r="DU34" s="885"/>
      <c r="DV34" s="885"/>
      <c r="DW34" s="885"/>
      <c r="DX34" s="885"/>
      <c r="DY34" s="885"/>
      <c r="DZ34" s="885"/>
      <c r="EA34" s="885"/>
      <c r="EB34" s="885"/>
      <c r="EC34" s="885"/>
      <c r="ED34" s="885"/>
      <c r="EE34" s="885"/>
      <c r="EF34" s="885"/>
      <c r="EG34" s="885"/>
      <c r="EH34" s="885"/>
      <c r="EI34" s="885"/>
      <c r="EJ34" s="885"/>
      <c r="EK34" s="885"/>
      <c r="EL34" s="885"/>
      <c r="EM34" s="885"/>
      <c r="EN34" s="885"/>
      <c r="EO34" s="885"/>
      <c r="EP34" s="885"/>
      <c r="EQ34" s="885"/>
      <c r="ER34" s="885"/>
      <c r="ES34" s="885"/>
      <c r="ET34" s="885"/>
      <c r="EU34" s="885"/>
      <c r="EV34" s="885"/>
      <c r="EW34" s="885"/>
      <c r="EX34" s="885"/>
      <c r="EY34" s="885"/>
      <c r="EZ34" s="885"/>
      <c r="FA34" s="885"/>
      <c r="FB34" s="885"/>
      <c r="FC34" s="885"/>
      <c r="FD34" s="885"/>
      <c r="FE34" s="885"/>
      <c r="FF34" s="885"/>
      <c r="FG34" s="885"/>
      <c r="FH34" s="885"/>
      <c r="FI34" s="885"/>
      <c r="FJ34" s="885"/>
      <c r="FK34" s="885"/>
      <c r="FL34" s="885"/>
      <c r="FM34" s="885"/>
      <c r="FN34" s="885"/>
      <c r="FO34" s="885"/>
      <c r="FP34" s="885"/>
      <c r="FQ34" s="885"/>
      <c r="FR34" s="885"/>
      <c r="FS34" s="885"/>
      <c r="FT34" s="885"/>
      <c r="FU34" s="885"/>
      <c r="FV34" s="885"/>
      <c r="FW34" s="885"/>
      <c r="FX34" s="885"/>
      <c r="FY34" s="885"/>
      <c r="FZ34" s="885"/>
      <c r="GA34" s="885"/>
      <c r="GB34" s="885"/>
      <c r="GC34" s="885"/>
      <c r="GD34" s="885"/>
      <c r="GE34" s="885"/>
      <c r="GF34" s="885"/>
      <c r="GG34" s="885"/>
      <c r="GH34" s="885"/>
      <c r="GI34" s="885"/>
      <c r="GJ34" s="885"/>
      <c r="GK34" s="885"/>
      <c r="GL34" s="885"/>
      <c r="GM34" s="885"/>
      <c r="GN34" s="885"/>
      <c r="GO34" s="885"/>
      <c r="GP34" s="885"/>
      <c r="GQ34" s="885"/>
      <c r="GR34" s="885"/>
      <c r="GS34" s="885"/>
      <c r="GT34" s="885"/>
      <c r="GU34" s="885"/>
      <c r="GV34" s="885"/>
      <c r="GW34" s="885"/>
      <c r="GX34" s="885"/>
      <c r="GY34" s="885"/>
      <c r="GZ34" s="885"/>
      <c r="HA34" s="885"/>
      <c r="HB34" s="885"/>
      <c r="HC34" s="885"/>
      <c r="HD34" s="885"/>
      <c r="HE34" s="885"/>
      <c r="HF34" s="885"/>
      <c r="HG34" s="885"/>
      <c r="HH34" s="885"/>
      <c r="HI34" s="885"/>
      <c r="HJ34" s="885"/>
      <c r="HK34" s="885"/>
      <c r="HL34" s="885"/>
      <c r="HM34" s="885"/>
      <c r="HN34" s="885"/>
      <c r="HO34" s="885"/>
      <c r="HP34" s="885"/>
      <c r="HQ34" s="885"/>
      <c r="HR34" s="885"/>
      <c r="HS34" s="885"/>
      <c r="HT34" s="885"/>
      <c r="HU34" s="885"/>
      <c r="HV34" s="885"/>
      <c r="HW34" s="885"/>
      <c r="HX34" s="885"/>
      <c r="HY34" s="885"/>
      <c r="HZ34" s="885"/>
      <c r="IA34" s="885"/>
      <c r="IB34" s="885"/>
      <c r="IC34" s="885"/>
    </row>
    <row r="35" spans="1:237" ht="25.5" customHeight="1" x14ac:dyDescent="0.2">
      <c r="A35" s="442" t="s">
        <v>44</v>
      </c>
      <c r="B35" s="13" t="s">
        <v>16</v>
      </c>
      <c r="C35" s="14" t="s">
        <v>73</v>
      </c>
      <c r="D35" s="13" t="s">
        <v>22</v>
      </c>
      <c r="E35" s="15">
        <v>1757</v>
      </c>
      <c r="F35" s="52">
        <v>42191</v>
      </c>
      <c r="G35" s="45" t="s">
        <v>92</v>
      </c>
      <c r="H35" s="45" t="s">
        <v>1</v>
      </c>
      <c r="I35" s="456" t="s">
        <v>38</v>
      </c>
      <c r="J35" s="885"/>
      <c r="K35" s="885"/>
      <c r="L35" s="885"/>
      <c r="M35" s="885"/>
      <c r="N35" s="885"/>
      <c r="O35" s="885"/>
      <c r="P35" s="885"/>
      <c r="Q35" s="885"/>
      <c r="R35" s="885"/>
      <c r="S35" s="885"/>
      <c r="T35" s="885"/>
      <c r="U35" s="885"/>
      <c r="V35" s="885"/>
      <c r="W35" s="885"/>
      <c r="X35" s="885"/>
      <c r="Y35" s="885"/>
      <c r="Z35" s="885"/>
      <c r="AA35" s="885"/>
      <c r="AB35" s="885"/>
      <c r="AC35" s="885"/>
      <c r="AD35" s="885"/>
      <c r="AE35" s="885"/>
      <c r="AF35" s="885"/>
      <c r="AG35" s="885"/>
      <c r="AH35" s="885"/>
      <c r="AI35" s="885"/>
      <c r="AJ35" s="885"/>
      <c r="AK35" s="885"/>
      <c r="AL35" s="885"/>
      <c r="AM35" s="885"/>
      <c r="AN35" s="885"/>
      <c r="AO35" s="885"/>
      <c r="AP35" s="885"/>
      <c r="AQ35" s="885"/>
      <c r="AR35" s="885"/>
      <c r="AS35" s="885"/>
      <c r="AT35" s="885"/>
      <c r="AU35" s="885"/>
      <c r="AV35" s="885"/>
      <c r="AW35" s="885"/>
      <c r="AX35" s="885"/>
      <c r="AY35" s="885"/>
      <c r="AZ35" s="885"/>
      <c r="BA35" s="885"/>
      <c r="BB35" s="885"/>
      <c r="BC35" s="885"/>
      <c r="BD35" s="885"/>
      <c r="BE35" s="885"/>
      <c r="BF35" s="885"/>
      <c r="BG35" s="885"/>
      <c r="BH35" s="885"/>
      <c r="BI35" s="885"/>
      <c r="BJ35" s="885"/>
      <c r="BK35" s="885"/>
      <c r="BL35" s="885"/>
      <c r="BM35" s="885"/>
      <c r="BN35" s="885"/>
      <c r="BO35" s="885"/>
      <c r="BP35" s="885"/>
      <c r="BQ35" s="885"/>
      <c r="BR35" s="885"/>
      <c r="BS35" s="885"/>
      <c r="BT35" s="885"/>
      <c r="BU35" s="885"/>
      <c r="BV35" s="885"/>
      <c r="BW35" s="885"/>
      <c r="BX35" s="885"/>
      <c r="BY35" s="885"/>
      <c r="BZ35" s="885"/>
      <c r="CA35" s="885"/>
      <c r="CB35" s="885"/>
      <c r="CC35" s="885"/>
      <c r="CD35" s="885"/>
      <c r="CE35" s="885"/>
      <c r="CF35" s="885"/>
      <c r="CG35" s="885"/>
      <c r="CH35" s="885"/>
      <c r="CI35" s="885"/>
      <c r="CJ35" s="885"/>
      <c r="CK35" s="885"/>
      <c r="CL35" s="885"/>
      <c r="CM35" s="885"/>
      <c r="CN35" s="885"/>
      <c r="CO35" s="885"/>
      <c r="CP35" s="885"/>
      <c r="CQ35" s="885"/>
      <c r="CR35" s="885"/>
      <c r="CS35" s="885"/>
      <c r="CT35" s="885"/>
      <c r="CU35" s="885"/>
      <c r="CV35" s="885"/>
      <c r="CW35" s="885"/>
      <c r="CX35" s="885"/>
      <c r="CY35" s="885"/>
      <c r="CZ35" s="885"/>
      <c r="DA35" s="885"/>
      <c r="DB35" s="885"/>
      <c r="DC35" s="885"/>
      <c r="DD35" s="885"/>
      <c r="DE35" s="885"/>
      <c r="DF35" s="885"/>
      <c r="DG35" s="885"/>
      <c r="DH35" s="885"/>
      <c r="DI35" s="885"/>
      <c r="DJ35" s="885"/>
      <c r="DK35" s="885"/>
      <c r="DL35" s="885"/>
      <c r="DM35" s="885"/>
      <c r="DN35" s="885"/>
      <c r="DO35" s="885"/>
      <c r="DP35" s="885"/>
      <c r="DQ35" s="885"/>
      <c r="DR35" s="885"/>
      <c r="DS35" s="885"/>
      <c r="DT35" s="885"/>
      <c r="DU35" s="885"/>
      <c r="DV35" s="885"/>
      <c r="DW35" s="885"/>
      <c r="DX35" s="885"/>
      <c r="DY35" s="885"/>
      <c r="DZ35" s="885"/>
      <c r="EA35" s="885"/>
      <c r="EB35" s="885"/>
      <c r="EC35" s="885"/>
      <c r="ED35" s="885"/>
      <c r="EE35" s="885"/>
      <c r="EF35" s="885"/>
      <c r="EG35" s="885"/>
      <c r="EH35" s="885"/>
      <c r="EI35" s="885"/>
      <c r="EJ35" s="885"/>
      <c r="EK35" s="885"/>
      <c r="EL35" s="885"/>
      <c r="EM35" s="885"/>
      <c r="EN35" s="885"/>
      <c r="EO35" s="885"/>
      <c r="EP35" s="885"/>
      <c r="EQ35" s="885"/>
      <c r="ER35" s="885"/>
      <c r="ES35" s="885"/>
      <c r="ET35" s="885"/>
      <c r="EU35" s="885"/>
      <c r="EV35" s="885"/>
      <c r="EW35" s="885"/>
      <c r="EX35" s="885"/>
      <c r="EY35" s="885"/>
      <c r="EZ35" s="885"/>
      <c r="FA35" s="885"/>
      <c r="FB35" s="885"/>
      <c r="FC35" s="885"/>
      <c r="FD35" s="885"/>
      <c r="FE35" s="885"/>
      <c r="FF35" s="885"/>
      <c r="FG35" s="885"/>
      <c r="FH35" s="885"/>
      <c r="FI35" s="885"/>
      <c r="FJ35" s="885"/>
      <c r="FK35" s="885"/>
      <c r="FL35" s="885"/>
      <c r="FM35" s="885"/>
      <c r="FN35" s="885"/>
      <c r="FO35" s="885"/>
      <c r="FP35" s="885"/>
      <c r="FQ35" s="885"/>
      <c r="FR35" s="885"/>
      <c r="FS35" s="885"/>
      <c r="FT35" s="885"/>
      <c r="FU35" s="885"/>
      <c r="FV35" s="885"/>
      <c r="FW35" s="885"/>
      <c r="FX35" s="885"/>
      <c r="FY35" s="885"/>
      <c r="FZ35" s="885"/>
      <c r="GA35" s="885"/>
      <c r="GB35" s="885"/>
      <c r="GC35" s="885"/>
      <c r="GD35" s="885"/>
      <c r="GE35" s="885"/>
      <c r="GF35" s="885"/>
      <c r="GG35" s="885"/>
      <c r="GH35" s="885"/>
      <c r="GI35" s="885"/>
      <c r="GJ35" s="885"/>
      <c r="GK35" s="885"/>
      <c r="GL35" s="885"/>
      <c r="GM35" s="885"/>
      <c r="GN35" s="885"/>
      <c r="GO35" s="885"/>
      <c r="GP35" s="885"/>
      <c r="GQ35" s="885"/>
      <c r="GR35" s="885"/>
      <c r="GS35" s="885"/>
      <c r="GT35" s="885"/>
      <c r="GU35" s="885"/>
      <c r="GV35" s="885"/>
      <c r="GW35" s="885"/>
      <c r="GX35" s="885"/>
      <c r="GY35" s="885"/>
      <c r="GZ35" s="885"/>
      <c r="HA35" s="885"/>
      <c r="HB35" s="885"/>
      <c r="HC35" s="885"/>
      <c r="HD35" s="885"/>
      <c r="HE35" s="885"/>
      <c r="HF35" s="885"/>
      <c r="HG35" s="885"/>
      <c r="HH35" s="885"/>
      <c r="HI35" s="885"/>
      <c r="HJ35" s="885"/>
      <c r="HK35" s="885"/>
      <c r="HL35" s="885"/>
      <c r="HM35" s="885"/>
      <c r="HN35" s="885"/>
      <c r="HO35" s="885"/>
      <c r="HP35" s="885"/>
      <c r="HQ35" s="885"/>
      <c r="HR35" s="885"/>
      <c r="HS35" s="885"/>
      <c r="HT35" s="885"/>
      <c r="HU35" s="885"/>
      <c r="HV35" s="885"/>
      <c r="HW35" s="885"/>
      <c r="HX35" s="885"/>
      <c r="HY35" s="885"/>
      <c r="HZ35" s="885"/>
      <c r="IA35" s="885"/>
      <c r="IB35" s="885"/>
      <c r="IC35" s="885"/>
    </row>
    <row r="36" spans="1:237" ht="25.5" customHeight="1" x14ac:dyDescent="0.2">
      <c r="A36" s="443" t="s">
        <v>44</v>
      </c>
      <c r="B36" s="8" t="s">
        <v>16</v>
      </c>
      <c r="C36" s="10" t="s">
        <v>73</v>
      </c>
      <c r="D36" s="9" t="s">
        <v>22</v>
      </c>
      <c r="E36" s="24">
        <v>1575</v>
      </c>
      <c r="F36" s="50">
        <v>42191</v>
      </c>
      <c r="G36" s="42" t="s">
        <v>92</v>
      </c>
      <c r="H36" s="42" t="s">
        <v>1</v>
      </c>
      <c r="I36" s="455" t="s">
        <v>38</v>
      </c>
      <c r="J36" s="885"/>
      <c r="K36" s="885"/>
      <c r="L36" s="885"/>
      <c r="M36" s="885"/>
      <c r="N36" s="885"/>
      <c r="O36" s="885"/>
      <c r="P36" s="885"/>
      <c r="Q36" s="885"/>
      <c r="R36" s="885"/>
      <c r="S36" s="885"/>
      <c r="T36" s="885"/>
      <c r="U36" s="885"/>
      <c r="V36" s="885"/>
      <c r="W36" s="885"/>
      <c r="X36" s="885"/>
      <c r="Y36" s="885"/>
      <c r="Z36" s="885"/>
      <c r="AA36" s="885"/>
      <c r="AB36" s="885"/>
      <c r="AC36" s="885"/>
      <c r="AD36" s="885"/>
      <c r="AE36" s="885"/>
      <c r="AF36" s="885"/>
      <c r="AG36" s="885"/>
      <c r="AH36" s="885"/>
      <c r="AI36" s="885"/>
      <c r="AJ36" s="885"/>
      <c r="AK36" s="885"/>
      <c r="AL36" s="885"/>
      <c r="AM36" s="885"/>
      <c r="AN36" s="885"/>
      <c r="AO36" s="885"/>
      <c r="AP36" s="885"/>
      <c r="AQ36" s="885"/>
      <c r="AR36" s="885"/>
      <c r="AS36" s="885"/>
      <c r="AT36" s="885"/>
      <c r="AU36" s="885"/>
      <c r="AV36" s="885"/>
      <c r="AW36" s="885"/>
      <c r="AX36" s="885"/>
      <c r="AY36" s="885"/>
      <c r="AZ36" s="885"/>
      <c r="BA36" s="885"/>
      <c r="BB36" s="885"/>
      <c r="BC36" s="885"/>
      <c r="BD36" s="885"/>
      <c r="BE36" s="885"/>
      <c r="BF36" s="885"/>
      <c r="BG36" s="885"/>
      <c r="BH36" s="885"/>
      <c r="BI36" s="885"/>
      <c r="BJ36" s="885"/>
      <c r="BK36" s="885"/>
      <c r="BL36" s="885"/>
      <c r="BM36" s="885"/>
      <c r="BN36" s="885"/>
      <c r="BO36" s="885"/>
      <c r="BP36" s="885"/>
      <c r="BQ36" s="885"/>
      <c r="BR36" s="885"/>
      <c r="BS36" s="885"/>
      <c r="BT36" s="885"/>
      <c r="BU36" s="885"/>
      <c r="BV36" s="885"/>
      <c r="BW36" s="885"/>
      <c r="BX36" s="885"/>
      <c r="BY36" s="885"/>
      <c r="BZ36" s="885"/>
      <c r="CA36" s="885"/>
      <c r="CB36" s="885"/>
      <c r="CC36" s="885"/>
      <c r="CD36" s="885"/>
      <c r="CE36" s="885"/>
      <c r="CF36" s="885"/>
      <c r="CG36" s="885"/>
      <c r="CH36" s="885"/>
      <c r="CI36" s="885"/>
      <c r="CJ36" s="885"/>
      <c r="CK36" s="885"/>
      <c r="CL36" s="885"/>
      <c r="CM36" s="885"/>
      <c r="CN36" s="885"/>
      <c r="CO36" s="885"/>
      <c r="CP36" s="885"/>
      <c r="CQ36" s="885"/>
      <c r="CR36" s="885"/>
      <c r="CS36" s="885"/>
      <c r="CT36" s="885"/>
      <c r="CU36" s="885"/>
      <c r="CV36" s="885"/>
      <c r="CW36" s="885"/>
      <c r="CX36" s="885"/>
      <c r="CY36" s="885"/>
      <c r="CZ36" s="885"/>
      <c r="DA36" s="885"/>
      <c r="DB36" s="885"/>
      <c r="DC36" s="885"/>
      <c r="DD36" s="885"/>
      <c r="DE36" s="885"/>
      <c r="DF36" s="885"/>
      <c r="DG36" s="885"/>
      <c r="DH36" s="885"/>
      <c r="DI36" s="885"/>
      <c r="DJ36" s="885"/>
      <c r="DK36" s="885"/>
      <c r="DL36" s="885"/>
      <c r="DM36" s="885"/>
      <c r="DN36" s="885"/>
      <c r="DO36" s="885"/>
      <c r="DP36" s="885"/>
      <c r="DQ36" s="885"/>
      <c r="DR36" s="885"/>
      <c r="DS36" s="885"/>
      <c r="DT36" s="885"/>
      <c r="DU36" s="885"/>
      <c r="DV36" s="885"/>
      <c r="DW36" s="885"/>
      <c r="DX36" s="885"/>
      <c r="DY36" s="885"/>
      <c r="DZ36" s="885"/>
      <c r="EA36" s="885"/>
      <c r="EB36" s="885"/>
      <c r="EC36" s="885"/>
      <c r="ED36" s="885"/>
      <c r="EE36" s="885"/>
      <c r="EF36" s="885"/>
      <c r="EG36" s="885"/>
      <c r="EH36" s="885"/>
      <c r="EI36" s="885"/>
      <c r="EJ36" s="885"/>
      <c r="EK36" s="885"/>
      <c r="EL36" s="885"/>
      <c r="EM36" s="885"/>
      <c r="EN36" s="885"/>
      <c r="EO36" s="885"/>
      <c r="EP36" s="885"/>
      <c r="EQ36" s="885"/>
      <c r="ER36" s="885"/>
      <c r="ES36" s="885"/>
      <c r="ET36" s="885"/>
      <c r="EU36" s="885"/>
      <c r="EV36" s="885"/>
      <c r="EW36" s="885"/>
      <c r="EX36" s="885"/>
      <c r="EY36" s="885"/>
      <c r="EZ36" s="885"/>
      <c r="FA36" s="885"/>
      <c r="FB36" s="885"/>
      <c r="FC36" s="885"/>
      <c r="FD36" s="885"/>
      <c r="FE36" s="885"/>
      <c r="FF36" s="885"/>
      <c r="FG36" s="885"/>
      <c r="FH36" s="885"/>
      <c r="FI36" s="885"/>
      <c r="FJ36" s="885"/>
      <c r="FK36" s="885"/>
      <c r="FL36" s="885"/>
      <c r="FM36" s="885"/>
      <c r="FN36" s="885"/>
      <c r="FO36" s="885"/>
      <c r="FP36" s="885"/>
      <c r="FQ36" s="885"/>
      <c r="FR36" s="885"/>
      <c r="FS36" s="885"/>
      <c r="FT36" s="885"/>
      <c r="FU36" s="885"/>
      <c r="FV36" s="885"/>
      <c r="FW36" s="885"/>
      <c r="FX36" s="885"/>
      <c r="FY36" s="885"/>
      <c r="FZ36" s="885"/>
      <c r="GA36" s="885"/>
      <c r="GB36" s="885"/>
      <c r="GC36" s="885"/>
      <c r="GD36" s="885"/>
      <c r="GE36" s="885"/>
      <c r="GF36" s="885"/>
      <c r="GG36" s="885"/>
      <c r="GH36" s="885"/>
      <c r="GI36" s="885"/>
      <c r="GJ36" s="885"/>
      <c r="GK36" s="885"/>
      <c r="GL36" s="885"/>
      <c r="GM36" s="885"/>
      <c r="GN36" s="885"/>
      <c r="GO36" s="885"/>
      <c r="GP36" s="885"/>
      <c r="GQ36" s="885"/>
      <c r="GR36" s="885"/>
      <c r="GS36" s="885"/>
      <c r="GT36" s="885"/>
      <c r="GU36" s="885"/>
      <c r="GV36" s="885"/>
      <c r="GW36" s="885"/>
      <c r="GX36" s="885"/>
      <c r="GY36" s="885"/>
      <c r="GZ36" s="885"/>
      <c r="HA36" s="885"/>
      <c r="HB36" s="885"/>
      <c r="HC36" s="885"/>
      <c r="HD36" s="885"/>
      <c r="HE36" s="885"/>
      <c r="HF36" s="885"/>
      <c r="HG36" s="885"/>
      <c r="HH36" s="885"/>
      <c r="HI36" s="885"/>
      <c r="HJ36" s="885"/>
      <c r="HK36" s="885"/>
      <c r="HL36" s="885"/>
      <c r="HM36" s="885"/>
      <c r="HN36" s="885"/>
      <c r="HO36" s="885"/>
      <c r="HP36" s="885"/>
      <c r="HQ36" s="885"/>
      <c r="HR36" s="885"/>
      <c r="HS36" s="885"/>
      <c r="HT36" s="885"/>
      <c r="HU36" s="885"/>
      <c r="HV36" s="885"/>
      <c r="HW36" s="885"/>
      <c r="HX36" s="885"/>
      <c r="HY36" s="885"/>
      <c r="HZ36" s="885"/>
      <c r="IA36" s="885"/>
      <c r="IB36" s="885"/>
      <c r="IC36" s="885"/>
    </row>
    <row r="37" spans="1:237" ht="25.5" customHeight="1" x14ac:dyDescent="0.2">
      <c r="A37" s="442" t="s">
        <v>44</v>
      </c>
      <c r="B37" s="13" t="s">
        <v>16</v>
      </c>
      <c r="C37" s="14" t="s">
        <v>75</v>
      </c>
      <c r="D37" s="9" t="s">
        <v>70</v>
      </c>
      <c r="E37" s="24">
        <v>1080</v>
      </c>
      <c r="F37" s="52">
        <v>42150</v>
      </c>
      <c r="G37" s="45" t="s">
        <v>93</v>
      </c>
      <c r="H37" s="45" t="s">
        <v>1</v>
      </c>
      <c r="I37" s="456" t="s">
        <v>85</v>
      </c>
      <c r="J37" s="885"/>
      <c r="K37" s="885"/>
      <c r="L37" s="885"/>
      <c r="M37" s="885"/>
      <c r="N37" s="885"/>
      <c r="O37" s="885"/>
      <c r="P37" s="885"/>
      <c r="Q37" s="885"/>
      <c r="R37" s="885"/>
      <c r="S37" s="885"/>
      <c r="T37" s="885"/>
      <c r="U37" s="885"/>
      <c r="V37" s="885"/>
      <c r="W37" s="885"/>
      <c r="X37" s="885"/>
      <c r="Y37" s="885"/>
      <c r="Z37" s="885"/>
      <c r="AA37" s="885"/>
      <c r="AB37" s="885"/>
      <c r="AC37" s="885"/>
      <c r="AD37" s="885"/>
      <c r="AE37" s="885"/>
      <c r="AF37" s="885"/>
      <c r="AG37" s="885"/>
      <c r="AH37" s="885"/>
      <c r="AI37" s="885"/>
      <c r="AJ37" s="885"/>
      <c r="AK37" s="885"/>
      <c r="AL37" s="885"/>
      <c r="AM37" s="885"/>
      <c r="AN37" s="885"/>
      <c r="AO37" s="885"/>
      <c r="AP37" s="885"/>
      <c r="AQ37" s="885"/>
      <c r="AR37" s="885"/>
      <c r="AS37" s="885"/>
      <c r="AT37" s="885"/>
      <c r="AU37" s="885"/>
      <c r="AV37" s="885"/>
      <c r="AW37" s="885"/>
      <c r="AX37" s="885"/>
      <c r="AY37" s="885"/>
      <c r="AZ37" s="885"/>
      <c r="BA37" s="885"/>
      <c r="BB37" s="885"/>
      <c r="BC37" s="885"/>
      <c r="BD37" s="885"/>
      <c r="BE37" s="885"/>
      <c r="BF37" s="885"/>
      <c r="BG37" s="885"/>
      <c r="BH37" s="885"/>
      <c r="BI37" s="885"/>
      <c r="BJ37" s="885"/>
      <c r="BK37" s="885"/>
      <c r="BL37" s="885"/>
      <c r="BM37" s="885"/>
      <c r="BN37" s="885"/>
      <c r="BO37" s="885"/>
      <c r="BP37" s="885"/>
      <c r="BQ37" s="885"/>
      <c r="BR37" s="885"/>
      <c r="BS37" s="885"/>
      <c r="BT37" s="885"/>
      <c r="BU37" s="885"/>
      <c r="BV37" s="885"/>
      <c r="BW37" s="885"/>
      <c r="BX37" s="885"/>
      <c r="BY37" s="885"/>
      <c r="BZ37" s="885"/>
      <c r="CA37" s="885"/>
      <c r="CB37" s="885"/>
      <c r="CC37" s="885"/>
      <c r="CD37" s="885"/>
      <c r="CE37" s="885"/>
      <c r="CF37" s="885"/>
      <c r="CG37" s="885"/>
      <c r="CH37" s="885"/>
      <c r="CI37" s="885"/>
      <c r="CJ37" s="885"/>
      <c r="CK37" s="885"/>
      <c r="CL37" s="885"/>
      <c r="CM37" s="885"/>
      <c r="CN37" s="885"/>
      <c r="CO37" s="885"/>
      <c r="CP37" s="885"/>
      <c r="CQ37" s="885"/>
      <c r="CR37" s="885"/>
      <c r="CS37" s="885"/>
      <c r="CT37" s="885"/>
      <c r="CU37" s="885"/>
      <c r="CV37" s="885"/>
      <c r="CW37" s="885"/>
      <c r="CX37" s="885"/>
      <c r="CY37" s="885"/>
      <c r="CZ37" s="885"/>
      <c r="DA37" s="885"/>
      <c r="DB37" s="885"/>
      <c r="DC37" s="885"/>
      <c r="DD37" s="885"/>
      <c r="DE37" s="885"/>
      <c r="DF37" s="885"/>
      <c r="DG37" s="885"/>
      <c r="DH37" s="885"/>
      <c r="DI37" s="885"/>
      <c r="DJ37" s="885"/>
      <c r="DK37" s="885"/>
      <c r="DL37" s="885"/>
      <c r="DM37" s="885"/>
      <c r="DN37" s="885"/>
      <c r="DO37" s="885"/>
      <c r="DP37" s="885"/>
      <c r="DQ37" s="885"/>
      <c r="DR37" s="885"/>
      <c r="DS37" s="885"/>
      <c r="DT37" s="885"/>
      <c r="DU37" s="885"/>
      <c r="DV37" s="885"/>
      <c r="DW37" s="885"/>
      <c r="DX37" s="885"/>
      <c r="DY37" s="885"/>
      <c r="DZ37" s="885"/>
      <c r="EA37" s="885"/>
      <c r="EB37" s="885"/>
      <c r="EC37" s="885"/>
      <c r="ED37" s="885"/>
      <c r="EE37" s="885"/>
      <c r="EF37" s="885"/>
      <c r="EG37" s="885"/>
      <c r="EH37" s="885"/>
      <c r="EI37" s="885"/>
      <c r="EJ37" s="885"/>
      <c r="EK37" s="885"/>
      <c r="EL37" s="885"/>
      <c r="EM37" s="885"/>
      <c r="EN37" s="885"/>
      <c r="EO37" s="885"/>
      <c r="EP37" s="885"/>
      <c r="EQ37" s="885"/>
      <c r="ER37" s="885"/>
      <c r="ES37" s="885"/>
      <c r="ET37" s="885"/>
      <c r="EU37" s="885"/>
      <c r="EV37" s="885"/>
      <c r="EW37" s="885"/>
      <c r="EX37" s="885"/>
      <c r="EY37" s="885"/>
      <c r="EZ37" s="885"/>
      <c r="FA37" s="885"/>
      <c r="FB37" s="885"/>
      <c r="FC37" s="885"/>
      <c r="FD37" s="885"/>
      <c r="FE37" s="885"/>
      <c r="FF37" s="885"/>
      <c r="FG37" s="885"/>
      <c r="FH37" s="885"/>
      <c r="FI37" s="885"/>
      <c r="FJ37" s="885"/>
      <c r="FK37" s="885"/>
      <c r="FL37" s="885"/>
      <c r="FM37" s="885"/>
      <c r="FN37" s="885"/>
      <c r="FO37" s="885"/>
      <c r="FP37" s="885"/>
      <c r="FQ37" s="885"/>
      <c r="FR37" s="885"/>
      <c r="FS37" s="885"/>
      <c r="FT37" s="885"/>
      <c r="FU37" s="885"/>
      <c r="FV37" s="885"/>
      <c r="FW37" s="885"/>
      <c r="FX37" s="885"/>
      <c r="FY37" s="885"/>
      <c r="FZ37" s="885"/>
      <c r="GA37" s="885"/>
      <c r="GB37" s="885"/>
      <c r="GC37" s="885"/>
      <c r="GD37" s="885"/>
      <c r="GE37" s="885"/>
      <c r="GF37" s="885"/>
      <c r="GG37" s="885"/>
      <c r="GH37" s="885"/>
      <c r="GI37" s="885"/>
      <c r="GJ37" s="885"/>
      <c r="GK37" s="885"/>
      <c r="GL37" s="885"/>
      <c r="GM37" s="885"/>
      <c r="GN37" s="885"/>
      <c r="GO37" s="885"/>
      <c r="GP37" s="885"/>
      <c r="GQ37" s="885"/>
      <c r="GR37" s="885"/>
      <c r="GS37" s="885"/>
      <c r="GT37" s="885"/>
      <c r="GU37" s="885"/>
      <c r="GV37" s="885"/>
      <c r="GW37" s="885"/>
      <c r="GX37" s="885"/>
      <c r="GY37" s="885"/>
      <c r="GZ37" s="885"/>
      <c r="HA37" s="885"/>
      <c r="HB37" s="885"/>
      <c r="HC37" s="885"/>
      <c r="HD37" s="885"/>
      <c r="HE37" s="885"/>
      <c r="HF37" s="885"/>
      <c r="HG37" s="885"/>
      <c r="HH37" s="885"/>
      <c r="HI37" s="885"/>
      <c r="HJ37" s="885"/>
      <c r="HK37" s="885"/>
      <c r="HL37" s="885"/>
      <c r="HM37" s="885"/>
      <c r="HN37" s="885"/>
      <c r="HO37" s="885"/>
      <c r="HP37" s="885"/>
      <c r="HQ37" s="885"/>
      <c r="HR37" s="885"/>
      <c r="HS37" s="885"/>
      <c r="HT37" s="885"/>
      <c r="HU37" s="885"/>
      <c r="HV37" s="885"/>
      <c r="HW37" s="885"/>
      <c r="HX37" s="885"/>
      <c r="HY37" s="885"/>
      <c r="HZ37" s="885"/>
      <c r="IA37" s="885"/>
      <c r="IB37" s="885"/>
      <c r="IC37" s="885"/>
    </row>
    <row r="38" spans="1:237" ht="25.5" customHeight="1" x14ac:dyDescent="0.2">
      <c r="A38" s="443" t="s">
        <v>44</v>
      </c>
      <c r="B38" s="8" t="s">
        <v>16</v>
      </c>
      <c r="C38" s="10" t="s">
        <v>75</v>
      </c>
      <c r="D38" s="23" t="s">
        <v>70</v>
      </c>
      <c r="E38" s="24">
        <v>1081</v>
      </c>
      <c r="F38" s="50">
        <v>42150</v>
      </c>
      <c r="G38" s="42" t="s">
        <v>94</v>
      </c>
      <c r="H38" s="42" t="s">
        <v>1</v>
      </c>
      <c r="I38" s="455" t="s">
        <v>85</v>
      </c>
      <c r="J38" s="885"/>
      <c r="K38" s="885"/>
      <c r="L38" s="885"/>
      <c r="M38" s="885"/>
      <c r="N38" s="885"/>
      <c r="O38" s="885"/>
      <c r="P38" s="885"/>
      <c r="Q38" s="885"/>
      <c r="R38" s="885"/>
      <c r="S38" s="885"/>
      <c r="T38" s="885"/>
      <c r="U38" s="885"/>
      <c r="V38" s="885"/>
      <c r="W38" s="885"/>
      <c r="X38" s="885"/>
      <c r="Y38" s="885"/>
      <c r="Z38" s="885"/>
      <c r="AA38" s="885"/>
      <c r="AB38" s="885"/>
      <c r="AC38" s="885"/>
      <c r="AD38" s="885"/>
      <c r="AE38" s="885"/>
      <c r="AF38" s="885"/>
      <c r="AG38" s="885"/>
      <c r="AH38" s="885"/>
      <c r="AI38" s="885"/>
      <c r="AJ38" s="885"/>
      <c r="AK38" s="885"/>
      <c r="AL38" s="885"/>
      <c r="AM38" s="885"/>
      <c r="AN38" s="885"/>
      <c r="AO38" s="885"/>
      <c r="AP38" s="885"/>
      <c r="AQ38" s="885"/>
      <c r="AR38" s="885"/>
      <c r="AS38" s="885"/>
      <c r="AT38" s="885"/>
      <c r="AU38" s="885"/>
      <c r="AV38" s="885"/>
      <c r="AW38" s="885"/>
      <c r="AX38" s="885"/>
      <c r="AY38" s="885"/>
      <c r="AZ38" s="885"/>
      <c r="BA38" s="885"/>
      <c r="BB38" s="885"/>
      <c r="BC38" s="885"/>
      <c r="BD38" s="885"/>
      <c r="BE38" s="885"/>
      <c r="BF38" s="885"/>
      <c r="BG38" s="885"/>
      <c r="BH38" s="885"/>
      <c r="BI38" s="885"/>
      <c r="BJ38" s="885"/>
      <c r="BK38" s="885"/>
      <c r="BL38" s="885"/>
      <c r="BM38" s="885"/>
      <c r="BN38" s="885"/>
      <c r="BO38" s="885"/>
      <c r="BP38" s="885"/>
      <c r="BQ38" s="885"/>
      <c r="BR38" s="885"/>
      <c r="BS38" s="885"/>
      <c r="BT38" s="885"/>
      <c r="BU38" s="885"/>
      <c r="BV38" s="885"/>
      <c r="BW38" s="885"/>
      <c r="BX38" s="885"/>
      <c r="BY38" s="885"/>
      <c r="BZ38" s="885"/>
      <c r="CA38" s="885"/>
      <c r="CB38" s="885"/>
      <c r="CC38" s="885"/>
      <c r="CD38" s="885"/>
      <c r="CE38" s="885"/>
      <c r="CF38" s="885"/>
      <c r="CG38" s="885"/>
      <c r="CH38" s="885"/>
      <c r="CI38" s="885"/>
      <c r="CJ38" s="885"/>
      <c r="CK38" s="885"/>
      <c r="CL38" s="885"/>
      <c r="CM38" s="885"/>
      <c r="CN38" s="885"/>
      <c r="CO38" s="885"/>
      <c r="CP38" s="885"/>
      <c r="CQ38" s="885"/>
      <c r="CR38" s="885"/>
      <c r="CS38" s="885"/>
      <c r="CT38" s="885"/>
      <c r="CU38" s="885"/>
      <c r="CV38" s="885"/>
      <c r="CW38" s="885"/>
      <c r="CX38" s="885"/>
      <c r="CY38" s="885"/>
      <c r="CZ38" s="885"/>
      <c r="DA38" s="885"/>
      <c r="DB38" s="885"/>
      <c r="DC38" s="885"/>
      <c r="DD38" s="885"/>
      <c r="DE38" s="885"/>
      <c r="DF38" s="885"/>
      <c r="DG38" s="885"/>
      <c r="DH38" s="885"/>
      <c r="DI38" s="885"/>
      <c r="DJ38" s="885"/>
      <c r="DK38" s="885"/>
      <c r="DL38" s="885"/>
      <c r="DM38" s="885"/>
      <c r="DN38" s="885"/>
      <c r="DO38" s="885"/>
      <c r="DP38" s="885"/>
      <c r="DQ38" s="885"/>
      <c r="DR38" s="885"/>
      <c r="DS38" s="885"/>
      <c r="DT38" s="885"/>
      <c r="DU38" s="885"/>
      <c r="DV38" s="885"/>
      <c r="DW38" s="885"/>
      <c r="DX38" s="885"/>
      <c r="DY38" s="885"/>
      <c r="DZ38" s="885"/>
      <c r="EA38" s="885"/>
      <c r="EB38" s="885"/>
      <c r="EC38" s="885"/>
      <c r="ED38" s="885"/>
      <c r="EE38" s="885"/>
      <c r="EF38" s="885"/>
      <c r="EG38" s="885"/>
      <c r="EH38" s="885"/>
      <c r="EI38" s="885"/>
      <c r="EJ38" s="885"/>
      <c r="EK38" s="885"/>
      <c r="EL38" s="885"/>
      <c r="EM38" s="885"/>
      <c r="EN38" s="885"/>
      <c r="EO38" s="885"/>
      <c r="EP38" s="885"/>
      <c r="EQ38" s="885"/>
      <c r="ER38" s="885"/>
      <c r="ES38" s="885"/>
      <c r="ET38" s="885"/>
      <c r="EU38" s="885"/>
      <c r="EV38" s="885"/>
      <c r="EW38" s="885"/>
      <c r="EX38" s="885"/>
      <c r="EY38" s="885"/>
      <c r="EZ38" s="885"/>
      <c r="FA38" s="885"/>
      <c r="FB38" s="885"/>
      <c r="FC38" s="885"/>
      <c r="FD38" s="885"/>
      <c r="FE38" s="885"/>
      <c r="FF38" s="885"/>
      <c r="FG38" s="885"/>
      <c r="FH38" s="885"/>
      <c r="FI38" s="885"/>
      <c r="FJ38" s="885"/>
      <c r="FK38" s="885"/>
      <c r="FL38" s="885"/>
      <c r="FM38" s="885"/>
      <c r="FN38" s="885"/>
      <c r="FO38" s="885"/>
      <c r="FP38" s="885"/>
      <c r="FQ38" s="885"/>
      <c r="FR38" s="885"/>
      <c r="FS38" s="885"/>
      <c r="FT38" s="885"/>
      <c r="FU38" s="885"/>
      <c r="FV38" s="885"/>
      <c r="FW38" s="885"/>
      <c r="FX38" s="885"/>
      <c r="FY38" s="885"/>
      <c r="FZ38" s="885"/>
      <c r="GA38" s="885"/>
      <c r="GB38" s="885"/>
      <c r="GC38" s="885"/>
      <c r="GD38" s="885"/>
      <c r="GE38" s="885"/>
      <c r="GF38" s="885"/>
      <c r="GG38" s="885"/>
      <c r="GH38" s="885"/>
      <c r="GI38" s="885"/>
      <c r="GJ38" s="885"/>
      <c r="GK38" s="885"/>
      <c r="GL38" s="885"/>
      <c r="GM38" s="885"/>
      <c r="GN38" s="885"/>
      <c r="GO38" s="885"/>
      <c r="GP38" s="885"/>
      <c r="GQ38" s="885"/>
      <c r="GR38" s="885"/>
      <c r="GS38" s="885"/>
      <c r="GT38" s="885"/>
      <c r="GU38" s="885"/>
      <c r="GV38" s="885"/>
      <c r="GW38" s="885"/>
      <c r="GX38" s="885"/>
      <c r="GY38" s="885"/>
      <c r="GZ38" s="885"/>
      <c r="HA38" s="885"/>
      <c r="HB38" s="885"/>
      <c r="HC38" s="885"/>
      <c r="HD38" s="885"/>
      <c r="HE38" s="885"/>
      <c r="HF38" s="885"/>
      <c r="HG38" s="885"/>
      <c r="HH38" s="885"/>
      <c r="HI38" s="885"/>
      <c r="HJ38" s="885"/>
      <c r="HK38" s="885"/>
      <c r="HL38" s="885"/>
      <c r="HM38" s="885"/>
      <c r="HN38" s="885"/>
      <c r="HO38" s="885"/>
      <c r="HP38" s="885"/>
      <c r="HQ38" s="885"/>
      <c r="HR38" s="885"/>
      <c r="HS38" s="885"/>
      <c r="HT38" s="885"/>
      <c r="HU38" s="885"/>
      <c r="HV38" s="885"/>
      <c r="HW38" s="885"/>
      <c r="HX38" s="885"/>
      <c r="HY38" s="885"/>
      <c r="HZ38" s="885"/>
      <c r="IA38" s="885"/>
      <c r="IB38" s="885"/>
      <c r="IC38" s="885"/>
    </row>
    <row r="39" spans="1:237" ht="25.5" customHeight="1" x14ac:dyDescent="0.2">
      <c r="A39" s="442" t="s">
        <v>44</v>
      </c>
      <c r="B39" s="13" t="s">
        <v>16</v>
      </c>
      <c r="C39" s="14" t="s">
        <v>75</v>
      </c>
      <c r="D39" s="9" t="s">
        <v>70</v>
      </c>
      <c r="E39" s="25">
        <v>943</v>
      </c>
      <c r="F39" s="52">
        <v>41780</v>
      </c>
      <c r="G39" s="45" t="s">
        <v>95</v>
      </c>
      <c r="H39" s="45" t="s">
        <v>1</v>
      </c>
      <c r="I39" s="456" t="s">
        <v>43</v>
      </c>
      <c r="J39" s="885"/>
      <c r="K39" s="885"/>
      <c r="L39" s="885"/>
      <c r="M39" s="885"/>
      <c r="N39" s="885"/>
      <c r="O39" s="885"/>
      <c r="P39" s="885"/>
      <c r="Q39" s="885"/>
      <c r="R39" s="885"/>
      <c r="S39" s="885"/>
      <c r="T39" s="885"/>
      <c r="U39" s="885"/>
      <c r="V39" s="885"/>
      <c r="W39" s="885"/>
      <c r="X39" s="885"/>
      <c r="Y39" s="885"/>
      <c r="Z39" s="885"/>
      <c r="AA39" s="885"/>
      <c r="AB39" s="885"/>
      <c r="AC39" s="885"/>
      <c r="AD39" s="885"/>
      <c r="AE39" s="885"/>
      <c r="AF39" s="885"/>
      <c r="AG39" s="885"/>
      <c r="AH39" s="885"/>
      <c r="AI39" s="885"/>
      <c r="AJ39" s="885"/>
      <c r="AK39" s="885"/>
      <c r="AL39" s="885"/>
      <c r="AM39" s="885"/>
      <c r="AN39" s="885"/>
      <c r="AO39" s="885"/>
      <c r="AP39" s="885"/>
      <c r="AQ39" s="885"/>
      <c r="AR39" s="885"/>
      <c r="AS39" s="885"/>
      <c r="AT39" s="885"/>
      <c r="AU39" s="885"/>
      <c r="AV39" s="885"/>
      <c r="AW39" s="885"/>
      <c r="AX39" s="885"/>
      <c r="AY39" s="885"/>
      <c r="AZ39" s="885"/>
      <c r="BA39" s="885"/>
      <c r="BB39" s="885"/>
      <c r="BC39" s="885"/>
      <c r="BD39" s="885"/>
      <c r="BE39" s="885"/>
      <c r="BF39" s="885"/>
      <c r="BG39" s="885"/>
      <c r="BH39" s="885"/>
      <c r="BI39" s="885"/>
      <c r="BJ39" s="885"/>
      <c r="BK39" s="885"/>
      <c r="BL39" s="885"/>
      <c r="BM39" s="885"/>
      <c r="BN39" s="885"/>
      <c r="BO39" s="885"/>
      <c r="BP39" s="885"/>
      <c r="BQ39" s="885"/>
      <c r="BR39" s="885"/>
      <c r="BS39" s="885"/>
      <c r="BT39" s="885"/>
      <c r="BU39" s="885"/>
      <c r="BV39" s="885"/>
      <c r="BW39" s="885"/>
      <c r="BX39" s="885"/>
      <c r="BY39" s="885"/>
      <c r="BZ39" s="885"/>
      <c r="CA39" s="885"/>
      <c r="CB39" s="885"/>
      <c r="CC39" s="885"/>
      <c r="CD39" s="885"/>
      <c r="CE39" s="885"/>
      <c r="CF39" s="885"/>
      <c r="CG39" s="885"/>
      <c r="CH39" s="885"/>
      <c r="CI39" s="885"/>
      <c r="CJ39" s="885"/>
      <c r="CK39" s="885"/>
      <c r="CL39" s="885"/>
      <c r="CM39" s="885"/>
      <c r="CN39" s="885"/>
      <c r="CO39" s="885"/>
      <c r="CP39" s="885"/>
      <c r="CQ39" s="885"/>
      <c r="CR39" s="885"/>
      <c r="CS39" s="885"/>
      <c r="CT39" s="885"/>
      <c r="CU39" s="885"/>
      <c r="CV39" s="885"/>
      <c r="CW39" s="885"/>
      <c r="CX39" s="885"/>
      <c r="CY39" s="885"/>
      <c r="CZ39" s="885"/>
      <c r="DA39" s="885"/>
      <c r="DB39" s="885"/>
      <c r="DC39" s="885"/>
      <c r="DD39" s="885"/>
      <c r="DE39" s="885"/>
      <c r="DF39" s="885"/>
      <c r="DG39" s="885"/>
      <c r="DH39" s="885"/>
      <c r="DI39" s="885"/>
      <c r="DJ39" s="885"/>
      <c r="DK39" s="885"/>
      <c r="DL39" s="885"/>
      <c r="DM39" s="885"/>
      <c r="DN39" s="885"/>
      <c r="DO39" s="885"/>
      <c r="DP39" s="885"/>
      <c r="DQ39" s="885"/>
      <c r="DR39" s="885"/>
      <c r="DS39" s="885"/>
      <c r="DT39" s="885"/>
      <c r="DU39" s="885"/>
      <c r="DV39" s="885"/>
      <c r="DW39" s="885"/>
      <c r="DX39" s="885"/>
      <c r="DY39" s="885"/>
      <c r="DZ39" s="885"/>
      <c r="EA39" s="885"/>
      <c r="EB39" s="885"/>
      <c r="EC39" s="885"/>
      <c r="ED39" s="885"/>
      <c r="EE39" s="885"/>
      <c r="EF39" s="885"/>
      <c r="EG39" s="885"/>
      <c r="EH39" s="885"/>
      <c r="EI39" s="885"/>
      <c r="EJ39" s="885"/>
      <c r="EK39" s="885"/>
      <c r="EL39" s="885"/>
      <c r="EM39" s="885"/>
      <c r="EN39" s="885"/>
      <c r="EO39" s="885"/>
      <c r="EP39" s="885"/>
      <c r="EQ39" s="885"/>
      <c r="ER39" s="885"/>
      <c r="ES39" s="885"/>
      <c r="ET39" s="885"/>
      <c r="EU39" s="885"/>
      <c r="EV39" s="885"/>
      <c r="EW39" s="885"/>
      <c r="EX39" s="885"/>
      <c r="EY39" s="885"/>
      <c r="EZ39" s="885"/>
      <c r="FA39" s="885"/>
      <c r="FB39" s="885"/>
      <c r="FC39" s="885"/>
      <c r="FD39" s="885"/>
      <c r="FE39" s="885"/>
      <c r="FF39" s="885"/>
      <c r="FG39" s="885"/>
      <c r="FH39" s="885"/>
      <c r="FI39" s="885"/>
      <c r="FJ39" s="885"/>
      <c r="FK39" s="885"/>
      <c r="FL39" s="885"/>
      <c r="FM39" s="885"/>
      <c r="FN39" s="885"/>
      <c r="FO39" s="885"/>
      <c r="FP39" s="885"/>
      <c r="FQ39" s="885"/>
      <c r="FR39" s="885"/>
      <c r="FS39" s="885"/>
      <c r="FT39" s="885"/>
      <c r="FU39" s="885"/>
      <c r="FV39" s="885"/>
      <c r="FW39" s="885"/>
      <c r="FX39" s="885"/>
      <c r="FY39" s="885"/>
      <c r="FZ39" s="885"/>
      <c r="GA39" s="885"/>
      <c r="GB39" s="885"/>
      <c r="GC39" s="885"/>
      <c r="GD39" s="885"/>
      <c r="GE39" s="885"/>
      <c r="GF39" s="885"/>
      <c r="GG39" s="885"/>
      <c r="GH39" s="885"/>
      <c r="GI39" s="885"/>
      <c r="GJ39" s="885"/>
      <c r="GK39" s="885"/>
      <c r="GL39" s="885"/>
      <c r="GM39" s="885"/>
      <c r="GN39" s="885"/>
      <c r="GO39" s="885"/>
      <c r="GP39" s="885"/>
      <c r="GQ39" s="885"/>
      <c r="GR39" s="885"/>
      <c r="GS39" s="885"/>
      <c r="GT39" s="885"/>
      <c r="GU39" s="885"/>
      <c r="GV39" s="885"/>
      <c r="GW39" s="885"/>
      <c r="GX39" s="885"/>
      <c r="GY39" s="885"/>
      <c r="GZ39" s="885"/>
      <c r="HA39" s="885"/>
      <c r="HB39" s="885"/>
      <c r="HC39" s="885"/>
      <c r="HD39" s="885"/>
      <c r="HE39" s="885"/>
      <c r="HF39" s="885"/>
      <c r="HG39" s="885"/>
      <c r="HH39" s="885"/>
      <c r="HI39" s="885"/>
      <c r="HJ39" s="885"/>
      <c r="HK39" s="885"/>
      <c r="HL39" s="885"/>
      <c r="HM39" s="885"/>
      <c r="HN39" s="885"/>
      <c r="HO39" s="885"/>
      <c r="HP39" s="885"/>
      <c r="HQ39" s="885"/>
      <c r="HR39" s="885"/>
      <c r="HS39" s="885"/>
      <c r="HT39" s="885"/>
      <c r="HU39" s="885"/>
      <c r="HV39" s="885"/>
      <c r="HW39" s="885"/>
      <c r="HX39" s="885"/>
      <c r="HY39" s="885"/>
      <c r="HZ39" s="885"/>
      <c r="IA39" s="885"/>
      <c r="IB39" s="885"/>
      <c r="IC39" s="885"/>
    </row>
    <row r="40" spans="1:237" ht="25.5" customHeight="1" x14ac:dyDescent="0.2">
      <c r="A40" s="443" t="s">
        <v>44</v>
      </c>
      <c r="B40" s="8" t="s">
        <v>16</v>
      </c>
      <c r="C40" s="10" t="s">
        <v>73</v>
      </c>
      <c r="D40" s="23" t="s">
        <v>96</v>
      </c>
      <c r="E40" s="20">
        <v>1712</v>
      </c>
      <c r="F40" s="50">
        <v>41704</v>
      </c>
      <c r="G40" s="42" t="s">
        <v>97</v>
      </c>
      <c r="H40" s="56" t="s">
        <v>360</v>
      </c>
      <c r="I40" s="455" t="s">
        <v>43</v>
      </c>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885"/>
      <c r="AM40" s="885"/>
      <c r="AN40" s="885"/>
      <c r="AO40" s="885"/>
      <c r="AP40" s="885"/>
      <c r="AQ40" s="885"/>
      <c r="AR40" s="885"/>
      <c r="AS40" s="885"/>
      <c r="AT40" s="885"/>
      <c r="AU40" s="885"/>
      <c r="AV40" s="885"/>
      <c r="AW40" s="885"/>
      <c r="AX40" s="885"/>
      <c r="AY40" s="885"/>
      <c r="AZ40" s="885"/>
      <c r="BA40" s="885"/>
      <c r="BB40" s="885"/>
      <c r="BC40" s="885"/>
      <c r="BD40" s="885"/>
      <c r="BE40" s="885"/>
      <c r="BF40" s="885"/>
      <c r="BG40" s="885"/>
      <c r="BH40" s="885"/>
      <c r="BI40" s="885"/>
      <c r="BJ40" s="885"/>
      <c r="BK40" s="885"/>
      <c r="BL40" s="885"/>
      <c r="BM40" s="885"/>
      <c r="BN40" s="885"/>
      <c r="BO40" s="885"/>
      <c r="BP40" s="885"/>
      <c r="BQ40" s="885"/>
      <c r="BR40" s="885"/>
      <c r="BS40" s="885"/>
      <c r="BT40" s="885"/>
      <c r="BU40" s="885"/>
      <c r="BV40" s="885"/>
      <c r="BW40" s="885"/>
      <c r="BX40" s="885"/>
      <c r="BY40" s="885"/>
      <c r="BZ40" s="885"/>
      <c r="CA40" s="885"/>
      <c r="CB40" s="885"/>
      <c r="CC40" s="885"/>
      <c r="CD40" s="885"/>
      <c r="CE40" s="885"/>
      <c r="CF40" s="885"/>
      <c r="CG40" s="885"/>
      <c r="CH40" s="885"/>
      <c r="CI40" s="885"/>
      <c r="CJ40" s="885"/>
      <c r="CK40" s="885"/>
      <c r="CL40" s="885"/>
      <c r="CM40" s="885"/>
      <c r="CN40" s="885"/>
      <c r="CO40" s="885"/>
      <c r="CP40" s="885"/>
      <c r="CQ40" s="885"/>
      <c r="CR40" s="885"/>
      <c r="CS40" s="885"/>
      <c r="CT40" s="885"/>
      <c r="CU40" s="885"/>
      <c r="CV40" s="885"/>
      <c r="CW40" s="885"/>
      <c r="CX40" s="885"/>
      <c r="CY40" s="885"/>
      <c r="CZ40" s="885"/>
      <c r="DA40" s="885"/>
      <c r="DB40" s="885"/>
      <c r="DC40" s="885"/>
      <c r="DD40" s="885"/>
      <c r="DE40" s="885"/>
      <c r="DF40" s="885"/>
      <c r="DG40" s="885"/>
      <c r="DH40" s="885"/>
      <c r="DI40" s="885"/>
      <c r="DJ40" s="885"/>
      <c r="DK40" s="885"/>
      <c r="DL40" s="885"/>
      <c r="DM40" s="885"/>
      <c r="DN40" s="885"/>
      <c r="DO40" s="885"/>
      <c r="DP40" s="885"/>
      <c r="DQ40" s="885"/>
      <c r="DR40" s="885"/>
      <c r="DS40" s="885"/>
      <c r="DT40" s="885"/>
      <c r="DU40" s="885"/>
      <c r="DV40" s="885"/>
      <c r="DW40" s="885"/>
      <c r="DX40" s="885"/>
      <c r="DY40" s="885"/>
      <c r="DZ40" s="885"/>
      <c r="EA40" s="885"/>
      <c r="EB40" s="885"/>
      <c r="EC40" s="885"/>
      <c r="ED40" s="885"/>
      <c r="EE40" s="885"/>
      <c r="EF40" s="885"/>
      <c r="EG40" s="885"/>
      <c r="EH40" s="885"/>
      <c r="EI40" s="885"/>
      <c r="EJ40" s="885"/>
      <c r="EK40" s="885"/>
      <c r="EL40" s="885"/>
      <c r="EM40" s="885"/>
      <c r="EN40" s="885"/>
      <c r="EO40" s="885"/>
      <c r="EP40" s="885"/>
      <c r="EQ40" s="885"/>
      <c r="ER40" s="885"/>
      <c r="ES40" s="885"/>
      <c r="ET40" s="885"/>
      <c r="EU40" s="885"/>
      <c r="EV40" s="885"/>
      <c r="EW40" s="885"/>
      <c r="EX40" s="885"/>
      <c r="EY40" s="885"/>
      <c r="EZ40" s="885"/>
      <c r="FA40" s="885"/>
      <c r="FB40" s="885"/>
      <c r="FC40" s="885"/>
      <c r="FD40" s="885"/>
      <c r="FE40" s="885"/>
      <c r="FF40" s="885"/>
      <c r="FG40" s="885"/>
      <c r="FH40" s="885"/>
      <c r="FI40" s="885"/>
      <c r="FJ40" s="885"/>
      <c r="FK40" s="885"/>
      <c r="FL40" s="885"/>
      <c r="FM40" s="885"/>
      <c r="FN40" s="885"/>
      <c r="FO40" s="885"/>
      <c r="FP40" s="885"/>
      <c r="FQ40" s="885"/>
      <c r="FR40" s="885"/>
      <c r="FS40" s="885"/>
      <c r="FT40" s="885"/>
      <c r="FU40" s="885"/>
      <c r="FV40" s="885"/>
      <c r="FW40" s="885"/>
      <c r="FX40" s="885"/>
      <c r="FY40" s="885"/>
      <c r="FZ40" s="885"/>
      <c r="GA40" s="885"/>
      <c r="GB40" s="885"/>
      <c r="GC40" s="885"/>
      <c r="GD40" s="885"/>
      <c r="GE40" s="885"/>
      <c r="GF40" s="885"/>
      <c r="GG40" s="885"/>
      <c r="GH40" s="885"/>
      <c r="GI40" s="885"/>
      <c r="GJ40" s="885"/>
      <c r="GK40" s="885"/>
      <c r="GL40" s="885"/>
      <c r="GM40" s="885"/>
      <c r="GN40" s="885"/>
      <c r="GO40" s="885"/>
      <c r="GP40" s="885"/>
      <c r="GQ40" s="885"/>
      <c r="GR40" s="885"/>
      <c r="GS40" s="885"/>
      <c r="GT40" s="885"/>
      <c r="GU40" s="885"/>
      <c r="GV40" s="885"/>
      <c r="GW40" s="885"/>
      <c r="GX40" s="885"/>
      <c r="GY40" s="885"/>
      <c r="GZ40" s="885"/>
      <c r="HA40" s="885"/>
      <c r="HB40" s="885"/>
      <c r="HC40" s="885"/>
      <c r="HD40" s="885"/>
      <c r="HE40" s="885"/>
      <c r="HF40" s="885"/>
      <c r="HG40" s="885"/>
      <c r="HH40" s="885"/>
      <c r="HI40" s="885"/>
      <c r="HJ40" s="885"/>
      <c r="HK40" s="885"/>
      <c r="HL40" s="885"/>
      <c r="HM40" s="885"/>
      <c r="HN40" s="885"/>
      <c r="HO40" s="885"/>
      <c r="HP40" s="885"/>
      <c r="HQ40" s="885"/>
      <c r="HR40" s="885"/>
      <c r="HS40" s="885"/>
      <c r="HT40" s="885"/>
      <c r="HU40" s="885"/>
      <c r="HV40" s="885"/>
      <c r="HW40" s="885"/>
      <c r="HX40" s="885"/>
      <c r="HY40" s="885"/>
      <c r="HZ40" s="885"/>
      <c r="IA40" s="885"/>
      <c r="IB40" s="885"/>
      <c r="IC40" s="885"/>
    </row>
    <row r="41" spans="1:237" ht="33" customHeight="1" x14ac:dyDescent="0.2">
      <c r="A41" s="442" t="s">
        <v>98</v>
      </c>
      <c r="B41" s="13" t="s">
        <v>16</v>
      </c>
      <c r="C41" s="14" t="s">
        <v>73</v>
      </c>
      <c r="D41" s="9" t="s">
        <v>96</v>
      </c>
      <c r="E41" s="15">
        <v>1581</v>
      </c>
      <c r="F41" s="52">
        <v>41199</v>
      </c>
      <c r="G41" s="45" t="s">
        <v>99</v>
      </c>
      <c r="H41" s="45" t="s">
        <v>1</v>
      </c>
      <c r="I41" s="456" t="s">
        <v>43</v>
      </c>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885"/>
      <c r="AM41" s="885"/>
      <c r="AN41" s="885"/>
      <c r="AO41" s="885"/>
      <c r="AP41" s="885"/>
      <c r="AQ41" s="885"/>
      <c r="AR41" s="885"/>
      <c r="AS41" s="885"/>
      <c r="AT41" s="885"/>
      <c r="AU41" s="885"/>
      <c r="AV41" s="885"/>
      <c r="AW41" s="885"/>
      <c r="AX41" s="885"/>
      <c r="AY41" s="885"/>
      <c r="AZ41" s="885"/>
      <c r="BA41" s="885"/>
      <c r="BB41" s="885"/>
      <c r="BC41" s="885"/>
      <c r="BD41" s="885"/>
      <c r="BE41" s="885"/>
      <c r="BF41" s="885"/>
      <c r="BG41" s="885"/>
      <c r="BH41" s="885"/>
      <c r="BI41" s="885"/>
      <c r="BJ41" s="885"/>
      <c r="BK41" s="885"/>
      <c r="BL41" s="885"/>
      <c r="BM41" s="885"/>
      <c r="BN41" s="885"/>
      <c r="BO41" s="885"/>
      <c r="BP41" s="885"/>
      <c r="BQ41" s="885"/>
      <c r="BR41" s="885"/>
      <c r="BS41" s="885"/>
      <c r="BT41" s="885"/>
      <c r="BU41" s="885"/>
      <c r="BV41" s="885"/>
      <c r="BW41" s="885"/>
      <c r="BX41" s="885"/>
      <c r="BY41" s="885"/>
      <c r="BZ41" s="885"/>
      <c r="CA41" s="885"/>
      <c r="CB41" s="885"/>
      <c r="CC41" s="885"/>
      <c r="CD41" s="885"/>
      <c r="CE41" s="885"/>
      <c r="CF41" s="885"/>
      <c r="CG41" s="885"/>
      <c r="CH41" s="885"/>
      <c r="CI41" s="885"/>
      <c r="CJ41" s="885"/>
      <c r="CK41" s="885"/>
      <c r="CL41" s="885"/>
      <c r="CM41" s="885"/>
      <c r="CN41" s="885"/>
      <c r="CO41" s="885"/>
      <c r="CP41" s="885"/>
      <c r="CQ41" s="885"/>
      <c r="CR41" s="885"/>
      <c r="CS41" s="885"/>
      <c r="CT41" s="885"/>
      <c r="CU41" s="885"/>
      <c r="CV41" s="885"/>
      <c r="CW41" s="885"/>
      <c r="CX41" s="885"/>
      <c r="CY41" s="885"/>
      <c r="CZ41" s="885"/>
      <c r="DA41" s="885"/>
      <c r="DB41" s="885"/>
      <c r="DC41" s="885"/>
      <c r="DD41" s="885"/>
      <c r="DE41" s="885"/>
      <c r="DF41" s="885"/>
      <c r="DG41" s="885"/>
      <c r="DH41" s="885"/>
      <c r="DI41" s="885"/>
      <c r="DJ41" s="885"/>
      <c r="DK41" s="885"/>
      <c r="DL41" s="885"/>
      <c r="DM41" s="885"/>
      <c r="DN41" s="885"/>
      <c r="DO41" s="885"/>
      <c r="DP41" s="885"/>
      <c r="DQ41" s="885"/>
      <c r="DR41" s="885"/>
      <c r="DS41" s="885"/>
      <c r="DT41" s="885"/>
      <c r="DU41" s="885"/>
      <c r="DV41" s="885"/>
      <c r="DW41" s="885"/>
      <c r="DX41" s="885"/>
      <c r="DY41" s="885"/>
      <c r="DZ41" s="885"/>
      <c r="EA41" s="885"/>
      <c r="EB41" s="885"/>
      <c r="EC41" s="885"/>
      <c r="ED41" s="885"/>
      <c r="EE41" s="885"/>
      <c r="EF41" s="885"/>
      <c r="EG41" s="885"/>
      <c r="EH41" s="885"/>
      <c r="EI41" s="885"/>
      <c r="EJ41" s="885"/>
      <c r="EK41" s="885"/>
      <c r="EL41" s="885"/>
      <c r="EM41" s="885"/>
      <c r="EN41" s="885"/>
      <c r="EO41" s="885"/>
      <c r="EP41" s="885"/>
      <c r="EQ41" s="885"/>
      <c r="ER41" s="885"/>
      <c r="ES41" s="885"/>
      <c r="ET41" s="885"/>
      <c r="EU41" s="885"/>
      <c r="EV41" s="885"/>
      <c r="EW41" s="885"/>
      <c r="EX41" s="885"/>
      <c r="EY41" s="885"/>
      <c r="EZ41" s="885"/>
      <c r="FA41" s="885"/>
      <c r="FB41" s="885"/>
      <c r="FC41" s="885"/>
      <c r="FD41" s="885"/>
      <c r="FE41" s="885"/>
      <c r="FF41" s="885"/>
      <c r="FG41" s="885"/>
      <c r="FH41" s="885"/>
      <c r="FI41" s="885"/>
      <c r="FJ41" s="885"/>
      <c r="FK41" s="885"/>
      <c r="FL41" s="885"/>
      <c r="FM41" s="885"/>
      <c r="FN41" s="885"/>
      <c r="FO41" s="885"/>
      <c r="FP41" s="885"/>
      <c r="FQ41" s="885"/>
      <c r="FR41" s="885"/>
      <c r="FS41" s="885"/>
      <c r="FT41" s="885"/>
      <c r="FU41" s="885"/>
      <c r="FV41" s="885"/>
      <c r="FW41" s="885"/>
      <c r="FX41" s="885"/>
      <c r="FY41" s="885"/>
      <c r="FZ41" s="885"/>
      <c r="GA41" s="885"/>
      <c r="GB41" s="885"/>
      <c r="GC41" s="885"/>
      <c r="GD41" s="885"/>
      <c r="GE41" s="885"/>
      <c r="GF41" s="885"/>
      <c r="GG41" s="885"/>
      <c r="GH41" s="885"/>
      <c r="GI41" s="885"/>
      <c r="GJ41" s="885"/>
      <c r="GK41" s="885"/>
      <c r="GL41" s="885"/>
      <c r="GM41" s="885"/>
      <c r="GN41" s="885"/>
      <c r="GO41" s="885"/>
      <c r="GP41" s="885"/>
      <c r="GQ41" s="885"/>
      <c r="GR41" s="885"/>
      <c r="GS41" s="885"/>
      <c r="GT41" s="885"/>
      <c r="GU41" s="885"/>
      <c r="GV41" s="885"/>
      <c r="GW41" s="885"/>
      <c r="GX41" s="885"/>
      <c r="GY41" s="885"/>
      <c r="GZ41" s="885"/>
      <c r="HA41" s="885"/>
      <c r="HB41" s="885"/>
      <c r="HC41" s="885"/>
      <c r="HD41" s="885"/>
      <c r="HE41" s="885"/>
      <c r="HF41" s="885"/>
      <c r="HG41" s="885"/>
      <c r="HH41" s="885"/>
      <c r="HI41" s="885"/>
      <c r="HJ41" s="885"/>
      <c r="HK41" s="885"/>
      <c r="HL41" s="885"/>
      <c r="HM41" s="885"/>
      <c r="HN41" s="885"/>
      <c r="HO41" s="885"/>
      <c r="HP41" s="885"/>
      <c r="HQ41" s="885"/>
      <c r="HR41" s="885"/>
      <c r="HS41" s="885"/>
      <c r="HT41" s="885"/>
      <c r="HU41" s="885"/>
      <c r="HV41" s="885"/>
      <c r="HW41" s="885"/>
      <c r="HX41" s="885"/>
      <c r="HY41" s="885"/>
      <c r="HZ41" s="885"/>
      <c r="IA41" s="885"/>
      <c r="IB41" s="885"/>
      <c r="IC41" s="885"/>
    </row>
    <row r="42" spans="1:237" ht="25.5" customHeight="1" x14ac:dyDescent="0.2">
      <c r="A42" s="443" t="s">
        <v>44</v>
      </c>
      <c r="B42" s="8" t="s">
        <v>16</v>
      </c>
      <c r="C42" s="10" t="s">
        <v>45</v>
      </c>
      <c r="D42" s="8" t="s">
        <v>22</v>
      </c>
      <c r="E42" s="20">
        <v>1564</v>
      </c>
      <c r="F42" s="50">
        <v>41102</v>
      </c>
      <c r="G42" s="42" t="s">
        <v>100</v>
      </c>
      <c r="H42" s="42" t="s">
        <v>1</v>
      </c>
      <c r="I42" s="455" t="s">
        <v>43</v>
      </c>
      <c r="J42" s="885"/>
      <c r="K42" s="885"/>
      <c r="L42" s="885"/>
      <c r="M42" s="885"/>
      <c r="N42" s="885"/>
      <c r="O42" s="885"/>
      <c r="P42" s="885"/>
      <c r="Q42" s="885"/>
      <c r="R42" s="885"/>
      <c r="S42" s="885"/>
      <c r="T42" s="885"/>
      <c r="U42" s="885"/>
      <c r="V42" s="885"/>
      <c r="W42" s="885"/>
      <c r="X42" s="885"/>
      <c r="Y42" s="885"/>
      <c r="Z42" s="885"/>
      <c r="AA42" s="885"/>
      <c r="AB42" s="885"/>
      <c r="AC42" s="885"/>
      <c r="AD42" s="885"/>
      <c r="AE42" s="885"/>
      <c r="AF42" s="885"/>
      <c r="AG42" s="885"/>
      <c r="AH42" s="885"/>
      <c r="AI42" s="885"/>
      <c r="AJ42" s="885"/>
      <c r="AK42" s="885"/>
      <c r="AL42" s="885"/>
      <c r="AM42" s="885"/>
      <c r="AN42" s="885"/>
      <c r="AO42" s="885"/>
      <c r="AP42" s="885"/>
      <c r="AQ42" s="885"/>
      <c r="AR42" s="885"/>
      <c r="AS42" s="885"/>
      <c r="AT42" s="885"/>
      <c r="AU42" s="885"/>
      <c r="AV42" s="885"/>
      <c r="AW42" s="885"/>
      <c r="AX42" s="885"/>
      <c r="AY42" s="885"/>
      <c r="AZ42" s="885"/>
      <c r="BA42" s="885"/>
      <c r="BB42" s="885"/>
      <c r="BC42" s="885"/>
      <c r="BD42" s="885"/>
      <c r="BE42" s="885"/>
      <c r="BF42" s="885"/>
      <c r="BG42" s="885"/>
      <c r="BH42" s="885"/>
      <c r="BI42" s="885"/>
      <c r="BJ42" s="885"/>
      <c r="BK42" s="885"/>
      <c r="BL42" s="885"/>
      <c r="BM42" s="885"/>
      <c r="BN42" s="885"/>
      <c r="BO42" s="885"/>
      <c r="BP42" s="885"/>
      <c r="BQ42" s="885"/>
      <c r="BR42" s="885"/>
      <c r="BS42" s="885"/>
      <c r="BT42" s="885"/>
      <c r="BU42" s="885"/>
      <c r="BV42" s="885"/>
      <c r="BW42" s="885"/>
      <c r="BX42" s="885"/>
      <c r="BY42" s="885"/>
      <c r="BZ42" s="885"/>
      <c r="CA42" s="885"/>
      <c r="CB42" s="885"/>
      <c r="CC42" s="885"/>
      <c r="CD42" s="885"/>
      <c r="CE42" s="885"/>
      <c r="CF42" s="885"/>
      <c r="CG42" s="885"/>
      <c r="CH42" s="885"/>
      <c r="CI42" s="885"/>
      <c r="CJ42" s="885"/>
      <c r="CK42" s="885"/>
      <c r="CL42" s="885"/>
      <c r="CM42" s="885"/>
      <c r="CN42" s="885"/>
      <c r="CO42" s="885"/>
      <c r="CP42" s="885"/>
      <c r="CQ42" s="885"/>
      <c r="CR42" s="885"/>
      <c r="CS42" s="885"/>
      <c r="CT42" s="885"/>
      <c r="CU42" s="885"/>
      <c r="CV42" s="885"/>
      <c r="CW42" s="885"/>
      <c r="CX42" s="885"/>
      <c r="CY42" s="885"/>
      <c r="CZ42" s="885"/>
      <c r="DA42" s="885"/>
      <c r="DB42" s="885"/>
      <c r="DC42" s="885"/>
      <c r="DD42" s="885"/>
      <c r="DE42" s="885"/>
      <c r="DF42" s="885"/>
      <c r="DG42" s="885"/>
      <c r="DH42" s="885"/>
      <c r="DI42" s="885"/>
      <c r="DJ42" s="885"/>
      <c r="DK42" s="885"/>
      <c r="DL42" s="885"/>
      <c r="DM42" s="885"/>
      <c r="DN42" s="885"/>
      <c r="DO42" s="885"/>
      <c r="DP42" s="885"/>
      <c r="DQ42" s="885"/>
      <c r="DR42" s="885"/>
      <c r="DS42" s="885"/>
      <c r="DT42" s="885"/>
      <c r="DU42" s="885"/>
      <c r="DV42" s="885"/>
      <c r="DW42" s="885"/>
      <c r="DX42" s="885"/>
      <c r="DY42" s="885"/>
      <c r="DZ42" s="885"/>
      <c r="EA42" s="885"/>
      <c r="EB42" s="885"/>
      <c r="EC42" s="885"/>
      <c r="ED42" s="885"/>
      <c r="EE42" s="885"/>
      <c r="EF42" s="885"/>
      <c r="EG42" s="885"/>
      <c r="EH42" s="885"/>
      <c r="EI42" s="885"/>
      <c r="EJ42" s="885"/>
      <c r="EK42" s="885"/>
      <c r="EL42" s="885"/>
      <c r="EM42" s="885"/>
      <c r="EN42" s="885"/>
      <c r="EO42" s="885"/>
      <c r="EP42" s="885"/>
      <c r="EQ42" s="885"/>
      <c r="ER42" s="885"/>
      <c r="ES42" s="885"/>
      <c r="ET42" s="885"/>
      <c r="EU42" s="885"/>
      <c r="EV42" s="885"/>
      <c r="EW42" s="885"/>
      <c r="EX42" s="885"/>
      <c r="EY42" s="885"/>
      <c r="EZ42" s="885"/>
      <c r="FA42" s="885"/>
      <c r="FB42" s="885"/>
      <c r="FC42" s="885"/>
      <c r="FD42" s="885"/>
      <c r="FE42" s="885"/>
      <c r="FF42" s="885"/>
      <c r="FG42" s="885"/>
      <c r="FH42" s="885"/>
      <c r="FI42" s="885"/>
      <c r="FJ42" s="885"/>
      <c r="FK42" s="885"/>
      <c r="FL42" s="885"/>
      <c r="FM42" s="885"/>
      <c r="FN42" s="885"/>
      <c r="FO42" s="885"/>
      <c r="FP42" s="885"/>
      <c r="FQ42" s="885"/>
      <c r="FR42" s="885"/>
      <c r="FS42" s="885"/>
      <c r="FT42" s="885"/>
      <c r="FU42" s="885"/>
      <c r="FV42" s="885"/>
      <c r="FW42" s="885"/>
      <c r="FX42" s="885"/>
      <c r="FY42" s="885"/>
      <c r="FZ42" s="885"/>
      <c r="GA42" s="885"/>
      <c r="GB42" s="885"/>
      <c r="GC42" s="885"/>
      <c r="GD42" s="885"/>
      <c r="GE42" s="885"/>
      <c r="GF42" s="885"/>
      <c r="GG42" s="885"/>
      <c r="GH42" s="885"/>
      <c r="GI42" s="885"/>
      <c r="GJ42" s="885"/>
      <c r="GK42" s="885"/>
      <c r="GL42" s="885"/>
      <c r="GM42" s="885"/>
      <c r="GN42" s="885"/>
      <c r="GO42" s="885"/>
      <c r="GP42" s="885"/>
      <c r="GQ42" s="885"/>
      <c r="GR42" s="885"/>
      <c r="GS42" s="885"/>
      <c r="GT42" s="885"/>
      <c r="GU42" s="885"/>
      <c r="GV42" s="885"/>
      <c r="GW42" s="885"/>
      <c r="GX42" s="885"/>
      <c r="GY42" s="885"/>
      <c r="GZ42" s="885"/>
      <c r="HA42" s="885"/>
      <c r="HB42" s="885"/>
      <c r="HC42" s="885"/>
      <c r="HD42" s="885"/>
      <c r="HE42" s="885"/>
      <c r="HF42" s="885"/>
      <c r="HG42" s="885"/>
      <c r="HH42" s="885"/>
      <c r="HI42" s="885"/>
      <c r="HJ42" s="885"/>
      <c r="HK42" s="885"/>
      <c r="HL42" s="885"/>
      <c r="HM42" s="885"/>
      <c r="HN42" s="885"/>
      <c r="HO42" s="885"/>
      <c r="HP42" s="885"/>
      <c r="HQ42" s="885"/>
      <c r="HR42" s="885"/>
      <c r="HS42" s="885"/>
      <c r="HT42" s="885"/>
      <c r="HU42" s="885"/>
      <c r="HV42" s="885"/>
      <c r="HW42" s="885"/>
      <c r="HX42" s="885"/>
      <c r="HY42" s="885"/>
      <c r="HZ42" s="885"/>
      <c r="IA42" s="885"/>
      <c r="IB42" s="885"/>
      <c r="IC42" s="885"/>
    </row>
    <row r="43" spans="1:237" ht="25.5" customHeight="1" x14ac:dyDescent="0.2">
      <c r="A43" s="442" t="s">
        <v>44</v>
      </c>
      <c r="B43" s="13" t="s">
        <v>16</v>
      </c>
      <c r="C43" s="14" t="s">
        <v>75</v>
      </c>
      <c r="D43" s="9" t="s">
        <v>70</v>
      </c>
      <c r="E43" s="25">
        <v>1450</v>
      </c>
      <c r="F43" s="52">
        <v>41093</v>
      </c>
      <c r="G43" s="45" t="s">
        <v>101</v>
      </c>
      <c r="H43" s="45" t="s">
        <v>1</v>
      </c>
      <c r="I43" s="456" t="s">
        <v>43</v>
      </c>
      <c r="J43" s="885"/>
      <c r="K43" s="885"/>
      <c r="L43" s="885"/>
      <c r="M43" s="885"/>
      <c r="N43" s="885"/>
      <c r="O43" s="885"/>
      <c r="P43" s="885"/>
      <c r="Q43" s="885"/>
      <c r="R43" s="885"/>
      <c r="S43" s="885"/>
      <c r="T43" s="885"/>
      <c r="U43" s="885"/>
      <c r="V43" s="885"/>
      <c r="W43" s="885"/>
      <c r="X43" s="885"/>
      <c r="Y43" s="885"/>
      <c r="Z43" s="885"/>
      <c r="AA43" s="885"/>
      <c r="AB43" s="885"/>
      <c r="AC43" s="885"/>
      <c r="AD43" s="885"/>
      <c r="AE43" s="885"/>
      <c r="AF43" s="885"/>
      <c r="AG43" s="885"/>
      <c r="AH43" s="885"/>
      <c r="AI43" s="885"/>
      <c r="AJ43" s="885"/>
      <c r="AK43" s="885"/>
      <c r="AL43" s="885"/>
      <c r="AM43" s="885"/>
      <c r="AN43" s="885"/>
      <c r="AO43" s="885"/>
      <c r="AP43" s="885"/>
      <c r="AQ43" s="885"/>
      <c r="AR43" s="885"/>
      <c r="AS43" s="885"/>
      <c r="AT43" s="885"/>
      <c r="AU43" s="885"/>
      <c r="AV43" s="885"/>
      <c r="AW43" s="885"/>
      <c r="AX43" s="885"/>
      <c r="AY43" s="885"/>
      <c r="AZ43" s="885"/>
      <c r="BA43" s="885"/>
      <c r="BB43" s="885"/>
      <c r="BC43" s="885"/>
      <c r="BD43" s="885"/>
      <c r="BE43" s="885"/>
      <c r="BF43" s="885"/>
      <c r="BG43" s="885"/>
      <c r="BH43" s="885"/>
      <c r="BI43" s="885"/>
      <c r="BJ43" s="885"/>
      <c r="BK43" s="885"/>
      <c r="BL43" s="885"/>
      <c r="BM43" s="885"/>
      <c r="BN43" s="885"/>
      <c r="BO43" s="885"/>
      <c r="BP43" s="885"/>
      <c r="BQ43" s="885"/>
      <c r="BR43" s="885"/>
      <c r="BS43" s="885"/>
      <c r="BT43" s="885"/>
      <c r="BU43" s="885"/>
      <c r="BV43" s="885"/>
      <c r="BW43" s="885"/>
      <c r="BX43" s="885"/>
      <c r="BY43" s="885"/>
      <c r="BZ43" s="885"/>
      <c r="CA43" s="885"/>
      <c r="CB43" s="885"/>
      <c r="CC43" s="885"/>
      <c r="CD43" s="885"/>
      <c r="CE43" s="885"/>
      <c r="CF43" s="885"/>
      <c r="CG43" s="885"/>
      <c r="CH43" s="885"/>
      <c r="CI43" s="885"/>
      <c r="CJ43" s="885"/>
      <c r="CK43" s="885"/>
      <c r="CL43" s="885"/>
      <c r="CM43" s="885"/>
      <c r="CN43" s="885"/>
      <c r="CO43" s="885"/>
      <c r="CP43" s="885"/>
      <c r="CQ43" s="885"/>
      <c r="CR43" s="885"/>
      <c r="CS43" s="885"/>
      <c r="CT43" s="885"/>
      <c r="CU43" s="885"/>
      <c r="CV43" s="885"/>
      <c r="CW43" s="885"/>
      <c r="CX43" s="885"/>
      <c r="CY43" s="885"/>
      <c r="CZ43" s="885"/>
      <c r="DA43" s="885"/>
      <c r="DB43" s="885"/>
      <c r="DC43" s="885"/>
      <c r="DD43" s="885"/>
      <c r="DE43" s="885"/>
      <c r="DF43" s="885"/>
      <c r="DG43" s="885"/>
      <c r="DH43" s="885"/>
      <c r="DI43" s="885"/>
      <c r="DJ43" s="885"/>
      <c r="DK43" s="885"/>
      <c r="DL43" s="885"/>
      <c r="DM43" s="885"/>
      <c r="DN43" s="885"/>
      <c r="DO43" s="885"/>
      <c r="DP43" s="885"/>
      <c r="DQ43" s="885"/>
      <c r="DR43" s="885"/>
      <c r="DS43" s="885"/>
      <c r="DT43" s="885"/>
      <c r="DU43" s="885"/>
      <c r="DV43" s="885"/>
      <c r="DW43" s="885"/>
      <c r="DX43" s="885"/>
      <c r="DY43" s="885"/>
      <c r="DZ43" s="885"/>
      <c r="EA43" s="885"/>
      <c r="EB43" s="885"/>
      <c r="EC43" s="885"/>
      <c r="ED43" s="885"/>
      <c r="EE43" s="885"/>
      <c r="EF43" s="885"/>
      <c r="EG43" s="885"/>
      <c r="EH43" s="885"/>
      <c r="EI43" s="885"/>
      <c r="EJ43" s="885"/>
      <c r="EK43" s="885"/>
      <c r="EL43" s="885"/>
      <c r="EM43" s="885"/>
      <c r="EN43" s="885"/>
      <c r="EO43" s="885"/>
      <c r="EP43" s="885"/>
      <c r="EQ43" s="885"/>
      <c r="ER43" s="885"/>
      <c r="ES43" s="885"/>
      <c r="ET43" s="885"/>
      <c r="EU43" s="885"/>
      <c r="EV43" s="885"/>
      <c r="EW43" s="885"/>
      <c r="EX43" s="885"/>
      <c r="EY43" s="885"/>
      <c r="EZ43" s="885"/>
      <c r="FA43" s="885"/>
      <c r="FB43" s="885"/>
      <c r="FC43" s="885"/>
      <c r="FD43" s="885"/>
      <c r="FE43" s="885"/>
      <c r="FF43" s="885"/>
      <c r="FG43" s="885"/>
      <c r="FH43" s="885"/>
      <c r="FI43" s="885"/>
      <c r="FJ43" s="885"/>
      <c r="FK43" s="885"/>
      <c r="FL43" s="885"/>
      <c r="FM43" s="885"/>
      <c r="FN43" s="885"/>
      <c r="FO43" s="885"/>
      <c r="FP43" s="885"/>
      <c r="FQ43" s="885"/>
      <c r="FR43" s="885"/>
      <c r="FS43" s="885"/>
      <c r="FT43" s="885"/>
      <c r="FU43" s="885"/>
      <c r="FV43" s="885"/>
      <c r="FW43" s="885"/>
      <c r="FX43" s="885"/>
      <c r="FY43" s="885"/>
      <c r="FZ43" s="885"/>
      <c r="GA43" s="885"/>
      <c r="GB43" s="885"/>
      <c r="GC43" s="885"/>
      <c r="GD43" s="885"/>
      <c r="GE43" s="885"/>
      <c r="GF43" s="885"/>
      <c r="GG43" s="885"/>
      <c r="GH43" s="885"/>
      <c r="GI43" s="885"/>
      <c r="GJ43" s="885"/>
      <c r="GK43" s="885"/>
      <c r="GL43" s="885"/>
      <c r="GM43" s="885"/>
      <c r="GN43" s="885"/>
      <c r="GO43" s="885"/>
      <c r="GP43" s="885"/>
      <c r="GQ43" s="885"/>
      <c r="GR43" s="885"/>
      <c r="GS43" s="885"/>
      <c r="GT43" s="885"/>
      <c r="GU43" s="885"/>
      <c r="GV43" s="885"/>
      <c r="GW43" s="885"/>
      <c r="GX43" s="885"/>
      <c r="GY43" s="885"/>
      <c r="GZ43" s="885"/>
      <c r="HA43" s="885"/>
      <c r="HB43" s="885"/>
      <c r="HC43" s="885"/>
      <c r="HD43" s="885"/>
      <c r="HE43" s="885"/>
      <c r="HF43" s="885"/>
      <c r="HG43" s="885"/>
      <c r="HH43" s="885"/>
      <c r="HI43" s="885"/>
      <c r="HJ43" s="885"/>
      <c r="HK43" s="885"/>
      <c r="HL43" s="885"/>
      <c r="HM43" s="885"/>
      <c r="HN43" s="885"/>
      <c r="HO43" s="885"/>
      <c r="HP43" s="885"/>
      <c r="HQ43" s="885"/>
      <c r="HR43" s="885"/>
      <c r="HS43" s="885"/>
      <c r="HT43" s="885"/>
      <c r="HU43" s="885"/>
      <c r="HV43" s="885"/>
      <c r="HW43" s="885"/>
      <c r="HX43" s="885"/>
      <c r="HY43" s="885"/>
      <c r="HZ43" s="885"/>
      <c r="IA43" s="885"/>
      <c r="IB43" s="885"/>
      <c r="IC43" s="885"/>
    </row>
    <row r="44" spans="1:237" ht="25.5" customHeight="1" x14ac:dyDescent="0.2">
      <c r="A44" s="443" t="s">
        <v>44</v>
      </c>
      <c r="B44" s="8" t="s">
        <v>16</v>
      </c>
      <c r="C44" s="10" t="s">
        <v>75</v>
      </c>
      <c r="D44" s="8" t="s">
        <v>102</v>
      </c>
      <c r="E44" s="20">
        <v>19</v>
      </c>
      <c r="F44" s="50">
        <v>40918</v>
      </c>
      <c r="G44" s="42" t="s">
        <v>103</v>
      </c>
      <c r="H44" s="42" t="s">
        <v>104</v>
      </c>
      <c r="I44" s="455" t="s">
        <v>43</v>
      </c>
      <c r="J44" s="885"/>
      <c r="K44" s="885"/>
      <c r="L44" s="885"/>
      <c r="M44" s="885"/>
      <c r="N44" s="885"/>
      <c r="O44" s="885"/>
      <c r="P44" s="885"/>
      <c r="Q44" s="885"/>
      <c r="R44" s="885"/>
      <c r="S44" s="885"/>
      <c r="T44" s="885"/>
      <c r="U44" s="885"/>
      <c r="V44" s="885"/>
      <c r="W44" s="885"/>
      <c r="X44" s="885"/>
      <c r="Y44" s="885"/>
      <c r="Z44" s="885"/>
      <c r="AA44" s="885"/>
      <c r="AB44" s="885"/>
      <c r="AC44" s="885"/>
      <c r="AD44" s="885"/>
      <c r="AE44" s="885"/>
      <c r="AF44" s="885"/>
      <c r="AG44" s="885"/>
      <c r="AH44" s="885"/>
      <c r="AI44" s="885"/>
      <c r="AJ44" s="885"/>
      <c r="AK44" s="885"/>
      <c r="AL44" s="885"/>
      <c r="AM44" s="885"/>
      <c r="AN44" s="885"/>
      <c r="AO44" s="885"/>
      <c r="AP44" s="885"/>
      <c r="AQ44" s="885"/>
      <c r="AR44" s="885"/>
      <c r="AS44" s="885"/>
      <c r="AT44" s="885"/>
      <c r="AU44" s="885"/>
      <c r="AV44" s="885"/>
      <c r="AW44" s="885"/>
      <c r="AX44" s="885"/>
      <c r="AY44" s="885"/>
      <c r="AZ44" s="885"/>
      <c r="BA44" s="885"/>
      <c r="BB44" s="885"/>
      <c r="BC44" s="885"/>
      <c r="BD44" s="885"/>
      <c r="BE44" s="885"/>
      <c r="BF44" s="885"/>
      <c r="BG44" s="885"/>
      <c r="BH44" s="885"/>
      <c r="BI44" s="885"/>
      <c r="BJ44" s="885"/>
      <c r="BK44" s="885"/>
      <c r="BL44" s="885"/>
      <c r="BM44" s="885"/>
      <c r="BN44" s="885"/>
      <c r="BO44" s="885"/>
      <c r="BP44" s="885"/>
      <c r="BQ44" s="885"/>
      <c r="BR44" s="885"/>
      <c r="BS44" s="885"/>
      <c r="BT44" s="885"/>
      <c r="BU44" s="885"/>
      <c r="BV44" s="885"/>
      <c r="BW44" s="885"/>
      <c r="BX44" s="885"/>
      <c r="BY44" s="885"/>
      <c r="BZ44" s="885"/>
      <c r="CA44" s="885"/>
      <c r="CB44" s="885"/>
      <c r="CC44" s="885"/>
      <c r="CD44" s="885"/>
      <c r="CE44" s="885"/>
      <c r="CF44" s="885"/>
      <c r="CG44" s="885"/>
      <c r="CH44" s="885"/>
      <c r="CI44" s="885"/>
      <c r="CJ44" s="885"/>
      <c r="CK44" s="885"/>
      <c r="CL44" s="885"/>
      <c r="CM44" s="885"/>
      <c r="CN44" s="885"/>
      <c r="CO44" s="885"/>
      <c r="CP44" s="885"/>
      <c r="CQ44" s="885"/>
      <c r="CR44" s="885"/>
      <c r="CS44" s="885"/>
      <c r="CT44" s="885"/>
      <c r="CU44" s="885"/>
      <c r="CV44" s="885"/>
      <c r="CW44" s="885"/>
      <c r="CX44" s="885"/>
      <c r="CY44" s="885"/>
      <c r="CZ44" s="885"/>
      <c r="DA44" s="885"/>
      <c r="DB44" s="885"/>
      <c r="DC44" s="885"/>
      <c r="DD44" s="885"/>
      <c r="DE44" s="885"/>
      <c r="DF44" s="885"/>
      <c r="DG44" s="885"/>
      <c r="DH44" s="885"/>
      <c r="DI44" s="885"/>
      <c r="DJ44" s="885"/>
      <c r="DK44" s="885"/>
      <c r="DL44" s="885"/>
      <c r="DM44" s="885"/>
      <c r="DN44" s="885"/>
      <c r="DO44" s="885"/>
      <c r="DP44" s="885"/>
      <c r="DQ44" s="885"/>
      <c r="DR44" s="885"/>
      <c r="DS44" s="885"/>
      <c r="DT44" s="885"/>
      <c r="DU44" s="885"/>
      <c r="DV44" s="885"/>
      <c r="DW44" s="885"/>
      <c r="DX44" s="885"/>
      <c r="DY44" s="885"/>
      <c r="DZ44" s="885"/>
      <c r="EA44" s="885"/>
      <c r="EB44" s="885"/>
      <c r="EC44" s="885"/>
      <c r="ED44" s="885"/>
      <c r="EE44" s="885"/>
      <c r="EF44" s="885"/>
      <c r="EG44" s="885"/>
      <c r="EH44" s="885"/>
      <c r="EI44" s="885"/>
      <c r="EJ44" s="885"/>
      <c r="EK44" s="885"/>
      <c r="EL44" s="885"/>
      <c r="EM44" s="885"/>
      <c r="EN44" s="885"/>
      <c r="EO44" s="885"/>
      <c r="EP44" s="885"/>
      <c r="EQ44" s="885"/>
      <c r="ER44" s="885"/>
      <c r="ES44" s="885"/>
      <c r="ET44" s="885"/>
      <c r="EU44" s="885"/>
      <c r="EV44" s="885"/>
      <c r="EW44" s="885"/>
      <c r="EX44" s="885"/>
      <c r="EY44" s="885"/>
      <c r="EZ44" s="885"/>
      <c r="FA44" s="885"/>
      <c r="FB44" s="885"/>
      <c r="FC44" s="885"/>
      <c r="FD44" s="885"/>
      <c r="FE44" s="885"/>
      <c r="FF44" s="885"/>
      <c r="FG44" s="885"/>
      <c r="FH44" s="885"/>
      <c r="FI44" s="885"/>
      <c r="FJ44" s="885"/>
      <c r="FK44" s="885"/>
      <c r="FL44" s="885"/>
      <c r="FM44" s="885"/>
      <c r="FN44" s="885"/>
      <c r="FO44" s="885"/>
      <c r="FP44" s="885"/>
      <c r="FQ44" s="885"/>
      <c r="FR44" s="885"/>
      <c r="FS44" s="885"/>
      <c r="FT44" s="885"/>
      <c r="FU44" s="885"/>
      <c r="FV44" s="885"/>
      <c r="FW44" s="885"/>
      <c r="FX44" s="885"/>
      <c r="FY44" s="885"/>
      <c r="FZ44" s="885"/>
      <c r="GA44" s="885"/>
      <c r="GB44" s="885"/>
      <c r="GC44" s="885"/>
      <c r="GD44" s="885"/>
      <c r="GE44" s="885"/>
      <c r="GF44" s="885"/>
      <c r="GG44" s="885"/>
      <c r="GH44" s="885"/>
      <c r="GI44" s="885"/>
      <c r="GJ44" s="885"/>
      <c r="GK44" s="885"/>
      <c r="GL44" s="885"/>
      <c r="GM44" s="885"/>
      <c r="GN44" s="885"/>
      <c r="GO44" s="885"/>
      <c r="GP44" s="885"/>
      <c r="GQ44" s="885"/>
      <c r="GR44" s="885"/>
      <c r="GS44" s="885"/>
      <c r="GT44" s="885"/>
      <c r="GU44" s="885"/>
      <c r="GV44" s="885"/>
      <c r="GW44" s="885"/>
      <c r="GX44" s="885"/>
      <c r="GY44" s="885"/>
      <c r="GZ44" s="885"/>
      <c r="HA44" s="885"/>
      <c r="HB44" s="885"/>
      <c r="HC44" s="885"/>
      <c r="HD44" s="885"/>
      <c r="HE44" s="885"/>
      <c r="HF44" s="885"/>
      <c r="HG44" s="885"/>
      <c r="HH44" s="885"/>
      <c r="HI44" s="885"/>
      <c r="HJ44" s="885"/>
      <c r="HK44" s="885"/>
      <c r="HL44" s="885"/>
      <c r="HM44" s="885"/>
      <c r="HN44" s="885"/>
      <c r="HO44" s="885"/>
      <c r="HP44" s="885"/>
      <c r="HQ44" s="885"/>
      <c r="HR44" s="885"/>
      <c r="HS44" s="885"/>
      <c r="HT44" s="885"/>
      <c r="HU44" s="885"/>
      <c r="HV44" s="885"/>
      <c r="HW44" s="885"/>
      <c r="HX44" s="885"/>
      <c r="HY44" s="885"/>
      <c r="HZ44" s="885"/>
      <c r="IA44" s="885"/>
      <c r="IB44" s="885"/>
      <c r="IC44" s="885"/>
    </row>
    <row r="45" spans="1:237" ht="33" customHeight="1" x14ac:dyDescent="0.2">
      <c r="A45" s="442" t="s">
        <v>68</v>
      </c>
      <c r="B45" s="13" t="s">
        <v>16</v>
      </c>
      <c r="C45" s="14" t="s">
        <v>45</v>
      </c>
      <c r="D45" s="9" t="s">
        <v>22</v>
      </c>
      <c r="E45" s="26">
        <v>1474</v>
      </c>
      <c r="F45" s="52">
        <v>40736</v>
      </c>
      <c r="G45" s="45" t="s">
        <v>105</v>
      </c>
      <c r="H45" s="45" t="s">
        <v>1</v>
      </c>
      <c r="I45" s="456" t="s">
        <v>38</v>
      </c>
      <c r="J45" s="885"/>
      <c r="K45" s="885"/>
      <c r="L45" s="885"/>
      <c r="M45" s="885"/>
      <c r="N45" s="885"/>
      <c r="O45" s="885"/>
      <c r="P45" s="885"/>
      <c r="Q45" s="885"/>
      <c r="R45" s="885"/>
      <c r="S45" s="885"/>
      <c r="T45" s="885"/>
      <c r="U45" s="885"/>
      <c r="V45" s="885"/>
      <c r="W45" s="885"/>
      <c r="X45" s="885"/>
      <c r="Y45" s="885"/>
      <c r="Z45" s="885"/>
      <c r="AA45" s="885"/>
      <c r="AB45" s="885"/>
      <c r="AC45" s="885"/>
      <c r="AD45" s="885"/>
      <c r="AE45" s="885"/>
      <c r="AF45" s="885"/>
      <c r="AG45" s="885"/>
      <c r="AH45" s="885"/>
      <c r="AI45" s="885"/>
      <c r="AJ45" s="885"/>
      <c r="AK45" s="885"/>
      <c r="AL45" s="885"/>
      <c r="AM45" s="885"/>
      <c r="AN45" s="885"/>
      <c r="AO45" s="885"/>
      <c r="AP45" s="885"/>
      <c r="AQ45" s="885"/>
      <c r="AR45" s="885"/>
      <c r="AS45" s="885"/>
      <c r="AT45" s="885"/>
      <c r="AU45" s="885"/>
      <c r="AV45" s="885"/>
      <c r="AW45" s="885"/>
      <c r="AX45" s="885"/>
      <c r="AY45" s="885"/>
      <c r="AZ45" s="885"/>
      <c r="BA45" s="885"/>
      <c r="BB45" s="885"/>
      <c r="BC45" s="885"/>
      <c r="BD45" s="885"/>
      <c r="BE45" s="885"/>
      <c r="BF45" s="885"/>
      <c r="BG45" s="885"/>
      <c r="BH45" s="885"/>
      <c r="BI45" s="885"/>
      <c r="BJ45" s="885"/>
      <c r="BK45" s="885"/>
      <c r="BL45" s="885"/>
      <c r="BM45" s="885"/>
      <c r="BN45" s="885"/>
      <c r="BO45" s="885"/>
      <c r="BP45" s="885"/>
      <c r="BQ45" s="885"/>
      <c r="BR45" s="885"/>
      <c r="BS45" s="885"/>
      <c r="BT45" s="885"/>
      <c r="BU45" s="885"/>
      <c r="BV45" s="885"/>
      <c r="BW45" s="885"/>
      <c r="BX45" s="885"/>
      <c r="BY45" s="885"/>
      <c r="BZ45" s="885"/>
      <c r="CA45" s="885"/>
      <c r="CB45" s="885"/>
      <c r="CC45" s="885"/>
      <c r="CD45" s="885"/>
      <c r="CE45" s="885"/>
      <c r="CF45" s="885"/>
      <c r="CG45" s="885"/>
      <c r="CH45" s="885"/>
      <c r="CI45" s="885"/>
      <c r="CJ45" s="885"/>
      <c r="CK45" s="885"/>
      <c r="CL45" s="885"/>
      <c r="CM45" s="885"/>
      <c r="CN45" s="885"/>
      <c r="CO45" s="885"/>
      <c r="CP45" s="885"/>
      <c r="CQ45" s="885"/>
      <c r="CR45" s="885"/>
      <c r="CS45" s="885"/>
      <c r="CT45" s="885"/>
      <c r="CU45" s="885"/>
      <c r="CV45" s="885"/>
      <c r="CW45" s="885"/>
      <c r="CX45" s="885"/>
      <c r="CY45" s="885"/>
      <c r="CZ45" s="885"/>
      <c r="DA45" s="885"/>
      <c r="DB45" s="885"/>
      <c r="DC45" s="885"/>
      <c r="DD45" s="885"/>
      <c r="DE45" s="885"/>
      <c r="DF45" s="885"/>
      <c r="DG45" s="885"/>
      <c r="DH45" s="885"/>
      <c r="DI45" s="885"/>
      <c r="DJ45" s="885"/>
      <c r="DK45" s="885"/>
      <c r="DL45" s="885"/>
      <c r="DM45" s="885"/>
      <c r="DN45" s="885"/>
      <c r="DO45" s="885"/>
      <c r="DP45" s="885"/>
      <c r="DQ45" s="885"/>
      <c r="DR45" s="885"/>
      <c r="DS45" s="885"/>
      <c r="DT45" s="885"/>
      <c r="DU45" s="885"/>
      <c r="DV45" s="885"/>
      <c r="DW45" s="885"/>
      <c r="DX45" s="885"/>
      <c r="DY45" s="885"/>
      <c r="DZ45" s="885"/>
      <c r="EA45" s="885"/>
      <c r="EB45" s="885"/>
      <c r="EC45" s="885"/>
      <c r="ED45" s="885"/>
      <c r="EE45" s="885"/>
      <c r="EF45" s="885"/>
      <c r="EG45" s="885"/>
      <c r="EH45" s="885"/>
      <c r="EI45" s="885"/>
      <c r="EJ45" s="885"/>
      <c r="EK45" s="885"/>
      <c r="EL45" s="885"/>
      <c r="EM45" s="885"/>
      <c r="EN45" s="885"/>
      <c r="EO45" s="885"/>
      <c r="EP45" s="885"/>
      <c r="EQ45" s="885"/>
      <c r="ER45" s="885"/>
      <c r="ES45" s="885"/>
      <c r="ET45" s="885"/>
      <c r="EU45" s="885"/>
      <c r="EV45" s="885"/>
      <c r="EW45" s="885"/>
      <c r="EX45" s="885"/>
      <c r="EY45" s="885"/>
      <c r="EZ45" s="885"/>
      <c r="FA45" s="885"/>
      <c r="FB45" s="885"/>
      <c r="FC45" s="885"/>
      <c r="FD45" s="885"/>
      <c r="FE45" s="885"/>
      <c r="FF45" s="885"/>
      <c r="FG45" s="885"/>
      <c r="FH45" s="885"/>
      <c r="FI45" s="885"/>
      <c r="FJ45" s="885"/>
      <c r="FK45" s="885"/>
      <c r="FL45" s="885"/>
      <c r="FM45" s="885"/>
      <c r="FN45" s="885"/>
      <c r="FO45" s="885"/>
      <c r="FP45" s="885"/>
      <c r="FQ45" s="885"/>
      <c r="FR45" s="885"/>
      <c r="FS45" s="885"/>
      <c r="FT45" s="885"/>
      <c r="FU45" s="885"/>
      <c r="FV45" s="885"/>
      <c r="FW45" s="885"/>
      <c r="FX45" s="885"/>
      <c r="FY45" s="885"/>
      <c r="FZ45" s="885"/>
      <c r="GA45" s="885"/>
      <c r="GB45" s="885"/>
      <c r="GC45" s="885"/>
      <c r="GD45" s="885"/>
      <c r="GE45" s="885"/>
      <c r="GF45" s="885"/>
      <c r="GG45" s="885"/>
      <c r="GH45" s="885"/>
      <c r="GI45" s="885"/>
      <c r="GJ45" s="885"/>
      <c r="GK45" s="885"/>
      <c r="GL45" s="885"/>
      <c r="GM45" s="885"/>
      <c r="GN45" s="885"/>
      <c r="GO45" s="885"/>
      <c r="GP45" s="885"/>
      <c r="GQ45" s="885"/>
      <c r="GR45" s="885"/>
      <c r="GS45" s="885"/>
      <c r="GT45" s="885"/>
      <c r="GU45" s="885"/>
      <c r="GV45" s="885"/>
      <c r="GW45" s="885"/>
      <c r="GX45" s="885"/>
      <c r="GY45" s="885"/>
      <c r="GZ45" s="885"/>
      <c r="HA45" s="885"/>
      <c r="HB45" s="885"/>
      <c r="HC45" s="885"/>
      <c r="HD45" s="885"/>
      <c r="HE45" s="885"/>
      <c r="HF45" s="885"/>
      <c r="HG45" s="885"/>
      <c r="HH45" s="885"/>
      <c r="HI45" s="885"/>
      <c r="HJ45" s="885"/>
      <c r="HK45" s="885"/>
      <c r="HL45" s="885"/>
      <c r="HM45" s="885"/>
      <c r="HN45" s="885"/>
      <c r="HO45" s="885"/>
      <c r="HP45" s="885"/>
      <c r="HQ45" s="885"/>
      <c r="HR45" s="885"/>
      <c r="HS45" s="885"/>
      <c r="HT45" s="885"/>
      <c r="HU45" s="885"/>
      <c r="HV45" s="885"/>
      <c r="HW45" s="885"/>
      <c r="HX45" s="885"/>
      <c r="HY45" s="885"/>
      <c r="HZ45" s="885"/>
      <c r="IA45" s="885"/>
      <c r="IB45" s="885"/>
      <c r="IC45" s="885"/>
    </row>
    <row r="46" spans="1:237" ht="25.5" customHeight="1" x14ac:dyDescent="0.2">
      <c r="A46" s="443" t="s">
        <v>44</v>
      </c>
      <c r="B46" s="8" t="s">
        <v>16</v>
      </c>
      <c r="C46" s="10" t="s">
        <v>106</v>
      </c>
      <c r="D46" s="9" t="s">
        <v>22</v>
      </c>
      <c r="E46" s="20">
        <v>1453</v>
      </c>
      <c r="F46" s="50">
        <v>40718</v>
      </c>
      <c r="G46" s="42" t="s">
        <v>107</v>
      </c>
      <c r="H46" s="42" t="s">
        <v>1</v>
      </c>
      <c r="I46" s="455" t="s">
        <v>43</v>
      </c>
      <c r="J46" s="885"/>
      <c r="K46" s="885"/>
      <c r="L46" s="885"/>
      <c r="M46" s="885"/>
      <c r="N46" s="885"/>
      <c r="O46" s="885"/>
      <c r="P46" s="885"/>
      <c r="Q46" s="885"/>
      <c r="R46" s="885"/>
      <c r="S46" s="885"/>
      <c r="T46" s="885"/>
      <c r="U46" s="885"/>
      <c r="V46" s="885"/>
      <c r="W46" s="885"/>
      <c r="X46" s="885"/>
      <c r="Y46" s="885"/>
      <c r="Z46" s="885"/>
      <c r="AA46" s="885"/>
      <c r="AB46" s="885"/>
      <c r="AC46" s="885"/>
      <c r="AD46" s="885"/>
      <c r="AE46" s="885"/>
      <c r="AF46" s="885"/>
      <c r="AG46" s="885"/>
      <c r="AH46" s="885"/>
      <c r="AI46" s="885"/>
      <c r="AJ46" s="885"/>
      <c r="AK46" s="885"/>
      <c r="AL46" s="885"/>
      <c r="AM46" s="885"/>
      <c r="AN46" s="885"/>
      <c r="AO46" s="885"/>
      <c r="AP46" s="885"/>
      <c r="AQ46" s="885"/>
      <c r="AR46" s="885"/>
      <c r="AS46" s="885"/>
      <c r="AT46" s="885"/>
      <c r="AU46" s="885"/>
      <c r="AV46" s="885"/>
      <c r="AW46" s="885"/>
      <c r="AX46" s="885"/>
      <c r="AY46" s="885"/>
      <c r="AZ46" s="885"/>
      <c r="BA46" s="885"/>
      <c r="BB46" s="885"/>
      <c r="BC46" s="885"/>
      <c r="BD46" s="885"/>
      <c r="BE46" s="885"/>
      <c r="BF46" s="885"/>
      <c r="BG46" s="885"/>
      <c r="BH46" s="885"/>
      <c r="BI46" s="885"/>
      <c r="BJ46" s="885"/>
      <c r="BK46" s="885"/>
      <c r="BL46" s="885"/>
      <c r="BM46" s="885"/>
      <c r="BN46" s="885"/>
      <c r="BO46" s="885"/>
      <c r="BP46" s="885"/>
      <c r="BQ46" s="885"/>
      <c r="BR46" s="885"/>
      <c r="BS46" s="885"/>
      <c r="BT46" s="885"/>
      <c r="BU46" s="885"/>
      <c r="BV46" s="885"/>
      <c r="BW46" s="885"/>
      <c r="BX46" s="885"/>
      <c r="BY46" s="885"/>
      <c r="BZ46" s="885"/>
      <c r="CA46" s="885"/>
      <c r="CB46" s="885"/>
      <c r="CC46" s="885"/>
      <c r="CD46" s="885"/>
      <c r="CE46" s="885"/>
      <c r="CF46" s="885"/>
      <c r="CG46" s="885"/>
      <c r="CH46" s="885"/>
      <c r="CI46" s="885"/>
      <c r="CJ46" s="885"/>
      <c r="CK46" s="885"/>
      <c r="CL46" s="885"/>
      <c r="CM46" s="885"/>
      <c r="CN46" s="885"/>
      <c r="CO46" s="885"/>
      <c r="CP46" s="885"/>
      <c r="CQ46" s="885"/>
      <c r="CR46" s="885"/>
      <c r="CS46" s="885"/>
      <c r="CT46" s="885"/>
      <c r="CU46" s="885"/>
      <c r="CV46" s="885"/>
      <c r="CW46" s="885"/>
      <c r="CX46" s="885"/>
      <c r="CY46" s="885"/>
      <c r="CZ46" s="885"/>
      <c r="DA46" s="885"/>
      <c r="DB46" s="885"/>
      <c r="DC46" s="885"/>
      <c r="DD46" s="885"/>
      <c r="DE46" s="885"/>
      <c r="DF46" s="885"/>
      <c r="DG46" s="885"/>
      <c r="DH46" s="885"/>
      <c r="DI46" s="885"/>
      <c r="DJ46" s="885"/>
      <c r="DK46" s="885"/>
      <c r="DL46" s="885"/>
      <c r="DM46" s="885"/>
      <c r="DN46" s="885"/>
      <c r="DO46" s="885"/>
      <c r="DP46" s="885"/>
      <c r="DQ46" s="885"/>
      <c r="DR46" s="885"/>
      <c r="DS46" s="885"/>
      <c r="DT46" s="885"/>
      <c r="DU46" s="885"/>
      <c r="DV46" s="885"/>
      <c r="DW46" s="885"/>
      <c r="DX46" s="885"/>
      <c r="DY46" s="885"/>
      <c r="DZ46" s="885"/>
      <c r="EA46" s="885"/>
      <c r="EB46" s="885"/>
      <c r="EC46" s="885"/>
      <c r="ED46" s="885"/>
      <c r="EE46" s="885"/>
      <c r="EF46" s="885"/>
      <c r="EG46" s="885"/>
      <c r="EH46" s="885"/>
      <c r="EI46" s="885"/>
      <c r="EJ46" s="885"/>
      <c r="EK46" s="885"/>
      <c r="EL46" s="885"/>
      <c r="EM46" s="885"/>
      <c r="EN46" s="885"/>
      <c r="EO46" s="885"/>
      <c r="EP46" s="885"/>
      <c r="EQ46" s="885"/>
      <c r="ER46" s="885"/>
      <c r="ES46" s="885"/>
      <c r="ET46" s="885"/>
      <c r="EU46" s="885"/>
      <c r="EV46" s="885"/>
      <c r="EW46" s="885"/>
      <c r="EX46" s="885"/>
      <c r="EY46" s="885"/>
      <c r="EZ46" s="885"/>
      <c r="FA46" s="885"/>
      <c r="FB46" s="885"/>
      <c r="FC46" s="885"/>
      <c r="FD46" s="885"/>
      <c r="FE46" s="885"/>
      <c r="FF46" s="885"/>
      <c r="FG46" s="885"/>
      <c r="FH46" s="885"/>
      <c r="FI46" s="885"/>
      <c r="FJ46" s="885"/>
      <c r="FK46" s="885"/>
      <c r="FL46" s="885"/>
      <c r="FM46" s="885"/>
      <c r="FN46" s="885"/>
      <c r="FO46" s="885"/>
      <c r="FP46" s="885"/>
      <c r="FQ46" s="885"/>
      <c r="FR46" s="885"/>
      <c r="FS46" s="885"/>
      <c r="FT46" s="885"/>
      <c r="FU46" s="885"/>
      <c r="FV46" s="885"/>
      <c r="FW46" s="885"/>
      <c r="FX46" s="885"/>
      <c r="FY46" s="885"/>
      <c r="FZ46" s="885"/>
      <c r="GA46" s="885"/>
      <c r="GB46" s="885"/>
      <c r="GC46" s="885"/>
      <c r="GD46" s="885"/>
      <c r="GE46" s="885"/>
      <c r="GF46" s="885"/>
      <c r="GG46" s="885"/>
      <c r="GH46" s="885"/>
      <c r="GI46" s="885"/>
      <c r="GJ46" s="885"/>
      <c r="GK46" s="885"/>
      <c r="GL46" s="885"/>
      <c r="GM46" s="885"/>
      <c r="GN46" s="885"/>
      <c r="GO46" s="885"/>
      <c r="GP46" s="885"/>
      <c r="GQ46" s="885"/>
      <c r="GR46" s="885"/>
      <c r="GS46" s="885"/>
      <c r="GT46" s="885"/>
      <c r="GU46" s="885"/>
      <c r="GV46" s="885"/>
      <c r="GW46" s="885"/>
      <c r="GX46" s="885"/>
      <c r="GY46" s="885"/>
      <c r="GZ46" s="885"/>
      <c r="HA46" s="885"/>
      <c r="HB46" s="885"/>
      <c r="HC46" s="885"/>
      <c r="HD46" s="885"/>
      <c r="HE46" s="885"/>
      <c r="HF46" s="885"/>
      <c r="HG46" s="885"/>
      <c r="HH46" s="885"/>
      <c r="HI46" s="885"/>
      <c r="HJ46" s="885"/>
      <c r="HK46" s="885"/>
      <c r="HL46" s="885"/>
      <c r="HM46" s="885"/>
      <c r="HN46" s="885"/>
      <c r="HO46" s="885"/>
      <c r="HP46" s="885"/>
      <c r="HQ46" s="885"/>
      <c r="HR46" s="885"/>
      <c r="HS46" s="885"/>
      <c r="HT46" s="885"/>
      <c r="HU46" s="885"/>
      <c r="HV46" s="885"/>
      <c r="HW46" s="885"/>
      <c r="HX46" s="885"/>
      <c r="HY46" s="885"/>
      <c r="HZ46" s="885"/>
      <c r="IA46" s="885"/>
      <c r="IB46" s="885"/>
      <c r="IC46" s="885"/>
    </row>
    <row r="47" spans="1:237" ht="25.5" customHeight="1" x14ac:dyDescent="0.2">
      <c r="A47" s="442" t="s">
        <v>44</v>
      </c>
      <c r="B47" s="13" t="s">
        <v>16</v>
      </c>
      <c r="C47" s="14" t="s">
        <v>45</v>
      </c>
      <c r="D47" s="9" t="s">
        <v>22</v>
      </c>
      <c r="E47" s="25">
        <v>1437</v>
      </c>
      <c r="F47" s="52">
        <v>40561</v>
      </c>
      <c r="G47" s="45" t="s">
        <v>108</v>
      </c>
      <c r="H47" s="45" t="s">
        <v>109</v>
      </c>
      <c r="I47" s="456" t="s">
        <v>43</v>
      </c>
      <c r="J47" s="885"/>
      <c r="K47" s="885"/>
      <c r="L47" s="885"/>
      <c r="M47" s="885"/>
      <c r="N47" s="885"/>
      <c r="O47" s="885"/>
      <c r="P47" s="885"/>
      <c r="Q47" s="885"/>
      <c r="R47" s="885"/>
      <c r="S47" s="885"/>
      <c r="T47" s="885"/>
      <c r="U47" s="885"/>
      <c r="V47" s="885"/>
      <c r="W47" s="885"/>
      <c r="X47" s="885"/>
      <c r="Y47" s="885"/>
      <c r="Z47" s="885"/>
      <c r="AA47" s="885"/>
      <c r="AB47" s="885"/>
      <c r="AC47" s="885"/>
      <c r="AD47" s="885"/>
      <c r="AE47" s="885"/>
      <c r="AF47" s="885"/>
      <c r="AG47" s="885"/>
      <c r="AH47" s="885"/>
      <c r="AI47" s="885"/>
      <c r="AJ47" s="885"/>
      <c r="AK47" s="885"/>
      <c r="AL47" s="885"/>
      <c r="AM47" s="885"/>
      <c r="AN47" s="885"/>
      <c r="AO47" s="885"/>
      <c r="AP47" s="885"/>
      <c r="AQ47" s="885"/>
      <c r="AR47" s="885"/>
      <c r="AS47" s="885"/>
      <c r="AT47" s="885"/>
      <c r="AU47" s="885"/>
      <c r="AV47" s="885"/>
      <c r="AW47" s="885"/>
      <c r="AX47" s="885"/>
      <c r="AY47" s="885"/>
      <c r="AZ47" s="885"/>
      <c r="BA47" s="885"/>
      <c r="BB47" s="885"/>
      <c r="BC47" s="885"/>
      <c r="BD47" s="885"/>
      <c r="BE47" s="885"/>
      <c r="BF47" s="885"/>
      <c r="BG47" s="885"/>
      <c r="BH47" s="885"/>
      <c r="BI47" s="885"/>
      <c r="BJ47" s="885"/>
      <c r="BK47" s="885"/>
      <c r="BL47" s="885"/>
      <c r="BM47" s="885"/>
      <c r="BN47" s="885"/>
      <c r="BO47" s="885"/>
      <c r="BP47" s="885"/>
      <c r="BQ47" s="885"/>
      <c r="BR47" s="885"/>
      <c r="BS47" s="885"/>
      <c r="BT47" s="885"/>
      <c r="BU47" s="885"/>
      <c r="BV47" s="885"/>
      <c r="BW47" s="885"/>
      <c r="BX47" s="885"/>
      <c r="BY47" s="885"/>
      <c r="BZ47" s="885"/>
      <c r="CA47" s="885"/>
      <c r="CB47" s="885"/>
      <c r="CC47" s="885"/>
      <c r="CD47" s="885"/>
      <c r="CE47" s="885"/>
      <c r="CF47" s="885"/>
      <c r="CG47" s="885"/>
      <c r="CH47" s="885"/>
      <c r="CI47" s="885"/>
      <c r="CJ47" s="885"/>
      <c r="CK47" s="885"/>
      <c r="CL47" s="885"/>
      <c r="CM47" s="885"/>
      <c r="CN47" s="885"/>
      <c r="CO47" s="885"/>
      <c r="CP47" s="885"/>
      <c r="CQ47" s="885"/>
      <c r="CR47" s="885"/>
      <c r="CS47" s="885"/>
      <c r="CT47" s="885"/>
      <c r="CU47" s="885"/>
      <c r="CV47" s="885"/>
      <c r="CW47" s="885"/>
      <c r="CX47" s="885"/>
      <c r="CY47" s="885"/>
      <c r="CZ47" s="885"/>
      <c r="DA47" s="885"/>
      <c r="DB47" s="885"/>
      <c r="DC47" s="885"/>
      <c r="DD47" s="885"/>
      <c r="DE47" s="885"/>
      <c r="DF47" s="885"/>
      <c r="DG47" s="885"/>
      <c r="DH47" s="885"/>
      <c r="DI47" s="885"/>
      <c r="DJ47" s="885"/>
      <c r="DK47" s="885"/>
      <c r="DL47" s="885"/>
      <c r="DM47" s="885"/>
      <c r="DN47" s="885"/>
      <c r="DO47" s="885"/>
      <c r="DP47" s="885"/>
      <c r="DQ47" s="885"/>
      <c r="DR47" s="885"/>
      <c r="DS47" s="885"/>
      <c r="DT47" s="885"/>
      <c r="DU47" s="885"/>
      <c r="DV47" s="885"/>
      <c r="DW47" s="885"/>
      <c r="DX47" s="885"/>
      <c r="DY47" s="885"/>
      <c r="DZ47" s="885"/>
      <c r="EA47" s="885"/>
      <c r="EB47" s="885"/>
      <c r="EC47" s="885"/>
      <c r="ED47" s="885"/>
      <c r="EE47" s="885"/>
      <c r="EF47" s="885"/>
      <c r="EG47" s="885"/>
      <c r="EH47" s="885"/>
      <c r="EI47" s="885"/>
      <c r="EJ47" s="885"/>
      <c r="EK47" s="885"/>
      <c r="EL47" s="885"/>
      <c r="EM47" s="885"/>
      <c r="EN47" s="885"/>
      <c r="EO47" s="885"/>
      <c r="EP47" s="885"/>
      <c r="EQ47" s="885"/>
      <c r="ER47" s="885"/>
      <c r="ES47" s="885"/>
      <c r="ET47" s="885"/>
      <c r="EU47" s="885"/>
      <c r="EV47" s="885"/>
      <c r="EW47" s="885"/>
      <c r="EX47" s="885"/>
      <c r="EY47" s="885"/>
      <c r="EZ47" s="885"/>
      <c r="FA47" s="885"/>
      <c r="FB47" s="885"/>
      <c r="FC47" s="885"/>
      <c r="FD47" s="885"/>
      <c r="FE47" s="885"/>
      <c r="FF47" s="885"/>
      <c r="FG47" s="885"/>
      <c r="FH47" s="885"/>
      <c r="FI47" s="885"/>
      <c r="FJ47" s="885"/>
      <c r="FK47" s="885"/>
      <c r="FL47" s="885"/>
      <c r="FM47" s="885"/>
      <c r="FN47" s="885"/>
      <c r="FO47" s="885"/>
      <c r="FP47" s="885"/>
      <c r="FQ47" s="885"/>
      <c r="FR47" s="885"/>
      <c r="FS47" s="885"/>
      <c r="FT47" s="885"/>
      <c r="FU47" s="885"/>
      <c r="FV47" s="885"/>
      <c r="FW47" s="885"/>
      <c r="FX47" s="885"/>
      <c r="FY47" s="885"/>
      <c r="FZ47" s="885"/>
      <c r="GA47" s="885"/>
      <c r="GB47" s="885"/>
      <c r="GC47" s="885"/>
      <c r="GD47" s="885"/>
      <c r="GE47" s="885"/>
      <c r="GF47" s="885"/>
      <c r="GG47" s="885"/>
      <c r="GH47" s="885"/>
      <c r="GI47" s="885"/>
      <c r="GJ47" s="885"/>
      <c r="GK47" s="885"/>
      <c r="GL47" s="885"/>
      <c r="GM47" s="885"/>
      <c r="GN47" s="885"/>
      <c r="GO47" s="885"/>
      <c r="GP47" s="885"/>
      <c r="GQ47" s="885"/>
      <c r="GR47" s="885"/>
      <c r="GS47" s="885"/>
      <c r="GT47" s="885"/>
      <c r="GU47" s="885"/>
      <c r="GV47" s="885"/>
      <c r="GW47" s="885"/>
      <c r="GX47" s="885"/>
      <c r="GY47" s="885"/>
      <c r="GZ47" s="885"/>
      <c r="HA47" s="885"/>
      <c r="HB47" s="885"/>
      <c r="HC47" s="885"/>
      <c r="HD47" s="885"/>
      <c r="HE47" s="885"/>
      <c r="HF47" s="885"/>
      <c r="HG47" s="885"/>
      <c r="HH47" s="885"/>
      <c r="HI47" s="885"/>
      <c r="HJ47" s="885"/>
      <c r="HK47" s="885"/>
      <c r="HL47" s="885"/>
      <c r="HM47" s="885"/>
      <c r="HN47" s="885"/>
      <c r="HO47" s="885"/>
      <c r="HP47" s="885"/>
      <c r="HQ47" s="885"/>
      <c r="HR47" s="885"/>
      <c r="HS47" s="885"/>
      <c r="HT47" s="885"/>
      <c r="HU47" s="885"/>
      <c r="HV47" s="885"/>
      <c r="HW47" s="885"/>
      <c r="HX47" s="885"/>
      <c r="HY47" s="885"/>
      <c r="HZ47" s="885"/>
      <c r="IA47" s="885"/>
      <c r="IB47" s="885"/>
      <c r="IC47" s="885"/>
    </row>
    <row r="48" spans="1:237" ht="25.5" customHeight="1" x14ac:dyDescent="0.2">
      <c r="A48" s="443" t="s">
        <v>44</v>
      </c>
      <c r="B48" s="8" t="s">
        <v>40</v>
      </c>
      <c r="C48" s="10" t="s">
        <v>110</v>
      </c>
      <c r="D48" s="8" t="s">
        <v>111</v>
      </c>
      <c r="E48" s="20">
        <v>257</v>
      </c>
      <c r="F48" s="50">
        <v>39051</v>
      </c>
      <c r="G48" s="42" t="s">
        <v>112</v>
      </c>
      <c r="H48" s="42" t="s">
        <v>113</v>
      </c>
      <c r="I48" s="455" t="s">
        <v>43</v>
      </c>
      <c r="J48" s="885"/>
      <c r="K48" s="885"/>
      <c r="L48" s="885"/>
      <c r="M48" s="885"/>
      <c r="N48" s="885"/>
      <c r="O48" s="885"/>
      <c r="P48" s="885"/>
      <c r="Q48" s="885"/>
      <c r="R48" s="885"/>
      <c r="S48" s="885"/>
      <c r="T48" s="885"/>
      <c r="U48" s="885"/>
      <c r="V48" s="885"/>
      <c r="W48" s="885"/>
      <c r="X48" s="885"/>
      <c r="Y48" s="885"/>
      <c r="Z48" s="885"/>
      <c r="AA48" s="885"/>
      <c r="AB48" s="885"/>
      <c r="AC48" s="885"/>
      <c r="AD48" s="885"/>
      <c r="AE48" s="885"/>
      <c r="AF48" s="885"/>
      <c r="AG48" s="885"/>
      <c r="AH48" s="885"/>
      <c r="AI48" s="885"/>
      <c r="AJ48" s="885"/>
      <c r="AK48" s="885"/>
      <c r="AL48" s="885"/>
      <c r="AM48" s="885"/>
      <c r="AN48" s="885"/>
      <c r="AO48" s="885"/>
      <c r="AP48" s="885"/>
      <c r="AQ48" s="885"/>
      <c r="AR48" s="885"/>
      <c r="AS48" s="885"/>
      <c r="AT48" s="885"/>
      <c r="AU48" s="885"/>
      <c r="AV48" s="885"/>
      <c r="AW48" s="885"/>
      <c r="AX48" s="885"/>
      <c r="AY48" s="885"/>
      <c r="AZ48" s="885"/>
      <c r="BA48" s="885"/>
      <c r="BB48" s="885"/>
      <c r="BC48" s="885"/>
      <c r="BD48" s="885"/>
      <c r="BE48" s="885"/>
      <c r="BF48" s="885"/>
      <c r="BG48" s="885"/>
      <c r="BH48" s="885"/>
      <c r="BI48" s="885"/>
      <c r="BJ48" s="885"/>
      <c r="BK48" s="885"/>
      <c r="BL48" s="885"/>
      <c r="BM48" s="885"/>
      <c r="BN48" s="885"/>
      <c r="BO48" s="885"/>
      <c r="BP48" s="885"/>
      <c r="BQ48" s="885"/>
      <c r="BR48" s="885"/>
      <c r="BS48" s="885"/>
      <c r="BT48" s="885"/>
      <c r="BU48" s="885"/>
      <c r="BV48" s="885"/>
      <c r="BW48" s="885"/>
      <c r="BX48" s="885"/>
      <c r="BY48" s="885"/>
      <c r="BZ48" s="885"/>
      <c r="CA48" s="885"/>
      <c r="CB48" s="885"/>
      <c r="CC48" s="885"/>
      <c r="CD48" s="885"/>
      <c r="CE48" s="885"/>
      <c r="CF48" s="885"/>
      <c r="CG48" s="885"/>
      <c r="CH48" s="885"/>
      <c r="CI48" s="885"/>
      <c r="CJ48" s="885"/>
      <c r="CK48" s="885"/>
      <c r="CL48" s="885"/>
      <c r="CM48" s="885"/>
      <c r="CN48" s="885"/>
      <c r="CO48" s="885"/>
      <c r="CP48" s="885"/>
      <c r="CQ48" s="885"/>
      <c r="CR48" s="885"/>
      <c r="CS48" s="885"/>
      <c r="CT48" s="885"/>
      <c r="CU48" s="885"/>
      <c r="CV48" s="885"/>
      <c r="CW48" s="885"/>
      <c r="CX48" s="885"/>
      <c r="CY48" s="885"/>
      <c r="CZ48" s="885"/>
      <c r="DA48" s="885"/>
      <c r="DB48" s="885"/>
      <c r="DC48" s="885"/>
      <c r="DD48" s="885"/>
      <c r="DE48" s="885"/>
      <c r="DF48" s="885"/>
      <c r="DG48" s="885"/>
      <c r="DH48" s="885"/>
      <c r="DI48" s="885"/>
      <c r="DJ48" s="885"/>
      <c r="DK48" s="885"/>
      <c r="DL48" s="885"/>
      <c r="DM48" s="885"/>
      <c r="DN48" s="885"/>
      <c r="DO48" s="885"/>
      <c r="DP48" s="885"/>
      <c r="DQ48" s="885"/>
      <c r="DR48" s="885"/>
      <c r="DS48" s="885"/>
      <c r="DT48" s="885"/>
      <c r="DU48" s="885"/>
      <c r="DV48" s="885"/>
      <c r="DW48" s="885"/>
      <c r="DX48" s="885"/>
      <c r="DY48" s="885"/>
      <c r="DZ48" s="885"/>
      <c r="EA48" s="885"/>
      <c r="EB48" s="885"/>
      <c r="EC48" s="885"/>
      <c r="ED48" s="885"/>
      <c r="EE48" s="885"/>
      <c r="EF48" s="885"/>
      <c r="EG48" s="885"/>
      <c r="EH48" s="885"/>
      <c r="EI48" s="885"/>
      <c r="EJ48" s="885"/>
      <c r="EK48" s="885"/>
      <c r="EL48" s="885"/>
      <c r="EM48" s="885"/>
      <c r="EN48" s="885"/>
      <c r="EO48" s="885"/>
      <c r="EP48" s="885"/>
      <c r="EQ48" s="885"/>
      <c r="ER48" s="885"/>
      <c r="ES48" s="885"/>
      <c r="ET48" s="885"/>
      <c r="EU48" s="885"/>
      <c r="EV48" s="885"/>
      <c r="EW48" s="885"/>
      <c r="EX48" s="885"/>
      <c r="EY48" s="885"/>
      <c r="EZ48" s="885"/>
      <c r="FA48" s="885"/>
      <c r="FB48" s="885"/>
      <c r="FC48" s="885"/>
      <c r="FD48" s="885"/>
      <c r="FE48" s="885"/>
      <c r="FF48" s="885"/>
      <c r="FG48" s="885"/>
      <c r="FH48" s="885"/>
      <c r="FI48" s="885"/>
      <c r="FJ48" s="885"/>
      <c r="FK48" s="885"/>
      <c r="FL48" s="885"/>
      <c r="FM48" s="885"/>
      <c r="FN48" s="885"/>
      <c r="FO48" s="885"/>
      <c r="FP48" s="885"/>
      <c r="FQ48" s="885"/>
      <c r="FR48" s="885"/>
      <c r="FS48" s="885"/>
      <c r="FT48" s="885"/>
      <c r="FU48" s="885"/>
      <c r="FV48" s="885"/>
      <c r="FW48" s="885"/>
      <c r="FX48" s="885"/>
      <c r="FY48" s="885"/>
      <c r="FZ48" s="885"/>
      <c r="GA48" s="885"/>
      <c r="GB48" s="885"/>
      <c r="GC48" s="885"/>
      <c r="GD48" s="885"/>
      <c r="GE48" s="885"/>
      <c r="GF48" s="885"/>
      <c r="GG48" s="885"/>
      <c r="GH48" s="885"/>
      <c r="GI48" s="885"/>
      <c r="GJ48" s="885"/>
      <c r="GK48" s="885"/>
      <c r="GL48" s="885"/>
      <c r="GM48" s="885"/>
      <c r="GN48" s="885"/>
      <c r="GO48" s="885"/>
      <c r="GP48" s="885"/>
      <c r="GQ48" s="885"/>
      <c r="GR48" s="885"/>
      <c r="GS48" s="885"/>
      <c r="GT48" s="885"/>
      <c r="GU48" s="885"/>
      <c r="GV48" s="885"/>
      <c r="GW48" s="885"/>
      <c r="GX48" s="885"/>
      <c r="GY48" s="885"/>
      <c r="GZ48" s="885"/>
      <c r="HA48" s="885"/>
      <c r="HB48" s="885"/>
      <c r="HC48" s="885"/>
      <c r="HD48" s="885"/>
      <c r="HE48" s="885"/>
      <c r="HF48" s="885"/>
      <c r="HG48" s="885"/>
      <c r="HH48" s="885"/>
      <c r="HI48" s="885"/>
      <c r="HJ48" s="885"/>
      <c r="HK48" s="885"/>
      <c r="HL48" s="885"/>
      <c r="HM48" s="885"/>
      <c r="HN48" s="885"/>
      <c r="HO48" s="885"/>
      <c r="HP48" s="885"/>
      <c r="HQ48" s="885"/>
      <c r="HR48" s="885"/>
      <c r="HS48" s="885"/>
      <c r="HT48" s="885"/>
      <c r="HU48" s="885"/>
      <c r="HV48" s="885"/>
      <c r="HW48" s="885"/>
      <c r="HX48" s="885"/>
      <c r="HY48" s="885"/>
      <c r="HZ48" s="885"/>
      <c r="IA48" s="885"/>
      <c r="IB48" s="885"/>
      <c r="IC48" s="885"/>
    </row>
    <row r="49" spans="1:237" ht="25.5" customHeight="1" x14ac:dyDescent="0.2">
      <c r="A49" s="443" t="s">
        <v>44</v>
      </c>
      <c r="B49" s="8" t="s">
        <v>16</v>
      </c>
      <c r="C49" s="10" t="s">
        <v>45</v>
      </c>
      <c r="D49" s="8" t="s">
        <v>22</v>
      </c>
      <c r="E49" s="20">
        <v>962</v>
      </c>
      <c r="F49" s="50">
        <v>38541</v>
      </c>
      <c r="G49" s="42" t="s">
        <v>114</v>
      </c>
      <c r="H49" s="42" t="s">
        <v>115</v>
      </c>
      <c r="I49" s="455" t="s">
        <v>43</v>
      </c>
      <c r="J49" s="885"/>
      <c r="K49" s="885"/>
      <c r="L49" s="885"/>
      <c r="M49" s="885"/>
      <c r="N49" s="885"/>
      <c r="O49" s="885"/>
      <c r="P49" s="885"/>
      <c r="Q49" s="885"/>
      <c r="R49" s="885"/>
      <c r="S49" s="885"/>
      <c r="T49" s="885"/>
      <c r="U49" s="885"/>
      <c r="V49" s="885"/>
      <c r="W49" s="885"/>
      <c r="X49" s="885"/>
      <c r="Y49" s="885"/>
      <c r="Z49" s="885"/>
      <c r="AA49" s="885"/>
      <c r="AB49" s="885"/>
      <c r="AC49" s="885"/>
      <c r="AD49" s="885"/>
      <c r="AE49" s="885"/>
      <c r="AF49" s="885"/>
      <c r="AG49" s="885"/>
      <c r="AH49" s="885"/>
      <c r="AI49" s="885"/>
      <c r="AJ49" s="885"/>
      <c r="AK49" s="885"/>
      <c r="AL49" s="885"/>
      <c r="AM49" s="885"/>
      <c r="AN49" s="885"/>
      <c r="AO49" s="885"/>
      <c r="AP49" s="885"/>
      <c r="AQ49" s="885"/>
      <c r="AR49" s="885"/>
      <c r="AS49" s="885"/>
      <c r="AT49" s="885"/>
      <c r="AU49" s="885"/>
      <c r="AV49" s="885"/>
      <c r="AW49" s="885"/>
      <c r="AX49" s="885"/>
      <c r="AY49" s="885"/>
      <c r="AZ49" s="885"/>
      <c r="BA49" s="885"/>
      <c r="BB49" s="885"/>
      <c r="BC49" s="885"/>
      <c r="BD49" s="885"/>
      <c r="BE49" s="885"/>
      <c r="BF49" s="885"/>
      <c r="BG49" s="885"/>
      <c r="BH49" s="885"/>
      <c r="BI49" s="885"/>
      <c r="BJ49" s="885"/>
      <c r="BK49" s="885"/>
      <c r="BL49" s="885"/>
      <c r="BM49" s="885"/>
      <c r="BN49" s="885"/>
      <c r="BO49" s="885"/>
      <c r="BP49" s="885"/>
      <c r="BQ49" s="885"/>
      <c r="BR49" s="885"/>
      <c r="BS49" s="885"/>
      <c r="BT49" s="885"/>
      <c r="BU49" s="885"/>
      <c r="BV49" s="885"/>
      <c r="BW49" s="885"/>
      <c r="BX49" s="885"/>
      <c r="BY49" s="885"/>
      <c r="BZ49" s="885"/>
      <c r="CA49" s="885"/>
      <c r="CB49" s="885"/>
      <c r="CC49" s="885"/>
      <c r="CD49" s="885"/>
      <c r="CE49" s="885"/>
      <c r="CF49" s="885"/>
      <c r="CG49" s="885"/>
      <c r="CH49" s="885"/>
      <c r="CI49" s="885"/>
      <c r="CJ49" s="885"/>
      <c r="CK49" s="885"/>
      <c r="CL49" s="885"/>
      <c r="CM49" s="885"/>
      <c r="CN49" s="885"/>
      <c r="CO49" s="885"/>
      <c r="CP49" s="885"/>
      <c r="CQ49" s="885"/>
      <c r="CR49" s="885"/>
      <c r="CS49" s="885"/>
      <c r="CT49" s="885"/>
      <c r="CU49" s="885"/>
      <c r="CV49" s="885"/>
      <c r="CW49" s="885"/>
      <c r="CX49" s="885"/>
      <c r="CY49" s="885"/>
      <c r="CZ49" s="885"/>
      <c r="DA49" s="885"/>
      <c r="DB49" s="885"/>
      <c r="DC49" s="885"/>
      <c r="DD49" s="885"/>
      <c r="DE49" s="885"/>
      <c r="DF49" s="885"/>
      <c r="DG49" s="885"/>
      <c r="DH49" s="885"/>
      <c r="DI49" s="885"/>
      <c r="DJ49" s="885"/>
      <c r="DK49" s="885"/>
      <c r="DL49" s="885"/>
      <c r="DM49" s="885"/>
      <c r="DN49" s="885"/>
      <c r="DO49" s="885"/>
      <c r="DP49" s="885"/>
      <c r="DQ49" s="885"/>
      <c r="DR49" s="885"/>
      <c r="DS49" s="885"/>
      <c r="DT49" s="885"/>
      <c r="DU49" s="885"/>
      <c r="DV49" s="885"/>
      <c r="DW49" s="885"/>
      <c r="DX49" s="885"/>
      <c r="DY49" s="885"/>
      <c r="DZ49" s="885"/>
      <c r="EA49" s="885"/>
      <c r="EB49" s="885"/>
      <c r="EC49" s="885"/>
      <c r="ED49" s="885"/>
      <c r="EE49" s="885"/>
      <c r="EF49" s="885"/>
      <c r="EG49" s="885"/>
      <c r="EH49" s="885"/>
      <c r="EI49" s="885"/>
      <c r="EJ49" s="885"/>
      <c r="EK49" s="885"/>
      <c r="EL49" s="885"/>
      <c r="EM49" s="885"/>
      <c r="EN49" s="885"/>
      <c r="EO49" s="885"/>
      <c r="EP49" s="885"/>
      <c r="EQ49" s="885"/>
      <c r="ER49" s="885"/>
      <c r="ES49" s="885"/>
      <c r="ET49" s="885"/>
      <c r="EU49" s="885"/>
      <c r="EV49" s="885"/>
      <c r="EW49" s="885"/>
      <c r="EX49" s="885"/>
      <c r="EY49" s="885"/>
      <c r="EZ49" s="885"/>
      <c r="FA49" s="885"/>
      <c r="FB49" s="885"/>
      <c r="FC49" s="885"/>
      <c r="FD49" s="885"/>
      <c r="FE49" s="885"/>
      <c r="FF49" s="885"/>
      <c r="FG49" s="885"/>
      <c r="FH49" s="885"/>
      <c r="FI49" s="885"/>
      <c r="FJ49" s="885"/>
      <c r="FK49" s="885"/>
      <c r="FL49" s="885"/>
      <c r="FM49" s="885"/>
      <c r="FN49" s="885"/>
      <c r="FO49" s="885"/>
      <c r="FP49" s="885"/>
      <c r="FQ49" s="885"/>
      <c r="FR49" s="885"/>
      <c r="FS49" s="885"/>
      <c r="FT49" s="885"/>
      <c r="FU49" s="885"/>
      <c r="FV49" s="885"/>
      <c r="FW49" s="885"/>
      <c r="FX49" s="885"/>
      <c r="FY49" s="885"/>
      <c r="FZ49" s="885"/>
      <c r="GA49" s="885"/>
      <c r="GB49" s="885"/>
      <c r="GC49" s="885"/>
      <c r="GD49" s="885"/>
      <c r="GE49" s="885"/>
      <c r="GF49" s="885"/>
      <c r="GG49" s="885"/>
      <c r="GH49" s="885"/>
      <c r="GI49" s="885"/>
      <c r="GJ49" s="885"/>
      <c r="GK49" s="885"/>
      <c r="GL49" s="885"/>
      <c r="GM49" s="885"/>
      <c r="GN49" s="885"/>
      <c r="GO49" s="885"/>
      <c r="GP49" s="885"/>
      <c r="GQ49" s="885"/>
      <c r="GR49" s="885"/>
      <c r="GS49" s="885"/>
      <c r="GT49" s="885"/>
      <c r="GU49" s="885"/>
      <c r="GV49" s="885"/>
      <c r="GW49" s="885"/>
      <c r="GX49" s="885"/>
      <c r="GY49" s="885"/>
      <c r="GZ49" s="885"/>
      <c r="HA49" s="885"/>
      <c r="HB49" s="885"/>
      <c r="HC49" s="885"/>
      <c r="HD49" s="885"/>
      <c r="HE49" s="885"/>
      <c r="HF49" s="885"/>
      <c r="HG49" s="885"/>
      <c r="HH49" s="885"/>
      <c r="HI49" s="885"/>
      <c r="HJ49" s="885"/>
      <c r="HK49" s="885"/>
      <c r="HL49" s="885"/>
      <c r="HM49" s="885"/>
      <c r="HN49" s="885"/>
      <c r="HO49" s="885"/>
      <c r="HP49" s="885"/>
      <c r="HQ49" s="885"/>
      <c r="HR49" s="885"/>
      <c r="HS49" s="885"/>
      <c r="HT49" s="885"/>
      <c r="HU49" s="885"/>
      <c r="HV49" s="885"/>
      <c r="HW49" s="885"/>
      <c r="HX49" s="885"/>
      <c r="HY49" s="885"/>
      <c r="HZ49" s="885"/>
      <c r="IA49" s="885"/>
      <c r="IB49" s="885"/>
      <c r="IC49" s="885"/>
    </row>
    <row r="50" spans="1:237" ht="31.5" customHeight="1" x14ac:dyDescent="0.2">
      <c r="A50" s="442" t="s">
        <v>116</v>
      </c>
      <c r="B50" s="13" t="s">
        <v>16</v>
      </c>
      <c r="C50" s="14" t="s">
        <v>45</v>
      </c>
      <c r="D50" s="13" t="s">
        <v>22</v>
      </c>
      <c r="E50" s="25">
        <v>850</v>
      </c>
      <c r="F50" s="52">
        <v>37943</v>
      </c>
      <c r="G50" s="45" t="s">
        <v>117</v>
      </c>
      <c r="H50" s="45" t="s">
        <v>1</v>
      </c>
      <c r="I50" s="456" t="s">
        <v>118</v>
      </c>
      <c r="J50" s="885"/>
      <c r="K50" s="885"/>
      <c r="L50" s="885"/>
      <c r="M50" s="885"/>
      <c r="N50" s="885"/>
      <c r="O50" s="885"/>
      <c r="P50" s="885"/>
      <c r="Q50" s="885"/>
      <c r="R50" s="885"/>
      <c r="S50" s="885"/>
      <c r="T50" s="885"/>
      <c r="U50" s="885"/>
      <c r="V50" s="885"/>
      <c r="W50" s="885"/>
      <c r="X50" s="885"/>
      <c r="Y50" s="885"/>
      <c r="Z50" s="885"/>
      <c r="AA50" s="885"/>
      <c r="AB50" s="885"/>
      <c r="AC50" s="885"/>
      <c r="AD50" s="885"/>
      <c r="AE50" s="885"/>
      <c r="AF50" s="885"/>
      <c r="AG50" s="885"/>
      <c r="AH50" s="885"/>
      <c r="AI50" s="885"/>
      <c r="AJ50" s="885"/>
      <c r="AK50" s="885"/>
      <c r="AL50" s="885"/>
      <c r="AM50" s="885"/>
      <c r="AN50" s="885"/>
      <c r="AO50" s="885"/>
      <c r="AP50" s="885"/>
      <c r="AQ50" s="885"/>
      <c r="AR50" s="885"/>
      <c r="AS50" s="885"/>
      <c r="AT50" s="885"/>
      <c r="AU50" s="885"/>
      <c r="AV50" s="885"/>
      <c r="AW50" s="885"/>
      <c r="AX50" s="885"/>
      <c r="AY50" s="885"/>
      <c r="AZ50" s="885"/>
      <c r="BA50" s="885"/>
      <c r="BB50" s="885"/>
      <c r="BC50" s="885"/>
      <c r="BD50" s="885"/>
      <c r="BE50" s="885"/>
      <c r="BF50" s="885"/>
      <c r="BG50" s="885"/>
      <c r="BH50" s="885"/>
      <c r="BI50" s="885"/>
      <c r="BJ50" s="885"/>
      <c r="BK50" s="885"/>
      <c r="BL50" s="885"/>
      <c r="BM50" s="885"/>
      <c r="BN50" s="885"/>
      <c r="BO50" s="885"/>
      <c r="BP50" s="885"/>
      <c r="BQ50" s="885"/>
      <c r="BR50" s="885"/>
      <c r="BS50" s="885"/>
      <c r="BT50" s="885"/>
      <c r="BU50" s="885"/>
      <c r="BV50" s="885"/>
      <c r="BW50" s="885"/>
      <c r="BX50" s="885"/>
      <c r="BY50" s="885"/>
      <c r="BZ50" s="885"/>
      <c r="CA50" s="885"/>
      <c r="CB50" s="885"/>
      <c r="CC50" s="885"/>
      <c r="CD50" s="885"/>
      <c r="CE50" s="885"/>
      <c r="CF50" s="885"/>
      <c r="CG50" s="885"/>
      <c r="CH50" s="885"/>
      <c r="CI50" s="885"/>
      <c r="CJ50" s="885"/>
      <c r="CK50" s="885"/>
      <c r="CL50" s="885"/>
      <c r="CM50" s="885"/>
      <c r="CN50" s="885"/>
      <c r="CO50" s="885"/>
      <c r="CP50" s="885"/>
      <c r="CQ50" s="885"/>
      <c r="CR50" s="885"/>
      <c r="CS50" s="885"/>
      <c r="CT50" s="885"/>
      <c r="CU50" s="885"/>
      <c r="CV50" s="885"/>
      <c r="CW50" s="885"/>
      <c r="CX50" s="885"/>
      <c r="CY50" s="885"/>
      <c r="CZ50" s="885"/>
      <c r="DA50" s="885"/>
      <c r="DB50" s="885"/>
      <c r="DC50" s="885"/>
      <c r="DD50" s="885"/>
      <c r="DE50" s="885"/>
      <c r="DF50" s="885"/>
      <c r="DG50" s="885"/>
      <c r="DH50" s="885"/>
      <c r="DI50" s="885"/>
      <c r="DJ50" s="885"/>
      <c r="DK50" s="885"/>
      <c r="DL50" s="885"/>
      <c r="DM50" s="885"/>
      <c r="DN50" s="885"/>
      <c r="DO50" s="885"/>
      <c r="DP50" s="885"/>
      <c r="DQ50" s="885"/>
      <c r="DR50" s="885"/>
      <c r="DS50" s="885"/>
      <c r="DT50" s="885"/>
      <c r="DU50" s="885"/>
      <c r="DV50" s="885"/>
      <c r="DW50" s="885"/>
      <c r="DX50" s="885"/>
      <c r="DY50" s="885"/>
      <c r="DZ50" s="885"/>
      <c r="EA50" s="885"/>
      <c r="EB50" s="885"/>
      <c r="EC50" s="885"/>
      <c r="ED50" s="885"/>
      <c r="EE50" s="885"/>
      <c r="EF50" s="885"/>
      <c r="EG50" s="885"/>
      <c r="EH50" s="885"/>
      <c r="EI50" s="885"/>
      <c r="EJ50" s="885"/>
      <c r="EK50" s="885"/>
      <c r="EL50" s="885"/>
      <c r="EM50" s="885"/>
      <c r="EN50" s="885"/>
      <c r="EO50" s="885"/>
      <c r="EP50" s="885"/>
      <c r="EQ50" s="885"/>
      <c r="ER50" s="885"/>
      <c r="ES50" s="885"/>
      <c r="ET50" s="885"/>
      <c r="EU50" s="885"/>
      <c r="EV50" s="885"/>
      <c r="EW50" s="885"/>
      <c r="EX50" s="885"/>
      <c r="EY50" s="885"/>
      <c r="EZ50" s="885"/>
      <c r="FA50" s="885"/>
      <c r="FB50" s="885"/>
      <c r="FC50" s="885"/>
      <c r="FD50" s="885"/>
      <c r="FE50" s="885"/>
      <c r="FF50" s="885"/>
      <c r="FG50" s="885"/>
      <c r="FH50" s="885"/>
      <c r="FI50" s="885"/>
      <c r="FJ50" s="885"/>
      <c r="FK50" s="885"/>
      <c r="FL50" s="885"/>
      <c r="FM50" s="885"/>
      <c r="FN50" s="885"/>
      <c r="FO50" s="885"/>
      <c r="FP50" s="885"/>
      <c r="FQ50" s="885"/>
      <c r="FR50" s="885"/>
      <c r="FS50" s="885"/>
      <c r="FT50" s="885"/>
      <c r="FU50" s="885"/>
      <c r="FV50" s="885"/>
      <c r="FW50" s="885"/>
      <c r="FX50" s="885"/>
      <c r="FY50" s="885"/>
      <c r="FZ50" s="885"/>
      <c r="GA50" s="885"/>
      <c r="GB50" s="885"/>
      <c r="GC50" s="885"/>
      <c r="GD50" s="885"/>
      <c r="GE50" s="885"/>
      <c r="GF50" s="885"/>
      <c r="GG50" s="885"/>
      <c r="GH50" s="885"/>
      <c r="GI50" s="885"/>
      <c r="GJ50" s="885"/>
      <c r="GK50" s="885"/>
      <c r="GL50" s="885"/>
      <c r="GM50" s="885"/>
      <c r="GN50" s="885"/>
      <c r="GO50" s="885"/>
      <c r="GP50" s="885"/>
      <c r="GQ50" s="885"/>
      <c r="GR50" s="885"/>
      <c r="GS50" s="885"/>
      <c r="GT50" s="885"/>
      <c r="GU50" s="885"/>
      <c r="GV50" s="885"/>
      <c r="GW50" s="885"/>
      <c r="GX50" s="885"/>
      <c r="GY50" s="885"/>
      <c r="GZ50" s="885"/>
      <c r="HA50" s="885"/>
      <c r="HB50" s="885"/>
      <c r="HC50" s="885"/>
      <c r="HD50" s="885"/>
      <c r="HE50" s="885"/>
      <c r="HF50" s="885"/>
      <c r="HG50" s="885"/>
      <c r="HH50" s="885"/>
      <c r="HI50" s="885"/>
      <c r="HJ50" s="885"/>
      <c r="HK50" s="885"/>
      <c r="HL50" s="885"/>
      <c r="HM50" s="885"/>
      <c r="HN50" s="885"/>
      <c r="HO50" s="885"/>
      <c r="HP50" s="885"/>
      <c r="HQ50" s="885"/>
      <c r="HR50" s="885"/>
      <c r="HS50" s="885"/>
      <c r="HT50" s="885"/>
      <c r="HU50" s="885"/>
      <c r="HV50" s="885"/>
      <c r="HW50" s="885"/>
      <c r="HX50" s="885"/>
      <c r="HY50" s="885"/>
      <c r="HZ50" s="885"/>
      <c r="IA50" s="885"/>
      <c r="IB50" s="885"/>
      <c r="IC50" s="885"/>
    </row>
    <row r="51" spans="1:237" ht="25.5" customHeight="1" x14ac:dyDescent="0.2">
      <c r="A51" s="443" t="s">
        <v>44</v>
      </c>
      <c r="B51" s="8" t="s">
        <v>16</v>
      </c>
      <c r="C51" s="10" t="s">
        <v>45</v>
      </c>
      <c r="D51" s="8" t="s">
        <v>22</v>
      </c>
      <c r="E51" s="20">
        <v>734</v>
      </c>
      <c r="F51" s="50">
        <v>37292</v>
      </c>
      <c r="G51" s="42" t="s">
        <v>119</v>
      </c>
      <c r="H51" s="42" t="s">
        <v>120</v>
      </c>
      <c r="I51" s="455" t="s">
        <v>121</v>
      </c>
      <c r="J51" s="885"/>
      <c r="K51" s="885"/>
      <c r="L51" s="885"/>
      <c r="M51" s="885"/>
      <c r="N51" s="885"/>
      <c r="O51" s="885"/>
      <c r="P51" s="885"/>
      <c r="Q51" s="885"/>
      <c r="R51" s="885"/>
      <c r="S51" s="885"/>
      <c r="T51" s="885"/>
      <c r="U51" s="885"/>
      <c r="V51" s="885"/>
      <c r="W51" s="885"/>
      <c r="X51" s="885"/>
      <c r="Y51" s="885"/>
      <c r="Z51" s="885"/>
      <c r="AA51" s="885"/>
      <c r="AB51" s="885"/>
      <c r="AC51" s="885"/>
      <c r="AD51" s="885"/>
      <c r="AE51" s="885"/>
      <c r="AF51" s="885"/>
      <c r="AG51" s="885"/>
      <c r="AH51" s="885"/>
      <c r="AI51" s="885"/>
      <c r="AJ51" s="885"/>
      <c r="AK51" s="885"/>
      <c r="AL51" s="885"/>
      <c r="AM51" s="885"/>
      <c r="AN51" s="885"/>
      <c r="AO51" s="885"/>
      <c r="AP51" s="885"/>
      <c r="AQ51" s="885"/>
      <c r="AR51" s="885"/>
      <c r="AS51" s="885"/>
      <c r="AT51" s="885"/>
      <c r="AU51" s="885"/>
      <c r="AV51" s="885"/>
      <c r="AW51" s="885"/>
      <c r="AX51" s="885"/>
      <c r="AY51" s="885"/>
      <c r="AZ51" s="885"/>
      <c r="BA51" s="885"/>
      <c r="BB51" s="885"/>
      <c r="BC51" s="885"/>
      <c r="BD51" s="885"/>
      <c r="BE51" s="885"/>
      <c r="BF51" s="885"/>
      <c r="BG51" s="885"/>
      <c r="BH51" s="885"/>
      <c r="BI51" s="885"/>
      <c r="BJ51" s="885"/>
      <c r="BK51" s="885"/>
      <c r="BL51" s="885"/>
      <c r="BM51" s="885"/>
      <c r="BN51" s="885"/>
      <c r="BO51" s="885"/>
      <c r="BP51" s="885"/>
      <c r="BQ51" s="885"/>
      <c r="BR51" s="885"/>
      <c r="BS51" s="885"/>
      <c r="BT51" s="885"/>
      <c r="BU51" s="885"/>
      <c r="BV51" s="885"/>
      <c r="BW51" s="885"/>
      <c r="BX51" s="885"/>
      <c r="BY51" s="885"/>
      <c r="BZ51" s="885"/>
      <c r="CA51" s="885"/>
      <c r="CB51" s="885"/>
      <c r="CC51" s="885"/>
      <c r="CD51" s="885"/>
      <c r="CE51" s="885"/>
      <c r="CF51" s="885"/>
      <c r="CG51" s="885"/>
      <c r="CH51" s="885"/>
      <c r="CI51" s="885"/>
      <c r="CJ51" s="885"/>
      <c r="CK51" s="885"/>
      <c r="CL51" s="885"/>
      <c r="CM51" s="885"/>
      <c r="CN51" s="885"/>
      <c r="CO51" s="885"/>
      <c r="CP51" s="885"/>
      <c r="CQ51" s="885"/>
      <c r="CR51" s="885"/>
      <c r="CS51" s="885"/>
      <c r="CT51" s="885"/>
      <c r="CU51" s="885"/>
      <c r="CV51" s="885"/>
      <c r="CW51" s="885"/>
      <c r="CX51" s="885"/>
      <c r="CY51" s="885"/>
      <c r="CZ51" s="885"/>
      <c r="DA51" s="885"/>
      <c r="DB51" s="885"/>
      <c r="DC51" s="885"/>
      <c r="DD51" s="885"/>
      <c r="DE51" s="885"/>
      <c r="DF51" s="885"/>
      <c r="DG51" s="885"/>
      <c r="DH51" s="885"/>
      <c r="DI51" s="885"/>
      <c r="DJ51" s="885"/>
      <c r="DK51" s="885"/>
      <c r="DL51" s="885"/>
      <c r="DM51" s="885"/>
      <c r="DN51" s="885"/>
      <c r="DO51" s="885"/>
      <c r="DP51" s="885"/>
      <c r="DQ51" s="885"/>
      <c r="DR51" s="885"/>
      <c r="DS51" s="885"/>
      <c r="DT51" s="885"/>
      <c r="DU51" s="885"/>
      <c r="DV51" s="885"/>
      <c r="DW51" s="885"/>
      <c r="DX51" s="885"/>
      <c r="DY51" s="885"/>
      <c r="DZ51" s="885"/>
      <c r="EA51" s="885"/>
      <c r="EB51" s="885"/>
      <c r="EC51" s="885"/>
      <c r="ED51" s="885"/>
      <c r="EE51" s="885"/>
      <c r="EF51" s="885"/>
      <c r="EG51" s="885"/>
      <c r="EH51" s="885"/>
      <c r="EI51" s="885"/>
      <c r="EJ51" s="885"/>
      <c r="EK51" s="885"/>
      <c r="EL51" s="885"/>
      <c r="EM51" s="885"/>
      <c r="EN51" s="885"/>
      <c r="EO51" s="885"/>
      <c r="EP51" s="885"/>
      <c r="EQ51" s="885"/>
      <c r="ER51" s="885"/>
      <c r="ES51" s="885"/>
      <c r="ET51" s="885"/>
      <c r="EU51" s="885"/>
      <c r="EV51" s="885"/>
      <c r="EW51" s="885"/>
      <c r="EX51" s="885"/>
      <c r="EY51" s="885"/>
      <c r="EZ51" s="885"/>
      <c r="FA51" s="885"/>
      <c r="FB51" s="885"/>
      <c r="FC51" s="885"/>
      <c r="FD51" s="885"/>
      <c r="FE51" s="885"/>
      <c r="FF51" s="885"/>
      <c r="FG51" s="885"/>
      <c r="FH51" s="885"/>
      <c r="FI51" s="885"/>
      <c r="FJ51" s="885"/>
      <c r="FK51" s="885"/>
      <c r="FL51" s="885"/>
      <c r="FM51" s="885"/>
      <c r="FN51" s="885"/>
      <c r="FO51" s="885"/>
      <c r="FP51" s="885"/>
      <c r="FQ51" s="885"/>
      <c r="FR51" s="885"/>
      <c r="FS51" s="885"/>
      <c r="FT51" s="885"/>
      <c r="FU51" s="885"/>
      <c r="FV51" s="885"/>
      <c r="FW51" s="885"/>
      <c r="FX51" s="885"/>
      <c r="FY51" s="885"/>
      <c r="FZ51" s="885"/>
      <c r="GA51" s="885"/>
      <c r="GB51" s="885"/>
      <c r="GC51" s="885"/>
      <c r="GD51" s="885"/>
      <c r="GE51" s="885"/>
      <c r="GF51" s="885"/>
      <c r="GG51" s="885"/>
      <c r="GH51" s="885"/>
      <c r="GI51" s="885"/>
      <c r="GJ51" s="885"/>
      <c r="GK51" s="885"/>
      <c r="GL51" s="885"/>
      <c r="GM51" s="885"/>
      <c r="GN51" s="885"/>
      <c r="GO51" s="885"/>
      <c r="GP51" s="885"/>
      <c r="GQ51" s="885"/>
      <c r="GR51" s="885"/>
      <c r="GS51" s="885"/>
      <c r="GT51" s="885"/>
      <c r="GU51" s="885"/>
      <c r="GV51" s="885"/>
      <c r="GW51" s="885"/>
      <c r="GX51" s="885"/>
      <c r="GY51" s="885"/>
      <c r="GZ51" s="885"/>
      <c r="HA51" s="885"/>
      <c r="HB51" s="885"/>
      <c r="HC51" s="885"/>
      <c r="HD51" s="885"/>
      <c r="HE51" s="885"/>
      <c r="HF51" s="885"/>
      <c r="HG51" s="885"/>
      <c r="HH51" s="885"/>
      <c r="HI51" s="885"/>
      <c r="HJ51" s="885"/>
      <c r="HK51" s="885"/>
      <c r="HL51" s="885"/>
      <c r="HM51" s="885"/>
      <c r="HN51" s="885"/>
      <c r="HO51" s="885"/>
      <c r="HP51" s="885"/>
      <c r="HQ51" s="885"/>
      <c r="HR51" s="885"/>
      <c r="HS51" s="885"/>
      <c r="HT51" s="885"/>
      <c r="HU51" s="885"/>
      <c r="HV51" s="885"/>
      <c r="HW51" s="885"/>
      <c r="HX51" s="885"/>
      <c r="HY51" s="885"/>
      <c r="HZ51" s="885"/>
      <c r="IA51" s="885"/>
      <c r="IB51" s="885"/>
      <c r="IC51" s="885"/>
    </row>
    <row r="52" spans="1:237" ht="25.5" customHeight="1" x14ac:dyDescent="0.2">
      <c r="A52" s="442" t="s">
        <v>44</v>
      </c>
      <c r="B52" s="13" t="s">
        <v>16</v>
      </c>
      <c r="C52" s="14" t="s">
        <v>45</v>
      </c>
      <c r="D52" s="13" t="s">
        <v>22</v>
      </c>
      <c r="E52" s="24">
        <v>489</v>
      </c>
      <c r="F52" s="52">
        <v>36158</v>
      </c>
      <c r="G52" s="45" t="s">
        <v>122</v>
      </c>
      <c r="H52" s="45" t="s">
        <v>123</v>
      </c>
      <c r="I52" s="456" t="s">
        <v>43</v>
      </c>
      <c r="J52" s="885"/>
      <c r="K52" s="885"/>
      <c r="L52" s="885"/>
      <c r="M52" s="885"/>
      <c r="N52" s="885"/>
      <c r="O52" s="885"/>
      <c r="P52" s="885"/>
      <c r="Q52" s="885"/>
      <c r="R52" s="885"/>
      <c r="S52" s="885"/>
      <c r="T52" s="885"/>
      <c r="U52" s="885"/>
      <c r="V52" s="885"/>
      <c r="W52" s="885"/>
      <c r="X52" s="885"/>
      <c r="Y52" s="885"/>
      <c r="Z52" s="885"/>
      <c r="AA52" s="885"/>
      <c r="AB52" s="885"/>
      <c r="AC52" s="885"/>
      <c r="AD52" s="885"/>
      <c r="AE52" s="885"/>
      <c r="AF52" s="885"/>
      <c r="AG52" s="885"/>
      <c r="AH52" s="885"/>
      <c r="AI52" s="885"/>
      <c r="AJ52" s="88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5"/>
      <c r="BN52" s="885"/>
      <c r="BO52" s="885"/>
      <c r="BP52" s="885"/>
      <c r="BQ52" s="885"/>
      <c r="BR52" s="885"/>
      <c r="BS52" s="885"/>
      <c r="BT52" s="885"/>
      <c r="BU52" s="885"/>
      <c r="BV52" s="885"/>
      <c r="BW52" s="885"/>
      <c r="BX52" s="885"/>
      <c r="BY52" s="885"/>
      <c r="BZ52" s="885"/>
      <c r="CA52" s="885"/>
      <c r="CB52" s="885"/>
      <c r="CC52" s="885"/>
      <c r="CD52" s="885"/>
      <c r="CE52" s="885"/>
      <c r="CF52" s="885"/>
      <c r="CG52" s="885"/>
      <c r="CH52" s="885"/>
      <c r="CI52" s="885"/>
      <c r="CJ52" s="885"/>
      <c r="CK52" s="885"/>
      <c r="CL52" s="885"/>
      <c r="CM52" s="885"/>
      <c r="CN52" s="885"/>
      <c r="CO52" s="885"/>
      <c r="CP52" s="885"/>
      <c r="CQ52" s="885"/>
      <c r="CR52" s="885"/>
      <c r="CS52" s="885"/>
      <c r="CT52" s="885"/>
      <c r="CU52" s="885"/>
      <c r="CV52" s="885"/>
      <c r="CW52" s="885"/>
      <c r="CX52" s="885"/>
      <c r="CY52" s="885"/>
      <c r="CZ52" s="885"/>
      <c r="DA52" s="885"/>
      <c r="DB52" s="885"/>
      <c r="DC52" s="885"/>
      <c r="DD52" s="885"/>
      <c r="DE52" s="885"/>
      <c r="DF52" s="885"/>
      <c r="DG52" s="885"/>
      <c r="DH52" s="885"/>
      <c r="DI52" s="885"/>
      <c r="DJ52" s="885"/>
      <c r="DK52" s="885"/>
      <c r="DL52" s="885"/>
      <c r="DM52" s="885"/>
      <c r="DN52" s="885"/>
      <c r="DO52" s="885"/>
      <c r="DP52" s="885"/>
      <c r="DQ52" s="885"/>
      <c r="DR52" s="885"/>
      <c r="DS52" s="885"/>
      <c r="DT52" s="885"/>
      <c r="DU52" s="885"/>
      <c r="DV52" s="885"/>
      <c r="DW52" s="885"/>
      <c r="DX52" s="885"/>
      <c r="DY52" s="885"/>
      <c r="DZ52" s="885"/>
      <c r="EA52" s="885"/>
      <c r="EB52" s="885"/>
      <c r="EC52" s="885"/>
      <c r="ED52" s="885"/>
      <c r="EE52" s="885"/>
      <c r="EF52" s="885"/>
      <c r="EG52" s="885"/>
      <c r="EH52" s="885"/>
      <c r="EI52" s="885"/>
      <c r="EJ52" s="885"/>
      <c r="EK52" s="885"/>
      <c r="EL52" s="885"/>
      <c r="EM52" s="885"/>
      <c r="EN52" s="885"/>
      <c r="EO52" s="885"/>
      <c r="EP52" s="885"/>
      <c r="EQ52" s="885"/>
      <c r="ER52" s="885"/>
      <c r="ES52" s="885"/>
      <c r="ET52" s="885"/>
      <c r="EU52" s="885"/>
      <c r="EV52" s="885"/>
      <c r="EW52" s="885"/>
      <c r="EX52" s="885"/>
      <c r="EY52" s="885"/>
      <c r="EZ52" s="885"/>
      <c r="FA52" s="885"/>
      <c r="FB52" s="885"/>
      <c r="FC52" s="885"/>
      <c r="FD52" s="885"/>
      <c r="FE52" s="885"/>
      <c r="FF52" s="885"/>
      <c r="FG52" s="885"/>
      <c r="FH52" s="885"/>
      <c r="FI52" s="885"/>
      <c r="FJ52" s="885"/>
      <c r="FK52" s="885"/>
      <c r="FL52" s="885"/>
      <c r="FM52" s="885"/>
      <c r="FN52" s="885"/>
      <c r="FO52" s="885"/>
      <c r="FP52" s="885"/>
      <c r="FQ52" s="885"/>
      <c r="FR52" s="885"/>
      <c r="FS52" s="885"/>
      <c r="FT52" s="885"/>
      <c r="FU52" s="885"/>
      <c r="FV52" s="885"/>
      <c r="FW52" s="885"/>
      <c r="FX52" s="885"/>
      <c r="FY52" s="885"/>
      <c r="FZ52" s="885"/>
      <c r="GA52" s="885"/>
      <c r="GB52" s="885"/>
      <c r="GC52" s="885"/>
      <c r="GD52" s="885"/>
      <c r="GE52" s="885"/>
      <c r="GF52" s="885"/>
      <c r="GG52" s="885"/>
      <c r="GH52" s="885"/>
      <c r="GI52" s="885"/>
      <c r="GJ52" s="885"/>
      <c r="GK52" s="885"/>
      <c r="GL52" s="885"/>
      <c r="GM52" s="885"/>
      <c r="GN52" s="885"/>
      <c r="GO52" s="885"/>
      <c r="GP52" s="885"/>
      <c r="GQ52" s="885"/>
      <c r="GR52" s="885"/>
      <c r="GS52" s="885"/>
      <c r="GT52" s="885"/>
      <c r="GU52" s="885"/>
      <c r="GV52" s="885"/>
      <c r="GW52" s="885"/>
      <c r="GX52" s="885"/>
      <c r="GY52" s="885"/>
      <c r="GZ52" s="885"/>
      <c r="HA52" s="885"/>
      <c r="HB52" s="885"/>
      <c r="HC52" s="885"/>
      <c r="HD52" s="885"/>
      <c r="HE52" s="885"/>
      <c r="HF52" s="885"/>
      <c r="HG52" s="885"/>
      <c r="HH52" s="885"/>
      <c r="HI52" s="885"/>
      <c r="HJ52" s="885"/>
      <c r="HK52" s="885"/>
      <c r="HL52" s="885"/>
      <c r="HM52" s="885"/>
      <c r="HN52" s="885"/>
      <c r="HO52" s="885"/>
      <c r="HP52" s="885"/>
      <c r="HQ52" s="885"/>
      <c r="HR52" s="885"/>
      <c r="HS52" s="885"/>
      <c r="HT52" s="885"/>
      <c r="HU52" s="885"/>
      <c r="HV52" s="885"/>
      <c r="HW52" s="885"/>
      <c r="HX52" s="885"/>
      <c r="HY52" s="885"/>
      <c r="HZ52" s="885"/>
      <c r="IA52" s="885"/>
      <c r="IB52" s="885"/>
      <c r="IC52" s="885"/>
    </row>
    <row r="53" spans="1:237" ht="25.5" customHeight="1" x14ac:dyDescent="0.2">
      <c r="A53" s="443" t="s">
        <v>44</v>
      </c>
      <c r="B53" s="8" t="s">
        <v>16</v>
      </c>
      <c r="C53" s="10" t="s">
        <v>45</v>
      </c>
      <c r="D53" s="8" t="s">
        <v>22</v>
      </c>
      <c r="E53" s="20">
        <v>80</v>
      </c>
      <c r="F53" s="50">
        <v>34270</v>
      </c>
      <c r="G53" s="42" t="s">
        <v>124</v>
      </c>
      <c r="H53" s="42" t="s">
        <v>125</v>
      </c>
      <c r="I53" s="455" t="s">
        <v>43</v>
      </c>
      <c r="J53" s="885"/>
      <c r="K53" s="885"/>
      <c r="L53" s="885"/>
      <c r="M53" s="885"/>
      <c r="N53" s="885"/>
      <c r="O53" s="885"/>
      <c r="P53" s="885"/>
      <c r="Q53" s="885"/>
      <c r="R53" s="885"/>
      <c r="S53" s="885"/>
      <c r="T53" s="885"/>
      <c r="U53" s="885"/>
      <c r="V53" s="885"/>
      <c r="W53" s="885"/>
      <c r="X53" s="885"/>
      <c r="Y53" s="885"/>
      <c r="Z53" s="885"/>
      <c r="AA53" s="885"/>
      <c r="AB53" s="885"/>
      <c r="AC53" s="885"/>
      <c r="AD53" s="885"/>
      <c r="AE53" s="885"/>
      <c r="AF53" s="885"/>
      <c r="AG53" s="885"/>
      <c r="AH53" s="885"/>
      <c r="AI53" s="885"/>
      <c r="AJ53" s="885"/>
      <c r="AK53" s="885"/>
      <c r="AL53" s="885"/>
      <c r="AM53" s="885"/>
      <c r="AN53" s="885"/>
      <c r="AO53" s="885"/>
      <c r="AP53" s="885"/>
      <c r="AQ53" s="885"/>
      <c r="AR53" s="885"/>
      <c r="AS53" s="885"/>
      <c r="AT53" s="885"/>
      <c r="AU53" s="885"/>
      <c r="AV53" s="885"/>
      <c r="AW53" s="885"/>
      <c r="AX53" s="885"/>
      <c r="AY53" s="885"/>
      <c r="AZ53" s="885"/>
      <c r="BA53" s="885"/>
      <c r="BB53" s="885"/>
      <c r="BC53" s="885"/>
      <c r="BD53" s="885"/>
      <c r="BE53" s="885"/>
      <c r="BF53" s="885"/>
      <c r="BG53" s="885"/>
      <c r="BH53" s="885"/>
      <c r="BI53" s="885"/>
      <c r="BJ53" s="885"/>
      <c r="BK53" s="885"/>
      <c r="BL53" s="885"/>
      <c r="BM53" s="885"/>
      <c r="BN53" s="885"/>
      <c r="BO53" s="885"/>
      <c r="BP53" s="885"/>
      <c r="BQ53" s="885"/>
      <c r="BR53" s="885"/>
      <c r="BS53" s="885"/>
      <c r="BT53" s="885"/>
      <c r="BU53" s="885"/>
      <c r="BV53" s="885"/>
      <c r="BW53" s="885"/>
      <c r="BX53" s="885"/>
      <c r="BY53" s="885"/>
      <c r="BZ53" s="885"/>
      <c r="CA53" s="885"/>
      <c r="CB53" s="885"/>
      <c r="CC53" s="885"/>
      <c r="CD53" s="885"/>
      <c r="CE53" s="885"/>
      <c r="CF53" s="885"/>
      <c r="CG53" s="885"/>
      <c r="CH53" s="885"/>
      <c r="CI53" s="885"/>
      <c r="CJ53" s="885"/>
      <c r="CK53" s="885"/>
      <c r="CL53" s="885"/>
      <c r="CM53" s="885"/>
      <c r="CN53" s="885"/>
      <c r="CO53" s="885"/>
      <c r="CP53" s="885"/>
      <c r="CQ53" s="885"/>
      <c r="CR53" s="885"/>
      <c r="CS53" s="885"/>
      <c r="CT53" s="885"/>
      <c r="CU53" s="885"/>
      <c r="CV53" s="885"/>
      <c r="CW53" s="885"/>
      <c r="CX53" s="885"/>
      <c r="CY53" s="885"/>
      <c r="CZ53" s="885"/>
      <c r="DA53" s="885"/>
      <c r="DB53" s="885"/>
      <c r="DC53" s="885"/>
      <c r="DD53" s="885"/>
      <c r="DE53" s="885"/>
      <c r="DF53" s="885"/>
      <c r="DG53" s="885"/>
      <c r="DH53" s="885"/>
      <c r="DI53" s="885"/>
      <c r="DJ53" s="885"/>
      <c r="DK53" s="885"/>
      <c r="DL53" s="885"/>
      <c r="DM53" s="885"/>
      <c r="DN53" s="885"/>
      <c r="DO53" s="885"/>
      <c r="DP53" s="885"/>
      <c r="DQ53" s="885"/>
      <c r="DR53" s="885"/>
      <c r="DS53" s="885"/>
      <c r="DT53" s="885"/>
      <c r="DU53" s="885"/>
      <c r="DV53" s="885"/>
      <c r="DW53" s="885"/>
      <c r="DX53" s="885"/>
      <c r="DY53" s="885"/>
      <c r="DZ53" s="885"/>
      <c r="EA53" s="885"/>
      <c r="EB53" s="885"/>
      <c r="EC53" s="885"/>
      <c r="ED53" s="885"/>
      <c r="EE53" s="885"/>
      <c r="EF53" s="885"/>
      <c r="EG53" s="885"/>
      <c r="EH53" s="885"/>
      <c r="EI53" s="885"/>
      <c r="EJ53" s="885"/>
      <c r="EK53" s="885"/>
      <c r="EL53" s="885"/>
      <c r="EM53" s="885"/>
      <c r="EN53" s="885"/>
      <c r="EO53" s="885"/>
      <c r="EP53" s="885"/>
      <c r="EQ53" s="885"/>
      <c r="ER53" s="885"/>
      <c r="ES53" s="885"/>
      <c r="ET53" s="885"/>
      <c r="EU53" s="885"/>
      <c r="EV53" s="885"/>
      <c r="EW53" s="885"/>
      <c r="EX53" s="885"/>
      <c r="EY53" s="885"/>
      <c r="EZ53" s="885"/>
      <c r="FA53" s="885"/>
      <c r="FB53" s="885"/>
      <c r="FC53" s="885"/>
      <c r="FD53" s="885"/>
      <c r="FE53" s="885"/>
      <c r="FF53" s="885"/>
      <c r="FG53" s="885"/>
      <c r="FH53" s="885"/>
      <c r="FI53" s="885"/>
      <c r="FJ53" s="885"/>
      <c r="FK53" s="885"/>
      <c r="FL53" s="885"/>
      <c r="FM53" s="885"/>
      <c r="FN53" s="885"/>
      <c r="FO53" s="885"/>
      <c r="FP53" s="885"/>
      <c r="FQ53" s="885"/>
      <c r="FR53" s="885"/>
      <c r="FS53" s="885"/>
      <c r="FT53" s="885"/>
      <c r="FU53" s="885"/>
      <c r="FV53" s="885"/>
      <c r="FW53" s="885"/>
      <c r="FX53" s="885"/>
      <c r="FY53" s="885"/>
      <c r="FZ53" s="885"/>
      <c r="GA53" s="885"/>
      <c r="GB53" s="885"/>
      <c r="GC53" s="885"/>
      <c r="GD53" s="885"/>
      <c r="GE53" s="885"/>
      <c r="GF53" s="885"/>
      <c r="GG53" s="885"/>
      <c r="GH53" s="885"/>
      <c r="GI53" s="885"/>
      <c r="GJ53" s="885"/>
      <c r="GK53" s="885"/>
      <c r="GL53" s="885"/>
      <c r="GM53" s="885"/>
      <c r="GN53" s="885"/>
      <c r="GO53" s="885"/>
      <c r="GP53" s="885"/>
      <c r="GQ53" s="885"/>
      <c r="GR53" s="885"/>
      <c r="GS53" s="885"/>
      <c r="GT53" s="885"/>
      <c r="GU53" s="885"/>
      <c r="GV53" s="885"/>
      <c r="GW53" s="885"/>
      <c r="GX53" s="885"/>
      <c r="GY53" s="885"/>
      <c r="GZ53" s="885"/>
      <c r="HA53" s="885"/>
      <c r="HB53" s="885"/>
      <c r="HC53" s="885"/>
      <c r="HD53" s="885"/>
      <c r="HE53" s="885"/>
      <c r="HF53" s="885"/>
      <c r="HG53" s="885"/>
      <c r="HH53" s="885"/>
      <c r="HI53" s="885"/>
      <c r="HJ53" s="885"/>
      <c r="HK53" s="885"/>
      <c r="HL53" s="885"/>
      <c r="HM53" s="885"/>
      <c r="HN53" s="885"/>
      <c r="HO53" s="885"/>
      <c r="HP53" s="885"/>
      <c r="HQ53" s="885"/>
      <c r="HR53" s="885"/>
      <c r="HS53" s="885"/>
      <c r="HT53" s="885"/>
      <c r="HU53" s="885"/>
      <c r="HV53" s="885"/>
      <c r="HW53" s="885"/>
      <c r="HX53" s="885"/>
      <c r="HY53" s="885"/>
      <c r="HZ53" s="885"/>
      <c r="IA53" s="885"/>
      <c r="IB53" s="885"/>
      <c r="IC53" s="885"/>
    </row>
    <row r="54" spans="1:237" ht="25.5" customHeight="1" x14ac:dyDescent="0.2">
      <c r="A54" s="442" t="s">
        <v>44</v>
      </c>
      <c r="B54" s="13" t="s">
        <v>16</v>
      </c>
      <c r="C54" s="14" t="s">
        <v>75</v>
      </c>
      <c r="D54" s="13" t="s">
        <v>70</v>
      </c>
      <c r="E54" s="25">
        <v>1421</v>
      </c>
      <c r="F54" s="52">
        <v>34171</v>
      </c>
      <c r="G54" s="45" t="s">
        <v>126</v>
      </c>
      <c r="H54" s="45" t="s">
        <v>127</v>
      </c>
      <c r="I54" s="923" t="s">
        <v>43</v>
      </c>
      <c r="J54" s="885"/>
      <c r="K54" s="885"/>
      <c r="L54" s="885"/>
      <c r="M54" s="885"/>
      <c r="N54" s="885"/>
      <c r="O54" s="885"/>
      <c r="P54" s="885"/>
      <c r="Q54" s="885"/>
      <c r="R54" s="885"/>
      <c r="S54" s="885"/>
      <c r="T54" s="885"/>
      <c r="U54" s="885"/>
      <c r="V54" s="885"/>
      <c r="W54" s="885"/>
      <c r="X54" s="885"/>
      <c r="Y54" s="885"/>
      <c r="Z54" s="885"/>
      <c r="AA54" s="885"/>
      <c r="AB54" s="885"/>
      <c r="AC54" s="885"/>
      <c r="AD54" s="885"/>
      <c r="AE54" s="885"/>
      <c r="AF54" s="885"/>
      <c r="AG54" s="885"/>
      <c r="AH54" s="885"/>
      <c r="AI54" s="885"/>
      <c r="AJ54" s="885"/>
      <c r="AK54" s="885"/>
      <c r="AL54" s="885"/>
      <c r="AM54" s="885"/>
      <c r="AN54" s="885"/>
      <c r="AO54" s="885"/>
      <c r="AP54" s="885"/>
      <c r="AQ54" s="885"/>
      <c r="AR54" s="885"/>
      <c r="AS54" s="885"/>
      <c r="AT54" s="885"/>
      <c r="AU54" s="885"/>
      <c r="AV54" s="885"/>
      <c r="AW54" s="885"/>
      <c r="AX54" s="885"/>
      <c r="AY54" s="885"/>
      <c r="AZ54" s="885"/>
      <c r="BA54" s="885"/>
      <c r="BB54" s="885"/>
      <c r="BC54" s="885"/>
      <c r="BD54" s="885"/>
      <c r="BE54" s="885"/>
      <c r="BF54" s="885"/>
      <c r="BG54" s="885"/>
      <c r="BH54" s="885"/>
      <c r="BI54" s="885"/>
      <c r="BJ54" s="885"/>
      <c r="BK54" s="885"/>
      <c r="BL54" s="885"/>
      <c r="BM54" s="885"/>
      <c r="BN54" s="885"/>
      <c r="BO54" s="885"/>
      <c r="BP54" s="885"/>
      <c r="BQ54" s="885"/>
      <c r="BR54" s="885"/>
      <c r="BS54" s="885"/>
      <c r="BT54" s="885"/>
      <c r="BU54" s="885"/>
      <c r="BV54" s="885"/>
      <c r="BW54" s="885"/>
      <c r="BX54" s="885"/>
      <c r="BY54" s="885"/>
      <c r="BZ54" s="885"/>
      <c r="CA54" s="885"/>
      <c r="CB54" s="885"/>
      <c r="CC54" s="885"/>
      <c r="CD54" s="885"/>
      <c r="CE54" s="885"/>
      <c r="CF54" s="885"/>
      <c r="CG54" s="885"/>
      <c r="CH54" s="885"/>
      <c r="CI54" s="885"/>
      <c r="CJ54" s="885"/>
      <c r="CK54" s="885"/>
      <c r="CL54" s="885"/>
      <c r="CM54" s="885"/>
      <c r="CN54" s="885"/>
      <c r="CO54" s="885"/>
      <c r="CP54" s="885"/>
      <c r="CQ54" s="885"/>
      <c r="CR54" s="885"/>
      <c r="CS54" s="885"/>
      <c r="CT54" s="885"/>
      <c r="CU54" s="885"/>
      <c r="CV54" s="885"/>
      <c r="CW54" s="885"/>
      <c r="CX54" s="885"/>
      <c r="CY54" s="885"/>
      <c r="CZ54" s="885"/>
      <c r="DA54" s="885"/>
      <c r="DB54" s="885"/>
      <c r="DC54" s="885"/>
      <c r="DD54" s="885"/>
      <c r="DE54" s="885"/>
      <c r="DF54" s="885"/>
      <c r="DG54" s="885"/>
      <c r="DH54" s="885"/>
      <c r="DI54" s="885"/>
      <c r="DJ54" s="885"/>
      <c r="DK54" s="885"/>
      <c r="DL54" s="885"/>
      <c r="DM54" s="885"/>
      <c r="DN54" s="885"/>
      <c r="DO54" s="885"/>
      <c r="DP54" s="885"/>
      <c r="DQ54" s="885"/>
      <c r="DR54" s="885"/>
      <c r="DS54" s="885"/>
      <c r="DT54" s="885"/>
      <c r="DU54" s="885"/>
      <c r="DV54" s="885"/>
      <c r="DW54" s="885"/>
      <c r="DX54" s="885"/>
      <c r="DY54" s="885"/>
      <c r="DZ54" s="885"/>
      <c r="EA54" s="885"/>
      <c r="EB54" s="885"/>
      <c r="EC54" s="885"/>
      <c r="ED54" s="885"/>
      <c r="EE54" s="885"/>
      <c r="EF54" s="885"/>
      <c r="EG54" s="885"/>
      <c r="EH54" s="885"/>
      <c r="EI54" s="885"/>
      <c r="EJ54" s="885"/>
      <c r="EK54" s="885"/>
      <c r="EL54" s="885"/>
      <c r="EM54" s="885"/>
      <c r="EN54" s="885"/>
      <c r="EO54" s="885"/>
      <c r="EP54" s="885"/>
      <c r="EQ54" s="885"/>
      <c r="ER54" s="885"/>
      <c r="ES54" s="885"/>
      <c r="ET54" s="885"/>
      <c r="EU54" s="885"/>
      <c r="EV54" s="885"/>
      <c r="EW54" s="885"/>
      <c r="EX54" s="885"/>
      <c r="EY54" s="885"/>
      <c r="EZ54" s="885"/>
      <c r="FA54" s="885"/>
      <c r="FB54" s="885"/>
      <c r="FC54" s="885"/>
      <c r="FD54" s="885"/>
      <c r="FE54" s="885"/>
      <c r="FF54" s="885"/>
      <c r="FG54" s="885"/>
      <c r="FH54" s="885"/>
      <c r="FI54" s="885"/>
      <c r="FJ54" s="885"/>
      <c r="FK54" s="885"/>
      <c r="FL54" s="885"/>
      <c r="FM54" s="885"/>
      <c r="FN54" s="885"/>
      <c r="FO54" s="885"/>
      <c r="FP54" s="885"/>
      <c r="FQ54" s="885"/>
      <c r="FR54" s="885"/>
      <c r="FS54" s="885"/>
      <c r="FT54" s="885"/>
      <c r="FU54" s="885"/>
      <c r="FV54" s="885"/>
      <c r="FW54" s="885"/>
      <c r="FX54" s="885"/>
      <c r="FY54" s="885"/>
      <c r="FZ54" s="885"/>
      <c r="GA54" s="885"/>
      <c r="GB54" s="885"/>
      <c r="GC54" s="885"/>
      <c r="GD54" s="885"/>
      <c r="GE54" s="885"/>
      <c r="GF54" s="885"/>
      <c r="GG54" s="885"/>
      <c r="GH54" s="885"/>
      <c r="GI54" s="885"/>
      <c r="GJ54" s="885"/>
      <c r="GK54" s="885"/>
      <c r="GL54" s="885"/>
      <c r="GM54" s="885"/>
      <c r="GN54" s="885"/>
      <c r="GO54" s="885"/>
      <c r="GP54" s="885"/>
      <c r="GQ54" s="885"/>
      <c r="GR54" s="885"/>
      <c r="GS54" s="885"/>
      <c r="GT54" s="885"/>
      <c r="GU54" s="885"/>
      <c r="GV54" s="885"/>
      <c r="GW54" s="885"/>
      <c r="GX54" s="885"/>
      <c r="GY54" s="885"/>
      <c r="GZ54" s="885"/>
      <c r="HA54" s="885"/>
      <c r="HB54" s="885"/>
      <c r="HC54" s="885"/>
      <c r="HD54" s="885"/>
      <c r="HE54" s="885"/>
      <c r="HF54" s="885"/>
      <c r="HG54" s="885"/>
      <c r="HH54" s="885"/>
      <c r="HI54" s="885"/>
      <c r="HJ54" s="885"/>
      <c r="HK54" s="885"/>
      <c r="HL54" s="885"/>
      <c r="HM54" s="885"/>
      <c r="HN54" s="885"/>
      <c r="HO54" s="885"/>
      <c r="HP54" s="885"/>
      <c r="HQ54" s="885"/>
      <c r="HR54" s="885"/>
      <c r="HS54" s="885"/>
      <c r="HT54" s="885"/>
      <c r="HU54" s="885"/>
      <c r="HV54" s="885"/>
      <c r="HW54" s="885"/>
      <c r="HX54" s="885"/>
      <c r="HY54" s="885"/>
      <c r="HZ54" s="885"/>
      <c r="IA54" s="885"/>
      <c r="IB54" s="885"/>
      <c r="IC54" s="885"/>
    </row>
    <row r="55" spans="1:237" ht="25.5" customHeight="1" x14ac:dyDescent="0.2">
      <c r="A55" s="443" t="s">
        <v>44</v>
      </c>
      <c r="B55" s="8" t="s">
        <v>16</v>
      </c>
      <c r="C55" s="10" t="s">
        <v>128</v>
      </c>
      <c r="D55" s="8" t="s">
        <v>129</v>
      </c>
      <c r="E55" s="20">
        <v>1991</v>
      </c>
      <c r="F55" s="50">
        <v>33423</v>
      </c>
      <c r="G55" s="42" t="s">
        <v>128</v>
      </c>
      <c r="H55" s="919" t="s">
        <v>1</v>
      </c>
      <c r="I55" s="924" t="s">
        <v>130</v>
      </c>
      <c r="J55" s="885"/>
      <c r="K55" s="885"/>
      <c r="L55" s="885"/>
      <c r="M55" s="885"/>
      <c r="N55" s="885"/>
      <c r="O55" s="885"/>
      <c r="P55" s="885"/>
      <c r="Q55" s="885"/>
      <c r="R55" s="885"/>
      <c r="S55" s="885"/>
      <c r="T55" s="885"/>
      <c r="U55" s="885"/>
      <c r="V55" s="885"/>
      <c r="W55" s="885"/>
      <c r="X55" s="885"/>
      <c r="Y55" s="885"/>
      <c r="Z55" s="885"/>
      <c r="AA55" s="885"/>
      <c r="AB55" s="885"/>
      <c r="AC55" s="885"/>
      <c r="AD55" s="885"/>
      <c r="AE55" s="885"/>
      <c r="AF55" s="885"/>
      <c r="AG55" s="885"/>
      <c r="AH55" s="885"/>
      <c r="AI55" s="885"/>
      <c r="AJ55" s="885"/>
      <c r="AK55" s="885"/>
      <c r="AL55" s="885"/>
      <c r="AM55" s="885"/>
      <c r="AN55" s="885"/>
      <c r="AO55" s="885"/>
      <c r="AP55" s="885"/>
      <c r="AQ55" s="885"/>
      <c r="AR55" s="885"/>
      <c r="AS55" s="885"/>
      <c r="AT55" s="885"/>
      <c r="AU55" s="885"/>
      <c r="AV55" s="885"/>
      <c r="AW55" s="885"/>
      <c r="AX55" s="885"/>
      <c r="AY55" s="885"/>
      <c r="AZ55" s="885"/>
      <c r="BA55" s="885"/>
      <c r="BB55" s="885"/>
      <c r="BC55" s="885"/>
      <c r="BD55" s="885"/>
      <c r="BE55" s="885"/>
      <c r="BF55" s="885"/>
      <c r="BG55" s="885"/>
      <c r="BH55" s="885"/>
      <c r="BI55" s="885"/>
      <c r="BJ55" s="885"/>
      <c r="BK55" s="885"/>
      <c r="BL55" s="885"/>
      <c r="BM55" s="885"/>
      <c r="BN55" s="885"/>
      <c r="BO55" s="885"/>
      <c r="BP55" s="885"/>
      <c r="BQ55" s="885"/>
      <c r="BR55" s="885"/>
      <c r="BS55" s="885"/>
      <c r="BT55" s="885"/>
      <c r="BU55" s="885"/>
      <c r="BV55" s="885"/>
      <c r="BW55" s="885"/>
      <c r="BX55" s="885"/>
      <c r="BY55" s="885"/>
      <c r="BZ55" s="885"/>
      <c r="CA55" s="885"/>
      <c r="CB55" s="885"/>
      <c r="CC55" s="885"/>
      <c r="CD55" s="885"/>
      <c r="CE55" s="885"/>
      <c r="CF55" s="885"/>
      <c r="CG55" s="885"/>
      <c r="CH55" s="885"/>
      <c r="CI55" s="885"/>
      <c r="CJ55" s="885"/>
      <c r="CK55" s="885"/>
      <c r="CL55" s="885"/>
      <c r="CM55" s="885"/>
      <c r="CN55" s="885"/>
      <c r="CO55" s="885"/>
      <c r="CP55" s="885"/>
      <c r="CQ55" s="885"/>
      <c r="CR55" s="885"/>
      <c r="CS55" s="885"/>
      <c r="CT55" s="885"/>
      <c r="CU55" s="885"/>
      <c r="CV55" s="885"/>
      <c r="CW55" s="885"/>
      <c r="CX55" s="885"/>
      <c r="CY55" s="885"/>
      <c r="CZ55" s="885"/>
      <c r="DA55" s="885"/>
      <c r="DB55" s="885"/>
      <c r="DC55" s="885"/>
      <c r="DD55" s="885"/>
      <c r="DE55" s="885"/>
      <c r="DF55" s="885"/>
      <c r="DG55" s="885"/>
      <c r="DH55" s="885"/>
      <c r="DI55" s="885"/>
      <c r="DJ55" s="885"/>
      <c r="DK55" s="885"/>
      <c r="DL55" s="885"/>
      <c r="DM55" s="885"/>
      <c r="DN55" s="885"/>
      <c r="DO55" s="885"/>
      <c r="DP55" s="885"/>
      <c r="DQ55" s="885"/>
      <c r="DR55" s="885"/>
      <c r="DS55" s="885"/>
      <c r="DT55" s="885"/>
      <c r="DU55" s="885"/>
      <c r="DV55" s="885"/>
      <c r="DW55" s="885"/>
      <c r="DX55" s="885"/>
      <c r="DY55" s="885"/>
      <c r="DZ55" s="885"/>
      <c r="EA55" s="885"/>
      <c r="EB55" s="885"/>
      <c r="EC55" s="885"/>
      <c r="ED55" s="885"/>
      <c r="EE55" s="885"/>
      <c r="EF55" s="885"/>
      <c r="EG55" s="885"/>
      <c r="EH55" s="885"/>
      <c r="EI55" s="885"/>
      <c r="EJ55" s="885"/>
      <c r="EK55" s="885"/>
      <c r="EL55" s="885"/>
      <c r="EM55" s="885"/>
      <c r="EN55" s="885"/>
      <c r="EO55" s="885"/>
      <c r="EP55" s="885"/>
      <c r="EQ55" s="885"/>
      <c r="ER55" s="885"/>
      <c r="ES55" s="885"/>
      <c r="ET55" s="885"/>
      <c r="EU55" s="885"/>
      <c r="EV55" s="885"/>
      <c r="EW55" s="885"/>
      <c r="EX55" s="885"/>
      <c r="EY55" s="885"/>
      <c r="EZ55" s="885"/>
      <c r="FA55" s="885"/>
      <c r="FB55" s="885"/>
      <c r="FC55" s="885"/>
      <c r="FD55" s="885"/>
      <c r="FE55" s="885"/>
      <c r="FF55" s="885"/>
      <c r="FG55" s="885"/>
      <c r="FH55" s="885"/>
      <c r="FI55" s="885"/>
      <c r="FJ55" s="885"/>
      <c r="FK55" s="885"/>
      <c r="FL55" s="885"/>
      <c r="FM55" s="885"/>
      <c r="FN55" s="885"/>
      <c r="FO55" s="885"/>
      <c r="FP55" s="885"/>
      <c r="FQ55" s="885"/>
      <c r="FR55" s="885"/>
      <c r="FS55" s="885"/>
      <c r="FT55" s="885"/>
      <c r="FU55" s="885"/>
      <c r="FV55" s="885"/>
      <c r="FW55" s="885"/>
      <c r="FX55" s="885"/>
      <c r="FY55" s="885"/>
      <c r="FZ55" s="885"/>
      <c r="GA55" s="885"/>
      <c r="GB55" s="885"/>
      <c r="GC55" s="885"/>
      <c r="GD55" s="885"/>
      <c r="GE55" s="885"/>
      <c r="GF55" s="885"/>
      <c r="GG55" s="885"/>
      <c r="GH55" s="885"/>
      <c r="GI55" s="885"/>
      <c r="GJ55" s="885"/>
      <c r="GK55" s="885"/>
      <c r="GL55" s="885"/>
      <c r="GM55" s="885"/>
      <c r="GN55" s="885"/>
      <c r="GO55" s="885"/>
      <c r="GP55" s="885"/>
      <c r="GQ55" s="885"/>
      <c r="GR55" s="885"/>
      <c r="GS55" s="885"/>
      <c r="GT55" s="885"/>
      <c r="GU55" s="885"/>
      <c r="GV55" s="885"/>
      <c r="GW55" s="885"/>
      <c r="GX55" s="885"/>
      <c r="GY55" s="885"/>
      <c r="GZ55" s="885"/>
      <c r="HA55" s="885"/>
      <c r="HB55" s="885"/>
      <c r="HC55" s="885"/>
      <c r="HD55" s="885"/>
      <c r="HE55" s="885"/>
      <c r="HF55" s="885"/>
      <c r="HG55" s="885"/>
      <c r="HH55" s="885"/>
      <c r="HI55" s="885"/>
      <c r="HJ55" s="885"/>
      <c r="HK55" s="885"/>
      <c r="HL55" s="885"/>
      <c r="HM55" s="885"/>
      <c r="HN55" s="885"/>
      <c r="HO55" s="885"/>
      <c r="HP55" s="885"/>
      <c r="HQ55" s="885"/>
      <c r="HR55" s="885"/>
      <c r="HS55" s="885"/>
      <c r="HT55" s="885"/>
      <c r="HU55" s="885"/>
      <c r="HV55" s="885"/>
      <c r="HW55" s="885"/>
      <c r="HX55" s="885"/>
      <c r="HY55" s="885"/>
      <c r="HZ55" s="885"/>
      <c r="IA55" s="885"/>
      <c r="IB55" s="885"/>
      <c r="IC55" s="885"/>
    </row>
    <row r="56" spans="1:237" ht="15.75" customHeight="1" x14ac:dyDescent="0.2">
      <c r="A56" s="577" t="s">
        <v>131</v>
      </c>
      <c r="B56" s="567" t="s">
        <v>354</v>
      </c>
      <c r="C56" s="580"/>
      <c r="D56" s="570"/>
      <c r="E56" s="589" t="s">
        <v>133</v>
      </c>
      <c r="F56" s="567" t="s">
        <v>132</v>
      </c>
      <c r="G56" s="570"/>
      <c r="H56" s="920" t="s">
        <v>134</v>
      </c>
      <c r="I56" s="925" t="s">
        <v>135</v>
      </c>
      <c r="J56" s="885"/>
      <c r="K56" s="885"/>
      <c r="L56" s="885"/>
      <c r="M56" s="885"/>
      <c r="N56" s="885"/>
      <c r="O56" s="885"/>
      <c r="P56" s="885"/>
      <c r="Q56" s="885"/>
      <c r="R56" s="885"/>
      <c r="S56" s="885"/>
      <c r="T56" s="885"/>
      <c r="U56" s="885"/>
      <c r="V56" s="885"/>
      <c r="W56" s="885"/>
      <c r="X56" s="885"/>
      <c r="Y56" s="885"/>
      <c r="Z56" s="885"/>
      <c r="AA56" s="885"/>
      <c r="AB56" s="885"/>
      <c r="AC56" s="885"/>
      <c r="AD56" s="885"/>
      <c r="AE56" s="885"/>
      <c r="AF56" s="885"/>
      <c r="AG56" s="885"/>
      <c r="AH56" s="885"/>
      <c r="AI56" s="885"/>
      <c r="AJ56" s="885"/>
      <c r="AK56" s="885"/>
      <c r="AL56" s="885"/>
      <c r="AM56" s="885"/>
      <c r="AN56" s="885"/>
      <c r="AO56" s="885"/>
      <c r="AP56" s="885"/>
      <c r="AQ56" s="885"/>
      <c r="AR56" s="885"/>
      <c r="AS56" s="885"/>
      <c r="AT56" s="885"/>
      <c r="AU56" s="885"/>
      <c r="AV56" s="885"/>
      <c r="AW56" s="885"/>
      <c r="AX56" s="885"/>
      <c r="AY56" s="885"/>
      <c r="AZ56" s="885"/>
      <c r="BA56" s="885"/>
      <c r="BB56" s="885"/>
      <c r="BC56" s="885"/>
      <c r="BD56" s="885"/>
      <c r="BE56" s="885"/>
      <c r="BF56" s="885"/>
      <c r="BG56" s="885"/>
      <c r="BH56" s="885"/>
      <c r="BI56" s="885"/>
      <c r="BJ56" s="885"/>
      <c r="BK56" s="885"/>
      <c r="BL56" s="885"/>
      <c r="BM56" s="885"/>
      <c r="BN56" s="885"/>
      <c r="BO56" s="885"/>
      <c r="BP56" s="885"/>
      <c r="BQ56" s="885"/>
      <c r="BR56" s="885"/>
      <c r="BS56" s="885"/>
      <c r="BT56" s="885"/>
      <c r="BU56" s="885"/>
      <c r="BV56" s="885"/>
      <c r="BW56" s="885"/>
      <c r="BX56" s="885"/>
      <c r="BY56" s="885"/>
      <c r="BZ56" s="885"/>
      <c r="CA56" s="885"/>
      <c r="CB56" s="885"/>
      <c r="CC56" s="885"/>
      <c r="CD56" s="885"/>
      <c r="CE56" s="885"/>
      <c r="CF56" s="885"/>
      <c r="CG56" s="885"/>
      <c r="CH56" s="885"/>
      <c r="CI56" s="885"/>
      <c r="CJ56" s="885"/>
      <c r="CK56" s="885"/>
      <c r="CL56" s="885"/>
      <c r="CM56" s="885"/>
      <c r="CN56" s="885"/>
      <c r="CO56" s="885"/>
      <c r="CP56" s="885"/>
      <c r="CQ56" s="885"/>
      <c r="CR56" s="885"/>
      <c r="CS56" s="885"/>
      <c r="CT56" s="885"/>
      <c r="CU56" s="885"/>
      <c r="CV56" s="885"/>
      <c r="CW56" s="885"/>
      <c r="CX56" s="885"/>
      <c r="CY56" s="885"/>
      <c r="CZ56" s="885"/>
      <c r="DA56" s="885"/>
      <c r="DB56" s="885"/>
      <c r="DC56" s="885"/>
      <c r="DD56" s="885"/>
      <c r="DE56" s="885"/>
      <c r="DF56" s="885"/>
      <c r="DG56" s="885"/>
      <c r="DH56" s="885"/>
      <c r="DI56" s="885"/>
      <c r="DJ56" s="885"/>
      <c r="DK56" s="885"/>
      <c r="DL56" s="885"/>
      <c r="DM56" s="885"/>
      <c r="DN56" s="885"/>
      <c r="DO56" s="885"/>
      <c r="DP56" s="885"/>
      <c r="DQ56" s="885"/>
      <c r="DR56" s="885"/>
      <c r="DS56" s="885"/>
      <c r="DT56" s="885"/>
      <c r="DU56" s="885"/>
      <c r="DV56" s="885"/>
      <c r="DW56" s="885"/>
      <c r="DX56" s="885"/>
      <c r="DY56" s="885"/>
      <c r="DZ56" s="885"/>
      <c r="EA56" s="885"/>
      <c r="EB56" s="885"/>
      <c r="EC56" s="885"/>
      <c r="ED56" s="885"/>
      <c r="EE56" s="885"/>
      <c r="EF56" s="885"/>
      <c r="EG56" s="885"/>
      <c r="EH56" s="885"/>
      <c r="EI56" s="885"/>
      <c r="EJ56" s="885"/>
      <c r="EK56" s="885"/>
      <c r="EL56" s="885"/>
      <c r="EM56" s="885"/>
      <c r="EN56" s="885"/>
      <c r="EO56" s="885"/>
      <c r="EP56" s="885"/>
      <c r="EQ56" s="885"/>
      <c r="ER56" s="885"/>
      <c r="ES56" s="885"/>
      <c r="ET56" s="885"/>
      <c r="EU56" s="885"/>
      <c r="EV56" s="885"/>
      <c r="EW56" s="885"/>
      <c r="EX56" s="885"/>
      <c r="EY56" s="885"/>
      <c r="EZ56" s="885"/>
      <c r="FA56" s="885"/>
      <c r="FB56" s="885"/>
      <c r="FC56" s="885"/>
      <c r="FD56" s="885"/>
      <c r="FE56" s="885"/>
      <c r="FF56" s="885"/>
      <c r="FG56" s="885"/>
      <c r="FH56" s="885"/>
      <c r="FI56" s="885"/>
      <c r="FJ56" s="885"/>
      <c r="FK56" s="885"/>
      <c r="FL56" s="885"/>
      <c r="FM56" s="885"/>
      <c r="FN56" s="885"/>
      <c r="FO56" s="885"/>
      <c r="FP56" s="885"/>
      <c r="FQ56" s="885"/>
      <c r="FR56" s="885"/>
      <c r="FS56" s="885"/>
      <c r="FT56" s="885"/>
      <c r="FU56" s="885"/>
      <c r="FV56" s="885"/>
      <c r="FW56" s="885"/>
      <c r="FX56" s="885"/>
      <c r="FY56" s="885"/>
      <c r="FZ56" s="885"/>
      <c r="GA56" s="885"/>
      <c r="GB56" s="885"/>
      <c r="GC56" s="885"/>
      <c r="GD56" s="885"/>
      <c r="GE56" s="885"/>
      <c r="GF56" s="885"/>
      <c r="GG56" s="885"/>
      <c r="GH56" s="885"/>
      <c r="GI56" s="885"/>
      <c r="GJ56" s="885"/>
      <c r="GK56" s="885"/>
      <c r="GL56" s="885"/>
      <c r="GM56" s="885"/>
      <c r="GN56" s="885"/>
      <c r="GO56" s="885"/>
      <c r="GP56" s="885"/>
      <c r="GQ56" s="885"/>
      <c r="GR56" s="885"/>
      <c r="GS56" s="885"/>
      <c r="GT56" s="885"/>
      <c r="GU56" s="885"/>
      <c r="GV56" s="885"/>
      <c r="GW56" s="885"/>
      <c r="GX56" s="885"/>
      <c r="GY56" s="885"/>
      <c r="GZ56" s="885"/>
      <c r="HA56" s="885"/>
      <c r="HB56" s="885"/>
      <c r="HC56" s="885"/>
      <c r="HD56" s="885"/>
      <c r="HE56" s="885"/>
      <c r="HF56" s="885"/>
      <c r="HG56" s="885"/>
      <c r="HH56" s="885"/>
      <c r="HI56" s="885"/>
      <c r="HJ56" s="885"/>
      <c r="HK56" s="885"/>
      <c r="HL56" s="885"/>
      <c r="HM56" s="885"/>
      <c r="HN56" s="885"/>
      <c r="HO56" s="885"/>
      <c r="HP56" s="885"/>
      <c r="HQ56" s="885"/>
      <c r="HR56" s="885"/>
      <c r="HS56" s="885"/>
      <c r="HT56" s="885"/>
      <c r="HU56" s="885"/>
      <c r="HV56" s="885"/>
      <c r="HW56" s="885"/>
      <c r="HX56" s="885"/>
      <c r="HY56" s="885"/>
      <c r="HZ56" s="885"/>
      <c r="IA56" s="885"/>
      <c r="IB56" s="885"/>
      <c r="IC56" s="885"/>
    </row>
    <row r="57" spans="1:237" ht="15.75" customHeight="1" x14ac:dyDescent="0.2">
      <c r="A57" s="588"/>
      <c r="B57" s="568"/>
      <c r="C57" s="587"/>
      <c r="D57" s="571"/>
      <c r="E57" s="588"/>
      <c r="F57" s="568"/>
      <c r="G57" s="571"/>
      <c r="H57" s="568"/>
      <c r="I57" s="926"/>
      <c r="J57" s="885"/>
      <c r="K57" s="885"/>
      <c r="L57" s="885"/>
      <c r="M57" s="885"/>
      <c r="N57" s="885"/>
      <c r="O57" s="885"/>
      <c r="P57" s="885"/>
      <c r="Q57" s="885"/>
      <c r="R57" s="885"/>
      <c r="S57" s="885"/>
      <c r="T57" s="885"/>
      <c r="U57" s="885"/>
      <c r="V57" s="885"/>
      <c r="W57" s="885"/>
      <c r="X57" s="885"/>
      <c r="Y57" s="885"/>
      <c r="Z57" s="885"/>
      <c r="AA57" s="885"/>
      <c r="AB57" s="885"/>
      <c r="AC57" s="885"/>
      <c r="AD57" s="885"/>
      <c r="AE57" s="885"/>
      <c r="AF57" s="885"/>
      <c r="AG57" s="885"/>
      <c r="AH57" s="885"/>
      <c r="AI57" s="885"/>
      <c r="AJ57" s="885"/>
      <c r="AK57" s="885"/>
      <c r="AL57" s="885"/>
      <c r="AM57" s="885"/>
      <c r="AN57" s="885"/>
      <c r="AO57" s="885"/>
      <c r="AP57" s="885"/>
      <c r="AQ57" s="885"/>
      <c r="AR57" s="885"/>
      <c r="AS57" s="885"/>
      <c r="AT57" s="885"/>
      <c r="AU57" s="885"/>
      <c r="AV57" s="885"/>
      <c r="AW57" s="885"/>
      <c r="AX57" s="885"/>
      <c r="AY57" s="885"/>
      <c r="AZ57" s="885"/>
      <c r="BA57" s="885"/>
      <c r="BB57" s="885"/>
      <c r="BC57" s="885"/>
      <c r="BD57" s="885"/>
      <c r="BE57" s="885"/>
      <c r="BF57" s="885"/>
      <c r="BG57" s="885"/>
      <c r="BH57" s="885"/>
      <c r="BI57" s="885"/>
      <c r="BJ57" s="885"/>
      <c r="BK57" s="885"/>
      <c r="BL57" s="885"/>
      <c r="BM57" s="885"/>
      <c r="BN57" s="885"/>
      <c r="BO57" s="885"/>
      <c r="BP57" s="885"/>
      <c r="BQ57" s="885"/>
      <c r="BR57" s="885"/>
      <c r="BS57" s="885"/>
      <c r="BT57" s="885"/>
      <c r="BU57" s="885"/>
      <c r="BV57" s="885"/>
      <c r="BW57" s="885"/>
      <c r="BX57" s="885"/>
      <c r="BY57" s="885"/>
      <c r="BZ57" s="885"/>
      <c r="CA57" s="885"/>
      <c r="CB57" s="885"/>
      <c r="CC57" s="885"/>
      <c r="CD57" s="885"/>
      <c r="CE57" s="885"/>
      <c r="CF57" s="885"/>
      <c r="CG57" s="885"/>
      <c r="CH57" s="885"/>
      <c r="CI57" s="885"/>
      <c r="CJ57" s="885"/>
      <c r="CK57" s="885"/>
      <c r="CL57" s="885"/>
      <c r="CM57" s="885"/>
      <c r="CN57" s="885"/>
      <c r="CO57" s="885"/>
      <c r="CP57" s="885"/>
      <c r="CQ57" s="885"/>
      <c r="CR57" s="885"/>
      <c r="CS57" s="885"/>
      <c r="CT57" s="885"/>
      <c r="CU57" s="885"/>
      <c r="CV57" s="885"/>
      <c r="CW57" s="885"/>
      <c r="CX57" s="885"/>
      <c r="CY57" s="885"/>
      <c r="CZ57" s="885"/>
      <c r="DA57" s="885"/>
      <c r="DB57" s="885"/>
      <c r="DC57" s="885"/>
      <c r="DD57" s="885"/>
      <c r="DE57" s="885"/>
      <c r="DF57" s="885"/>
      <c r="DG57" s="885"/>
      <c r="DH57" s="885"/>
      <c r="DI57" s="885"/>
      <c r="DJ57" s="885"/>
      <c r="DK57" s="885"/>
      <c r="DL57" s="885"/>
      <c r="DM57" s="885"/>
      <c r="DN57" s="885"/>
      <c r="DO57" s="885"/>
      <c r="DP57" s="885"/>
      <c r="DQ57" s="885"/>
      <c r="DR57" s="885"/>
      <c r="DS57" s="885"/>
      <c r="DT57" s="885"/>
      <c r="DU57" s="885"/>
      <c r="DV57" s="885"/>
      <c r="DW57" s="885"/>
      <c r="DX57" s="885"/>
      <c r="DY57" s="885"/>
      <c r="DZ57" s="885"/>
      <c r="EA57" s="885"/>
      <c r="EB57" s="885"/>
      <c r="EC57" s="885"/>
      <c r="ED57" s="885"/>
      <c r="EE57" s="885"/>
      <c r="EF57" s="885"/>
      <c r="EG57" s="885"/>
      <c r="EH57" s="885"/>
      <c r="EI57" s="885"/>
      <c r="EJ57" s="885"/>
      <c r="EK57" s="885"/>
      <c r="EL57" s="885"/>
      <c r="EM57" s="885"/>
      <c r="EN57" s="885"/>
      <c r="EO57" s="885"/>
      <c r="EP57" s="885"/>
      <c r="EQ57" s="885"/>
      <c r="ER57" s="885"/>
      <c r="ES57" s="885"/>
      <c r="ET57" s="885"/>
      <c r="EU57" s="885"/>
      <c r="EV57" s="885"/>
      <c r="EW57" s="885"/>
      <c r="EX57" s="885"/>
      <c r="EY57" s="885"/>
      <c r="EZ57" s="885"/>
      <c r="FA57" s="885"/>
      <c r="FB57" s="885"/>
      <c r="FC57" s="885"/>
      <c r="FD57" s="885"/>
      <c r="FE57" s="885"/>
      <c r="FF57" s="885"/>
      <c r="FG57" s="885"/>
      <c r="FH57" s="885"/>
      <c r="FI57" s="885"/>
      <c r="FJ57" s="885"/>
      <c r="FK57" s="885"/>
      <c r="FL57" s="885"/>
      <c r="FM57" s="885"/>
      <c r="FN57" s="885"/>
      <c r="FO57" s="885"/>
      <c r="FP57" s="885"/>
      <c r="FQ57" s="885"/>
      <c r="FR57" s="885"/>
      <c r="FS57" s="885"/>
      <c r="FT57" s="885"/>
      <c r="FU57" s="885"/>
      <c r="FV57" s="885"/>
      <c r="FW57" s="885"/>
      <c r="FX57" s="885"/>
      <c r="FY57" s="885"/>
      <c r="FZ57" s="885"/>
      <c r="GA57" s="885"/>
      <c r="GB57" s="885"/>
      <c r="GC57" s="885"/>
      <c r="GD57" s="885"/>
      <c r="GE57" s="885"/>
      <c r="GF57" s="885"/>
      <c r="GG57" s="885"/>
      <c r="GH57" s="885"/>
      <c r="GI57" s="885"/>
      <c r="GJ57" s="885"/>
      <c r="GK57" s="885"/>
      <c r="GL57" s="885"/>
      <c r="GM57" s="885"/>
      <c r="GN57" s="885"/>
      <c r="GO57" s="885"/>
      <c r="GP57" s="885"/>
      <c r="GQ57" s="885"/>
      <c r="GR57" s="885"/>
      <c r="GS57" s="885"/>
      <c r="GT57" s="885"/>
      <c r="GU57" s="885"/>
      <c r="GV57" s="885"/>
      <c r="GW57" s="885"/>
      <c r="GX57" s="885"/>
      <c r="GY57" s="885"/>
      <c r="GZ57" s="885"/>
      <c r="HA57" s="885"/>
      <c r="HB57" s="885"/>
      <c r="HC57" s="885"/>
      <c r="HD57" s="885"/>
      <c r="HE57" s="885"/>
      <c r="HF57" s="885"/>
      <c r="HG57" s="885"/>
      <c r="HH57" s="885"/>
      <c r="HI57" s="885"/>
      <c r="HJ57" s="885"/>
      <c r="HK57" s="885"/>
      <c r="HL57" s="885"/>
      <c r="HM57" s="885"/>
      <c r="HN57" s="885"/>
      <c r="HO57" s="885"/>
      <c r="HP57" s="885"/>
      <c r="HQ57" s="885"/>
      <c r="HR57" s="885"/>
      <c r="HS57" s="885"/>
      <c r="HT57" s="885"/>
      <c r="HU57" s="885"/>
      <c r="HV57" s="885"/>
      <c r="HW57" s="885"/>
      <c r="HX57" s="885"/>
      <c r="HY57" s="885"/>
      <c r="HZ57" s="885"/>
      <c r="IA57" s="885"/>
      <c r="IB57" s="885"/>
      <c r="IC57" s="885"/>
    </row>
    <row r="58" spans="1:237" ht="15.75" customHeight="1" x14ac:dyDescent="0.2">
      <c r="A58" s="578"/>
      <c r="B58" s="569"/>
      <c r="C58" s="581"/>
      <c r="D58" s="572"/>
      <c r="E58" s="578"/>
      <c r="F58" s="569"/>
      <c r="G58" s="572"/>
      <c r="H58" s="569"/>
      <c r="I58" s="926"/>
      <c r="J58" s="885"/>
      <c r="K58" s="885"/>
      <c r="L58" s="885"/>
      <c r="M58" s="885"/>
      <c r="N58" s="885"/>
      <c r="O58" s="885"/>
      <c r="P58" s="885"/>
      <c r="Q58" s="885"/>
      <c r="R58" s="885"/>
      <c r="S58" s="885"/>
      <c r="T58" s="885"/>
      <c r="U58" s="885"/>
      <c r="V58" s="885"/>
      <c r="W58" s="885"/>
      <c r="X58" s="885"/>
      <c r="Y58" s="885"/>
      <c r="Z58" s="885"/>
      <c r="AA58" s="885"/>
      <c r="AB58" s="885"/>
      <c r="AC58" s="885"/>
      <c r="AD58" s="885"/>
      <c r="AE58" s="885"/>
      <c r="AF58" s="885"/>
      <c r="AG58" s="885"/>
      <c r="AH58" s="885"/>
      <c r="AI58" s="885"/>
      <c r="AJ58" s="885"/>
      <c r="AK58" s="885"/>
      <c r="AL58" s="885"/>
      <c r="AM58" s="885"/>
      <c r="AN58" s="885"/>
      <c r="AO58" s="885"/>
      <c r="AP58" s="885"/>
      <c r="AQ58" s="885"/>
      <c r="AR58" s="885"/>
      <c r="AS58" s="885"/>
      <c r="AT58" s="885"/>
      <c r="AU58" s="885"/>
      <c r="AV58" s="885"/>
      <c r="AW58" s="885"/>
      <c r="AX58" s="885"/>
      <c r="AY58" s="885"/>
      <c r="AZ58" s="885"/>
      <c r="BA58" s="885"/>
      <c r="BB58" s="885"/>
      <c r="BC58" s="885"/>
      <c r="BD58" s="885"/>
      <c r="BE58" s="885"/>
      <c r="BF58" s="885"/>
      <c r="BG58" s="885"/>
      <c r="BH58" s="885"/>
      <c r="BI58" s="885"/>
      <c r="BJ58" s="885"/>
      <c r="BK58" s="885"/>
      <c r="BL58" s="885"/>
      <c r="BM58" s="885"/>
      <c r="BN58" s="885"/>
      <c r="BO58" s="885"/>
      <c r="BP58" s="885"/>
      <c r="BQ58" s="885"/>
      <c r="BR58" s="885"/>
      <c r="BS58" s="885"/>
      <c r="BT58" s="885"/>
      <c r="BU58" s="885"/>
      <c r="BV58" s="885"/>
      <c r="BW58" s="885"/>
      <c r="BX58" s="885"/>
      <c r="BY58" s="885"/>
      <c r="BZ58" s="885"/>
      <c r="CA58" s="885"/>
      <c r="CB58" s="885"/>
      <c r="CC58" s="885"/>
      <c r="CD58" s="885"/>
      <c r="CE58" s="885"/>
      <c r="CF58" s="885"/>
      <c r="CG58" s="885"/>
      <c r="CH58" s="885"/>
      <c r="CI58" s="885"/>
      <c r="CJ58" s="885"/>
      <c r="CK58" s="885"/>
      <c r="CL58" s="885"/>
      <c r="CM58" s="885"/>
      <c r="CN58" s="885"/>
      <c r="CO58" s="885"/>
      <c r="CP58" s="885"/>
      <c r="CQ58" s="885"/>
      <c r="CR58" s="885"/>
      <c r="CS58" s="885"/>
      <c r="CT58" s="885"/>
      <c r="CU58" s="885"/>
      <c r="CV58" s="885"/>
      <c r="CW58" s="885"/>
      <c r="CX58" s="885"/>
      <c r="CY58" s="885"/>
      <c r="CZ58" s="885"/>
      <c r="DA58" s="885"/>
      <c r="DB58" s="885"/>
      <c r="DC58" s="885"/>
      <c r="DD58" s="885"/>
      <c r="DE58" s="885"/>
      <c r="DF58" s="885"/>
      <c r="DG58" s="885"/>
      <c r="DH58" s="885"/>
      <c r="DI58" s="885"/>
      <c r="DJ58" s="885"/>
      <c r="DK58" s="885"/>
      <c r="DL58" s="885"/>
      <c r="DM58" s="885"/>
      <c r="DN58" s="885"/>
      <c r="DO58" s="885"/>
      <c r="DP58" s="885"/>
      <c r="DQ58" s="885"/>
      <c r="DR58" s="885"/>
      <c r="DS58" s="885"/>
      <c r="DT58" s="885"/>
      <c r="DU58" s="885"/>
      <c r="DV58" s="885"/>
      <c r="DW58" s="885"/>
      <c r="DX58" s="885"/>
      <c r="DY58" s="885"/>
      <c r="DZ58" s="885"/>
      <c r="EA58" s="885"/>
      <c r="EB58" s="885"/>
      <c r="EC58" s="885"/>
      <c r="ED58" s="885"/>
      <c r="EE58" s="885"/>
      <c r="EF58" s="885"/>
      <c r="EG58" s="885"/>
      <c r="EH58" s="885"/>
      <c r="EI58" s="885"/>
      <c r="EJ58" s="885"/>
      <c r="EK58" s="885"/>
      <c r="EL58" s="885"/>
      <c r="EM58" s="885"/>
      <c r="EN58" s="885"/>
      <c r="EO58" s="885"/>
      <c r="EP58" s="885"/>
      <c r="EQ58" s="885"/>
      <c r="ER58" s="885"/>
      <c r="ES58" s="885"/>
      <c r="ET58" s="885"/>
      <c r="EU58" s="885"/>
      <c r="EV58" s="885"/>
      <c r="EW58" s="885"/>
      <c r="EX58" s="885"/>
      <c r="EY58" s="885"/>
      <c r="EZ58" s="885"/>
      <c r="FA58" s="885"/>
      <c r="FB58" s="885"/>
      <c r="FC58" s="885"/>
      <c r="FD58" s="885"/>
      <c r="FE58" s="885"/>
      <c r="FF58" s="885"/>
      <c r="FG58" s="885"/>
      <c r="FH58" s="885"/>
      <c r="FI58" s="885"/>
      <c r="FJ58" s="885"/>
      <c r="FK58" s="885"/>
      <c r="FL58" s="885"/>
      <c r="FM58" s="885"/>
      <c r="FN58" s="885"/>
      <c r="FO58" s="885"/>
      <c r="FP58" s="885"/>
      <c r="FQ58" s="885"/>
      <c r="FR58" s="885"/>
      <c r="FS58" s="885"/>
      <c r="FT58" s="885"/>
      <c r="FU58" s="885"/>
      <c r="FV58" s="885"/>
      <c r="FW58" s="885"/>
      <c r="FX58" s="885"/>
      <c r="FY58" s="885"/>
      <c r="FZ58" s="885"/>
      <c r="GA58" s="885"/>
      <c r="GB58" s="885"/>
      <c r="GC58" s="885"/>
      <c r="GD58" s="885"/>
      <c r="GE58" s="885"/>
      <c r="GF58" s="885"/>
      <c r="GG58" s="885"/>
      <c r="GH58" s="885"/>
      <c r="GI58" s="885"/>
      <c r="GJ58" s="885"/>
      <c r="GK58" s="885"/>
      <c r="GL58" s="885"/>
      <c r="GM58" s="885"/>
      <c r="GN58" s="885"/>
      <c r="GO58" s="885"/>
      <c r="GP58" s="885"/>
      <c r="GQ58" s="885"/>
      <c r="GR58" s="885"/>
      <c r="GS58" s="885"/>
      <c r="GT58" s="885"/>
      <c r="GU58" s="885"/>
      <c r="GV58" s="885"/>
      <c r="GW58" s="885"/>
      <c r="GX58" s="885"/>
      <c r="GY58" s="885"/>
      <c r="GZ58" s="885"/>
      <c r="HA58" s="885"/>
      <c r="HB58" s="885"/>
      <c r="HC58" s="885"/>
      <c r="HD58" s="885"/>
      <c r="HE58" s="885"/>
      <c r="HF58" s="885"/>
      <c r="HG58" s="885"/>
      <c r="HH58" s="885"/>
      <c r="HI58" s="885"/>
      <c r="HJ58" s="885"/>
      <c r="HK58" s="885"/>
      <c r="HL58" s="885"/>
      <c r="HM58" s="885"/>
      <c r="HN58" s="885"/>
      <c r="HO58" s="885"/>
      <c r="HP58" s="885"/>
      <c r="HQ58" s="885"/>
      <c r="HR58" s="885"/>
      <c r="HS58" s="885"/>
      <c r="HT58" s="885"/>
      <c r="HU58" s="885"/>
      <c r="HV58" s="885"/>
      <c r="HW58" s="885"/>
      <c r="HX58" s="885"/>
      <c r="HY58" s="885"/>
      <c r="HZ58" s="885"/>
      <c r="IA58" s="885"/>
      <c r="IB58" s="885"/>
      <c r="IC58" s="885"/>
    </row>
    <row r="59" spans="1:237" ht="15.75" customHeight="1" x14ac:dyDescent="0.2">
      <c r="A59" s="27" t="s">
        <v>136</v>
      </c>
      <c r="B59" s="590" t="s">
        <v>355</v>
      </c>
      <c r="C59" s="591"/>
      <c r="D59" s="574"/>
      <c r="E59" s="28" t="s">
        <v>136</v>
      </c>
      <c r="F59" s="573" t="s">
        <v>137</v>
      </c>
      <c r="G59" s="574"/>
      <c r="H59" s="921" t="s">
        <v>136</v>
      </c>
      <c r="I59" s="927" t="s">
        <v>138</v>
      </c>
      <c r="J59" s="885"/>
      <c r="K59" s="885"/>
      <c r="L59" s="885"/>
      <c r="M59" s="885"/>
      <c r="N59" s="885"/>
      <c r="O59" s="885"/>
      <c r="P59" s="885"/>
      <c r="Q59" s="885"/>
      <c r="R59" s="885"/>
      <c r="S59" s="885"/>
      <c r="T59" s="885"/>
      <c r="U59" s="885"/>
      <c r="V59" s="885"/>
      <c r="W59" s="885"/>
      <c r="X59" s="885"/>
      <c r="Y59" s="885"/>
      <c r="Z59" s="885"/>
      <c r="AA59" s="885"/>
      <c r="AB59" s="885"/>
      <c r="AC59" s="885"/>
      <c r="AD59" s="885"/>
      <c r="AE59" s="885"/>
      <c r="AF59" s="885"/>
      <c r="AG59" s="885"/>
      <c r="AH59" s="885"/>
      <c r="AI59" s="885"/>
      <c r="AJ59" s="885"/>
      <c r="AK59" s="885"/>
      <c r="AL59" s="885"/>
      <c r="AM59" s="885"/>
      <c r="AN59" s="885"/>
      <c r="AO59" s="885"/>
      <c r="AP59" s="885"/>
      <c r="AQ59" s="885"/>
      <c r="AR59" s="885"/>
      <c r="AS59" s="885"/>
      <c r="AT59" s="885"/>
      <c r="AU59" s="885"/>
      <c r="AV59" s="885"/>
      <c r="AW59" s="885"/>
      <c r="AX59" s="885"/>
      <c r="AY59" s="885"/>
      <c r="AZ59" s="885"/>
      <c r="BA59" s="885"/>
      <c r="BB59" s="885"/>
      <c r="BC59" s="885"/>
      <c r="BD59" s="885"/>
      <c r="BE59" s="885"/>
      <c r="BF59" s="885"/>
      <c r="BG59" s="885"/>
      <c r="BH59" s="885"/>
      <c r="BI59" s="885"/>
      <c r="BJ59" s="885"/>
      <c r="BK59" s="885"/>
      <c r="BL59" s="885"/>
      <c r="BM59" s="885"/>
      <c r="BN59" s="885"/>
      <c r="BO59" s="885"/>
      <c r="BP59" s="885"/>
      <c r="BQ59" s="885"/>
      <c r="BR59" s="885"/>
      <c r="BS59" s="885"/>
      <c r="BT59" s="885"/>
      <c r="BU59" s="885"/>
      <c r="BV59" s="885"/>
      <c r="BW59" s="885"/>
      <c r="BX59" s="885"/>
      <c r="BY59" s="885"/>
      <c r="BZ59" s="885"/>
      <c r="CA59" s="885"/>
      <c r="CB59" s="885"/>
      <c r="CC59" s="885"/>
      <c r="CD59" s="885"/>
      <c r="CE59" s="885"/>
      <c r="CF59" s="885"/>
      <c r="CG59" s="885"/>
      <c r="CH59" s="885"/>
      <c r="CI59" s="885"/>
      <c r="CJ59" s="885"/>
      <c r="CK59" s="885"/>
      <c r="CL59" s="885"/>
      <c r="CM59" s="885"/>
      <c r="CN59" s="885"/>
      <c r="CO59" s="885"/>
      <c r="CP59" s="885"/>
      <c r="CQ59" s="885"/>
      <c r="CR59" s="885"/>
      <c r="CS59" s="885"/>
      <c r="CT59" s="885"/>
      <c r="CU59" s="885"/>
      <c r="CV59" s="885"/>
      <c r="CW59" s="885"/>
      <c r="CX59" s="885"/>
      <c r="CY59" s="885"/>
      <c r="CZ59" s="885"/>
      <c r="DA59" s="885"/>
      <c r="DB59" s="885"/>
      <c r="DC59" s="885"/>
      <c r="DD59" s="885"/>
      <c r="DE59" s="885"/>
      <c r="DF59" s="885"/>
      <c r="DG59" s="885"/>
      <c r="DH59" s="885"/>
      <c r="DI59" s="885"/>
      <c r="DJ59" s="885"/>
      <c r="DK59" s="885"/>
      <c r="DL59" s="885"/>
      <c r="DM59" s="885"/>
      <c r="DN59" s="885"/>
      <c r="DO59" s="885"/>
      <c r="DP59" s="885"/>
      <c r="DQ59" s="885"/>
      <c r="DR59" s="885"/>
      <c r="DS59" s="885"/>
      <c r="DT59" s="885"/>
      <c r="DU59" s="885"/>
      <c r="DV59" s="885"/>
      <c r="DW59" s="885"/>
      <c r="DX59" s="885"/>
      <c r="DY59" s="885"/>
      <c r="DZ59" s="885"/>
      <c r="EA59" s="885"/>
      <c r="EB59" s="885"/>
      <c r="EC59" s="885"/>
      <c r="ED59" s="885"/>
      <c r="EE59" s="885"/>
      <c r="EF59" s="885"/>
      <c r="EG59" s="885"/>
      <c r="EH59" s="885"/>
      <c r="EI59" s="885"/>
      <c r="EJ59" s="885"/>
      <c r="EK59" s="885"/>
      <c r="EL59" s="885"/>
      <c r="EM59" s="885"/>
      <c r="EN59" s="885"/>
      <c r="EO59" s="885"/>
      <c r="EP59" s="885"/>
      <c r="EQ59" s="885"/>
      <c r="ER59" s="885"/>
      <c r="ES59" s="885"/>
      <c r="ET59" s="885"/>
      <c r="EU59" s="885"/>
      <c r="EV59" s="885"/>
      <c r="EW59" s="885"/>
      <c r="EX59" s="885"/>
      <c r="EY59" s="885"/>
      <c r="EZ59" s="885"/>
      <c r="FA59" s="885"/>
      <c r="FB59" s="885"/>
      <c r="FC59" s="885"/>
      <c r="FD59" s="885"/>
      <c r="FE59" s="885"/>
      <c r="FF59" s="885"/>
      <c r="FG59" s="885"/>
      <c r="FH59" s="885"/>
      <c r="FI59" s="885"/>
      <c r="FJ59" s="885"/>
      <c r="FK59" s="885"/>
      <c r="FL59" s="885"/>
      <c r="FM59" s="885"/>
      <c r="FN59" s="885"/>
      <c r="FO59" s="885"/>
      <c r="FP59" s="885"/>
      <c r="FQ59" s="885"/>
      <c r="FR59" s="885"/>
      <c r="FS59" s="885"/>
      <c r="FT59" s="885"/>
      <c r="FU59" s="885"/>
      <c r="FV59" s="885"/>
      <c r="FW59" s="885"/>
      <c r="FX59" s="885"/>
      <c r="FY59" s="885"/>
      <c r="FZ59" s="885"/>
      <c r="GA59" s="885"/>
      <c r="GB59" s="885"/>
      <c r="GC59" s="885"/>
      <c r="GD59" s="885"/>
      <c r="GE59" s="885"/>
      <c r="GF59" s="885"/>
      <c r="GG59" s="885"/>
      <c r="GH59" s="885"/>
      <c r="GI59" s="885"/>
      <c r="GJ59" s="885"/>
      <c r="GK59" s="885"/>
      <c r="GL59" s="885"/>
      <c r="GM59" s="885"/>
      <c r="GN59" s="885"/>
      <c r="GO59" s="885"/>
      <c r="GP59" s="885"/>
      <c r="GQ59" s="885"/>
      <c r="GR59" s="885"/>
      <c r="GS59" s="885"/>
      <c r="GT59" s="885"/>
      <c r="GU59" s="885"/>
      <c r="GV59" s="885"/>
      <c r="GW59" s="885"/>
      <c r="GX59" s="885"/>
      <c r="GY59" s="885"/>
      <c r="GZ59" s="885"/>
      <c r="HA59" s="885"/>
      <c r="HB59" s="885"/>
      <c r="HC59" s="885"/>
      <c r="HD59" s="885"/>
      <c r="HE59" s="885"/>
      <c r="HF59" s="885"/>
      <c r="HG59" s="885"/>
      <c r="HH59" s="885"/>
      <c r="HI59" s="885"/>
      <c r="HJ59" s="885"/>
      <c r="HK59" s="885"/>
      <c r="HL59" s="885"/>
      <c r="HM59" s="885"/>
      <c r="HN59" s="885"/>
      <c r="HO59" s="885"/>
      <c r="HP59" s="885"/>
      <c r="HQ59" s="885"/>
      <c r="HR59" s="885"/>
      <c r="HS59" s="885"/>
      <c r="HT59" s="885"/>
      <c r="HU59" s="885"/>
      <c r="HV59" s="885"/>
      <c r="HW59" s="885"/>
      <c r="HX59" s="885"/>
      <c r="HY59" s="885"/>
      <c r="HZ59" s="885"/>
      <c r="IA59" s="885"/>
      <c r="IB59" s="885"/>
      <c r="IC59" s="885"/>
    </row>
    <row r="60" spans="1:237" ht="15.75" customHeight="1" x14ac:dyDescent="0.2">
      <c r="A60" s="577" t="s">
        <v>139</v>
      </c>
      <c r="B60" s="579">
        <v>45132</v>
      </c>
      <c r="C60" s="580"/>
      <c r="D60" s="570"/>
      <c r="E60" s="28" t="s">
        <v>140</v>
      </c>
      <c r="F60" s="575" t="s">
        <v>267</v>
      </c>
      <c r="G60" s="574"/>
      <c r="H60" s="922" t="s">
        <v>140</v>
      </c>
      <c r="I60" s="927" t="s">
        <v>1648</v>
      </c>
      <c r="J60" s="885"/>
      <c r="K60" s="885"/>
      <c r="L60" s="885"/>
      <c r="M60" s="885"/>
      <c r="N60" s="885"/>
      <c r="O60" s="885"/>
      <c r="P60" s="885"/>
      <c r="Q60" s="885"/>
      <c r="R60" s="885"/>
      <c r="S60" s="885"/>
      <c r="T60" s="885"/>
      <c r="U60" s="885"/>
      <c r="V60" s="885"/>
      <c r="W60" s="885"/>
      <c r="X60" s="885"/>
      <c r="Y60" s="885"/>
      <c r="Z60" s="885"/>
      <c r="AA60" s="885"/>
      <c r="AB60" s="885"/>
      <c r="AC60" s="885"/>
      <c r="AD60" s="885"/>
      <c r="AE60" s="885"/>
      <c r="AF60" s="885"/>
      <c r="AG60" s="885"/>
      <c r="AH60" s="885"/>
      <c r="AI60" s="885"/>
      <c r="AJ60" s="885"/>
      <c r="AK60" s="885"/>
      <c r="AL60" s="885"/>
      <c r="AM60" s="885"/>
      <c r="AN60" s="885"/>
      <c r="AO60" s="885"/>
      <c r="AP60" s="885"/>
      <c r="AQ60" s="885"/>
      <c r="AR60" s="885"/>
      <c r="AS60" s="885"/>
      <c r="AT60" s="885"/>
      <c r="AU60" s="885"/>
      <c r="AV60" s="885"/>
      <c r="AW60" s="885"/>
      <c r="AX60" s="885"/>
      <c r="AY60" s="885"/>
      <c r="AZ60" s="885"/>
      <c r="BA60" s="885"/>
      <c r="BB60" s="885"/>
      <c r="BC60" s="885"/>
      <c r="BD60" s="885"/>
      <c r="BE60" s="885"/>
      <c r="BF60" s="885"/>
      <c r="BG60" s="885"/>
      <c r="BH60" s="885"/>
      <c r="BI60" s="885"/>
      <c r="BJ60" s="885"/>
      <c r="BK60" s="885"/>
      <c r="BL60" s="885"/>
      <c r="BM60" s="885"/>
      <c r="BN60" s="885"/>
      <c r="BO60" s="885"/>
      <c r="BP60" s="885"/>
      <c r="BQ60" s="885"/>
      <c r="BR60" s="885"/>
      <c r="BS60" s="885"/>
      <c r="BT60" s="885"/>
      <c r="BU60" s="885"/>
      <c r="BV60" s="885"/>
      <c r="BW60" s="885"/>
      <c r="BX60" s="885"/>
      <c r="BY60" s="885"/>
      <c r="BZ60" s="885"/>
      <c r="CA60" s="885"/>
      <c r="CB60" s="885"/>
      <c r="CC60" s="885"/>
      <c r="CD60" s="885"/>
      <c r="CE60" s="885"/>
      <c r="CF60" s="885"/>
      <c r="CG60" s="885"/>
      <c r="CH60" s="885"/>
      <c r="CI60" s="885"/>
      <c r="CJ60" s="885"/>
      <c r="CK60" s="885"/>
      <c r="CL60" s="885"/>
      <c r="CM60" s="885"/>
      <c r="CN60" s="885"/>
      <c r="CO60" s="885"/>
      <c r="CP60" s="885"/>
      <c r="CQ60" s="885"/>
      <c r="CR60" s="885"/>
      <c r="CS60" s="885"/>
      <c r="CT60" s="885"/>
      <c r="CU60" s="885"/>
      <c r="CV60" s="885"/>
      <c r="CW60" s="885"/>
      <c r="CX60" s="885"/>
      <c r="CY60" s="885"/>
      <c r="CZ60" s="885"/>
      <c r="DA60" s="885"/>
      <c r="DB60" s="885"/>
      <c r="DC60" s="885"/>
      <c r="DD60" s="885"/>
      <c r="DE60" s="885"/>
      <c r="DF60" s="885"/>
      <c r="DG60" s="885"/>
      <c r="DH60" s="885"/>
      <c r="DI60" s="885"/>
      <c r="DJ60" s="885"/>
      <c r="DK60" s="885"/>
      <c r="DL60" s="885"/>
      <c r="DM60" s="885"/>
      <c r="DN60" s="885"/>
      <c r="DO60" s="885"/>
      <c r="DP60" s="885"/>
      <c r="DQ60" s="885"/>
      <c r="DR60" s="885"/>
      <c r="DS60" s="885"/>
      <c r="DT60" s="885"/>
      <c r="DU60" s="885"/>
      <c r="DV60" s="885"/>
      <c r="DW60" s="885"/>
      <c r="DX60" s="885"/>
      <c r="DY60" s="885"/>
      <c r="DZ60" s="885"/>
      <c r="EA60" s="885"/>
      <c r="EB60" s="885"/>
      <c r="EC60" s="885"/>
      <c r="ED60" s="885"/>
      <c r="EE60" s="885"/>
      <c r="EF60" s="885"/>
      <c r="EG60" s="885"/>
      <c r="EH60" s="885"/>
      <c r="EI60" s="885"/>
      <c r="EJ60" s="885"/>
      <c r="EK60" s="885"/>
      <c r="EL60" s="885"/>
      <c r="EM60" s="885"/>
      <c r="EN60" s="885"/>
      <c r="EO60" s="885"/>
      <c r="EP60" s="885"/>
      <c r="EQ60" s="885"/>
      <c r="ER60" s="885"/>
      <c r="ES60" s="885"/>
      <c r="ET60" s="885"/>
      <c r="EU60" s="885"/>
      <c r="EV60" s="885"/>
      <c r="EW60" s="885"/>
      <c r="EX60" s="885"/>
      <c r="EY60" s="885"/>
      <c r="EZ60" s="885"/>
      <c r="FA60" s="885"/>
      <c r="FB60" s="885"/>
      <c r="FC60" s="885"/>
      <c r="FD60" s="885"/>
      <c r="FE60" s="885"/>
      <c r="FF60" s="885"/>
      <c r="FG60" s="885"/>
      <c r="FH60" s="885"/>
      <c r="FI60" s="885"/>
      <c r="FJ60" s="885"/>
      <c r="FK60" s="885"/>
      <c r="FL60" s="885"/>
      <c r="FM60" s="885"/>
      <c r="FN60" s="885"/>
      <c r="FO60" s="885"/>
      <c r="FP60" s="885"/>
      <c r="FQ60" s="885"/>
      <c r="FR60" s="885"/>
      <c r="FS60" s="885"/>
      <c r="FT60" s="885"/>
      <c r="FU60" s="885"/>
      <c r="FV60" s="885"/>
      <c r="FW60" s="885"/>
      <c r="FX60" s="885"/>
      <c r="FY60" s="885"/>
      <c r="FZ60" s="885"/>
      <c r="GA60" s="885"/>
      <c r="GB60" s="885"/>
      <c r="GC60" s="885"/>
      <c r="GD60" s="885"/>
      <c r="GE60" s="885"/>
      <c r="GF60" s="885"/>
      <c r="GG60" s="885"/>
      <c r="GH60" s="885"/>
      <c r="GI60" s="885"/>
      <c r="GJ60" s="885"/>
      <c r="GK60" s="885"/>
      <c r="GL60" s="885"/>
      <c r="GM60" s="885"/>
      <c r="GN60" s="885"/>
      <c r="GO60" s="885"/>
      <c r="GP60" s="885"/>
      <c r="GQ60" s="885"/>
      <c r="GR60" s="885"/>
      <c r="GS60" s="885"/>
      <c r="GT60" s="885"/>
      <c r="GU60" s="885"/>
      <c r="GV60" s="885"/>
      <c r="GW60" s="885"/>
      <c r="GX60" s="885"/>
      <c r="GY60" s="885"/>
      <c r="GZ60" s="885"/>
      <c r="HA60" s="885"/>
      <c r="HB60" s="885"/>
      <c r="HC60" s="885"/>
      <c r="HD60" s="885"/>
      <c r="HE60" s="885"/>
      <c r="HF60" s="885"/>
      <c r="HG60" s="885"/>
      <c r="HH60" s="885"/>
      <c r="HI60" s="885"/>
      <c r="HJ60" s="885"/>
      <c r="HK60" s="885"/>
      <c r="HL60" s="885"/>
      <c r="HM60" s="885"/>
      <c r="HN60" s="885"/>
      <c r="HO60" s="885"/>
      <c r="HP60" s="885"/>
      <c r="HQ60" s="885"/>
      <c r="HR60" s="885"/>
      <c r="HS60" s="885"/>
      <c r="HT60" s="885"/>
      <c r="HU60" s="885"/>
      <c r="HV60" s="885"/>
      <c r="HW60" s="885"/>
      <c r="HX60" s="885"/>
      <c r="HY60" s="885"/>
      <c r="HZ60" s="885"/>
      <c r="IA60" s="885"/>
      <c r="IB60" s="885"/>
      <c r="IC60" s="885"/>
    </row>
    <row r="61" spans="1:237" ht="15.75" customHeight="1" x14ac:dyDescent="0.2">
      <c r="A61" s="578"/>
      <c r="B61" s="569"/>
      <c r="C61" s="581"/>
      <c r="D61" s="572"/>
      <c r="E61" s="28" t="s">
        <v>141</v>
      </c>
      <c r="F61" s="576">
        <v>45132</v>
      </c>
      <c r="G61" s="574"/>
      <c r="H61" s="922" t="s">
        <v>141</v>
      </c>
      <c r="I61" s="928">
        <v>45135</v>
      </c>
      <c r="J61" s="885"/>
      <c r="K61" s="885"/>
      <c r="L61" s="885"/>
      <c r="M61" s="885"/>
      <c r="N61" s="885"/>
      <c r="O61" s="885"/>
      <c r="P61" s="885"/>
      <c r="Q61" s="885"/>
      <c r="R61" s="885"/>
      <c r="S61" s="885"/>
      <c r="T61" s="885"/>
      <c r="U61" s="885"/>
      <c r="V61" s="885"/>
      <c r="W61" s="885"/>
      <c r="X61" s="885"/>
      <c r="Y61" s="885"/>
      <c r="Z61" s="885"/>
      <c r="AA61" s="885"/>
      <c r="AB61" s="885"/>
      <c r="AC61" s="885"/>
      <c r="AD61" s="885"/>
      <c r="AE61" s="885"/>
      <c r="AF61" s="885"/>
      <c r="AG61" s="885"/>
      <c r="AH61" s="885"/>
      <c r="AI61" s="885"/>
      <c r="AJ61" s="885"/>
      <c r="AK61" s="885"/>
      <c r="AL61" s="885"/>
      <c r="AM61" s="885"/>
      <c r="AN61" s="885"/>
      <c r="AO61" s="885"/>
      <c r="AP61" s="885"/>
      <c r="AQ61" s="885"/>
      <c r="AR61" s="885"/>
      <c r="AS61" s="885"/>
      <c r="AT61" s="885"/>
      <c r="AU61" s="885"/>
      <c r="AV61" s="885"/>
      <c r="AW61" s="885"/>
      <c r="AX61" s="885"/>
      <c r="AY61" s="885"/>
      <c r="AZ61" s="885"/>
      <c r="BA61" s="885"/>
      <c r="BB61" s="885"/>
      <c r="BC61" s="885"/>
      <c r="BD61" s="885"/>
      <c r="BE61" s="885"/>
      <c r="BF61" s="885"/>
      <c r="BG61" s="885"/>
      <c r="BH61" s="885"/>
      <c r="BI61" s="885"/>
      <c r="BJ61" s="885"/>
      <c r="BK61" s="885"/>
      <c r="BL61" s="885"/>
      <c r="BM61" s="885"/>
      <c r="BN61" s="885"/>
      <c r="BO61" s="885"/>
      <c r="BP61" s="885"/>
      <c r="BQ61" s="885"/>
      <c r="BR61" s="885"/>
      <c r="BS61" s="885"/>
      <c r="BT61" s="885"/>
      <c r="BU61" s="885"/>
      <c r="BV61" s="885"/>
      <c r="BW61" s="885"/>
      <c r="BX61" s="885"/>
      <c r="BY61" s="885"/>
      <c r="BZ61" s="885"/>
      <c r="CA61" s="885"/>
      <c r="CB61" s="885"/>
      <c r="CC61" s="885"/>
      <c r="CD61" s="885"/>
      <c r="CE61" s="885"/>
      <c r="CF61" s="885"/>
      <c r="CG61" s="885"/>
      <c r="CH61" s="885"/>
      <c r="CI61" s="885"/>
      <c r="CJ61" s="885"/>
      <c r="CK61" s="885"/>
      <c r="CL61" s="885"/>
      <c r="CM61" s="885"/>
      <c r="CN61" s="885"/>
      <c r="CO61" s="885"/>
      <c r="CP61" s="885"/>
      <c r="CQ61" s="885"/>
      <c r="CR61" s="885"/>
      <c r="CS61" s="885"/>
      <c r="CT61" s="885"/>
      <c r="CU61" s="885"/>
      <c r="CV61" s="885"/>
      <c r="CW61" s="885"/>
      <c r="CX61" s="885"/>
      <c r="CY61" s="885"/>
      <c r="CZ61" s="885"/>
      <c r="DA61" s="885"/>
      <c r="DB61" s="885"/>
      <c r="DC61" s="885"/>
      <c r="DD61" s="885"/>
      <c r="DE61" s="885"/>
      <c r="DF61" s="885"/>
      <c r="DG61" s="885"/>
      <c r="DH61" s="885"/>
      <c r="DI61" s="885"/>
      <c r="DJ61" s="885"/>
      <c r="DK61" s="885"/>
      <c r="DL61" s="885"/>
      <c r="DM61" s="885"/>
      <c r="DN61" s="885"/>
      <c r="DO61" s="885"/>
      <c r="DP61" s="885"/>
      <c r="DQ61" s="885"/>
      <c r="DR61" s="885"/>
      <c r="DS61" s="885"/>
      <c r="DT61" s="885"/>
      <c r="DU61" s="885"/>
      <c r="DV61" s="885"/>
      <c r="DW61" s="885"/>
      <c r="DX61" s="885"/>
      <c r="DY61" s="885"/>
      <c r="DZ61" s="885"/>
      <c r="EA61" s="885"/>
      <c r="EB61" s="885"/>
      <c r="EC61" s="885"/>
      <c r="ED61" s="885"/>
      <c r="EE61" s="885"/>
      <c r="EF61" s="885"/>
      <c r="EG61" s="885"/>
      <c r="EH61" s="885"/>
      <c r="EI61" s="885"/>
      <c r="EJ61" s="885"/>
      <c r="EK61" s="885"/>
      <c r="EL61" s="885"/>
      <c r="EM61" s="885"/>
      <c r="EN61" s="885"/>
      <c r="EO61" s="885"/>
      <c r="EP61" s="885"/>
      <c r="EQ61" s="885"/>
      <c r="ER61" s="885"/>
      <c r="ES61" s="885"/>
      <c r="ET61" s="885"/>
      <c r="EU61" s="885"/>
      <c r="EV61" s="885"/>
      <c r="EW61" s="885"/>
      <c r="EX61" s="885"/>
      <c r="EY61" s="885"/>
      <c r="EZ61" s="885"/>
      <c r="FA61" s="885"/>
      <c r="FB61" s="885"/>
      <c r="FC61" s="885"/>
      <c r="FD61" s="885"/>
      <c r="FE61" s="885"/>
      <c r="FF61" s="885"/>
      <c r="FG61" s="885"/>
      <c r="FH61" s="885"/>
      <c r="FI61" s="885"/>
      <c r="FJ61" s="885"/>
      <c r="FK61" s="885"/>
      <c r="FL61" s="885"/>
      <c r="FM61" s="885"/>
      <c r="FN61" s="885"/>
      <c r="FO61" s="885"/>
      <c r="FP61" s="885"/>
      <c r="FQ61" s="885"/>
      <c r="FR61" s="885"/>
      <c r="FS61" s="885"/>
      <c r="FT61" s="885"/>
      <c r="FU61" s="885"/>
      <c r="FV61" s="885"/>
      <c r="FW61" s="885"/>
      <c r="FX61" s="885"/>
      <c r="FY61" s="885"/>
      <c r="FZ61" s="885"/>
      <c r="GA61" s="885"/>
      <c r="GB61" s="885"/>
      <c r="GC61" s="885"/>
      <c r="GD61" s="885"/>
      <c r="GE61" s="885"/>
      <c r="GF61" s="885"/>
      <c r="GG61" s="885"/>
      <c r="GH61" s="885"/>
      <c r="GI61" s="885"/>
      <c r="GJ61" s="885"/>
      <c r="GK61" s="885"/>
      <c r="GL61" s="885"/>
      <c r="GM61" s="885"/>
      <c r="GN61" s="885"/>
      <c r="GO61" s="885"/>
      <c r="GP61" s="885"/>
      <c r="GQ61" s="885"/>
      <c r="GR61" s="885"/>
      <c r="GS61" s="885"/>
      <c r="GT61" s="885"/>
      <c r="GU61" s="885"/>
      <c r="GV61" s="885"/>
      <c r="GW61" s="885"/>
      <c r="GX61" s="885"/>
      <c r="GY61" s="885"/>
      <c r="GZ61" s="885"/>
      <c r="HA61" s="885"/>
      <c r="HB61" s="885"/>
      <c r="HC61" s="885"/>
      <c r="HD61" s="885"/>
      <c r="HE61" s="885"/>
      <c r="HF61" s="885"/>
      <c r="HG61" s="885"/>
      <c r="HH61" s="885"/>
      <c r="HI61" s="885"/>
      <c r="HJ61" s="885"/>
      <c r="HK61" s="885"/>
      <c r="HL61" s="885"/>
      <c r="HM61" s="885"/>
      <c r="HN61" s="885"/>
      <c r="HO61" s="885"/>
      <c r="HP61" s="885"/>
      <c r="HQ61" s="885"/>
      <c r="HR61" s="885"/>
      <c r="HS61" s="885"/>
      <c r="HT61" s="885"/>
      <c r="HU61" s="885"/>
      <c r="HV61" s="885"/>
      <c r="HW61" s="885"/>
      <c r="HX61" s="885"/>
      <c r="HY61" s="885"/>
      <c r="HZ61" s="885"/>
      <c r="IA61" s="885"/>
      <c r="IB61" s="885"/>
      <c r="IC61" s="885"/>
    </row>
    <row r="62" spans="1:237" ht="15.75" customHeight="1" x14ac:dyDescent="0.2">
      <c r="A62" s="4"/>
      <c r="B62" s="4"/>
      <c r="C62" s="7"/>
      <c r="D62" s="7"/>
      <c r="E62" s="7"/>
      <c r="F62" s="7"/>
      <c r="G62" s="29"/>
      <c r="H62" s="29"/>
      <c r="I62" s="7"/>
      <c r="J62" s="885"/>
      <c r="K62" s="885"/>
      <c r="L62" s="885"/>
      <c r="M62" s="885"/>
      <c r="N62" s="885"/>
      <c r="O62" s="885"/>
      <c r="P62" s="885"/>
      <c r="Q62" s="885"/>
      <c r="R62" s="885"/>
      <c r="S62" s="885"/>
      <c r="T62" s="885"/>
      <c r="U62" s="885"/>
      <c r="V62" s="885"/>
      <c r="W62" s="885"/>
      <c r="X62" s="885"/>
      <c r="Y62" s="885"/>
      <c r="Z62" s="885"/>
      <c r="AA62" s="885"/>
      <c r="AB62" s="885"/>
      <c r="AC62" s="885"/>
      <c r="AD62" s="885"/>
      <c r="AE62" s="885"/>
      <c r="AF62" s="885"/>
      <c r="AG62" s="885"/>
      <c r="AH62" s="885"/>
      <c r="AI62" s="885"/>
      <c r="AJ62" s="885"/>
      <c r="AK62" s="885"/>
      <c r="AL62" s="885"/>
      <c r="AM62" s="885"/>
      <c r="AN62" s="885"/>
      <c r="AO62" s="885"/>
      <c r="AP62" s="885"/>
      <c r="AQ62" s="885"/>
      <c r="AR62" s="885"/>
      <c r="AS62" s="885"/>
      <c r="AT62" s="885"/>
      <c r="AU62" s="885"/>
      <c r="AV62" s="885"/>
      <c r="AW62" s="885"/>
      <c r="AX62" s="885"/>
      <c r="AY62" s="885"/>
      <c r="AZ62" s="885"/>
      <c r="BA62" s="885"/>
      <c r="BB62" s="885"/>
      <c r="BC62" s="885"/>
      <c r="BD62" s="885"/>
      <c r="BE62" s="885"/>
      <c r="BF62" s="885"/>
      <c r="BG62" s="885"/>
      <c r="BH62" s="885"/>
      <c r="BI62" s="885"/>
      <c r="BJ62" s="885"/>
      <c r="BK62" s="885"/>
      <c r="BL62" s="885"/>
      <c r="BM62" s="885"/>
      <c r="BN62" s="885"/>
      <c r="BO62" s="885"/>
      <c r="BP62" s="885"/>
      <c r="BQ62" s="885"/>
      <c r="BR62" s="885"/>
      <c r="BS62" s="885"/>
      <c r="BT62" s="885"/>
      <c r="BU62" s="885"/>
      <c r="BV62" s="885"/>
      <c r="BW62" s="885"/>
      <c r="BX62" s="885"/>
      <c r="BY62" s="885"/>
      <c r="BZ62" s="885"/>
      <c r="CA62" s="885"/>
      <c r="CB62" s="885"/>
      <c r="CC62" s="885"/>
      <c r="CD62" s="885"/>
      <c r="CE62" s="885"/>
      <c r="CF62" s="885"/>
      <c r="CG62" s="885"/>
      <c r="CH62" s="885"/>
      <c r="CI62" s="885"/>
      <c r="CJ62" s="885"/>
      <c r="CK62" s="885"/>
      <c r="CL62" s="885"/>
      <c r="CM62" s="885"/>
      <c r="CN62" s="885"/>
      <c r="CO62" s="885"/>
      <c r="CP62" s="885"/>
      <c r="CQ62" s="885"/>
      <c r="CR62" s="885"/>
      <c r="CS62" s="885"/>
      <c r="CT62" s="885"/>
      <c r="CU62" s="885"/>
      <c r="CV62" s="885"/>
      <c r="CW62" s="885"/>
      <c r="CX62" s="885"/>
      <c r="CY62" s="885"/>
      <c r="CZ62" s="885"/>
      <c r="DA62" s="885"/>
      <c r="DB62" s="885"/>
      <c r="DC62" s="885"/>
      <c r="DD62" s="885"/>
      <c r="DE62" s="885"/>
      <c r="DF62" s="885"/>
      <c r="DG62" s="885"/>
      <c r="DH62" s="885"/>
      <c r="DI62" s="885"/>
      <c r="DJ62" s="885"/>
      <c r="DK62" s="885"/>
      <c r="DL62" s="885"/>
      <c r="DM62" s="885"/>
      <c r="DN62" s="885"/>
      <c r="DO62" s="885"/>
      <c r="DP62" s="885"/>
      <c r="DQ62" s="885"/>
      <c r="DR62" s="885"/>
      <c r="DS62" s="885"/>
      <c r="DT62" s="885"/>
      <c r="DU62" s="885"/>
      <c r="DV62" s="885"/>
      <c r="DW62" s="885"/>
      <c r="DX62" s="885"/>
      <c r="DY62" s="885"/>
      <c r="DZ62" s="885"/>
      <c r="EA62" s="885"/>
      <c r="EB62" s="885"/>
      <c r="EC62" s="885"/>
      <c r="ED62" s="885"/>
      <c r="EE62" s="885"/>
      <c r="EF62" s="885"/>
      <c r="EG62" s="885"/>
      <c r="EH62" s="885"/>
      <c r="EI62" s="885"/>
      <c r="EJ62" s="885"/>
      <c r="EK62" s="885"/>
      <c r="EL62" s="885"/>
      <c r="EM62" s="885"/>
      <c r="EN62" s="885"/>
      <c r="EO62" s="885"/>
      <c r="EP62" s="885"/>
      <c r="EQ62" s="885"/>
      <c r="ER62" s="885"/>
      <c r="ES62" s="885"/>
      <c r="ET62" s="885"/>
      <c r="EU62" s="885"/>
      <c r="EV62" s="885"/>
      <c r="EW62" s="885"/>
      <c r="EX62" s="885"/>
      <c r="EY62" s="885"/>
      <c r="EZ62" s="885"/>
      <c r="FA62" s="885"/>
      <c r="FB62" s="885"/>
      <c r="FC62" s="885"/>
      <c r="FD62" s="885"/>
      <c r="FE62" s="885"/>
      <c r="FF62" s="885"/>
      <c r="FG62" s="885"/>
      <c r="FH62" s="885"/>
      <c r="FI62" s="885"/>
      <c r="FJ62" s="885"/>
      <c r="FK62" s="885"/>
      <c r="FL62" s="885"/>
      <c r="FM62" s="885"/>
      <c r="FN62" s="885"/>
      <c r="FO62" s="885"/>
      <c r="FP62" s="885"/>
      <c r="FQ62" s="885"/>
      <c r="FR62" s="885"/>
      <c r="FS62" s="885"/>
      <c r="FT62" s="885"/>
      <c r="FU62" s="885"/>
      <c r="FV62" s="885"/>
      <c r="FW62" s="885"/>
      <c r="FX62" s="885"/>
      <c r="FY62" s="885"/>
      <c r="FZ62" s="885"/>
      <c r="GA62" s="885"/>
      <c r="GB62" s="885"/>
      <c r="GC62" s="885"/>
      <c r="GD62" s="885"/>
      <c r="GE62" s="885"/>
      <c r="GF62" s="885"/>
      <c r="GG62" s="885"/>
      <c r="GH62" s="885"/>
      <c r="GI62" s="885"/>
      <c r="GJ62" s="885"/>
      <c r="GK62" s="885"/>
      <c r="GL62" s="885"/>
      <c r="GM62" s="885"/>
      <c r="GN62" s="885"/>
      <c r="GO62" s="885"/>
      <c r="GP62" s="885"/>
      <c r="GQ62" s="885"/>
      <c r="GR62" s="885"/>
      <c r="GS62" s="885"/>
      <c r="GT62" s="885"/>
      <c r="GU62" s="885"/>
      <c r="GV62" s="885"/>
      <c r="GW62" s="885"/>
      <c r="GX62" s="885"/>
      <c r="GY62" s="885"/>
      <c r="GZ62" s="885"/>
      <c r="HA62" s="885"/>
      <c r="HB62" s="885"/>
      <c r="HC62" s="885"/>
      <c r="HD62" s="885"/>
      <c r="HE62" s="885"/>
      <c r="HF62" s="885"/>
      <c r="HG62" s="885"/>
      <c r="HH62" s="885"/>
      <c r="HI62" s="885"/>
      <c r="HJ62" s="885"/>
      <c r="HK62" s="885"/>
      <c r="HL62" s="885"/>
      <c r="HM62" s="885"/>
      <c r="HN62" s="885"/>
      <c r="HO62" s="885"/>
      <c r="HP62" s="885"/>
      <c r="HQ62" s="885"/>
      <c r="HR62" s="885"/>
      <c r="HS62" s="885"/>
      <c r="HT62" s="885"/>
      <c r="HU62" s="885"/>
      <c r="HV62" s="885"/>
      <c r="HW62" s="885"/>
      <c r="HX62" s="885"/>
      <c r="HY62" s="885"/>
      <c r="HZ62" s="885"/>
      <c r="IA62" s="885"/>
      <c r="IB62" s="885"/>
      <c r="IC62" s="885"/>
    </row>
    <row r="63" spans="1:237" ht="15.75" customHeight="1" x14ac:dyDescent="0.2">
      <c r="A63" s="4"/>
      <c r="B63" s="4"/>
      <c r="C63" s="7"/>
      <c r="D63" s="7"/>
      <c r="E63" s="7"/>
      <c r="F63" s="7"/>
      <c r="G63" s="29"/>
      <c r="H63" s="29"/>
      <c r="I63" s="7"/>
      <c r="J63" s="885"/>
      <c r="K63" s="885"/>
      <c r="L63" s="885"/>
      <c r="M63" s="885"/>
      <c r="N63" s="885"/>
      <c r="O63" s="885"/>
      <c r="P63" s="885"/>
      <c r="Q63" s="885"/>
      <c r="R63" s="885"/>
      <c r="S63" s="885"/>
      <c r="T63" s="885"/>
      <c r="U63" s="885"/>
      <c r="V63" s="885"/>
      <c r="W63" s="885"/>
      <c r="X63" s="885"/>
      <c r="Y63" s="885"/>
      <c r="Z63" s="885"/>
      <c r="AA63" s="885"/>
      <c r="AB63" s="885"/>
      <c r="AC63" s="885"/>
      <c r="AD63" s="885"/>
      <c r="AE63" s="885"/>
      <c r="AF63" s="885"/>
      <c r="AG63" s="885"/>
      <c r="AH63" s="885"/>
      <c r="AI63" s="885"/>
      <c r="AJ63" s="885"/>
      <c r="AK63" s="885"/>
      <c r="AL63" s="885"/>
      <c r="AM63" s="885"/>
      <c r="AN63" s="885"/>
      <c r="AO63" s="885"/>
      <c r="AP63" s="885"/>
      <c r="AQ63" s="885"/>
      <c r="AR63" s="885"/>
      <c r="AS63" s="885"/>
      <c r="AT63" s="885"/>
      <c r="AU63" s="885"/>
      <c r="AV63" s="885"/>
      <c r="AW63" s="885"/>
      <c r="AX63" s="885"/>
      <c r="AY63" s="885"/>
      <c r="AZ63" s="885"/>
      <c r="BA63" s="885"/>
      <c r="BB63" s="885"/>
      <c r="BC63" s="885"/>
      <c r="BD63" s="885"/>
      <c r="BE63" s="885"/>
      <c r="BF63" s="885"/>
      <c r="BG63" s="885"/>
      <c r="BH63" s="885"/>
      <c r="BI63" s="885"/>
      <c r="BJ63" s="885"/>
      <c r="BK63" s="885"/>
      <c r="BL63" s="885"/>
      <c r="BM63" s="885"/>
      <c r="BN63" s="885"/>
      <c r="BO63" s="885"/>
      <c r="BP63" s="885"/>
      <c r="BQ63" s="885"/>
      <c r="BR63" s="885"/>
      <c r="BS63" s="885"/>
      <c r="BT63" s="885"/>
      <c r="BU63" s="885"/>
      <c r="BV63" s="885"/>
      <c r="BW63" s="885"/>
      <c r="BX63" s="885"/>
      <c r="BY63" s="885"/>
      <c r="BZ63" s="885"/>
      <c r="CA63" s="885"/>
      <c r="CB63" s="885"/>
      <c r="CC63" s="885"/>
      <c r="CD63" s="885"/>
      <c r="CE63" s="885"/>
      <c r="CF63" s="885"/>
      <c r="CG63" s="885"/>
      <c r="CH63" s="885"/>
      <c r="CI63" s="885"/>
      <c r="CJ63" s="885"/>
      <c r="CK63" s="885"/>
      <c r="CL63" s="885"/>
      <c r="CM63" s="885"/>
      <c r="CN63" s="885"/>
      <c r="CO63" s="885"/>
      <c r="CP63" s="885"/>
      <c r="CQ63" s="885"/>
      <c r="CR63" s="885"/>
      <c r="CS63" s="885"/>
      <c r="CT63" s="885"/>
      <c r="CU63" s="885"/>
      <c r="CV63" s="885"/>
      <c r="CW63" s="885"/>
      <c r="CX63" s="885"/>
      <c r="CY63" s="885"/>
      <c r="CZ63" s="885"/>
      <c r="DA63" s="885"/>
      <c r="DB63" s="885"/>
      <c r="DC63" s="885"/>
      <c r="DD63" s="885"/>
      <c r="DE63" s="885"/>
      <c r="DF63" s="885"/>
      <c r="DG63" s="885"/>
      <c r="DH63" s="885"/>
      <c r="DI63" s="885"/>
      <c r="DJ63" s="885"/>
      <c r="DK63" s="885"/>
      <c r="DL63" s="885"/>
      <c r="DM63" s="885"/>
      <c r="DN63" s="885"/>
      <c r="DO63" s="885"/>
      <c r="DP63" s="885"/>
      <c r="DQ63" s="885"/>
      <c r="DR63" s="885"/>
      <c r="DS63" s="885"/>
      <c r="DT63" s="885"/>
      <c r="DU63" s="885"/>
      <c r="DV63" s="885"/>
      <c r="DW63" s="885"/>
      <c r="DX63" s="885"/>
      <c r="DY63" s="885"/>
      <c r="DZ63" s="885"/>
      <c r="EA63" s="885"/>
      <c r="EB63" s="885"/>
      <c r="EC63" s="885"/>
      <c r="ED63" s="885"/>
      <c r="EE63" s="885"/>
      <c r="EF63" s="885"/>
      <c r="EG63" s="885"/>
      <c r="EH63" s="885"/>
      <c r="EI63" s="885"/>
      <c r="EJ63" s="885"/>
      <c r="EK63" s="885"/>
      <c r="EL63" s="885"/>
      <c r="EM63" s="885"/>
      <c r="EN63" s="885"/>
      <c r="EO63" s="885"/>
      <c r="EP63" s="885"/>
      <c r="EQ63" s="885"/>
      <c r="ER63" s="885"/>
      <c r="ES63" s="885"/>
      <c r="ET63" s="885"/>
      <c r="EU63" s="885"/>
      <c r="EV63" s="885"/>
      <c r="EW63" s="885"/>
      <c r="EX63" s="885"/>
      <c r="EY63" s="885"/>
      <c r="EZ63" s="885"/>
      <c r="FA63" s="885"/>
      <c r="FB63" s="885"/>
      <c r="FC63" s="885"/>
      <c r="FD63" s="885"/>
      <c r="FE63" s="885"/>
      <c r="FF63" s="885"/>
      <c r="FG63" s="885"/>
      <c r="FH63" s="885"/>
      <c r="FI63" s="885"/>
      <c r="FJ63" s="885"/>
      <c r="FK63" s="885"/>
      <c r="FL63" s="885"/>
      <c r="FM63" s="885"/>
      <c r="FN63" s="885"/>
      <c r="FO63" s="885"/>
      <c r="FP63" s="885"/>
      <c r="FQ63" s="885"/>
      <c r="FR63" s="885"/>
      <c r="FS63" s="885"/>
      <c r="FT63" s="885"/>
      <c r="FU63" s="885"/>
      <c r="FV63" s="885"/>
      <c r="FW63" s="885"/>
      <c r="FX63" s="885"/>
      <c r="FY63" s="885"/>
      <c r="FZ63" s="885"/>
      <c r="GA63" s="885"/>
      <c r="GB63" s="885"/>
      <c r="GC63" s="885"/>
      <c r="GD63" s="885"/>
      <c r="GE63" s="885"/>
      <c r="GF63" s="885"/>
      <c r="GG63" s="885"/>
      <c r="GH63" s="885"/>
      <c r="GI63" s="885"/>
      <c r="GJ63" s="885"/>
      <c r="GK63" s="885"/>
      <c r="GL63" s="885"/>
      <c r="GM63" s="885"/>
      <c r="GN63" s="885"/>
      <c r="GO63" s="885"/>
      <c r="GP63" s="885"/>
      <c r="GQ63" s="885"/>
      <c r="GR63" s="885"/>
      <c r="GS63" s="885"/>
      <c r="GT63" s="885"/>
      <c r="GU63" s="885"/>
      <c r="GV63" s="885"/>
      <c r="GW63" s="885"/>
      <c r="GX63" s="885"/>
      <c r="GY63" s="885"/>
      <c r="GZ63" s="885"/>
      <c r="HA63" s="885"/>
      <c r="HB63" s="885"/>
      <c r="HC63" s="885"/>
      <c r="HD63" s="885"/>
      <c r="HE63" s="885"/>
      <c r="HF63" s="885"/>
      <c r="HG63" s="885"/>
      <c r="HH63" s="885"/>
      <c r="HI63" s="885"/>
      <c r="HJ63" s="885"/>
      <c r="HK63" s="885"/>
      <c r="HL63" s="885"/>
      <c r="HM63" s="885"/>
      <c r="HN63" s="885"/>
      <c r="HO63" s="885"/>
      <c r="HP63" s="885"/>
      <c r="HQ63" s="885"/>
      <c r="HR63" s="885"/>
      <c r="HS63" s="885"/>
      <c r="HT63" s="885"/>
      <c r="HU63" s="885"/>
      <c r="HV63" s="885"/>
      <c r="HW63" s="885"/>
      <c r="HX63" s="885"/>
      <c r="HY63" s="885"/>
      <c r="HZ63" s="885"/>
      <c r="IA63" s="885"/>
      <c r="IB63" s="885"/>
      <c r="IC63" s="885"/>
    </row>
    <row r="64" spans="1:237" ht="15.75" customHeight="1" x14ac:dyDescent="0.2">
      <c r="A64" s="4"/>
      <c r="B64" s="4"/>
      <c r="C64" s="7"/>
      <c r="D64" s="7"/>
      <c r="E64" s="7"/>
      <c r="F64" s="7"/>
      <c r="G64" s="29"/>
      <c r="H64" s="29"/>
      <c r="I64" s="7"/>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885"/>
      <c r="AM64" s="885"/>
      <c r="AN64" s="885"/>
      <c r="AO64" s="885"/>
      <c r="AP64" s="885"/>
      <c r="AQ64" s="885"/>
      <c r="AR64" s="885"/>
      <c r="AS64" s="885"/>
      <c r="AT64" s="885"/>
      <c r="AU64" s="885"/>
      <c r="AV64" s="885"/>
      <c r="AW64" s="885"/>
      <c r="AX64" s="885"/>
      <c r="AY64" s="885"/>
      <c r="AZ64" s="885"/>
      <c r="BA64" s="885"/>
      <c r="BB64" s="885"/>
      <c r="BC64" s="885"/>
      <c r="BD64" s="885"/>
      <c r="BE64" s="885"/>
      <c r="BF64" s="885"/>
      <c r="BG64" s="885"/>
      <c r="BH64" s="885"/>
      <c r="BI64" s="885"/>
      <c r="BJ64" s="885"/>
      <c r="BK64" s="885"/>
      <c r="BL64" s="885"/>
      <c r="BM64" s="885"/>
      <c r="BN64" s="885"/>
      <c r="BO64" s="885"/>
      <c r="BP64" s="885"/>
      <c r="BQ64" s="885"/>
      <c r="BR64" s="885"/>
      <c r="BS64" s="885"/>
      <c r="BT64" s="885"/>
      <c r="BU64" s="885"/>
      <c r="BV64" s="885"/>
      <c r="BW64" s="885"/>
      <c r="BX64" s="885"/>
      <c r="BY64" s="885"/>
      <c r="BZ64" s="885"/>
      <c r="CA64" s="885"/>
      <c r="CB64" s="885"/>
      <c r="CC64" s="885"/>
      <c r="CD64" s="885"/>
      <c r="CE64" s="885"/>
      <c r="CF64" s="885"/>
      <c r="CG64" s="885"/>
      <c r="CH64" s="885"/>
      <c r="CI64" s="885"/>
      <c r="CJ64" s="885"/>
      <c r="CK64" s="885"/>
      <c r="CL64" s="885"/>
      <c r="CM64" s="885"/>
      <c r="CN64" s="885"/>
      <c r="CO64" s="885"/>
      <c r="CP64" s="885"/>
      <c r="CQ64" s="885"/>
      <c r="CR64" s="885"/>
      <c r="CS64" s="885"/>
      <c r="CT64" s="885"/>
      <c r="CU64" s="885"/>
      <c r="CV64" s="885"/>
      <c r="CW64" s="885"/>
      <c r="CX64" s="885"/>
      <c r="CY64" s="885"/>
      <c r="CZ64" s="885"/>
      <c r="DA64" s="885"/>
      <c r="DB64" s="885"/>
      <c r="DC64" s="885"/>
      <c r="DD64" s="885"/>
      <c r="DE64" s="885"/>
      <c r="DF64" s="885"/>
      <c r="DG64" s="885"/>
      <c r="DH64" s="885"/>
      <c r="DI64" s="885"/>
      <c r="DJ64" s="885"/>
      <c r="DK64" s="885"/>
      <c r="DL64" s="885"/>
      <c r="DM64" s="885"/>
      <c r="DN64" s="885"/>
      <c r="DO64" s="885"/>
      <c r="DP64" s="885"/>
      <c r="DQ64" s="885"/>
      <c r="DR64" s="885"/>
      <c r="DS64" s="885"/>
      <c r="DT64" s="885"/>
      <c r="DU64" s="885"/>
      <c r="DV64" s="885"/>
      <c r="DW64" s="885"/>
      <c r="DX64" s="885"/>
      <c r="DY64" s="885"/>
      <c r="DZ64" s="885"/>
      <c r="EA64" s="885"/>
      <c r="EB64" s="885"/>
      <c r="EC64" s="885"/>
      <c r="ED64" s="885"/>
      <c r="EE64" s="885"/>
      <c r="EF64" s="885"/>
      <c r="EG64" s="885"/>
      <c r="EH64" s="885"/>
      <c r="EI64" s="885"/>
      <c r="EJ64" s="885"/>
      <c r="EK64" s="885"/>
      <c r="EL64" s="885"/>
      <c r="EM64" s="885"/>
      <c r="EN64" s="885"/>
      <c r="EO64" s="885"/>
      <c r="EP64" s="885"/>
      <c r="EQ64" s="885"/>
      <c r="ER64" s="885"/>
      <c r="ES64" s="885"/>
      <c r="ET64" s="885"/>
      <c r="EU64" s="885"/>
      <c r="EV64" s="885"/>
      <c r="EW64" s="885"/>
      <c r="EX64" s="885"/>
      <c r="EY64" s="885"/>
      <c r="EZ64" s="885"/>
      <c r="FA64" s="885"/>
      <c r="FB64" s="885"/>
      <c r="FC64" s="885"/>
      <c r="FD64" s="885"/>
      <c r="FE64" s="885"/>
      <c r="FF64" s="885"/>
      <c r="FG64" s="885"/>
      <c r="FH64" s="885"/>
      <c r="FI64" s="885"/>
      <c r="FJ64" s="885"/>
      <c r="FK64" s="885"/>
      <c r="FL64" s="885"/>
      <c r="FM64" s="885"/>
      <c r="FN64" s="885"/>
      <c r="FO64" s="885"/>
      <c r="FP64" s="885"/>
      <c r="FQ64" s="885"/>
      <c r="FR64" s="885"/>
      <c r="FS64" s="885"/>
      <c r="FT64" s="885"/>
      <c r="FU64" s="885"/>
      <c r="FV64" s="885"/>
      <c r="FW64" s="885"/>
      <c r="FX64" s="885"/>
      <c r="FY64" s="885"/>
      <c r="FZ64" s="885"/>
      <c r="GA64" s="885"/>
      <c r="GB64" s="885"/>
      <c r="GC64" s="885"/>
      <c r="GD64" s="885"/>
      <c r="GE64" s="885"/>
      <c r="GF64" s="885"/>
      <c r="GG64" s="885"/>
      <c r="GH64" s="885"/>
      <c r="GI64" s="885"/>
      <c r="GJ64" s="885"/>
      <c r="GK64" s="885"/>
      <c r="GL64" s="885"/>
      <c r="GM64" s="885"/>
      <c r="GN64" s="885"/>
      <c r="GO64" s="885"/>
      <c r="GP64" s="885"/>
      <c r="GQ64" s="885"/>
      <c r="GR64" s="885"/>
      <c r="GS64" s="885"/>
      <c r="GT64" s="885"/>
      <c r="GU64" s="885"/>
      <c r="GV64" s="885"/>
      <c r="GW64" s="885"/>
      <c r="GX64" s="885"/>
      <c r="GY64" s="885"/>
      <c r="GZ64" s="885"/>
      <c r="HA64" s="885"/>
      <c r="HB64" s="885"/>
      <c r="HC64" s="885"/>
      <c r="HD64" s="885"/>
      <c r="HE64" s="885"/>
      <c r="HF64" s="885"/>
      <c r="HG64" s="885"/>
      <c r="HH64" s="885"/>
      <c r="HI64" s="885"/>
      <c r="HJ64" s="885"/>
      <c r="HK64" s="885"/>
      <c r="HL64" s="885"/>
      <c r="HM64" s="885"/>
      <c r="HN64" s="885"/>
      <c r="HO64" s="885"/>
      <c r="HP64" s="885"/>
      <c r="HQ64" s="885"/>
      <c r="HR64" s="885"/>
      <c r="HS64" s="885"/>
      <c r="HT64" s="885"/>
      <c r="HU64" s="885"/>
      <c r="HV64" s="885"/>
      <c r="HW64" s="885"/>
      <c r="HX64" s="885"/>
      <c r="HY64" s="885"/>
      <c r="HZ64" s="885"/>
      <c r="IA64" s="885"/>
      <c r="IB64" s="885"/>
      <c r="IC64" s="885"/>
    </row>
    <row r="65" spans="1:237" ht="15.75" customHeight="1" x14ac:dyDescent="0.2">
      <c r="A65" s="4"/>
      <c r="B65" s="4"/>
      <c r="C65" s="7"/>
      <c r="D65" s="7"/>
      <c r="E65" s="7"/>
      <c r="F65" s="7"/>
      <c r="G65" s="29"/>
      <c r="H65" s="29"/>
      <c r="I65" s="7"/>
      <c r="J65" s="885"/>
      <c r="K65" s="885"/>
      <c r="L65" s="885"/>
      <c r="M65" s="885"/>
      <c r="N65" s="885"/>
      <c r="O65" s="885"/>
      <c r="P65" s="885"/>
      <c r="Q65" s="885"/>
      <c r="R65" s="885"/>
      <c r="S65" s="885"/>
      <c r="T65" s="885"/>
      <c r="U65" s="885"/>
      <c r="V65" s="885"/>
      <c r="W65" s="885"/>
      <c r="X65" s="885"/>
      <c r="Y65" s="885"/>
      <c r="Z65" s="885"/>
      <c r="AA65" s="885"/>
      <c r="AB65" s="885"/>
      <c r="AC65" s="885"/>
      <c r="AD65" s="885"/>
      <c r="AE65" s="885"/>
      <c r="AF65" s="885"/>
      <c r="AG65" s="885"/>
      <c r="AH65" s="885"/>
      <c r="AI65" s="885"/>
      <c r="AJ65" s="885"/>
      <c r="AK65" s="885"/>
      <c r="AL65" s="885"/>
      <c r="AM65" s="885"/>
      <c r="AN65" s="885"/>
      <c r="AO65" s="885"/>
      <c r="AP65" s="885"/>
      <c r="AQ65" s="885"/>
      <c r="AR65" s="885"/>
      <c r="AS65" s="885"/>
      <c r="AT65" s="885"/>
      <c r="AU65" s="885"/>
      <c r="AV65" s="885"/>
      <c r="AW65" s="885"/>
      <c r="AX65" s="885"/>
      <c r="AY65" s="885"/>
      <c r="AZ65" s="885"/>
      <c r="BA65" s="885"/>
      <c r="BB65" s="885"/>
      <c r="BC65" s="885"/>
      <c r="BD65" s="885"/>
      <c r="BE65" s="885"/>
      <c r="BF65" s="885"/>
      <c r="BG65" s="885"/>
      <c r="BH65" s="885"/>
      <c r="BI65" s="885"/>
      <c r="BJ65" s="885"/>
      <c r="BK65" s="885"/>
      <c r="BL65" s="885"/>
      <c r="BM65" s="885"/>
      <c r="BN65" s="885"/>
      <c r="BO65" s="885"/>
      <c r="BP65" s="885"/>
      <c r="BQ65" s="885"/>
      <c r="BR65" s="885"/>
      <c r="BS65" s="885"/>
      <c r="BT65" s="885"/>
      <c r="BU65" s="885"/>
      <c r="BV65" s="885"/>
      <c r="BW65" s="885"/>
      <c r="BX65" s="885"/>
      <c r="BY65" s="885"/>
      <c r="BZ65" s="885"/>
      <c r="CA65" s="885"/>
      <c r="CB65" s="885"/>
      <c r="CC65" s="885"/>
      <c r="CD65" s="885"/>
      <c r="CE65" s="885"/>
      <c r="CF65" s="885"/>
      <c r="CG65" s="885"/>
      <c r="CH65" s="885"/>
      <c r="CI65" s="885"/>
      <c r="CJ65" s="885"/>
      <c r="CK65" s="885"/>
      <c r="CL65" s="885"/>
      <c r="CM65" s="885"/>
      <c r="CN65" s="885"/>
      <c r="CO65" s="885"/>
      <c r="CP65" s="885"/>
      <c r="CQ65" s="885"/>
      <c r="CR65" s="885"/>
      <c r="CS65" s="885"/>
      <c r="CT65" s="885"/>
      <c r="CU65" s="885"/>
      <c r="CV65" s="885"/>
      <c r="CW65" s="885"/>
      <c r="CX65" s="885"/>
      <c r="CY65" s="885"/>
      <c r="CZ65" s="885"/>
      <c r="DA65" s="885"/>
      <c r="DB65" s="885"/>
      <c r="DC65" s="885"/>
      <c r="DD65" s="885"/>
      <c r="DE65" s="885"/>
      <c r="DF65" s="885"/>
      <c r="DG65" s="885"/>
      <c r="DH65" s="885"/>
      <c r="DI65" s="885"/>
      <c r="DJ65" s="885"/>
      <c r="DK65" s="885"/>
      <c r="DL65" s="885"/>
      <c r="DM65" s="885"/>
      <c r="DN65" s="885"/>
      <c r="DO65" s="885"/>
      <c r="DP65" s="885"/>
      <c r="DQ65" s="885"/>
      <c r="DR65" s="885"/>
      <c r="DS65" s="885"/>
      <c r="DT65" s="885"/>
      <c r="DU65" s="885"/>
      <c r="DV65" s="885"/>
      <c r="DW65" s="885"/>
      <c r="DX65" s="885"/>
      <c r="DY65" s="885"/>
      <c r="DZ65" s="885"/>
      <c r="EA65" s="885"/>
      <c r="EB65" s="885"/>
      <c r="EC65" s="885"/>
      <c r="ED65" s="885"/>
      <c r="EE65" s="885"/>
      <c r="EF65" s="885"/>
      <c r="EG65" s="885"/>
      <c r="EH65" s="885"/>
      <c r="EI65" s="885"/>
      <c r="EJ65" s="885"/>
      <c r="EK65" s="885"/>
      <c r="EL65" s="885"/>
      <c r="EM65" s="885"/>
      <c r="EN65" s="885"/>
      <c r="EO65" s="885"/>
      <c r="EP65" s="885"/>
      <c r="EQ65" s="885"/>
      <c r="ER65" s="885"/>
      <c r="ES65" s="885"/>
      <c r="ET65" s="885"/>
      <c r="EU65" s="885"/>
      <c r="EV65" s="885"/>
      <c r="EW65" s="885"/>
      <c r="EX65" s="885"/>
      <c r="EY65" s="885"/>
      <c r="EZ65" s="885"/>
      <c r="FA65" s="885"/>
      <c r="FB65" s="885"/>
      <c r="FC65" s="885"/>
      <c r="FD65" s="885"/>
      <c r="FE65" s="885"/>
      <c r="FF65" s="885"/>
      <c r="FG65" s="885"/>
      <c r="FH65" s="885"/>
      <c r="FI65" s="885"/>
      <c r="FJ65" s="885"/>
      <c r="FK65" s="885"/>
      <c r="FL65" s="885"/>
      <c r="FM65" s="885"/>
      <c r="FN65" s="885"/>
      <c r="FO65" s="885"/>
      <c r="FP65" s="885"/>
      <c r="FQ65" s="885"/>
      <c r="FR65" s="885"/>
      <c r="FS65" s="885"/>
      <c r="FT65" s="885"/>
      <c r="FU65" s="885"/>
      <c r="FV65" s="885"/>
      <c r="FW65" s="885"/>
      <c r="FX65" s="885"/>
      <c r="FY65" s="885"/>
      <c r="FZ65" s="885"/>
      <c r="GA65" s="885"/>
      <c r="GB65" s="885"/>
      <c r="GC65" s="885"/>
      <c r="GD65" s="885"/>
      <c r="GE65" s="885"/>
      <c r="GF65" s="885"/>
      <c r="GG65" s="885"/>
      <c r="GH65" s="885"/>
      <c r="GI65" s="885"/>
      <c r="GJ65" s="885"/>
      <c r="GK65" s="885"/>
      <c r="GL65" s="885"/>
      <c r="GM65" s="885"/>
      <c r="GN65" s="885"/>
      <c r="GO65" s="885"/>
      <c r="GP65" s="885"/>
      <c r="GQ65" s="885"/>
      <c r="GR65" s="885"/>
      <c r="GS65" s="885"/>
      <c r="GT65" s="885"/>
      <c r="GU65" s="885"/>
      <c r="GV65" s="885"/>
      <c r="GW65" s="885"/>
      <c r="GX65" s="885"/>
      <c r="GY65" s="885"/>
      <c r="GZ65" s="885"/>
      <c r="HA65" s="885"/>
      <c r="HB65" s="885"/>
      <c r="HC65" s="885"/>
      <c r="HD65" s="885"/>
      <c r="HE65" s="885"/>
      <c r="HF65" s="885"/>
      <c r="HG65" s="885"/>
      <c r="HH65" s="885"/>
      <c r="HI65" s="885"/>
      <c r="HJ65" s="885"/>
      <c r="HK65" s="885"/>
      <c r="HL65" s="885"/>
      <c r="HM65" s="885"/>
      <c r="HN65" s="885"/>
      <c r="HO65" s="885"/>
      <c r="HP65" s="885"/>
      <c r="HQ65" s="885"/>
      <c r="HR65" s="885"/>
      <c r="HS65" s="885"/>
      <c r="HT65" s="885"/>
      <c r="HU65" s="885"/>
      <c r="HV65" s="885"/>
      <c r="HW65" s="885"/>
      <c r="HX65" s="885"/>
      <c r="HY65" s="885"/>
      <c r="HZ65" s="885"/>
      <c r="IA65" s="885"/>
      <c r="IB65" s="885"/>
      <c r="IC65" s="885"/>
    </row>
    <row r="66" spans="1:237" ht="15.75" customHeight="1" x14ac:dyDescent="0.2">
      <c r="A66" s="4"/>
      <c r="B66" s="4"/>
      <c r="C66" s="7"/>
      <c r="D66" s="7"/>
      <c r="E66" s="7"/>
      <c r="F66" s="7"/>
      <c r="G66" s="29"/>
      <c r="H66" s="29"/>
      <c r="I66" s="7"/>
      <c r="J66" s="885"/>
      <c r="K66" s="885"/>
      <c r="L66" s="885"/>
      <c r="M66" s="885"/>
      <c r="N66" s="885"/>
      <c r="O66" s="885"/>
      <c r="P66" s="885"/>
      <c r="Q66" s="885"/>
      <c r="R66" s="885"/>
      <c r="S66" s="885"/>
      <c r="T66" s="885"/>
      <c r="U66" s="885"/>
      <c r="V66" s="885"/>
      <c r="W66" s="885"/>
      <c r="X66" s="885"/>
      <c r="Y66" s="885"/>
      <c r="Z66" s="885"/>
      <c r="AA66" s="885"/>
      <c r="AB66" s="885"/>
      <c r="AC66" s="885"/>
      <c r="AD66" s="885"/>
      <c r="AE66" s="885"/>
      <c r="AF66" s="885"/>
      <c r="AG66" s="885"/>
      <c r="AH66" s="885"/>
      <c r="AI66" s="885"/>
      <c r="AJ66" s="885"/>
      <c r="AK66" s="885"/>
      <c r="AL66" s="885"/>
      <c r="AM66" s="885"/>
      <c r="AN66" s="885"/>
      <c r="AO66" s="885"/>
      <c r="AP66" s="885"/>
      <c r="AQ66" s="885"/>
      <c r="AR66" s="885"/>
      <c r="AS66" s="885"/>
      <c r="AT66" s="885"/>
      <c r="AU66" s="885"/>
      <c r="AV66" s="885"/>
      <c r="AW66" s="885"/>
      <c r="AX66" s="885"/>
      <c r="AY66" s="885"/>
      <c r="AZ66" s="885"/>
      <c r="BA66" s="885"/>
      <c r="BB66" s="885"/>
      <c r="BC66" s="885"/>
      <c r="BD66" s="885"/>
      <c r="BE66" s="885"/>
      <c r="BF66" s="885"/>
      <c r="BG66" s="885"/>
      <c r="BH66" s="885"/>
      <c r="BI66" s="885"/>
      <c r="BJ66" s="885"/>
      <c r="BK66" s="885"/>
      <c r="BL66" s="885"/>
      <c r="BM66" s="885"/>
      <c r="BN66" s="885"/>
      <c r="BO66" s="885"/>
      <c r="BP66" s="885"/>
      <c r="BQ66" s="885"/>
      <c r="BR66" s="885"/>
      <c r="BS66" s="885"/>
      <c r="BT66" s="885"/>
      <c r="BU66" s="885"/>
      <c r="BV66" s="885"/>
      <c r="BW66" s="885"/>
      <c r="BX66" s="885"/>
      <c r="BY66" s="885"/>
      <c r="BZ66" s="885"/>
      <c r="CA66" s="885"/>
      <c r="CB66" s="885"/>
      <c r="CC66" s="885"/>
      <c r="CD66" s="885"/>
      <c r="CE66" s="885"/>
      <c r="CF66" s="885"/>
      <c r="CG66" s="885"/>
      <c r="CH66" s="885"/>
      <c r="CI66" s="885"/>
      <c r="CJ66" s="885"/>
      <c r="CK66" s="885"/>
      <c r="CL66" s="885"/>
      <c r="CM66" s="885"/>
      <c r="CN66" s="885"/>
      <c r="CO66" s="885"/>
      <c r="CP66" s="885"/>
      <c r="CQ66" s="885"/>
      <c r="CR66" s="885"/>
      <c r="CS66" s="885"/>
      <c r="CT66" s="885"/>
      <c r="CU66" s="885"/>
      <c r="CV66" s="885"/>
      <c r="CW66" s="885"/>
      <c r="CX66" s="885"/>
      <c r="CY66" s="885"/>
      <c r="CZ66" s="885"/>
      <c r="DA66" s="885"/>
      <c r="DB66" s="885"/>
      <c r="DC66" s="885"/>
      <c r="DD66" s="885"/>
      <c r="DE66" s="885"/>
      <c r="DF66" s="885"/>
      <c r="DG66" s="885"/>
      <c r="DH66" s="885"/>
      <c r="DI66" s="885"/>
      <c r="DJ66" s="885"/>
      <c r="DK66" s="885"/>
      <c r="DL66" s="885"/>
      <c r="DM66" s="885"/>
      <c r="DN66" s="885"/>
      <c r="DO66" s="885"/>
      <c r="DP66" s="885"/>
      <c r="DQ66" s="885"/>
      <c r="DR66" s="885"/>
      <c r="DS66" s="885"/>
      <c r="DT66" s="885"/>
      <c r="DU66" s="885"/>
      <c r="DV66" s="885"/>
      <c r="DW66" s="885"/>
      <c r="DX66" s="885"/>
      <c r="DY66" s="885"/>
      <c r="DZ66" s="885"/>
      <c r="EA66" s="885"/>
      <c r="EB66" s="885"/>
      <c r="EC66" s="885"/>
      <c r="ED66" s="885"/>
      <c r="EE66" s="885"/>
      <c r="EF66" s="885"/>
      <c r="EG66" s="885"/>
      <c r="EH66" s="885"/>
      <c r="EI66" s="885"/>
      <c r="EJ66" s="885"/>
      <c r="EK66" s="885"/>
      <c r="EL66" s="885"/>
      <c r="EM66" s="885"/>
      <c r="EN66" s="885"/>
      <c r="EO66" s="885"/>
      <c r="EP66" s="885"/>
      <c r="EQ66" s="885"/>
      <c r="ER66" s="885"/>
      <c r="ES66" s="885"/>
      <c r="ET66" s="885"/>
      <c r="EU66" s="885"/>
      <c r="EV66" s="885"/>
      <c r="EW66" s="885"/>
      <c r="EX66" s="885"/>
      <c r="EY66" s="885"/>
      <c r="EZ66" s="885"/>
      <c r="FA66" s="885"/>
      <c r="FB66" s="885"/>
      <c r="FC66" s="885"/>
      <c r="FD66" s="885"/>
      <c r="FE66" s="885"/>
      <c r="FF66" s="885"/>
      <c r="FG66" s="885"/>
      <c r="FH66" s="885"/>
      <c r="FI66" s="885"/>
      <c r="FJ66" s="885"/>
      <c r="FK66" s="885"/>
      <c r="FL66" s="885"/>
      <c r="FM66" s="885"/>
      <c r="FN66" s="885"/>
      <c r="FO66" s="885"/>
      <c r="FP66" s="885"/>
      <c r="FQ66" s="885"/>
      <c r="FR66" s="885"/>
      <c r="FS66" s="885"/>
      <c r="FT66" s="885"/>
      <c r="FU66" s="885"/>
      <c r="FV66" s="885"/>
      <c r="FW66" s="885"/>
      <c r="FX66" s="885"/>
      <c r="FY66" s="885"/>
      <c r="FZ66" s="885"/>
      <c r="GA66" s="885"/>
      <c r="GB66" s="885"/>
      <c r="GC66" s="885"/>
      <c r="GD66" s="885"/>
      <c r="GE66" s="885"/>
      <c r="GF66" s="885"/>
      <c r="GG66" s="885"/>
      <c r="GH66" s="885"/>
      <c r="GI66" s="885"/>
      <c r="GJ66" s="885"/>
      <c r="GK66" s="885"/>
      <c r="GL66" s="885"/>
      <c r="GM66" s="885"/>
      <c r="GN66" s="885"/>
      <c r="GO66" s="885"/>
      <c r="GP66" s="885"/>
      <c r="GQ66" s="885"/>
      <c r="GR66" s="885"/>
      <c r="GS66" s="885"/>
      <c r="GT66" s="885"/>
      <c r="GU66" s="885"/>
      <c r="GV66" s="885"/>
      <c r="GW66" s="885"/>
      <c r="GX66" s="885"/>
      <c r="GY66" s="885"/>
      <c r="GZ66" s="885"/>
      <c r="HA66" s="885"/>
      <c r="HB66" s="885"/>
      <c r="HC66" s="885"/>
      <c r="HD66" s="885"/>
      <c r="HE66" s="885"/>
      <c r="HF66" s="885"/>
      <c r="HG66" s="885"/>
      <c r="HH66" s="885"/>
      <c r="HI66" s="885"/>
      <c r="HJ66" s="885"/>
      <c r="HK66" s="885"/>
      <c r="HL66" s="885"/>
      <c r="HM66" s="885"/>
      <c r="HN66" s="885"/>
      <c r="HO66" s="885"/>
      <c r="HP66" s="885"/>
      <c r="HQ66" s="885"/>
      <c r="HR66" s="885"/>
      <c r="HS66" s="885"/>
      <c r="HT66" s="885"/>
      <c r="HU66" s="885"/>
      <c r="HV66" s="885"/>
      <c r="HW66" s="885"/>
      <c r="HX66" s="885"/>
      <c r="HY66" s="885"/>
      <c r="HZ66" s="885"/>
      <c r="IA66" s="885"/>
      <c r="IB66" s="885"/>
      <c r="IC66" s="885"/>
    </row>
    <row r="67" spans="1:237" ht="15.75" customHeight="1" x14ac:dyDescent="0.2">
      <c r="A67" s="4"/>
      <c r="B67" s="4"/>
      <c r="C67" s="7"/>
      <c r="D67" s="7"/>
      <c r="E67" s="7"/>
      <c r="F67" s="7"/>
      <c r="G67" s="29"/>
      <c r="H67" s="29"/>
      <c r="I67" s="7"/>
      <c r="J67" s="885"/>
      <c r="K67" s="885"/>
      <c r="L67" s="885"/>
      <c r="M67" s="885"/>
      <c r="N67" s="885"/>
      <c r="O67" s="885"/>
      <c r="P67" s="885"/>
      <c r="Q67" s="885"/>
      <c r="R67" s="885"/>
      <c r="S67" s="885"/>
      <c r="T67" s="885"/>
      <c r="U67" s="885"/>
      <c r="V67" s="885"/>
      <c r="W67" s="885"/>
      <c r="X67" s="885"/>
      <c r="Y67" s="885"/>
      <c r="Z67" s="885"/>
      <c r="AA67" s="885"/>
      <c r="AB67" s="885"/>
      <c r="AC67" s="885"/>
      <c r="AD67" s="885"/>
      <c r="AE67" s="885"/>
      <c r="AF67" s="885"/>
      <c r="AG67" s="885"/>
      <c r="AH67" s="885"/>
      <c r="AI67" s="885"/>
      <c r="AJ67" s="885"/>
      <c r="AK67" s="885"/>
      <c r="AL67" s="885"/>
      <c r="AM67" s="885"/>
      <c r="AN67" s="885"/>
      <c r="AO67" s="885"/>
      <c r="AP67" s="885"/>
      <c r="AQ67" s="885"/>
      <c r="AR67" s="885"/>
      <c r="AS67" s="885"/>
      <c r="AT67" s="885"/>
      <c r="AU67" s="885"/>
      <c r="AV67" s="885"/>
      <c r="AW67" s="885"/>
      <c r="AX67" s="885"/>
      <c r="AY67" s="885"/>
      <c r="AZ67" s="885"/>
      <c r="BA67" s="885"/>
      <c r="BB67" s="885"/>
      <c r="BC67" s="885"/>
      <c r="BD67" s="885"/>
      <c r="BE67" s="885"/>
      <c r="BF67" s="885"/>
      <c r="BG67" s="885"/>
      <c r="BH67" s="885"/>
      <c r="BI67" s="885"/>
      <c r="BJ67" s="885"/>
      <c r="BK67" s="885"/>
      <c r="BL67" s="885"/>
      <c r="BM67" s="885"/>
      <c r="BN67" s="885"/>
      <c r="BO67" s="885"/>
      <c r="BP67" s="885"/>
      <c r="BQ67" s="885"/>
      <c r="BR67" s="885"/>
      <c r="BS67" s="885"/>
      <c r="BT67" s="885"/>
      <c r="BU67" s="885"/>
      <c r="BV67" s="885"/>
      <c r="BW67" s="885"/>
      <c r="BX67" s="885"/>
      <c r="BY67" s="885"/>
      <c r="BZ67" s="885"/>
      <c r="CA67" s="885"/>
      <c r="CB67" s="885"/>
      <c r="CC67" s="885"/>
      <c r="CD67" s="885"/>
      <c r="CE67" s="885"/>
      <c r="CF67" s="885"/>
      <c r="CG67" s="885"/>
      <c r="CH67" s="885"/>
      <c r="CI67" s="885"/>
      <c r="CJ67" s="885"/>
      <c r="CK67" s="885"/>
      <c r="CL67" s="885"/>
      <c r="CM67" s="885"/>
      <c r="CN67" s="885"/>
      <c r="CO67" s="885"/>
      <c r="CP67" s="885"/>
      <c r="CQ67" s="885"/>
      <c r="CR67" s="885"/>
      <c r="CS67" s="885"/>
      <c r="CT67" s="885"/>
      <c r="CU67" s="885"/>
      <c r="CV67" s="885"/>
      <c r="CW67" s="885"/>
      <c r="CX67" s="885"/>
      <c r="CY67" s="885"/>
      <c r="CZ67" s="885"/>
      <c r="DA67" s="885"/>
      <c r="DB67" s="885"/>
      <c r="DC67" s="885"/>
      <c r="DD67" s="885"/>
      <c r="DE67" s="885"/>
      <c r="DF67" s="885"/>
      <c r="DG67" s="885"/>
      <c r="DH67" s="885"/>
      <c r="DI67" s="885"/>
      <c r="DJ67" s="885"/>
      <c r="DK67" s="885"/>
      <c r="DL67" s="885"/>
      <c r="DM67" s="885"/>
      <c r="DN67" s="885"/>
      <c r="DO67" s="885"/>
      <c r="DP67" s="885"/>
      <c r="DQ67" s="885"/>
      <c r="DR67" s="885"/>
      <c r="DS67" s="885"/>
      <c r="DT67" s="885"/>
      <c r="DU67" s="885"/>
      <c r="DV67" s="885"/>
      <c r="DW67" s="885"/>
      <c r="DX67" s="885"/>
      <c r="DY67" s="885"/>
      <c r="DZ67" s="885"/>
      <c r="EA67" s="885"/>
      <c r="EB67" s="885"/>
      <c r="EC67" s="885"/>
      <c r="ED67" s="885"/>
      <c r="EE67" s="885"/>
      <c r="EF67" s="885"/>
      <c r="EG67" s="885"/>
      <c r="EH67" s="885"/>
      <c r="EI67" s="885"/>
      <c r="EJ67" s="885"/>
      <c r="EK67" s="885"/>
      <c r="EL67" s="885"/>
      <c r="EM67" s="885"/>
      <c r="EN67" s="885"/>
      <c r="EO67" s="885"/>
      <c r="EP67" s="885"/>
      <c r="EQ67" s="885"/>
      <c r="ER67" s="885"/>
      <c r="ES67" s="885"/>
      <c r="ET67" s="885"/>
      <c r="EU67" s="885"/>
      <c r="EV67" s="885"/>
      <c r="EW67" s="885"/>
      <c r="EX67" s="885"/>
      <c r="EY67" s="885"/>
      <c r="EZ67" s="885"/>
      <c r="FA67" s="885"/>
      <c r="FB67" s="885"/>
      <c r="FC67" s="885"/>
      <c r="FD67" s="885"/>
      <c r="FE67" s="885"/>
      <c r="FF67" s="885"/>
      <c r="FG67" s="885"/>
      <c r="FH67" s="885"/>
      <c r="FI67" s="885"/>
      <c r="FJ67" s="885"/>
      <c r="FK67" s="885"/>
      <c r="FL67" s="885"/>
      <c r="FM67" s="885"/>
      <c r="FN67" s="885"/>
      <c r="FO67" s="885"/>
      <c r="FP67" s="885"/>
      <c r="FQ67" s="885"/>
      <c r="FR67" s="885"/>
      <c r="FS67" s="885"/>
      <c r="FT67" s="885"/>
      <c r="FU67" s="885"/>
      <c r="FV67" s="885"/>
      <c r="FW67" s="885"/>
      <c r="FX67" s="885"/>
      <c r="FY67" s="885"/>
      <c r="FZ67" s="885"/>
      <c r="GA67" s="885"/>
      <c r="GB67" s="885"/>
      <c r="GC67" s="885"/>
      <c r="GD67" s="885"/>
      <c r="GE67" s="885"/>
      <c r="GF67" s="885"/>
      <c r="GG67" s="885"/>
      <c r="GH67" s="885"/>
      <c r="GI67" s="885"/>
      <c r="GJ67" s="885"/>
      <c r="GK67" s="885"/>
      <c r="GL67" s="885"/>
      <c r="GM67" s="885"/>
      <c r="GN67" s="885"/>
      <c r="GO67" s="885"/>
      <c r="GP67" s="885"/>
      <c r="GQ67" s="885"/>
      <c r="GR67" s="885"/>
      <c r="GS67" s="885"/>
      <c r="GT67" s="885"/>
      <c r="GU67" s="885"/>
      <c r="GV67" s="885"/>
      <c r="GW67" s="885"/>
      <c r="GX67" s="885"/>
      <c r="GY67" s="885"/>
      <c r="GZ67" s="885"/>
      <c r="HA67" s="885"/>
      <c r="HB67" s="885"/>
      <c r="HC67" s="885"/>
      <c r="HD67" s="885"/>
      <c r="HE67" s="885"/>
      <c r="HF67" s="885"/>
      <c r="HG67" s="885"/>
      <c r="HH67" s="885"/>
      <c r="HI67" s="885"/>
      <c r="HJ67" s="885"/>
      <c r="HK67" s="885"/>
      <c r="HL67" s="885"/>
      <c r="HM67" s="885"/>
      <c r="HN67" s="885"/>
      <c r="HO67" s="885"/>
      <c r="HP67" s="885"/>
      <c r="HQ67" s="885"/>
      <c r="HR67" s="885"/>
      <c r="HS67" s="885"/>
      <c r="HT67" s="885"/>
      <c r="HU67" s="885"/>
      <c r="HV67" s="885"/>
      <c r="HW67" s="885"/>
      <c r="HX67" s="885"/>
      <c r="HY67" s="885"/>
      <c r="HZ67" s="885"/>
      <c r="IA67" s="885"/>
      <c r="IB67" s="885"/>
      <c r="IC67" s="885"/>
    </row>
    <row r="68" spans="1:237" ht="15.75" customHeight="1" x14ac:dyDescent="0.2">
      <c r="A68" s="4"/>
      <c r="B68" s="4"/>
      <c r="C68" s="7"/>
      <c r="D68" s="7"/>
      <c r="E68" s="7"/>
      <c r="F68" s="7"/>
      <c r="G68" s="29"/>
      <c r="H68" s="29"/>
      <c r="I68" s="7"/>
      <c r="J68" s="885"/>
      <c r="K68" s="885"/>
      <c r="L68" s="885"/>
      <c r="M68" s="885"/>
      <c r="N68" s="885"/>
      <c r="O68" s="885"/>
      <c r="P68" s="885"/>
      <c r="Q68" s="885"/>
      <c r="R68" s="885"/>
      <c r="S68" s="885"/>
      <c r="T68" s="885"/>
      <c r="U68" s="885"/>
      <c r="V68" s="885"/>
      <c r="W68" s="885"/>
      <c r="X68" s="885"/>
      <c r="Y68" s="885"/>
      <c r="Z68" s="885"/>
      <c r="AA68" s="885"/>
      <c r="AB68" s="885"/>
      <c r="AC68" s="885"/>
      <c r="AD68" s="885"/>
      <c r="AE68" s="885"/>
      <c r="AF68" s="885"/>
      <c r="AG68" s="885"/>
      <c r="AH68" s="885"/>
      <c r="AI68" s="885"/>
      <c r="AJ68" s="885"/>
      <c r="AK68" s="885"/>
      <c r="AL68" s="885"/>
      <c r="AM68" s="885"/>
      <c r="AN68" s="885"/>
      <c r="AO68" s="885"/>
      <c r="AP68" s="885"/>
      <c r="AQ68" s="885"/>
      <c r="AR68" s="885"/>
      <c r="AS68" s="885"/>
      <c r="AT68" s="885"/>
      <c r="AU68" s="885"/>
      <c r="AV68" s="885"/>
      <c r="AW68" s="885"/>
      <c r="AX68" s="885"/>
      <c r="AY68" s="885"/>
      <c r="AZ68" s="885"/>
      <c r="BA68" s="885"/>
      <c r="BB68" s="885"/>
      <c r="BC68" s="885"/>
      <c r="BD68" s="885"/>
      <c r="BE68" s="885"/>
      <c r="BF68" s="885"/>
      <c r="BG68" s="885"/>
      <c r="BH68" s="885"/>
      <c r="BI68" s="885"/>
      <c r="BJ68" s="885"/>
      <c r="BK68" s="885"/>
      <c r="BL68" s="885"/>
      <c r="BM68" s="885"/>
      <c r="BN68" s="885"/>
      <c r="BO68" s="885"/>
      <c r="BP68" s="885"/>
      <c r="BQ68" s="885"/>
      <c r="BR68" s="885"/>
      <c r="BS68" s="885"/>
      <c r="BT68" s="885"/>
      <c r="BU68" s="885"/>
      <c r="BV68" s="885"/>
      <c r="BW68" s="885"/>
      <c r="BX68" s="885"/>
      <c r="BY68" s="885"/>
      <c r="BZ68" s="885"/>
      <c r="CA68" s="885"/>
      <c r="CB68" s="885"/>
      <c r="CC68" s="885"/>
      <c r="CD68" s="885"/>
      <c r="CE68" s="885"/>
      <c r="CF68" s="885"/>
      <c r="CG68" s="885"/>
      <c r="CH68" s="885"/>
      <c r="CI68" s="885"/>
      <c r="CJ68" s="885"/>
      <c r="CK68" s="885"/>
      <c r="CL68" s="885"/>
      <c r="CM68" s="885"/>
      <c r="CN68" s="885"/>
      <c r="CO68" s="885"/>
      <c r="CP68" s="885"/>
      <c r="CQ68" s="885"/>
      <c r="CR68" s="885"/>
      <c r="CS68" s="885"/>
      <c r="CT68" s="885"/>
      <c r="CU68" s="885"/>
      <c r="CV68" s="885"/>
      <c r="CW68" s="885"/>
      <c r="CX68" s="885"/>
      <c r="CY68" s="885"/>
      <c r="CZ68" s="885"/>
      <c r="DA68" s="885"/>
      <c r="DB68" s="885"/>
      <c r="DC68" s="885"/>
      <c r="DD68" s="885"/>
      <c r="DE68" s="885"/>
      <c r="DF68" s="885"/>
      <c r="DG68" s="885"/>
      <c r="DH68" s="885"/>
      <c r="DI68" s="885"/>
      <c r="DJ68" s="885"/>
      <c r="DK68" s="885"/>
      <c r="DL68" s="885"/>
      <c r="DM68" s="885"/>
      <c r="DN68" s="885"/>
      <c r="DO68" s="885"/>
      <c r="DP68" s="885"/>
      <c r="DQ68" s="885"/>
      <c r="DR68" s="885"/>
      <c r="DS68" s="885"/>
      <c r="DT68" s="885"/>
      <c r="DU68" s="885"/>
      <c r="DV68" s="885"/>
      <c r="DW68" s="885"/>
      <c r="DX68" s="885"/>
      <c r="DY68" s="885"/>
      <c r="DZ68" s="885"/>
      <c r="EA68" s="885"/>
      <c r="EB68" s="885"/>
      <c r="EC68" s="885"/>
      <c r="ED68" s="885"/>
      <c r="EE68" s="885"/>
      <c r="EF68" s="885"/>
      <c r="EG68" s="885"/>
      <c r="EH68" s="885"/>
      <c r="EI68" s="885"/>
      <c r="EJ68" s="885"/>
      <c r="EK68" s="885"/>
      <c r="EL68" s="885"/>
      <c r="EM68" s="885"/>
      <c r="EN68" s="885"/>
      <c r="EO68" s="885"/>
      <c r="EP68" s="885"/>
      <c r="EQ68" s="885"/>
      <c r="ER68" s="885"/>
      <c r="ES68" s="885"/>
      <c r="ET68" s="885"/>
      <c r="EU68" s="885"/>
      <c r="EV68" s="885"/>
      <c r="EW68" s="885"/>
      <c r="EX68" s="885"/>
      <c r="EY68" s="885"/>
      <c r="EZ68" s="885"/>
      <c r="FA68" s="885"/>
      <c r="FB68" s="885"/>
      <c r="FC68" s="885"/>
      <c r="FD68" s="885"/>
      <c r="FE68" s="885"/>
      <c r="FF68" s="885"/>
      <c r="FG68" s="885"/>
      <c r="FH68" s="885"/>
      <c r="FI68" s="885"/>
      <c r="FJ68" s="885"/>
      <c r="FK68" s="885"/>
      <c r="FL68" s="885"/>
      <c r="FM68" s="885"/>
      <c r="FN68" s="885"/>
      <c r="FO68" s="885"/>
      <c r="FP68" s="885"/>
      <c r="FQ68" s="885"/>
      <c r="FR68" s="885"/>
      <c r="FS68" s="885"/>
      <c r="FT68" s="885"/>
      <c r="FU68" s="885"/>
      <c r="FV68" s="885"/>
      <c r="FW68" s="885"/>
      <c r="FX68" s="885"/>
      <c r="FY68" s="885"/>
      <c r="FZ68" s="885"/>
      <c r="GA68" s="885"/>
      <c r="GB68" s="885"/>
      <c r="GC68" s="885"/>
      <c r="GD68" s="885"/>
      <c r="GE68" s="885"/>
      <c r="GF68" s="885"/>
      <c r="GG68" s="885"/>
      <c r="GH68" s="885"/>
      <c r="GI68" s="885"/>
      <c r="GJ68" s="885"/>
      <c r="GK68" s="885"/>
      <c r="GL68" s="885"/>
      <c r="GM68" s="885"/>
      <c r="GN68" s="885"/>
      <c r="GO68" s="885"/>
      <c r="GP68" s="885"/>
      <c r="GQ68" s="885"/>
      <c r="GR68" s="885"/>
      <c r="GS68" s="885"/>
      <c r="GT68" s="885"/>
      <c r="GU68" s="885"/>
      <c r="GV68" s="885"/>
      <c r="GW68" s="885"/>
      <c r="GX68" s="885"/>
      <c r="GY68" s="885"/>
      <c r="GZ68" s="885"/>
      <c r="HA68" s="885"/>
      <c r="HB68" s="885"/>
      <c r="HC68" s="885"/>
      <c r="HD68" s="885"/>
      <c r="HE68" s="885"/>
      <c r="HF68" s="885"/>
      <c r="HG68" s="885"/>
      <c r="HH68" s="885"/>
      <c r="HI68" s="885"/>
      <c r="HJ68" s="885"/>
      <c r="HK68" s="885"/>
      <c r="HL68" s="885"/>
      <c r="HM68" s="885"/>
      <c r="HN68" s="885"/>
      <c r="HO68" s="885"/>
      <c r="HP68" s="885"/>
      <c r="HQ68" s="885"/>
      <c r="HR68" s="885"/>
      <c r="HS68" s="885"/>
      <c r="HT68" s="885"/>
      <c r="HU68" s="885"/>
      <c r="HV68" s="885"/>
      <c r="HW68" s="885"/>
      <c r="HX68" s="885"/>
      <c r="HY68" s="885"/>
      <c r="HZ68" s="885"/>
      <c r="IA68" s="885"/>
      <c r="IB68" s="885"/>
      <c r="IC68" s="885"/>
    </row>
    <row r="69" spans="1:237" ht="15.75" customHeight="1" x14ac:dyDescent="0.2">
      <c r="A69" s="4"/>
      <c r="B69" s="4"/>
      <c r="C69" s="7"/>
      <c r="D69" s="7"/>
      <c r="E69" s="7"/>
      <c r="F69" s="7"/>
      <c r="G69" s="29"/>
      <c r="H69" s="29"/>
      <c r="I69" s="7"/>
      <c r="J69" s="885"/>
      <c r="K69" s="885"/>
      <c r="L69" s="885"/>
      <c r="M69" s="885"/>
      <c r="N69" s="885"/>
      <c r="O69" s="885"/>
      <c r="P69" s="885"/>
      <c r="Q69" s="885"/>
      <c r="R69" s="885"/>
      <c r="S69" s="885"/>
      <c r="T69" s="885"/>
      <c r="U69" s="885"/>
      <c r="V69" s="885"/>
      <c r="W69" s="885"/>
      <c r="X69" s="885"/>
      <c r="Y69" s="885"/>
      <c r="Z69" s="885"/>
      <c r="AA69" s="885"/>
      <c r="AB69" s="885"/>
      <c r="AC69" s="885"/>
      <c r="AD69" s="885"/>
      <c r="AE69" s="885"/>
      <c r="AF69" s="885"/>
      <c r="AG69" s="885"/>
      <c r="AH69" s="885"/>
      <c r="AI69" s="885"/>
      <c r="AJ69" s="885"/>
      <c r="AK69" s="885"/>
      <c r="AL69" s="885"/>
      <c r="AM69" s="885"/>
      <c r="AN69" s="885"/>
      <c r="AO69" s="885"/>
      <c r="AP69" s="885"/>
      <c r="AQ69" s="885"/>
      <c r="AR69" s="885"/>
      <c r="AS69" s="885"/>
      <c r="AT69" s="885"/>
      <c r="AU69" s="885"/>
      <c r="AV69" s="885"/>
      <c r="AW69" s="885"/>
      <c r="AX69" s="885"/>
      <c r="AY69" s="885"/>
      <c r="AZ69" s="885"/>
      <c r="BA69" s="885"/>
      <c r="BB69" s="885"/>
      <c r="BC69" s="885"/>
      <c r="BD69" s="885"/>
      <c r="BE69" s="885"/>
      <c r="BF69" s="885"/>
      <c r="BG69" s="885"/>
      <c r="BH69" s="885"/>
      <c r="BI69" s="885"/>
      <c r="BJ69" s="885"/>
      <c r="BK69" s="885"/>
      <c r="BL69" s="885"/>
      <c r="BM69" s="885"/>
      <c r="BN69" s="885"/>
      <c r="BO69" s="885"/>
      <c r="BP69" s="885"/>
      <c r="BQ69" s="885"/>
      <c r="BR69" s="885"/>
      <c r="BS69" s="885"/>
      <c r="BT69" s="885"/>
      <c r="BU69" s="885"/>
      <c r="BV69" s="885"/>
      <c r="BW69" s="885"/>
      <c r="BX69" s="885"/>
      <c r="BY69" s="885"/>
      <c r="BZ69" s="885"/>
      <c r="CA69" s="885"/>
      <c r="CB69" s="885"/>
      <c r="CC69" s="885"/>
      <c r="CD69" s="885"/>
      <c r="CE69" s="885"/>
      <c r="CF69" s="885"/>
      <c r="CG69" s="885"/>
      <c r="CH69" s="885"/>
      <c r="CI69" s="885"/>
      <c r="CJ69" s="885"/>
      <c r="CK69" s="885"/>
      <c r="CL69" s="885"/>
      <c r="CM69" s="885"/>
      <c r="CN69" s="885"/>
      <c r="CO69" s="885"/>
      <c r="CP69" s="885"/>
      <c r="CQ69" s="885"/>
      <c r="CR69" s="885"/>
      <c r="CS69" s="885"/>
      <c r="CT69" s="885"/>
      <c r="CU69" s="885"/>
      <c r="CV69" s="885"/>
      <c r="CW69" s="885"/>
      <c r="CX69" s="885"/>
      <c r="CY69" s="885"/>
      <c r="CZ69" s="885"/>
      <c r="DA69" s="885"/>
      <c r="DB69" s="885"/>
      <c r="DC69" s="885"/>
      <c r="DD69" s="885"/>
      <c r="DE69" s="885"/>
      <c r="DF69" s="885"/>
      <c r="DG69" s="885"/>
      <c r="DH69" s="885"/>
      <c r="DI69" s="885"/>
      <c r="DJ69" s="885"/>
      <c r="DK69" s="885"/>
      <c r="DL69" s="885"/>
      <c r="DM69" s="885"/>
      <c r="DN69" s="885"/>
      <c r="DO69" s="885"/>
      <c r="DP69" s="885"/>
      <c r="DQ69" s="885"/>
      <c r="DR69" s="885"/>
      <c r="DS69" s="885"/>
      <c r="DT69" s="885"/>
      <c r="DU69" s="885"/>
      <c r="DV69" s="885"/>
      <c r="DW69" s="885"/>
      <c r="DX69" s="885"/>
      <c r="DY69" s="885"/>
      <c r="DZ69" s="885"/>
      <c r="EA69" s="885"/>
      <c r="EB69" s="885"/>
      <c r="EC69" s="885"/>
      <c r="ED69" s="885"/>
      <c r="EE69" s="885"/>
      <c r="EF69" s="885"/>
      <c r="EG69" s="885"/>
      <c r="EH69" s="885"/>
      <c r="EI69" s="885"/>
      <c r="EJ69" s="885"/>
      <c r="EK69" s="885"/>
      <c r="EL69" s="885"/>
      <c r="EM69" s="885"/>
      <c r="EN69" s="885"/>
      <c r="EO69" s="885"/>
      <c r="EP69" s="885"/>
      <c r="EQ69" s="885"/>
      <c r="ER69" s="885"/>
      <c r="ES69" s="885"/>
      <c r="ET69" s="885"/>
      <c r="EU69" s="885"/>
      <c r="EV69" s="885"/>
      <c r="EW69" s="885"/>
      <c r="EX69" s="885"/>
      <c r="EY69" s="885"/>
      <c r="EZ69" s="885"/>
      <c r="FA69" s="885"/>
      <c r="FB69" s="885"/>
      <c r="FC69" s="885"/>
      <c r="FD69" s="885"/>
      <c r="FE69" s="885"/>
      <c r="FF69" s="885"/>
      <c r="FG69" s="885"/>
      <c r="FH69" s="885"/>
      <c r="FI69" s="885"/>
      <c r="FJ69" s="885"/>
      <c r="FK69" s="885"/>
      <c r="FL69" s="885"/>
      <c r="FM69" s="885"/>
      <c r="FN69" s="885"/>
      <c r="FO69" s="885"/>
      <c r="FP69" s="885"/>
      <c r="FQ69" s="885"/>
      <c r="FR69" s="885"/>
      <c r="FS69" s="885"/>
      <c r="FT69" s="885"/>
      <c r="FU69" s="885"/>
      <c r="FV69" s="885"/>
      <c r="FW69" s="885"/>
      <c r="FX69" s="885"/>
      <c r="FY69" s="885"/>
      <c r="FZ69" s="885"/>
      <c r="GA69" s="885"/>
      <c r="GB69" s="885"/>
      <c r="GC69" s="885"/>
      <c r="GD69" s="885"/>
      <c r="GE69" s="885"/>
      <c r="GF69" s="885"/>
      <c r="GG69" s="885"/>
      <c r="GH69" s="885"/>
      <c r="GI69" s="885"/>
      <c r="GJ69" s="885"/>
      <c r="GK69" s="885"/>
      <c r="GL69" s="885"/>
      <c r="GM69" s="885"/>
      <c r="GN69" s="885"/>
      <c r="GO69" s="885"/>
      <c r="GP69" s="885"/>
      <c r="GQ69" s="885"/>
      <c r="GR69" s="885"/>
      <c r="GS69" s="885"/>
      <c r="GT69" s="885"/>
      <c r="GU69" s="885"/>
      <c r="GV69" s="885"/>
      <c r="GW69" s="885"/>
      <c r="GX69" s="885"/>
      <c r="GY69" s="885"/>
      <c r="GZ69" s="885"/>
      <c r="HA69" s="885"/>
      <c r="HB69" s="885"/>
      <c r="HC69" s="885"/>
      <c r="HD69" s="885"/>
      <c r="HE69" s="885"/>
      <c r="HF69" s="885"/>
      <c r="HG69" s="885"/>
      <c r="HH69" s="885"/>
      <c r="HI69" s="885"/>
      <c r="HJ69" s="885"/>
      <c r="HK69" s="885"/>
      <c r="HL69" s="885"/>
      <c r="HM69" s="885"/>
      <c r="HN69" s="885"/>
      <c r="HO69" s="885"/>
      <c r="HP69" s="885"/>
      <c r="HQ69" s="885"/>
      <c r="HR69" s="885"/>
      <c r="HS69" s="885"/>
      <c r="HT69" s="885"/>
      <c r="HU69" s="885"/>
      <c r="HV69" s="885"/>
      <c r="HW69" s="885"/>
      <c r="HX69" s="885"/>
      <c r="HY69" s="885"/>
      <c r="HZ69" s="885"/>
      <c r="IA69" s="885"/>
      <c r="IB69" s="885"/>
      <c r="IC69" s="885"/>
    </row>
    <row r="70" spans="1:237" ht="15.75" customHeight="1" x14ac:dyDescent="0.2">
      <c r="A70" s="4"/>
      <c r="B70" s="4"/>
      <c r="C70" s="7"/>
      <c r="D70" s="7"/>
      <c r="E70" s="7"/>
      <c r="F70" s="7"/>
      <c r="G70" s="29"/>
      <c r="H70" s="29"/>
      <c r="I70" s="7"/>
      <c r="J70" s="885"/>
      <c r="K70" s="885"/>
      <c r="L70" s="885"/>
      <c r="M70" s="885"/>
      <c r="N70" s="885"/>
      <c r="O70" s="885"/>
      <c r="P70" s="885"/>
      <c r="Q70" s="885"/>
      <c r="R70" s="885"/>
      <c r="S70" s="885"/>
      <c r="T70" s="885"/>
      <c r="U70" s="885"/>
      <c r="V70" s="885"/>
      <c r="W70" s="885"/>
      <c r="X70" s="885"/>
      <c r="Y70" s="885"/>
      <c r="Z70" s="885"/>
      <c r="AA70" s="885"/>
      <c r="AB70" s="885"/>
      <c r="AC70" s="885"/>
      <c r="AD70" s="885"/>
      <c r="AE70" s="885"/>
      <c r="AF70" s="885"/>
      <c r="AG70" s="885"/>
      <c r="AH70" s="885"/>
      <c r="AI70" s="885"/>
      <c r="AJ70" s="885"/>
      <c r="AK70" s="885"/>
      <c r="AL70" s="885"/>
      <c r="AM70" s="885"/>
      <c r="AN70" s="885"/>
      <c r="AO70" s="885"/>
      <c r="AP70" s="885"/>
      <c r="AQ70" s="885"/>
      <c r="AR70" s="885"/>
      <c r="AS70" s="885"/>
      <c r="AT70" s="885"/>
      <c r="AU70" s="885"/>
      <c r="AV70" s="885"/>
      <c r="AW70" s="885"/>
      <c r="AX70" s="885"/>
      <c r="AY70" s="885"/>
      <c r="AZ70" s="885"/>
      <c r="BA70" s="885"/>
      <c r="BB70" s="885"/>
      <c r="BC70" s="885"/>
      <c r="BD70" s="885"/>
      <c r="BE70" s="885"/>
      <c r="BF70" s="885"/>
      <c r="BG70" s="885"/>
      <c r="BH70" s="885"/>
      <c r="BI70" s="885"/>
      <c r="BJ70" s="885"/>
      <c r="BK70" s="885"/>
      <c r="BL70" s="885"/>
      <c r="BM70" s="885"/>
      <c r="BN70" s="885"/>
      <c r="BO70" s="885"/>
      <c r="BP70" s="885"/>
      <c r="BQ70" s="885"/>
      <c r="BR70" s="885"/>
      <c r="BS70" s="885"/>
      <c r="BT70" s="885"/>
      <c r="BU70" s="885"/>
      <c r="BV70" s="885"/>
      <c r="BW70" s="885"/>
      <c r="BX70" s="885"/>
      <c r="BY70" s="885"/>
      <c r="BZ70" s="885"/>
      <c r="CA70" s="885"/>
      <c r="CB70" s="885"/>
      <c r="CC70" s="885"/>
      <c r="CD70" s="885"/>
      <c r="CE70" s="885"/>
      <c r="CF70" s="885"/>
      <c r="CG70" s="885"/>
      <c r="CH70" s="885"/>
      <c r="CI70" s="885"/>
      <c r="CJ70" s="885"/>
      <c r="CK70" s="885"/>
      <c r="CL70" s="885"/>
      <c r="CM70" s="885"/>
      <c r="CN70" s="885"/>
      <c r="CO70" s="885"/>
      <c r="CP70" s="885"/>
      <c r="CQ70" s="885"/>
      <c r="CR70" s="885"/>
      <c r="CS70" s="885"/>
      <c r="CT70" s="885"/>
      <c r="CU70" s="885"/>
      <c r="CV70" s="885"/>
      <c r="CW70" s="885"/>
      <c r="CX70" s="885"/>
      <c r="CY70" s="885"/>
      <c r="CZ70" s="885"/>
      <c r="DA70" s="885"/>
      <c r="DB70" s="885"/>
      <c r="DC70" s="885"/>
      <c r="DD70" s="885"/>
      <c r="DE70" s="885"/>
      <c r="DF70" s="885"/>
      <c r="DG70" s="885"/>
      <c r="DH70" s="885"/>
      <c r="DI70" s="885"/>
      <c r="DJ70" s="885"/>
      <c r="DK70" s="885"/>
      <c r="DL70" s="885"/>
      <c r="DM70" s="885"/>
      <c r="DN70" s="885"/>
      <c r="DO70" s="885"/>
      <c r="DP70" s="885"/>
      <c r="DQ70" s="885"/>
      <c r="DR70" s="885"/>
      <c r="DS70" s="885"/>
      <c r="DT70" s="885"/>
      <c r="DU70" s="885"/>
      <c r="DV70" s="885"/>
      <c r="DW70" s="885"/>
      <c r="DX70" s="885"/>
      <c r="DY70" s="885"/>
      <c r="DZ70" s="885"/>
      <c r="EA70" s="885"/>
      <c r="EB70" s="885"/>
      <c r="EC70" s="885"/>
      <c r="ED70" s="885"/>
      <c r="EE70" s="885"/>
      <c r="EF70" s="885"/>
      <c r="EG70" s="885"/>
      <c r="EH70" s="885"/>
      <c r="EI70" s="885"/>
      <c r="EJ70" s="885"/>
      <c r="EK70" s="885"/>
      <c r="EL70" s="885"/>
      <c r="EM70" s="885"/>
      <c r="EN70" s="885"/>
      <c r="EO70" s="885"/>
      <c r="EP70" s="885"/>
      <c r="EQ70" s="885"/>
      <c r="ER70" s="885"/>
      <c r="ES70" s="885"/>
      <c r="ET70" s="885"/>
      <c r="EU70" s="885"/>
      <c r="EV70" s="885"/>
      <c r="EW70" s="885"/>
      <c r="EX70" s="885"/>
      <c r="EY70" s="885"/>
      <c r="EZ70" s="885"/>
      <c r="FA70" s="885"/>
      <c r="FB70" s="885"/>
      <c r="FC70" s="885"/>
      <c r="FD70" s="885"/>
      <c r="FE70" s="885"/>
      <c r="FF70" s="885"/>
      <c r="FG70" s="885"/>
      <c r="FH70" s="885"/>
      <c r="FI70" s="885"/>
      <c r="FJ70" s="885"/>
      <c r="FK70" s="885"/>
      <c r="FL70" s="885"/>
      <c r="FM70" s="885"/>
      <c r="FN70" s="885"/>
      <c r="FO70" s="885"/>
      <c r="FP70" s="885"/>
      <c r="FQ70" s="885"/>
      <c r="FR70" s="885"/>
      <c r="FS70" s="885"/>
      <c r="FT70" s="885"/>
      <c r="FU70" s="885"/>
      <c r="FV70" s="885"/>
      <c r="FW70" s="885"/>
      <c r="FX70" s="885"/>
      <c r="FY70" s="885"/>
      <c r="FZ70" s="885"/>
      <c r="GA70" s="885"/>
      <c r="GB70" s="885"/>
      <c r="GC70" s="885"/>
      <c r="GD70" s="885"/>
      <c r="GE70" s="885"/>
      <c r="GF70" s="885"/>
      <c r="GG70" s="885"/>
      <c r="GH70" s="885"/>
      <c r="GI70" s="885"/>
      <c r="GJ70" s="885"/>
      <c r="GK70" s="885"/>
      <c r="GL70" s="885"/>
      <c r="GM70" s="885"/>
      <c r="GN70" s="885"/>
      <c r="GO70" s="885"/>
      <c r="GP70" s="885"/>
      <c r="GQ70" s="885"/>
      <c r="GR70" s="885"/>
      <c r="GS70" s="885"/>
      <c r="GT70" s="885"/>
      <c r="GU70" s="885"/>
      <c r="GV70" s="885"/>
      <c r="GW70" s="885"/>
      <c r="GX70" s="885"/>
      <c r="GY70" s="885"/>
      <c r="GZ70" s="885"/>
      <c r="HA70" s="885"/>
      <c r="HB70" s="885"/>
      <c r="HC70" s="885"/>
      <c r="HD70" s="885"/>
      <c r="HE70" s="885"/>
      <c r="HF70" s="885"/>
      <c r="HG70" s="885"/>
      <c r="HH70" s="885"/>
      <c r="HI70" s="885"/>
      <c r="HJ70" s="885"/>
      <c r="HK70" s="885"/>
      <c r="HL70" s="885"/>
      <c r="HM70" s="885"/>
      <c r="HN70" s="885"/>
      <c r="HO70" s="885"/>
      <c r="HP70" s="885"/>
      <c r="HQ70" s="885"/>
      <c r="HR70" s="885"/>
      <c r="HS70" s="885"/>
      <c r="HT70" s="885"/>
      <c r="HU70" s="885"/>
      <c r="HV70" s="885"/>
      <c r="HW70" s="885"/>
      <c r="HX70" s="885"/>
      <c r="HY70" s="885"/>
      <c r="HZ70" s="885"/>
      <c r="IA70" s="885"/>
      <c r="IB70" s="885"/>
      <c r="IC70" s="885"/>
    </row>
    <row r="71" spans="1:237" ht="15.75" customHeight="1" x14ac:dyDescent="0.2">
      <c r="A71" s="4"/>
      <c r="B71" s="4"/>
      <c r="C71" s="7"/>
      <c r="D71" s="7"/>
      <c r="E71" s="7"/>
      <c r="F71" s="7"/>
      <c r="G71" s="29"/>
      <c r="H71" s="29"/>
      <c r="I71" s="7"/>
      <c r="J71" s="885"/>
      <c r="K71" s="885"/>
      <c r="L71" s="885"/>
      <c r="M71" s="885"/>
      <c r="N71" s="885"/>
      <c r="O71" s="885"/>
      <c r="P71" s="885"/>
      <c r="Q71" s="885"/>
      <c r="R71" s="885"/>
      <c r="S71" s="885"/>
      <c r="T71" s="885"/>
      <c r="U71" s="885"/>
      <c r="V71" s="885"/>
      <c r="W71" s="885"/>
      <c r="X71" s="885"/>
      <c r="Y71" s="885"/>
      <c r="Z71" s="885"/>
      <c r="AA71" s="885"/>
      <c r="AB71" s="885"/>
      <c r="AC71" s="885"/>
      <c r="AD71" s="885"/>
      <c r="AE71" s="885"/>
      <c r="AF71" s="885"/>
      <c r="AG71" s="885"/>
      <c r="AH71" s="885"/>
      <c r="AI71" s="885"/>
      <c r="AJ71" s="885"/>
      <c r="AK71" s="885"/>
      <c r="AL71" s="885"/>
      <c r="AM71" s="885"/>
      <c r="AN71" s="885"/>
      <c r="AO71" s="885"/>
      <c r="AP71" s="885"/>
      <c r="AQ71" s="885"/>
      <c r="AR71" s="885"/>
      <c r="AS71" s="885"/>
      <c r="AT71" s="885"/>
      <c r="AU71" s="885"/>
      <c r="AV71" s="885"/>
      <c r="AW71" s="885"/>
      <c r="AX71" s="885"/>
      <c r="AY71" s="885"/>
      <c r="AZ71" s="885"/>
      <c r="BA71" s="885"/>
      <c r="BB71" s="885"/>
      <c r="BC71" s="885"/>
      <c r="BD71" s="885"/>
      <c r="BE71" s="885"/>
      <c r="BF71" s="885"/>
      <c r="BG71" s="885"/>
      <c r="BH71" s="885"/>
      <c r="BI71" s="885"/>
      <c r="BJ71" s="885"/>
      <c r="BK71" s="885"/>
      <c r="BL71" s="885"/>
      <c r="BM71" s="885"/>
      <c r="BN71" s="885"/>
      <c r="BO71" s="885"/>
      <c r="BP71" s="885"/>
      <c r="BQ71" s="885"/>
      <c r="BR71" s="885"/>
      <c r="BS71" s="885"/>
      <c r="BT71" s="885"/>
      <c r="BU71" s="885"/>
      <c r="BV71" s="885"/>
      <c r="BW71" s="885"/>
      <c r="BX71" s="885"/>
      <c r="BY71" s="885"/>
      <c r="BZ71" s="885"/>
      <c r="CA71" s="885"/>
      <c r="CB71" s="885"/>
      <c r="CC71" s="885"/>
      <c r="CD71" s="885"/>
      <c r="CE71" s="885"/>
      <c r="CF71" s="885"/>
      <c r="CG71" s="885"/>
      <c r="CH71" s="885"/>
      <c r="CI71" s="885"/>
      <c r="CJ71" s="885"/>
      <c r="CK71" s="885"/>
      <c r="CL71" s="885"/>
      <c r="CM71" s="885"/>
      <c r="CN71" s="885"/>
      <c r="CO71" s="885"/>
      <c r="CP71" s="885"/>
      <c r="CQ71" s="885"/>
      <c r="CR71" s="885"/>
      <c r="CS71" s="885"/>
      <c r="CT71" s="885"/>
      <c r="CU71" s="885"/>
      <c r="CV71" s="885"/>
      <c r="CW71" s="885"/>
      <c r="CX71" s="885"/>
      <c r="CY71" s="885"/>
      <c r="CZ71" s="885"/>
      <c r="DA71" s="885"/>
      <c r="DB71" s="885"/>
      <c r="DC71" s="885"/>
      <c r="DD71" s="885"/>
      <c r="DE71" s="885"/>
      <c r="DF71" s="885"/>
      <c r="DG71" s="885"/>
      <c r="DH71" s="885"/>
      <c r="DI71" s="885"/>
      <c r="DJ71" s="885"/>
      <c r="DK71" s="885"/>
      <c r="DL71" s="885"/>
      <c r="DM71" s="885"/>
      <c r="DN71" s="885"/>
      <c r="DO71" s="885"/>
      <c r="DP71" s="885"/>
      <c r="DQ71" s="885"/>
      <c r="DR71" s="885"/>
      <c r="DS71" s="885"/>
      <c r="DT71" s="885"/>
      <c r="DU71" s="885"/>
      <c r="DV71" s="885"/>
      <c r="DW71" s="885"/>
      <c r="DX71" s="885"/>
      <c r="DY71" s="885"/>
      <c r="DZ71" s="885"/>
      <c r="EA71" s="885"/>
      <c r="EB71" s="885"/>
      <c r="EC71" s="885"/>
      <c r="ED71" s="885"/>
      <c r="EE71" s="885"/>
      <c r="EF71" s="885"/>
      <c r="EG71" s="885"/>
      <c r="EH71" s="885"/>
      <c r="EI71" s="885"/>
      <c r="EJ71" s="885"/>
      <c r="EK71" s="885"/>
      <c r="EL71" s="885"/>
      <c r="EM71" s="885"/>
      <c r="EN71" s="885"/>
      <c r="EO71" s="885"/>
      <c r="EP71" s="885"/>
      <c r="EQ71" s="885"/>
      <c r="ER71" s="885"/>
      <c r="ES71" s="885"/>
      <c r="ET71" s="885"/>
      <c r="EU71" s="885"/>
      <c r="EV71" s="885"/>
      <c r="EW71" s="885"/>
      <c r="EX71" s="885"/>
      <c r="EY71" s="885"/>
      <c r="EZ71" s="885"/>
      <c r="FA71" s="885"/>
      <c r="FB71" s="885"/>
      <c r="FC71" s="885"/>
      <c r="FD71" s="885"/>
      <c r="FE71" s="885"/>
      <c r="FF71" s="885"/>
      <c r="FG71" s="885"/>
      <c r="FH71" s="885"/>
      <c r="FI71" s="885"/>
      <c r="FJ71" s="885"/>
      <c r="FK71" s="885"/>
      <c r="FL71" s="885"/>
      <c r="FM71" s="885"/>
      <c r="FN71" s="885"/>
      <c r="FO71" s="885"/>
      <c r="FP71" s="885"/>
      <c r="FQ71" s="885"/>
      <c r="FR71" s="885"/>
      <c r="FS71" s="885"/>
      <c r="FT71" s="885"/>
      <c r="FU71" s="885"/>
      <c r="FV71" s="885"/>
      <c r="FW71" s="885"/>
      <c r="FX71" s="885"/>
      <c r="FY71" s="885"/>
      <c r="FZ71" s="885"/>
      <c r="GA71" s="885"/>
      <c r="GB71" s="885"/>
      <c r="GC71" s="885"/>
      <c r="GD71" s="885"/>
      <c r="GE71" s="885"/>
      <c r="GF71" s="885"/>
      <c r="GG71" s="885"/>
      <c r="GH71" s="885"/>
      <c r="GI71" s="885"/>
      <c r="GJ71" s="885"/>
      <c r="GK71" s="885"/>
      <c r="GL71" s="885"/>
      <c r="GM71" s="885"/>
      <c r="GN71" s="885"/>
      <c r="GO71" s="885"/>
      <c r="GP71" s="885"/>
      <c r="GQ71" s="885"/>
      <c r="GR71" s="885"/>
      <c r="GS71" s="885"/>
      <c r="GT71" s="885"/>
      <c r="GU71" s="885"/>
      <c r="GV71" s="885"/>
      <c r="GW71" s="885"/>
      <c r="GX71" s="885"/>
      <c r="GY71" s="885"/>
      <c r="GZ71" s="885"/>
      <c r="HA71" s="885"/>
      <c r="HB71" s="885"/>
      <c r="HC71" s="885"/>
      <c r="HD71" s="885"/>
      <c r="HE71" s="885"/>
      <c r="HF71" s="885"/>
      <c r="HG71" s="885"/>
      <c r="HH71" s="885"/>
      <c r="HI71" s="885"/>
      <c r="HJ71" s="885"/>
      <c r="HK71" s="885"/>
      <c r="HL71" s="885"/>
      <c r="HM71" s="885"/>
      <c r="HN71" s="885"/>
      <c r="HO71" s="885"/>
      <c r="HP71" s="885"/>
      <c r="HQ71" s="885"/>
      <c r="HR71" s="885"/>
      <c r="HS71" s="885"/>
      <c r="HT71" s="885"/>
      <c r="HU71" s="885"/>
      <c r="HV71" s="885"/>
      <c r="HW71" s="885"/>
      <c r="HX71" s="885"/>
      <c r="HY71" s="885"/>
      <c r="HZ71" s="885"/>
      <c r="IA71" s="885"/>
      <c r="IB71" s="885"/>
      <c r="IC71" s="885"/>
    </row>
    <row r="72" spans="1:237" ht="15.75" customHeight="1" x14ac:dyDescent="0.2">
      <c r="A72" s="4"/>
      <c r="B72" s="4"/>
      <c r="C72" s="7"/>
      <c r="D72" s="7"/>
      <c r="E72" s="7"/>
      <c r="F72" s="7"/>
      <c r="G72" s="29"/>
      <c r="H72" s="29"/>
      <c r="I72" s="7"/>
      <c r="J72" s="885"/>
      <c r="K72" s="885"/>
      <c r="L72" s="885"/>
      <c r="M72" s="885"/>
      <c r="N72" s="885"/>
      <c r="O72" s="885"/>
      <c r="P72" s="885"/>
      <c r="Q72" s="885"/>
      <c r="R72" s="885"/>
      <c r="S72" s="885"/>
      <c r="T72" s="885"/>
      <c r="U72" s="885"/>
      <c r="V72" s="885"/>
      <c r="W72" s="885"/>
      <c r="X72" s="885"/>
      <c r="Y72" s="885"/>
      <c r="Z72" s="885"/>
      <c r="AA72" s="885"/>
      <c r="AB72" s="885"/>
      <c r="AC72" s="885"/>
      <c r="AD72" s="885"/>
      <c r="AE72" s="885"/>
      <c r="AF72" s="885"/>
      <c r="AG72" s="885"/>
      <c r="AH72" s="885"/>
      <c r="AI72" s="885"/>
      <c r="AJ72" s="885"/>
      <c r="AK72" s="885"/>
      <c r="AL72" s="885"/>
      <c r="AM72" s="885"/>
      <c r="AN72" s="885"/>
      <c r="AO72" s="885"/>
      <c r="AP72" s="885"/>
      <c r="AQ72" s="885"/>
      <c r="AR72" s="885"/>
      <c r="AS72" s="885"/>
      <c r="AT72" s="885"/>
      <c r="AU72" s="885"/>
      <c r="AV72" s="885"/>
      <c r="AW72" s="885"/>
      <c r="AX72" s="885"/>
      <c r="AY72" s="885"/>
      <c r="AZ72" s="885"/>
      <c r="BA72" s="885"/>
      <c r="BB72" s="885"/>
      <c r="BC72" s="885"/>
      <c r="BD72" s="885"/>
      <c r="BE72" s="885"/>
      <c r="BF72" s="885"/>
      <c r="BG72" s="885"/>
      <c r="BH72" s="885"/>
      <c r="BI72" s="885"/>
      <c r="BJ72" s="885"/>
      <c r="BK72" s="885"/>
      <c r="BL72" s="885"/>
      <c r="BM72" s="885"/>
      <c r="BN72" s="885"/>
      <c r="BO72" s="885"/>
      <c r="BP72" s="885"/>
      <c r="BQ72" s="885"/>
      <c r="BR72" s="885"/>
      <c r="BS72" s="885"/>
      <c r="BT72" s="885"/>
      <c r="BU72" s="885"/>
      <c r="BV72" s="885"/>
      <c r="BW72" s="885"/>
      <c r="BX72" s="885"/>
      <c r="BY72" s="885"/>
      <c r="BZ72" s="885"/>
      <c r="CA72" s="885"/>
      <c r="CB72" s="885"/>
      <c r="CC72" s="885"/>
      <c r="CD72" s="885"/>
      <c r="CE72" s="885"/>
      <c r="CF72" s="885"/>
      <c r="CG72" s="885"/>
      <c r="CH72" s="885"/>
      <c r="CI72" s="885"/>
      <c r="CJ72" s="885"/>
      <c r="CK72" s="885"/>
      <c r="CL72" s="885"/>
      <c r="CM72" s="885"/>
      <c r="CN72" s="885"/>
      <c r="CO72" s="885"/>
      <c r="CP72" s="885"/>
      <c r="CQ72" s="885"/>
      <c r="CR72" s="885"/>
      <c r="CS72" s="885"/>
      <c r="CT72" s="885"/>
      <c r="CU72" s="885"/>
      <c r="CV72" s="885"/>
      <c r="CW72" s="885"/>
      <c r="CX72" s="885"/>
      <c r="CY72" s="885"/>
      <c r="CZ72" s="885"/>
      <c r="DA72" s="885"/>
      <c r="DB72" s="885"/>
      <c r="DC72" s="885"/>
      <c r="DD72" s="885"/>
      <c r="DE72" s="885"/>
      <c r="DF72" s="885"/>
      <c r="DG72" s="885"/>
      <c r="DH72" s="885"/>
      <c r="DI72" s="885"/>
      <c r="DJ72" s="885"/>
      <c r="DK72" s="885"/>
      <c r="DL72" s="885"/>
      <c r="DM72" s="885"/>
      <c r="DN72" s="885"/>
      <c r="DO72" s="885"/>
      <c r="DP72" s="885"/>
      <c r="DQ72" s="885"/>
      <c r="DR72" s="885"/>
      <c r="DS72" s="885"/>
      <c r="DT72" s="885"/>
      <c r="DU72" s="885"/>
      <c r="DV72" s="885"/>
      <c r="DW72" s="885"/>
      <c r="DX72" s="885"/>
      <c r="DY72" s="885"/>
      <c r="DZ72" s="885"/>
      <c r="EA72" s="885"/>
      <c r="EB72" s="885"/>
      <c r="EC72" s="885"/>
      <c r="ED72" s="885"/>
      <c r="EE72" s="885"/>
      <c r="EF72" s="885"/>
      <c r="EG72" s="885"/>
      <c r="EH72" s="885"/>
      <c r="EI72" s="885"/>
      <c r="EJ72" s="885"/>
      <c r="EK72" s="885"/>
      <c r="EL72" s="885"/>
      <c r="EM72" s="885"/>
      <c r="EN72" s="885"/>
      <c r="EO72" s="885"/>
      <c r="EP72" s="885"/>
      <c r="EQ72" s="885"/>
      <c r="ER72" s="885"/>
      <c r="ES72" s="885"/>
      <c r="ET72" s="885"/>
      <c r="EU72" s="885"/>
      <c r="EV72" s="885"/>
      <c r="EW72" s="885"/>
      <c r="EX72" s="885"/>
      <c r="EY72" s="885"/>
      <c r="EZ72" s="885"/>
      <c r="FA72" s="885"/>
      <c r="FB72" s="885"/>
      <c r="FC72" s="885"/>
      <c r="FD72" s="885"/>
      <c r="FE72" s="885"/>
      <c r="FF72" s="885"/>
      <c r="FG72" s="885"/>
      <c r="FH72" s="885"/>
      <c r="FI72" s="885"/>
      <c r="FJ72" s="885"/>
      <c r="FK72" s="885"/>
      <c r="FL72" s="885"/>
      <c r="FM72" s="885"/>
      <c r="FN72" s="885"/>
      <c r="FO72" s="885"/>
      <c r="FP72" s="885"/>
      <c r="FQ72" s="885"/>
      <c r="FR72" s="885"/>
      <c r="FS72" s="885"/>
      <c r="FT72" s="885"/>
      <c r="FU72" s="885"/>
      <c r="FV72" s="885"/>
      <c r="FW72" s="885"/>
      <c r="FX72" s="885"/>
      <c r="FY72" s="885"/>
      <c r="FZ72" s="885"/>
      <c r="GA72" s="885"/>
      <c r="GB72" s="885"/>
      <c r="GC72" s="885"/>
      <c r="GD72" s="885"/>
      <c r="GE72" s="885"/>
      <c r="GF72" s="885"/>
      <c r="GG72" s="885"/>
      <c r="GH72" s="885"/>
      <c r="GI72" s="885"/>
      <c r="GJ72" s="885"/>
      <c r="GK72" s="885"/>
      <c r="GL72" s="885"/>
      <c r="GM72" s="885"/>
      <c r="GN72" s="885"/>
      <c r="GO72" s="885"/>
      <c r="GP72" s="885"/>
      <c r="GQ72" s="885"/>
      <c r="GR72" s="885"/>
      <c r="GS72" s="885"/>
      <c r="GT72" s="885"/>
      <c r="GU72" s="885"/>
      <c r="GV72" s="885"/>
      <c r="GW72" s="885"/>
      <c r="GX72" s="885"/>
      <c r="GY72" s="885"/>
      <c r="GZ72" s="885"/>
      <c r="HA72" s="885"/>
      <c r="HB72" s="885"/>
      <c r="HC72" s="885"/>
      <c r="HD72" s="885"/>
      <c r="HE72" s="885"/>
      <c r="HF72" s="885"/>
      <c r="HG72" s="885"/>
      <c r="HH72" s="885"/>
      <c r="HI72" s="885"/>
      <c r="HJ72" s="885"/>
      <c r="HK72" s="885"/>
      <c r="HL72" s="885"/>
      <c r="HM72" s="885"/>
      <c r="HN72" s="885"/>
      <c r="HO72" s="885"/>
      <c r="HP72" s="885"/>
      <c r="HQ72" s="885"/>
      <c r="HR72" s="885"/>
      <c r="HS72" s="885"/>
      <c r="HT72" s="885"/>
      <c r="HU72" s="885"/>
      <c r="HV72" s="885"/>
      <c r="HW72" s="885"/>
      <c r="HX72" s="885"/>
      <c r="HY72" s="885"/>
      <c r="HZ72" s="885"/>
      <c r="IA72" s="885"/>
      <c r="IB72" s="885"/>
      <c r="IC72" s="885"/>
    </row>
    <row r="73" spans="1:237" ht="15.75" customHeight="1" x14ac:dyDescent="0.2">
      <c r="A73" s="4"/>
      <c r="B73" s="4"/>
      <c r="C73" s="7"/>
      <c r="D73" s="7"/>
      <c r="E73" s="7"/>
      <c r="F73" s="7"/>
      <c r="G73" s="29"/>
      <c r="H73" s="29"/>
      <c r="I73" s="7"/>
      <c r="J73" s="885"/>
      <c r="K73" s="885"/>
      <c r="L73" s="885"/>
      <c r="M73" s="885"/>
      <c r="N73" s="885"/>
      <c r="O73" s="885"/>
      <c r="P73" s="885"/>
      <c r="Q73" s="885"/>
      <c r="R73" s="885"/>
      <c r="S73" s="885"/>
      <c r="T73" s="885"/>
      <c r="U73" s="885"/>
      <c r="V73" s="885"/>
      <c r="W73" s="885"/>
      <c r="X73" s="885"/>
      <c r="Y73" s="885"/>
      <c r="Z73" s="885"/>
      <c r="AA73" s="885"/>
      <c r="AB73" s="885"/>
      <c r="AC73" s="885"/>
      <c r="AD73" s="885"/>
      <c r="AE73" s="885"/>
      <c r="AF73" s="885"/>
      <c r="AG73" s="885"/>
      <c r="AH73" s="885"/>
      <c r="AI73" s="885"/>
      <c r="AJ73" s="885"/>
      <c r="AK73" s="885"/>
      <c r="AL73" s="885"/>
      <c r="AM73" s="885"/>
      <c r="AN73" s="885"/>
      <c r="AO73" s="885"/>
      <c r="AP73" s="885"/>
      <c r="AQ73" s="885"/>
      <c r="AR73" s="885"/>
      <c r="AS73" s="885"/>
      <c r="AT73" s="885"/>
      <c r="AU73" s="885"/>
      <c r="AV73" s="885"/>
      <c r="AW73" s="885"/>
      <c r="AX73" s="885"/>
      <c r="AY73" s="885"/>
      <c r="AZ73" s="885"/>
      <c r="BA73" s="885"/>
      <c r="BB73" s="885"/>
      <c r="BC73" s="885"/>
      <c r="BD73" s="885"/>
      <c r="BE73" s="885"/>
      <c r="BF73" s="885"/>
      <c r="BG73" s="885"/>
      <c r="BH73" s="885"/>
      <c r="BI73" s="885"/>
      <c r="BJ73" s="885"/>
      <c r="BK73" s="885"/>
      <c r="BL73" s="885"/>
      <c r="BM73" s="885"/>
      <c r="BN73" s="885"/>
      <c r="BO73" s="885"/>
      <c r="BP73" s="885"/>
      <c r="BQ73" s="885"/>
      <c r="BR73" s="885"/>
      <c r="BS73" s="885"/>
      <c r="BT73" s="885"/>
      <c r="BU73" s="885"/>
      <c r="BV73" s="885"/>
      <c r="BW73" s="885"/>
      <c r="BX73" s="885"/>
      <c r="BY73" s="885"/>
      <c r="BZ73" s="885"/>
      <c r="CA73" s="885"/>
      <c r="CB73" s="885"/>
      <c r="CC73" s="885"/>
      <c r="CD73" s="885"/>
      <c r="CE73" s="885"/>
      <c r="CF73" s="885"/>
      <c r="CG73" s="885"/>
      <c r="CH73" s="885"/>
      <c r="CI73" s="885"/>
      <c r="CJ73" s="885"/>
      <c r="CK73" s="885"/>
      <c r="CL73" s="885"/>
      <c r="CM73" s="885"/>
      <c r="CN73" s="885"/>
      <c r="CO73" s="885"/>
      <c r="CP73" s="885"/>
      <c r="CQ73" s="885"/>
      <c r="CR73" s="885"/>
      <c r="CS73" s="885"/>
      <c r="CT73" s="885"/>
      <c r="CU73" s="885"/>
      <c r="CV73" s="885"/>
      <c r="CW73" s="885"/>
      <c r="CX73" s="885"/>
      <c r="CY73" s="885"/>
      <c r="CZ73" s="885"/>
      <c r="DA73" s="885"/>
      <c r="DB73" s="885"/>
      <c r="DC73" s="885"/>
      <c r="DD73" s="885"/>
      <c r="DE73" s="885"/>
      <c r="DF73" s="885"/>
      <c r="DG73" s="885"/>
      <c r="DH73" s="885"/>
      <c r="DI73" s="885"/>
      <c r="DJ73" s="885"/>
      <c r="DK73" s="885"/>
      <c r="DL73" s="885"/>
      <c r="DM73" s="885"/>
      <c r="DN73" s="885"/>
      <c r="DO73" s="885"/>
      <c r="DP73" s="885"/>
      <c r="DQ73" s="885"/>
      <c r="DR73" s="885"/>
      <c r="DS73" s="885"/>
      <c r="DT73" s="885"/>
      <c r="DU73" s="885"/>
      <c r="DV73" s="885"/>
      <c r="DW73" s="885"/>
      <c r="DX73" s="885"/>
      <c r="DY73" s="885"/>
      <c r="DZ73" s="885"/>
      <c r="EA73" s="885"/>
      <c r="EB73" s="885"/>
      <c r="EC73" s="885"/>
      <c r="ED73" s="885"/>
      <c r="EE73" s="885"/>
      <c r="EF73" s="885"/>
      <c r="EG73" s="885"/>
      <c r="EH73" s="885"/>
      <c r="EI73" s="885"/>
      <c r="EJ73" s="885"/>
      <c r="EK73" s="885"/>
      <c r="EL73" s="885"/>
      <c r="EM73" s="885"/>
      <c r="EN73" s="885"/>
      <c r="EO73" s="885"/>
      <c r="EP73" s="885"/>
      <c r="EQ73" s="885"/>
      <c r="ER73" s="885"/>
      <c r="ES73" s="885"/>
      <c r="ET73" s="885"/>
      <c r="EU73" s="885"/>
      <c r="EV73" s="885"/>
      <c r="EW73" s="885"/>
      <c r="EX73" s="885"/>
      <c r="EY73" s="885"/>
      <c r="EZ73" s="885"/>
      <c r="FA73" s="885"/>
      <c r="FB73" s="885"/>
      <c r="FC73" s="885"/>
      <c r="FD73" s="885"/>
      <c r="FE73" s="885"/>
      <c r="FF73" s="885"/>
      <c r="FG73" s="885"/>
      <c r="FH73" s="885"/>
      <c r="FI73" s="885"/>
      <c r="FJ73" s="885"/>
      <c r="FK73" s="885"/>
      <c r="FL73" s="885"/>
      <c r="FM73" s="885"/>
      <c r="FN73" s="885"/>
      <c r="FO73" s="885"/>
      <c r="FP73" s="885"/>
      <c r="FQ73" s="885"/>
      <c r="FR73" s="885"/>
      <c r="FS73" s="885"/>
      <c r="FT73" s="885"/>
      <c r="FU73" s="885"/>
      <c r="FV73" s="885"/>
      <c r="FW73" s="885"/>
      <c r="FX73" s="885"/>
      <c r="FY73" s="885"/>
      <c r="FZ73" s="885"/>
      <c r="GA73" s="885"/>
      <c r="GB73" s="885"/>
      <c r="GC73" s="885"/>
      <c r="GD73" s="885"/>
      <c r="GE73" s="885"/>
      <c r="GF73" s="885"/>
      <c r="GG73" s="885"/>
      <c r="GH73" s="885"/>
      <c r="GI73" s="885"/>
      <c r="GJ73" s="885"/>
      <c r="GK73" s="885"/>
      <c r="GL73" s="885"/>
      <c r="GM73" s="885"/>
      <c r="GN73" s="885"/>
      <c r="GO73" s="885"/>
      <c r="GP73" s="885"/>
      <c r="GQ73" s="885"/>
      <c r="GR73" s="885"/>
      <c r="GS73" s="885"/>
      <c r="GT73" s="885"/>
      <c r="GU73" s="885"/>
      <c r="GV73" s="885"/>
      <c r="GW73" s="885"/>
      <c r="GX73" s="885"/>
      <c r="GY73" s="885"/>
      <c r="GZ73" s="885"/>
      <c r="HA73" s="885"/>
      <c r="HB73" s="885"/>
      <c r="HC73" s="885"/>
      <c r="HD73" s="885"/>
      <c r="HE73" s="885"/>
      <c r="HF73" s="885"/>
      <c r="HG73" s="885"/>
      <c r="HH73" s="885"/>
      <c r="HI73" s="885"/>
      <c r="HJ73" s="885"/>
      <c r="HK73" s="885"/>
      <c r="HL73" s="885"/>
      <c r="HM73" s="885"/>
      <c r="HN73" s="885"/>
      <c r="HO73" s="885"/>
      <c r="HP73" s="885"/>
      <c r="HQ73" s="885"/>
      <c r="HR73" s="885"/>
      <c r="HS73" s="885"/>
      <c r="HT73" s="885"/>
      <c r="HU73" s="885"/>
      <c r="HV73" s="885"/>
      <c r="HW73" s="885"/>
      <c r="HX73" s="885"/>
      <c r="HY73" s="885"/>
      <c r="HZ73" s="885"/>
      <c r="IA73" s="885"/>
      <c r="IB73" s="885"/>
      <c r="IC73" s="885"/>
    </row>
    <row r="74" spans="1:237" ht="15.75" customHeight="1" x14ac:dyDescent="0.2">
      <c r="A74" s="4"/>
      <c r="B74" s="4"/>
      <c r="C74" s="7"/>
      <c r="D74" s="7"/>
      <c r="E74" s="7"/>
      <c r="F74" s="7"/>
      <c r="G74" s="29"/>
      <c r="H74" s="29"/>
      <c r="I74" s="7"/>
      <c r="J74" s="885"/>
      <c r="K74" s="885"/>
      <c r="L74" s="885"/>
      <c r="M74" s="885"/>
      <c r="N74" s="885"/>
      <c r="O74" s="885"/>
      <c r="P74" s="885"/>
      <c r="Q74" s="885"/>
      <c r="R74" s="885"/>
      <c r="S74" s="885"/>
      <c r="T74" s="885"/>
      <c r="U74" s="885"/>
      <c r="V74" s="885"/>
      <c r="W74" s="885"/>
      <c r="X74" s="885"/>
      <c r="Y74" s="885"/>
      <c r="Z74" s="885"/>
      <c r="AA74" s="885"/>
      <c r="AB74" s="885"/>
      <c r="AC74" s="885"/>
      <c r="AD74" s="885"/>
      <c r="AE74" s="885"/>
      <c r="AF74" s="885"/>
      <c r="AG74" s="885"/>
      <c r="AH74" s="885"/>
      <c r="AI74" s="885"/>
      <c r="AJ74" s="885"/>
      <c r="AK74" s="885"/>
      <c r="AL74" s="885"/>
      <c r="AM74" s="885"/>
      <c r="AN74" s="885"/>
      <c r="AO74" s="885"/>
      <c r="AP74" s="885"/>
      <c r="AQ74" s="885"/>
      <c r="AR74" s="885"/>
      <c r="AS74" s="885"/>
      <c r="AT74" s="885"/>
      <c r="AU74" s="885"/>
      <c r="AV74" s="885"/>
      <c r="AW74" s="885"/>
      <c r="AX74" s="885"/>
      <c r="AY74" s="885"/>
      <c r="AZ74" s="885"/>
      <c r="BA74" s="885"/>
      <c r="BB74" s="885"/>
      <c r="BC74" s="885"/>
      <c r="BD74" s="885"/>
      <c r="BE74" s="885"/>
      <c r="BF74" s="885"/>
      <c r="BG74" s="885"/>
      <c r="BH74" s="885"/>
      <c r="BI74" s="885"/>
      <c r="BJ74" s="885"/>
      <c r="BK74" s="885"/>
      <c r="BL74" s="885"/>
      <c r="BM74" s="885"/>
      <c r="BN74" s="885"/>
      <c r="BO74" s="885"/>
      <c r="BP74" s="885"/>
      <c r="BQ74" s="885"/>
      <c r="BR74" s="885"/>
      <c r="BS74" s="885"/>
      <c r="BT74" s="885"/>
      <c r="BU74" s="885"/>
      <c r="BV74" s="885"/>
      <c r="BW74" s="885"/>
      <c r="BX74" s="885"/>
      <c r="BY74" s="885"/>
      <c r="BZ74" s="885"/>
      <c r="CA74" s="885"/>
      <c r="CB74" s="885"/>
      <c r="CC74" s="885"/>
      <c r="CD74" s="885"/>
      <c r="CE74" s="885"/>
      <c r="CF74" s="885"/>
      <c r="CG74" s="885"/>
      <c r="CH74" s="885"/>
      <c r="CI74" s="885"/>
      <c r="CJ74" s="885"/>
      <c r="CK74" s="885"/>
      <c r="CL74" s="885"/>
      <c r="CM74" s="885"/>
      <c r="CN74" s="885"/>
      <c r="CO74" s="885"/>
      <c r="CP74" s="885"/>
      <c r="CQ74" s="885"/>
      <c r="CR74" s="885"/>
      <c r="CS74" s="885"/>
      <c r="CT74" s="885"/>
      <c r="CU74" s="885"/>
      <c r="CV74" s="885"/>
      <c r="CW74" s="885"/>
      <c r="CX74" s="885"/>
      <c r="CY74" s="885"/>
      <c r="CZ74" s="885"/>
      <c r="DA74" s="885"/>
      <c r="DB74" s="885"/>
      <c r="DC74" s="885"/>
      <c r="DD74" s="885"/>
      <c r="DE74" s="885"/>
      <c r="DF74" s="885"/>
      <c r="DG74" s="885"/>
      <c r="DH74" s="885"/>
      <c r="DI74" s="885"/>
      <c r="DJ74" s="885"/>
      <c r="DK74" s="885"/>
      <c r="DL74" s="885"/>
      <c r="DM74" s="885"/>
      <c r="DN74" s="885"/>
      <c r="DO74" s="885"/>
      <c r="DP74" s="885"/>
      <c r="DQ74" s="885"/>
      <c r="DR74" s="885"/>
      <c r="DS74" s="885"/>
      <c r="DT74" s="885"/>
      <c r="DU74" s="885"/>
      <c r="DV74" s="885"/>
      <c r="DW74" s="885"/>
      <c r="DX74" s="885"/>
      <c r="DY74" s="885"/>
      <c r="DZ74" s="885"/>
      <c r="EA74" s="885"/>
      <c r="EB74" s="885"/>
      <c r="EC74" s="885"/>
      <c r="ED74" s="885"/>
      <c r="EE74" s="885"/>
      <c r="EF74" s="885"/>
      <c r="EG74" s="885"/>
      <c r="EH74" s="885"/>
      <c r="EI74" s="885"/>
      <c r="EJ74" s="885"/>
      <c r="EK74" s="885"/>
      <c r="EL74" s="885"/>
      <c r="EM74" s="885"/>
      <c r="EN74" s="885"/>
      <c r="EO74" s="885"/>
      <c r="EP74" s="885"/>
      <c r="EQ74" s="885"/>
      <c r="ER74" s="885"/>
      <c r="ES74" s="885"/>
      <c r="ET74" s="885"/>
      <c r="EU74" s="885"/>
      <c r="EV74" s="885"/>
      <c r="EW74" s="885"/>
      <c r="EX74" s="885"/>
      <c r="EY74" s="885"/>
      <c r="EZ74" s="885"/>
      <c r="FA74" s="885"/>
      <c r="FB74" s="885"/>
      <c r="FC74" s="885"/>
      <c r="FD74" s="885"/>
      <c r="FE74" s="885"/>
      <c r="FF74" s="885"/>
      <c r="FG74" s="885"/>
      <c r="FH74" s="885"/>
      <c r="FI74" s="885"/>
      <c r="FJ74" s="885"/>
      <c r="FK74" s="885"/>
      <c r="FL74" s="885"/>
      <c r="FM74" s="885"/>
      <c r="FN74" s="885"/>
      <c r="FO74" s="885"/>
      <c r="FP74" s="885"/>
      <c r="FQ74" s="885"/>
      <c r="FR74" s="885"/>
      <c r="FS74" s="885"/>
      <c r="FT74" s="885"/>
      <c r="FU74" s="885"/>
      <c r="FV74" s="885"/>
      <c r="FW74" s="885"/>
      <c r="FX74" s="885"/>
      <c r="FY74" s="885"/>
      <c r="FZ74" s="885"/>
      <c r="GA74" s="885"/>
      <c r="GB74" s="885"/>
      <c r="GC74" s="885"/>
      <c r="GD74" s="885"/>
      <c r="GE74" s="885"/>
      <c r="GF74" s="885"/>
      <c r="GG74" s="885"/>
      <c r="GH74" s="885"/>
      <c r="GI74" s="885"/>
      <c r="GJ74" s="885"/>
      <c r="GK74" s="885"/>
      <c r="GL74" s="885"/>
      <c r="GM74" s="885"/>
      <c r="GN74" s="885"/>
      <c r="GO74" s="885"/>
      <c r="GP74" s="885"/>
      <c r="GQ74" s="885"/>
      <c r="GR74" s="885"/>
      <c r="GS74" s="885"/>
      <c r="GT74" s="885"/>
      <c r="GU74" s="885"/>
      <c r="GV74" s="885"/>
      <c r="GW74" s="885"/>
      <c r="GX74" s="885"/>
      <c r="GY74" s="885"/>
      <c r="GZ74" s="885"/>
      <c r="HA74" s="885"/>
      <c r="HB74" s="885"/>
      <c r="HC74" s="885"/>
      <c r="HD74" s="885"/>
      <c r="HE74" s="885"/>
      <c r="HF74" s="885"/>
      <c r="HG74" s="885"/>
      <c r="HH74" s="885"/>
      <c r="HI74" s="885"/>
      <c r="HJ74" s="885"/>
      <c r="HK74" s="885"/>
      <c r="HL74" s="885"/>
      <c r="HM74" s="885"/>
      <c r="HN74" s="885"/>
      <c r="HO74" s="885"/>
      <c r="HP74" s="885"/>
      <c r="HQ74" s="885"/>
      <c r="HR74" s="885"/>
      <c r="HS74" s="885"/>
      <c r="HT74" s="885"/>
      <c r="HU74" s="885"/>
      <c r="HV74" s="885"/>
      <c r="HW74" s="885"/>
      <c r="HX74" s="885"/>
      <c r="HY74" s="885"/>
      <c r="HZ74" s="885"/>
      <c r="IA74" s="885"/>
      <c r="IB74" s="885"/>
      <c r="IC74" s="885"/>
    </row>
    <row r="75" spans="1:237" ht="15.75" customHeight="1" x14ac:dyDescent="0.2">
      <c r="A75" s="4"/>
      <c r="B75" s="4"/>
      <c r="C75" s="7"/>
      <c r="D75" s="7"/>
      <c r="E75" s="7"/>
      <c r="F75" s="7"/>
      <c r="G75" s="29"/>
      <c r="H75" s="29"/>
      <c r="I75" s="7"/>
      <c r="J75" s="885"/>
      <c r="K75" s="885"/>
      <c r="L75" s="885"/>
      <c r="M75" s="885"/>
      <c r="N75" s="885"/>
      <c r="O75" s="885"/>
      <c r="P75" s="885"/>
      <c r="Q75" s="885"/>
      <c r="R75" s="885"/>
      <c r="S75" s="885"/>
      <c r="T75" s="885"/>
      <c r="U75" s="885"/>
      <c r="V75" s="885"/>
      <c r="W75" s="885"/>
      <c r="X75" s="885"/>
      <c r="Y75" s="885"/>
      <c r="Z75" s="885"/>
      <c r="AA75" s="885"/>
      <c r="AB75" s="885"/>
      <c r="AC75" s="885"/>
      <c r="AD75" s="885"/>
      <c r="AE75" s="885"/>
      <c r="AF75" s="885"/>
      <c r="AG75" s="885"/>
      <c r="AH75" s="885"/>
      <c r="AI75" s="885"/>
      <c r="AJ75" s="885"/>
      <c r="AK75" s="885"/>
      <c r="AL75" s="885"/>
      <c r="AM75" s="885"/>
      <c r="AN75" s="885"/>
      <c r="AO75" s="885"/>
      <c r="AP75" s="885"/>
      <c r="AQ75" s="885"/>
      <c r="AR75" s="885"/>
      <c r="AS75" s="885"/>
      <c r="AT75" s="885"/>
      <c r="AU75" s="885"/>
      <c r="AV75" s="885"/>
      <c r="AW75" s="885"/>
      <c r="AX75" s="885"/>
      <c r="AY75" s="885"/>
      <c r="AZ75" s="885"/>
      <c r="BA75" s="885"/>
      <c r="BB75" s="885"/>
      <c r="BC75" s="885"/>
      <c r="BD75" s="885"/>
      <c r="BE75" s="885"/>
      <c r="BF75" s="885"/>
      <c r="BG75" s="885"/>
      <c r="BH75" s="885"/>
      <c r="BI75" s="885"/>
      <c r="BJ75" s="885"/>
      <c r="BK75" s="885"/>
      <c r="BL75" s="885"/>
      <c r="BM75" s="885"/>
      <c r="BN75" s="885"/>
      <c r="BO75" s="885"/>
      <c r="BP75" s="885"/>
      <c r="BQ75" s="885"/>
      <c r="BR75" s="885"/>
      <c r="BS75" s="885"/>
      <c r="BT75" s="885"/>
      <c r="BU75" s="885"/>
      <c r="BV75" s="885"/>
      <c r="BW75" s="885"/>
      <c r="BX75" s="885"/>
      <c r="BY75" s="885"/>
      <c r="BZ75" s="885"/>
      <c r="CA75" s="885"/>
      <c r="CB75" s="885"/>
      <c r="CC75" s="885"/>
      <c r="CD75" s="885"/>
      <c r="CE75" s="885"/>
      <c r="CF75" s="885"/>
      <c r="CG75" s="885"/>
      <c r="CH75" s="885"/>
      <c r="CI75" s="885"/>
      <c r="CJ75" s="885"/>
      <c r="CK75" s="885"/>
      <c r="CL75" s="885"/>
      <c r="CM75" s="885"/>
      <c r="CN75" s="885"/>
      <c r="CO75" s="885"/>
      <c r="CP75" s="885"/>
      <c r="CQ75" s="885"/>
      <c r="CR75" s="885"/>
      <c r="CS75" s="885"/>
      <c r="CT75" s="885"/>
      <c r="CU75" s="885"/>
      <c r="CV75" s="885"/>
      <c r="CW75" s="885"/>
      <c r="CX75" s="885"/>
      <c r="CY75" s="885"/>
      <c r="CZ75" s="885"/>
      <c r="DA75" s="885"/>
      <c r="DB75" s="885"/>
      <c r="DC75" s="885"/>
      <c r="DD75" s="885"/>
      <c r="DE75" s="885"/>
      <c r="DF75" s="885"/>
      <c r="DG75" s="885"/>
      <c r="DH75" s="885"/>
      <c r="DI75" s="885"/>
      <c r="DJ75" s="885"/>
      <c r="DK75" s="885"/>
      <c r="DL75" s="885"/>
      <c r="DM75" s="885"/>
      <c r="DN75" s="885"/>
      <c r="DO75" s="885"/>
      <c r="DP75" s="885"/>
      <c r="DQ75" s="885"/>
      <c r="DR75" s="885"/>
      <c r="DS75" s="885"/>
      <c r="DT75" s="885"/>
      <c r="DU75" s="885"/>
      <c r="DV75" s="885"/>
      <c r="DW75" s="885"/>
      <c r="DX75" s="885"/>
      <c r="DY75" s="885"/>
      <c r="DZ75" s="885"/>
      <c r="EA75" s="885"/>
      <c r="EB75" s="885"/>
      <c r="EC75" s="885"/>
      <c r="ED75" s="885"/>
      <c r="EE75" s="885"/>
      <c r="EF75" s="885"/>
      <c r="EG75" s="885"/>
      <c r="EH75" s="885"/>
      <c r="EI75" s="885"/>
      <c r="EJ75" s="885"/>
      <c r="EK75" s="885"/>
      <c r="EL75" s="885"/>
      <c r="EM75" s="885"/>
      <c r="EN75" s="885"/>
      <c r="EO75" s="885"/>
      <c r="EP75" s="885"/>
      <c r="EQ75" s="885"/>
      <c r="ER75" s="885"/>
      <c r="ES75" s="885"/>
      <c r="ET75" s="885"/>
      <c r="EU75" s="885"/>
      <c r="EV75" s="885"/>
      <c r="EW75" s="885"/>
      <c r="EX75" s="885"/>
      <c r="EY75" s="885"/>
      <c r="EZ75" s="885"/>
      <c r="FA75" s="885"/>
      <c r="FB75" s="885"/>
      <c r="FC75" s="885"/>
      <c r="FD75" s="885"/>
      <c r="FE75" s="885"/>
      <c r="FF75" s="885"/>
      <c r="FG75" s="885"/>
      <c r="FH75" s="885"/>
      <c r="FI75" s="885"/>
      <c r="FJ75" s="885"/>
      <c r="FK75" s="885"/>
      <c r="FL75" s="885"/>
      <c r="FM75" s="885"/>
      <c r="FN75" s="885"/>
      <c r="FO75" s="885"/>
      <c r="FP75" s="885"/>
      <c r="FQ75" s="885"/>
      <c r="FR75" s="885"/>
      <c r="FS75" s="885"/>
      <c r="FT75" s="885"/>
      <c r="FU75" s="885"/>
      <c r="FV75" s="885"/>
      <c r="FW75" s="885"/>
      <c r="FX75" s="885"/>
      <c r="FY75" s="885"/>
      <c r="FZ75" s="885"/>
      <c r="GA75" s="885"/>
      <c r="GB75" s="885"/>
      <c r="GC75" s="885"/>
      <c r="GD75" s="885"/>
      <c r="GE75" s="885"/>
      <c r="GF75" s="885"/>
      <c r="GG75" s="885"/>
      <c r="GH75" s="885"/>
      <c r="GI75" s="885"/>
      <c r="GJ75" s="885"/>
      <c r="GK75" s="885"/>
      <c r="GL75" s="885"/>
      <c r="GM75" s="885"/>
      <c r="GN75" s="885"/>
      <c r="GO75" s="885"/>
      <c r="GP75" s="885"/>
      <c r="GQ75" s="885"/>
      <c r="GR75" s="885"/>
      <c r="GS75" s="885"/>
      <c r="GT75" s="885"/>
      <c r="GU75" s="885"/>
      <c r="GV75" s="885"/>
      <c r="GW75" s="885"/>
      <c r="GX75" s="885"/>
      <c r="GY75" s="885"/>
      <c r="GZ75" s="885"/>
      <c r="HA75" s="885"/>
      <c r="HB75" s="885"/>
      <c r="HC75" s="885"/>
      <c r="HD75" s="885"/>
      <c r="HE75" s="885"/>
      <c r="HF75" s="885"/>
      <c r="HG75" s="885"/>
      <c r="HH75" s="885"/>
      <c r="HI75" s="885"/>
      <c r="HJ75" s="885"/>
      <c r="HK75" s="885"/>
      <c r="HL75" s="885"/>
      <c r="HM75" s="885"/>
      <c r="HN75" s="885"/>
      <c r="HO75" s="885"/>
      <c r="HP75" s="885"/>
      <c r="HQ75" s="885"/>
      <c r="HR75" s="885"/>
      <c r="HS75" s="885"/>
      <c r="HT75" s="885"/>
      <c r="HU75" s="885"/>
      <c r="HV75" s="885"/>
      <c r="HW75" s="885"/>
      <c r="HX75" s="885"/>
      <c r="HY75" s="885"/>
      <c r="HZ75" s="885"/>
      <c r="IA75" s="885"/>
      <c r="IB75" s="885"/>
      <c r="IC75" s="885"/>
    </row>
    <row r="76" spans="1:237" ht="15.75" customHeight="1" x14ac:dyDescent="0.2">
      <c r="A76" s="4"/>
      <c r="B76" s="4"/>
      <c r="C76" s="7"/>
      <c r="D76" s="7"/>
      <c r="E76" s="7"/>
      <c r="F76" s="7"/>
      <c r="G76" s="29"/>
      <c r="H76" s="29"/>
      <c r="I76" s="7"/>
      <c r="J76" s="885"/>
      <c r="K76" s="885"/>
      <c r="L76" s="885"/>
      <c r="M76" s="885"/>
      <c r="N76" s="885"/>
      <c r="O76" s="885"/>
      <c r="P76" s="885"/>
      <c r="Q76" s="885"/>
      <c r="R76" s="885"/>
      <c r="S76" s="885"/>
      <c r="T76" s="885"/>
      <c r="U76" s="885"/>
      <c r="V76" s="885"/>
      <c r="W76" s="885"/>
      <c r="X76" s="885"/>
      <c r="Y76" s="885"/>
      <c r="Z76" s="885"/>
      <c r="AA76" s="885"/>
      <c r="AB76" s="885"/>
      <c r="AC76" s="885"/>
      <c r="AD76" s="885"/>
      <c r="AE76" s="885"/>
      <c r="AF76" s="885"/>
      <c r="AG76" s="885"/>
      <c r="AH76" s="885"/>
      <c r="AI76" s="885"/>
      <c r="AJ76" s="885"/>
      <c r="AK76" s="885"/>
      <c r="AL76" s="885"/>
      <c r="AM76" s="885"/>
      <c r="AN76" s="885"/>
      <c r="AO76" s="885"/>
      <c r="AP76" s="885"/>
      <c r="AQ76" s="885"/>
      <c r="AR76" s="885"/>
      <c r="AS76" s="885"/>
      <c r="AT76" s="885"/>
      <c r="AU76" s="885"/>
      <c r="AV76" s="885"/>
      <c r="AW76" s="885"/>
      <c r="AX76" s="885"/>
      <c r="AY76" s="885"/>
      <c r="AZ76" s="885"/>
      <c r="BA76" s="885"/>
      <c r="BB76" s="885"/>
      <c r="BC76" s="885"/>
      <c r="BD76" s="885"/>
      <c r="BE76" s="885"/>
      <c r="BF76" s="885"/>
      <c r="BG76" s="885"/>
      <c r="BH76" s="885"/>
      <c r="BI76" s="885"/>
      <c r="BJ76" s="885"/>
      <c r="BK76" s="885"/>
      <c r="BL76" s="885"/>
      <c r="BM76" s="885"/>
      <c r="BN76" s="885"/>
      <c r="BO76" s="885"/>
      <c r="BP76" s="885"/>
      <c r="BQ76" s="885"/>
      <c r="BR76" s="885"/>
      <c r="BS76" s="885"/>
      <c r="BT76" s="885"/>
      <c r="BU76" s="885"/>
      <c r="BV76" s="885"/>
      <c r="BW76" s="885"/>
      <c r="BX76" s="885"/>
      <c r="BY76" s="885"/>
      <c r="BZ76" s="885"/>
      <c r="CA76" s="885"/>
      <c r="CB76" s="885"/>
      <c r="CC76" s="885"/>
      <c r="CD76" s="885"/>
      <c r="CE76" s="885"/>
      <c r="CF76" s="885"/>
      <c r="CG76" s="885"/>
      <c r="CH76" s="885"/>
      <c r="CI76" s="885"/>
      <c r="CJ76" s="885"/>
      <c r="CK76" s="885"/>
      <c r="CL76" s="885"/>
      <c r="CM76" s="885"/>
      <c r="CN76" s="885"/>
      <c r="CO76" s="885"/>
      <c r="CP76" s="885"/>
      <c r="CQ76" s="885"/>
      <c r="CR76" s="885"/>
      <c r="CS76" s="885"/>
      <c r="CT76" s="885"/>
      <c r="CU76" s="885"/>
      <c r="CV76" s="885"/>
      <c r="CW76" s="885"/>
      <c r="CX76" s="885"/>
      <c r="CY76" s="885"/>
      <c r="CZ76" s="885"/>
      <c r="DA76" s="885"/>
      <c r="DB76" s="885"/>
      <c r="DC76" s="885"/>
      <c r="DD76" s="885"/>
      <c r="DE76" s="885"/>
      <c r="DF76" s="885"/>
      <c r="DG76" s="885"/>
      <c r="DH76" s="885"/>
      <c r="DI76" s="885"/>
      <c r="DJ76" s="885"/>
      <c r="DK76" s="885"/>
      <c r="DL76" s="885"/>
      <c r="DM76" s="885"/>
      <c r="DN76" s="885"/>
      <c r="DO76" s="885"/>
      <c r="DP76" s="885"/>
      <c r="DQ76" s="885"/>
      <c r="DR76" s="885"/>
      <c r="DS76" s="885"/>
      <c r="DT76" s="885"/>
      <c r="DU76" s="885"/>
      <c r="DV76" s="885"/>
      <c r="DW76" s="885"/>
      <c r="DX76" s="885"/>
      <c r="DY76" s="885"/>
      <c r="DZ76" s="885"/>
      <c r="EA76" s="885"/>
      <c r="EB76" s="885"/>
      <c r="EC76" s="885"/>
      <c r="ED76" s="885"/>
      <c r="EE76" s="885"/>
      <c r="EF76" s="885"/>
      <c r="EG76" s="885"/>
      <c r="EH76" s="885"/>
      <c r="EI76" s="885"/>
      <c r="EJ76" s="885"/>
      <c r="EK76" s="885"/>
      <c r="EL76" s="885"/>
      <c r="EM76" s="885"/>
      <c r="EN76" s="885"/>
      <c r="EO76" s="885"/>
      <c r="EP76" s="885"/>
      <c r="EQ76" s="885"/>
      <c r="ER76" s="885"/>
      <c r="ES76" s="885"/>
      <c r="ET76" s="885"/>
      <c r="EU76" s="885"/>
      <c r="EV76" s="885"/>
      <c r="EW76" s="885"/>
      <c r="EX76" s="885"/>
      <c r="EY76" s="885"/>
      <c r="EZ76" s="885"/>
      <c r="FA76" s="885"/>
      <c r="FB76" s="885"/>
      <c r="FC76" s="885"/>
      <c r="FD76" s="885"/>
      <c r="FE76" s="885"/>
      <c r="FF76" s="885"/>
      <c r="FG76" s="885"/>
      <c r="FH76" s="885"/>
      <c r="FI76" s="885"/>
      <c r="FJ76" s="885"/>
      <c r="FK76" s="885"/>
      <c r="FL76" s="885"/>
      <c r="FM76" s="885"/>
      <c r="FN76" s="885"/>
      <c r="FO76" s="885"/>
      <c r="FP76" s="885"/>
      <c r="FQ76" s="885"/>
      <c r="FR76" s="885"/>
      <c r="FS76" s="885"/>
      <c r="FT76" s="885"/>
      <c r="FU76" s="885"/>
      <c r="FV76" s="885"/>
      <c r="FW76" s="885"/>
      <c r="FX76" s="885"/>
      <c r="FY76" s="885"/>
      <c r="FZ76" s="885"/>
      <c r="GA76" s="885"/>
      <c r="GB76" s="885"/>
      <c r="GC76" s="885"/>
      <c r="GD76" s="885"/>
      <c r="GE76" s="885"/>
      <c r="GF76" s="885"/>
      <c r="GG76" s="885"/>
      <c r="GH76" s="885"/>
      <c r="GI76" s="885"/>
      <c r="GJ76" s="885"/>
      <c r="GK76" s="885"/>
      <c r="GL76" s="885"/>
      <c r="GM76" s="885"/>
      <c r="GN76" s="885"/>
      <c r="GO76" s="885"/>
      <c r="GP76" s="885"/>
      <c r="GQ76" s="885"/>
      <c r="GR76" s="885"/>
      <c r="GS76" s="885"/>
      <c r="GT76" s="885"/>
      <c r="GU76" s="885"/>
      <c r="GV76" s="885"/>
      <c r="GW76" s="885"/>
      <c r="GX76" s="885"/>
      <c r="GY76" s="885"/>
      <c r="GZ76" s="885"/>
      <c r="HA76" s="885"/>
      <c r="HB76" s="885"/>
      <c r="HC76" s="885"/>
      <c r="HD76" s="885"/>
      <c r="HE76" s="885"/>
      <c r="HF76" s="885"/>
      <c r="HG76" s="885"/>
      <c r="HH76" s="885"/>
      <c r="HI76" s="885"/>
      <c r="HJ76" s="885"/>
      <c r="HK76" s="885"/>
      <c r="HL76" s="885"/>
      <c r="HM76" s="885"/>
      <c r="HN76" s="885"/>
      <c r="HO76" s="885"/>
      <c r="HP76" s="885"/>
      <c r="HQ76" s="885"/>
      <c r="HR76" s="885"/>
      <c r="HS76" s="885"/>
      <c r="HT76" s="885"/>
      <c r="HU76" s="885"/>
      <c r="HV76" s="885"/>
      <c r="HW76" s="885"/>
      <c r="HX76" s="885"/>
      <c r="HY76" s="885"/>
      <c r="HZ76" s="885"/>
      <c r="IA76" s="885"/>
      <c r="IB76" s="885"/>
      <c r="IC76" s="885"/>
    </row>
    <row r="77" spans="1:237" ht="15.75" customHeight="1" x14ac:dyDescent="0.2">
      <c r="A77" s="4"/>
      <c r="B77" s="4"/>
      <c r="C77" s="7"/>
      <c r="D77" s="7"/>
      <c r="E77" s="7"/>
      <c r="F77" s="7"/>
      <c r="G77" s="29"/>
      <c r="H77" s="29"/>
      <c r="I77" s="7"/>
      <c r="J77" s="885"/>
      <c r="K77" s="885"/>
      <c r="L77" s="885"/>
      <c r="M77" s="885"/>
      <c r="N77" s="885"/>
      <c r="O77" s="885"/>
      <c r="P77" s="885"/>
      <c r="Q77" s="885"/>
      <c r="R77" s="885"/>
      <c r="S77" s="885"/>
      <c r="T77" s="885"/>
      <c r="U77" s="885"/>
      <c r="V77" s="885"/>
      <c r="W77" s="885"/>
      <c r="X77" s="885"/>
      <c r="Y77" s="885"/>
      <c r="Z77" s="885"/>
      <c r="AA77" s="885"/>
      <c r="AB77" s="885"/>
      <c r="AC77" s="885"/>
      <c r="AD77" s="885"/>
      <c r="AE77" s="885"/>
      <c r="AF77" s="885"/>
      <c r="AG77" s="885"/>
      <c r="AH77" s="885"/>
      <c r="AI77" s="885"/>
      <c r="AJ77" s="885"/>
      <c r="AK77" s="885"/>
      <c r="AL77" s="885"/>
      <c r="AM77" s="885"/>
      <c r="AN77" s="885"/>
      <c r="AO77" s="885"/>
      <c r="AP77" s="885"/>
      <c r="AQ77" s="885"/>
      <c r="AR77" s="885"/>
      <c r="AS77" s="885"/>
      <c r="AT77" s="885"/>
      <c r="AU77" s="885"/>
      <c r="AV77" s="885"/>
      <c r="AW77" s="885"/>
      <c r="AX77" s="885"/>
      <c r="AY77" s="885"/>
      <c r="AZ77" s="885"/>
      <c r="BA77" s="885"/>
      <c r="BB77" s="885"/>
      <c r="BC77" s="885"/>
      <c r="BD77" s="885"/>
      <c r="BE77" s="885"/>
      <c r="BF77" s="885"/>
      <c r="BG77" s="885"/>
      <c r="BH77" s="885"/>
      <c r="BI77" s="885"/>
      <c r="BJ77" s="885"/>
      <c r="BK77" s="885"/>
      <c r="BL77" s="885"/>
      <c r="BM77" s="885"/>
      <c r="BN77" s="885"/>
      <c r="BO77" s="885"/>
      <c r="BP77" s="885"/>
      <c r="BQ77" s="885"/>
      <c r="BR77" s="885"/>
      <c r="BS77" s="885"/>
      <c r="BT77" s="885"/>
      <c r="BU77" s="885"/>
      <c r="BV77" s="885"/>
      <c r="BW77" s="885"/>
      <c r="BX77" s="885"/>
      <c r="BY77" s="885"/>
      <c r="BZ77" s="885"/>
      <c r="CA77" s="885"/>
      <c r="CB77" s="885"/>
      <c r="CC77" s="885"/>
      <c r="CD77" s="885"/>
      <c r="CE77" s="885"/>
      <c r="CF77" s="885"/>
      <c r="CG77" s="885"/>
      <c r="CH77" s="885"/>
      <c r="CI77" s="885"/>
      <c r="CJ77" s="885"/>
      <c r="CK77" s="885"/>
      <c r="CL77" s="885"/>
      <c r="CM77" s="885"/>
      <c r="CN77" s="885"/>
      <c r="CO77" s="885"/>
      <c r="CP77" s="885"/>
      <c r="CQ77" s="885"/>
      <c r="CR77" s="885"/>
      <c r="CS77" s="885"/>
      <c r="CT77" s="885"/>
      <c r="CU77" s="885"/>
      <c r="CV77" s="885"/>
      <c r="CW77" s="885"/>
      <c r="CX77" s="885"/>
      <c r="CY77" s="885"/>
      <c r="CZ77" s="885"/>
      <c r="DA77" s="885"/>
      <c r="DB77" s="885"/>
      <c r="DC77" s="885"/>
      <c r="DD77" s="885"/>
      <c r="DE77" s="885"/>
      <c r="DF77" s="885"/>
      <c r="DG77" s="885"/>
      <c r="DH77" s="885"/>
      <c r="DI77" s="885"/>
      <c r="DJ77" s="885"/>
      <c r="DK77" s="885"/>
      <c r="DL77" s="885"/>
      <c r="DM77" s="885"/>
      <c r="DN77" s="885"/>
      <c r="DO77" s="885"/>
      <c r="DP77" s="885"/>
      <c r="DQ77" s="885"/>
      <c r="DR77" s="885"/>
      <c r="DS77" s="885"/>
      <c r="DT77" s="885"/>
      <c r="DU77" s="885"/>
      <c r="DV77" s="885"/>
      <c r="DW77" s="885"/>
      <c r="DX77" s="885"/>
      <c r="DY77" s="885"/>
      <c r="DZ77" s="885"/>
      <c r="EA77" s="885"/>
      <c r="EB77" s="885"/>
      <c r="EC77" s="885"/>
      <c r="ED77" s="885"/>
      <c r="EE77" s="885"/>
      <c r="EF77" s="885"/>
      <c r="EG77" s="885"/>
      <c r="EH77" s="885"/>
      <c r="EI77" s="885"/>
      <c r="EJ77" s="885"/>
      <c r="EK77" s="885"/>
      <c r="EL77" s="885"/>
      <c r="EM77" s="885"/>
      <c r="EN77" s="885"/>
      <c r="EO77" s="885"/>
      <c r="EP77" s="885"/>
      <c r="EQ77" s="885"/>
      <c r="ER77" s="885"/>
      <c r="ES77" s="885"/>
      <c r="ET77" s="885"/>
      <c r="EU77" s="885"/>
      <c r="EV77" s="885"/>
      <c r="EW77" s="885"/>
      <c r="EX77" s="885"/>
      <c r="EY77" s="885"/>
      <c r="EZ77" s="885"/>
      <c r="FA77" s="885"/>
      <c r="FB77" s="885"/>
      <c r="FC77" s="885"/>
      <c r="FD77" s="885"/>
      <c r="FE77" s="885"/>
      <c r="FF77" s="885"/>
      <c r="FG77" s="885"/>
      <c r="FH77" s="885"/>
      <c r="FI77" s="885"/>
      <c r="FJ77" s="885"/>
      <c r="FK77" s="885"/>
      <c r="FL77" s="885"/>
      <c r="FM77" s="885"/>
      <c r="FN77" s="885"/>
      <c r="FO77" s="885"/>
      <c r="FP77" s="885"/>
      <c r="FQ77" s="885"/>
      <c r="FR77" s="885"/>
      <c r="FS77" s="885"/>
      <c r="FT77" s="885"/>
      <c r="FU77" s="885"/>
      <c r="FV77" s="885"/>
      <c r="FW77" s="885"/>
      <c r="FX77" s="885"/>
      <c r="FY77" s="885"/>
      <c r="FZ77" s="885"/>
      <c r="GA77" s="885"/>
      <c r="GB77" s="885"/>
      <c r="GC77" s="885"/>
      <c r="GD77" s="885"/>
      <c r="GE77" s="885"/>
      <c r="GF77" s="885"/>
      <c r="GG77" s="885"/>
      <c r="GH77" s="885"/>
      <c r="GI77" s="885"/>
      <c r="GJ77" s="885"/>
      <c r="GK77" s="885"/>
      <c r="GL77" s="885"/>
      <c r="GM77" s="885"/>
      <c r="GN77" s="885"/>
      <c r="GO77" s="885"/>
      <c r="GP77" s="885"/>
      <c r="GQ77" s="885"/>
      <c r="GR77" s="885"/>
      <c r="GS77" s="885"/>
      <c r="GT77" s="885"/>
      <c r="GU77" s="885"/>
      <c r="GV77" s="885"/>
      <c r="GW77" s="885"/>
      <c r="GX77" s="885"/>
      <c r="GY77" s="885"/>
      <c r="GZ77" s="885"/>
      <c r="HA77" s="885"/>
      <c r="HB77" s="885"/>
      <c r="HC77" s="885"/>
      <c r="HD77" s="885"/>
      <c r="HE77" s="885"/>
      <c r="HF77" s="885"/>
      <c r="HG77" s="885"/>
      <c r="HH77" s="885"/>
      <c r="HI77" s="885"/>
      <c r="HJ77" s="885"/>
      <c r="HK77" s="885"/>
      <c r="HL77" s="885"/>
      <c r="HM77" s="885"/>
      <c r="HN77" s="885"/>
      <c r="HO77" s="885"/>
      <c r="HP77" s="885"/>
      <c r="HQ77" s="885"/>
      <c r="HR77" s="885"/>
      <c r="HS77" s="885"/>
      <c r="HT77" s="885"/>
      <c r="HU77" s="885"/>
      <c r="HV77" s="885"/>
      <c r="HW77" s="885"/>
      <c r="HX77" s="885"/>
      <c r="HY77" s="885"/>
      <c r="HZ77" s="885"/>
      <c r="IA77" s="885"/>
      <c r="IB77" s="885"/>
      <c r="IC77" s="885"/>
    </row>
    <row r="78" spans="1:237" ht="15.75" customHeight="1" x14ac:dyDescent="0.2">
      <c r="A78" s="4"/>
      <c r="B78" s="4"/>
      <c r="C78" s="7"/>
      <c r="D78" s="7"/>
      <c r="E78" s="7"/>
      <c r="F78" s="7"/>
      <c r="G78" s="29"/>
      <c r="H78" s="29"/>
      <c r="I78" s="7"/>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885"/>
      <c r="AM78" s="885"/>
      <c r="AN78" s="885"/>
      <c r="AO78" s="885"/>
      <c r="AP78" s="885"/>
      <c r="AQ78" s="885"/>
      <c r="AR78" s="885"/>
      <c r="AS78" s="885"/>
      <c r="AT78" s="885"/>
      <c r="AU78" s="885"/>
      <c r="AV78" s="885"/>
      <c r="AW78" s="885"/>
      <c r="AX78" s="885"/>
      <c r="AY78" s="885"/>
      <c r="AZ78" s="885"/>
      <c r="BA78" s="885"/>
      <c r="BB78" s="885"/>
      <c r="BC78" s="885"/>
      <c r="BD78" s="885"/>
      <c r="BE78" s="885"/>
      <c r="BF78" s="885"/>
      <c r="BG78" s="885"/>
      <c r="BH78" s="885"/>
      <c r="BI78" s="885"/>
      <c r="BJ78" s="885"/>
      <c r="BK78" s="885"/>
      <c r="BL78" s="885"/>
      <c r="BM78" s="885"/>
      <c r="BN78" s="885"/>
      <c r="BO78" s="885"/>
      <c r="BP78" s="885"/>
      <c r="BQ78" s="885"/>
      <c r="BR78" s="885"/>
      <c r="BS78" s="885"/>
      <c r="BT78" s="885"/>
      <c r="BU78" s="885"/>
      <c r="BV78" s="885"/>
      <c r="BW78" s="885"/>
      <c r="BX78" s="885"/>
      <c r="BY78" s="885"/>
      <c r="BZ78" s="885"/>
      <c r="CA78" s="885"/>
      <c r="CB78" s="885"/>
      <c r="CC78" s="885"/>
      <c r="CD78" s="885"/>
      <c r="CE78" s="885"/>
      <c r="CF78" s="885"/>
      <c r="CG78" s="885"/>
      <c r="CH78" s="885"/>
      <c r="CI78" s="885"/>
      <c r="CJ78" s="885"/>
      <c r="CK78" s="885"/>
      <c r="CL78" s="885"/>
      <c r="CM78" s="885"/>
      <c r="CN78" s="885"/>
      <c r="CO78" s="885"/>
      <c r="CP78" s="885"/>
      <c r="CQ78" s="885"/>
      <c r="CR78" s="885"/>
      <c r="CS78" s="885"/>
      <c r="CT78" s="885"/>
      <c r="CU78" s="885"/>
      <c r="CV78" s="885"/>
      <c r="CW78" s="885"/>
      <c r="CX78" s="885"/>
      <c r="CY78" s="885"/>
      <c r="CZ78" s="885"/>
      <c r="DA78" s="885"/>
      <c r="DB78" s="885"/>
      <c r="DC78" s="885"/>
      <c r="DD78" s="885"/>
      <c r="DE78" s="885"/>
      <c r="DF78" s="885"/>
      <c r="DG78" s="885"/>
      <c r="DH78" s="885"/>
      <c r="DI78" s="885"/>
      <c r="DJ78" s="885"/>
      <c r="DK78" s="885"/>
      <c r="DL78" s="885"/>
      <c r="DM78" s="885"/>
      <c r="DN78" s="885"/>
      <c r="DO78" s="885"/>
      <c r="DP78" s="885"/>
      <c r="DQ78" s="885"/>
      <c r="DR78" s="885"/>
      <c r="DS78" s="885"/>
      <c r="DT78" s="885"/>
      <c r="DU78" s="885"/>
      <c r="DV78" s="885"/>
      <c r="DW78" s="885"/>
      <c r="DX78" s="885"/>
      <c r="DY78" s="885"/>
      <c r="DZ78" s="885"/>
      <c r="EA78" s="885"/>
      <c r="EB78" s="885"/>
      <c r="EC78" s="885"/>
      <c r="ED78" s="885"/>
      <c r="EE78" s="885"/>
      <c r="EF78" s="885"/>
      <c r="EG78" s="885"/>
      <c r="EH78" s="885"/>
      <c r="EI78" s="885"/>
      <c r="EJ78" s="885"/>
      <c r="EK78" s="885"/>
      <c r="EL78" s="885"/>
      <c r="EM78" s="885"/>
      <c r="EN78" s="885"/>
      <c r="EO78" s="885"/>
      <c r="EP78" s="885"/>
      <c r="EQ78" s="885"/>
      <c r="ER78" s="885"/>
      <c r="ES78" s="885"/>
      <c r="ET78" s="885"/>
      <c r="EU78" s="885"/>
      <c r="EV78" s="885"/>
      <c r="EW78" s="885"/>
      <c r="EX78" s="885"/>
      <c r="EY78" s="885"/>
      <c r="EZ78" s="885"/>
      <c r="FA78" s="885"/>
      <c r="FB78" s="885"/>
      <c r="FC78" s="885"/>
      <c r="FD78" s="885"/>
      <c r="FE78" s="885"/>
      <c r="FF78" s="885"/>
      <c r="FG78" s="885"/>
      <c r="FH78" s="885"/>
      <c r="FI78" s="885"/>
      <c r="FJ78" s="885"/>
      <c r="FK78" s="885"/>
      <c r="FL78" s="885"/>
      <c r="FM78" s="885"/>
      <c r="FN78" s="885"/>
      <c r="FO78" s="885"/>
      <c r="FP78" s="885"/>
      <c r="FQ78" s="885"/>
      <c r="FR78" s="885"/>
      <c r="FS78" s="885"/>
      <c r="FT78" s="885"/>
      <c r="FU78" s="885"/>
      <c r="FV78" s="885"/>
      <c r="FW78" s="885"/>
      <c r="FX78" s="885"/>
      <c r="FY78" s="885"/>
      <c r="FZ78" s="885"/>
      <c r="GA78" s="885"/>
      <c r="GB78" s="885"/>
      <c r="GC78" s="885"/>
      <c r="GD78" s="885"/>
      <c r="GE78" s="885"/>
      <c r="GF78" s="885"/>
      <c r="GG78" s="885"/>
      <c r="GH78" s="885"/>
      <c r="GI78" s="885"/>
      <c r="GJ78" s="885"/>
      <c r="GK78" s="885"/>
      <c r="GL78" s="885"/>
      <c r="GM78" s="885"/>
      <c r="GN78" s="885"/>
      <c r="GO78" s="885"/>
      <c r="GP78" s="885"/>
      <c r="GQ78" s="885"/>
      <c r="GR78" s="885"/>
      <c r="GS78" s="885"/>
      <c r="GT78" s="885"/>
      <c r="GU78" s="885"/>
      <c r="GV78" s="885"/>
      <c r="GW78" s="885"/>
      <c r="GX78" s="885"/>
      <c r="GY78" s="885"/>
      <c r="GZ78" s="885"/>
      <c r="HA78" s="885"/>
      <c r="HB78" s="885"/>
      <c r="HC78" s="885"/>
      <c r="HD78" s="885"/>
      <c r="HE78" s="885"/>
      <c r="HF78" s="885"/>
      <c r="HG78" s="885"/>
      <c r="HH78" s="885"/>
      <c r="HI78" s="885"/>
      <c r="HJ78" s="885"/>
      <c r="HK78" s="885"/>
      <c r="HL78" s="885"/>
      <c r="HM78" s="885"/>
      <c r="HN78" s="885"/>
      <c r="HO78" s="885"/>
      <c r="HP78" s="885"/>
      <c r="HQ78" s="885"/>
      <c r="HR78" s="885"/>
      <c r="HS78" s="885"/>
      <c r="HT78" s="885"/>
      <c r="HU78" s="885"/>
      <c r="HV78" s="885"/>
      <c r="HW78" s="885"/>
      <c r="HX78" s="885"/>
      <c r="HY78" s="885"/>
      <c r="HZ78" s="885"/>
      <c r="IA78" s="885"/>
      <c r="IB78" s="885"/>
      <c r="IC78" s="885"/>
    </row>
    <row r="79" spans="1:237" ht="15.75" customHeight="1" x14ac:dyDescent="0.2">
      <c r="A79" s="4"/>
      <c r="B79" s="4"/>
      <c r="C79" s="7"/>
      <c r="D79" s="7"/>
      <c r="E79" s="7"/>
      <c r="F79" s="7"/>
      <c r="G79" s="29"/>
      <c r="H79" s="29"/>
      <c r="I79" s="7"/>
      <c r="J79" s="885"/>
      <c r="K79" s="885"/>
      <c r="L79" s="885"/>
      <c r="M79" s="885"/>
      <c r="N79" s="885"/>
      <c r="O79" s="885"/>
      <c r="P79" s="885"/>
      <c r="Q79" s="885"/>
      <c r="R79" s="885"/>
      <c r="S79" s="885"/>
      <c r="T79" s="885"/>
      <c r="U79" s="885"/>
      <c r="V79" s="885"/>
      <c r="W79" s="885"/>
      <c r="X79" s="885"/>
      <c r="Y79" s="885"/>
      <c r="Z79" s="885"/>
      <c r="AA79" s="885"/>
      <c r="AB79" s="885"/>
      <c r="AC79" s="885"/>
      <c r="AD79" s="885"/>
      <c r="AE79" s="885"/>
      <c r="AF79" s="885"/>
      <c r="AG79" s="885"/>
      <c r="AH79" s="885"/>
      <c r="AI79" s="885"/>
      <c r="AJ79" s="885"/>
      <c r="AK79" s="885"/>
      <c r="AL79" s="885"/>
      <c r="AM79" s="885"/>
      <c r="AN79" s="885"/>
      <c r="AO79" s="885"/>
      <c r="AP79" s="885"/>
      <c r="AQ79" s="885"/>
      <c r="AR79" s="885"/>
      <c r="AS79" s="885"/>
      <c r="AT79" s="885"/>
      <c r="AU79" s="885"/>
      <c r="AV79" s="885"/>
      <c r="AW79" s="885"/>
      <c r="AX79" s="885"/>
      <c r="AY79" s="885"/>
      <c r="AZ79" s="885"/>
      <c r="BA79" s="885"/>
      <c r="BB79" s="885"/>
      <c r="BC79" s="885"/>
      <c r="BD79" s="885"/>
      <c r="BE79" s="885"/>
      <c r="BF79" s="885"/>
      <c r="BG79" s="885"/>
      <c r="BH79" s="885"/>
      <c r="BI79" s="885"/>
      <c r="BJ79" s="885"/>
      <c r="BK79" s="885"/>
      <c r="BL79" s="885"/>
      <c r="BM79" s="885"/>
      <c r="BN79" s="885"/>
      <c r="BO79" s="885"/>
      <c r="BP79" s="885"/>
      <c r="BQ79" s="885"/>
      <c r="BR79" s="885"/>
      <c r="BS79" s="885"/>
      <c r="BT79" s="885"/>
      <c r="BU79" s="885"/>
      <c r="BV79" s="885"/>
      <c r="BW79" s="885"/>
      <c r="BX79" s="885"/>
      <c r="BY79" s="885"/>
      <c r="BZ79" s="885"/>
      <c r="CA79" s="885"/>
      <c r="CB79" s="885"/>
      <c r="CC79" s="885"/>
      <c r="CD79" s="885"/>
      <c r="CE79" s="885"/>
      <c r="CF79" s="885"/>
      <c r="CG79" s="885"/>
      <c r="CH79" s="885"/>
      <c r="CI79" s="885"/>
      <c r="CJ79" s="885"/>
      <c r="CK79" s="885"/>
      <c r="CL79" s="885"/>
      <c r="CM79" s="885"/>
      <c r="CN79" s="885"/>
      <c r="CO79" s="885"/>
      <c r="CP79" s="885"/>
      <c r="CQ79" s="885"/>
      <c r="CR79" s="885"/>
      <c r="CS79" s="885"/>
      <c r="CT79" s="885"/>
      <c r="CU79" s="885"/>
      <c r="CV79" s="885"/>
      <c r="CW79" s="885"/>
      <c r="CX79" s="885"/>
      <c r="CY79" s="885"/>
      <c r="CZ79" s="885"/>
      <c r="DA79" s="885"/>
      <c r="DB79" s="885"/>
      <c r="DC79" s="885"/>
      <c r="DD79" s="885"/>
      <c r="DE79" s="885"/>
      <c r="DF79" s="885"/>
      <c r="DG79" s="885"/>
      <c r="DH79" s="885"/>
      <c r="DI79" s="885"/>
      <c r="DJ79" s="885"/>
      <c r="DK79" s="885"/>
      <c r="DL79" s="885"/>
      <c r="DM79" s="885"/>
      <c r="DN79" s="885"/>
      <c r="DO79" s="885"/>
      <c r="DP79" s="885"/>
      <c r="DQ79" s="885"/>
      <c r="DR79" s="885"/>
      <c r="DS79" s="885"/>
      <c r="DT79" s="885"/>
      <c r="DU79" s="885"/>
      <c r="DV79" s="885"/>
      <c r="DW79" s="885"/>
      <c r="DX79" s="885"/>
      <c r="DY79" s="885"/>
      <c r="DZ79" s="885"/>
      <c r="EA79" s="885"/>
      <c r="EB79" s="885"/>
      <c r="EC79" s="885"/>
      <c r="ED79" s="885"/>
      <c r="EE79" s="885"/>
      <c r="EF79" s="885"/>
      <c r="EG79" s="885"/>
      <c r="EH79" s="885"/>
      <c r="EI79" s="885"/>
      <c r="EJ79" s="885"/>
      <c r="EK79" s="885"/>
      <c r="EL79" s="885"/>
      <c r="EM79" s="885"/>
      <c r="EN79" s="885"/>
      <c r="EO79" s="885"/>
      <c r="EP79" s="885"/>
      <c r="EQ79" s="885"/>
      <c r="ER79" s="885"/>
      <c r="ES79" s="885"/>
      <c r="ET79" s="885"/>
      <c r="EU79" s="885"/>
      <c r="EV79" s="885"/>
      <c r="EW79" s="885"/>
      <c r="EX79" s="885"/>
      <c r="EY79" s="885"/>
      <c r="EZ79" s="885"/>
      <c r="FA79" s="885"/>
      <c r="FB79" s="885"/>
      <c r="FC79" s="885"/>
      <c r="FD79" s="885"/>
      <c r="FE79" s="885"/>
      <c r="FF79" s="885"/>
      <c r="FG79" s="885"/>
      <c r="FH79" s="885"/>
      <c r="FI79" s="885"/>
      <c r="FJ79" s="885"/>
      <c r="FK79" s="885"/>
      <c r="FL79" s="885"/>
      <c r="FM79" s="885"/>
      <c r="FN79" s="885"/>
      <c r="FO79" s="885"/>
      <c r="FP79" s="885"/>
      <c r="FQ79" s="885"/>
      <c r="FR79" s="885"/>
      <c r="FS79" s="885"/>
      <c r="FT79" s="885"/>
      <c r="FU79" s="885"/>
      <c r="FV79" s="885"/>
      <c r="FW79" s="885"/>
      <c r="FX79" s="885"/>
      <c r="FY79" s="885"/>
      <c r="FZ79" s="885"/>
      <c r="GA79" s="885"/>
      <c r="GB79" s="885"/>
      <c r="GC79" s="885"/>
      <c r="GD79" s="885"/>
      <c r="GE79" s="885"/>
      <c r="GF79" s="885"/>
      <c r="GG79" s="885"/>
      <c r="GH79" s="885"/>
      <c r="GI79" s="885"/>
      <c r="GJ79" s="885"/>
      <c r="GK79" s="885"/>
      <c r="GL79" s="885"/>
      <c r="GM79" s="885"/>
      <c r="GN79" s="885"/>
      <c r="GO79" s="885"/>
      <c r="GP79" s="885"/>
      <c r="GQ79" s="885"/>
      <c r="GR79" s="885"/>
      <c r="GS79" s="885"/>
      <c r="GT79" s="885"/>
      <c r="GU79" s="885"/>
      <c r="GV79" s="885"/>
      <c r="GW79" s="885"/>
      <c r="GX79" s="885"/>
      <c r="GY79" s="885"/>
      <c r="GZ79" s="885"/>
      <c r="HA79" s="885"/>
      <c r="HB79" s="885"/>
      <c r="HC79" s="885"/>
      <c r="HD79" s="885"/>
      <c r="HE79" s="885"/>
      <c r="HF79" s="885"/>
      <c r="HG79" s="885"/>
      <c r="HH79" s="885"/>
      <c r="HI79" s="885"/>
      <c r="HJ79" s="885"/>
      <c r="HK79" s="885"/>
      <c r="HL79" s="885"/>
      <c r="HM79" s="885"/>
      <c r="HN79" s="885"/>
      <c r="HO79" s="885"/>
      <c r="HP79" s="885"/>
      <c r="HQ79" s="885"/>
      <c r="HR79" s="885"/>
      <c r="HS79" s="885"/>
      <c r="HT79" s="885"/>
      <c r="HU79" s="885"/>
      <c r="HV79" s="885"/>
      <c r="HW79" s="885"/>
      <c r="HX79" s="885"/>
      <c r="HY79" s="885"/>
      <c r="HZ79" s="885"/>
      <c r="IA79" s="885"/>
      <c r="IB79" s="885"/>
      <c r="IC79" s="885"/>
    </row>
    <row r="80" spans="1:237" ht="15.75" customHeight="1" x14ac:dyDescent="0.2">
      <c r="A80" s="4"/>
      <c r="B80" s="4"/>
      <c r="C80" s="7"/>
      <c r="D80" s="7"/>
      <c r="E80" s="7"/>
      <c r="F80" s="7"/>
      <c r="G80" s="29"/>
      <c r="H80" s="29"/>
      <c r="I80" s="7"/>
      <c r="J80" s="885"/>
      <c r="K80" s="885"/>
      <c r="L80" s="885"/>
      <c r="M80" s="885"/>
      <c r="N80" s="885"/>
      <c r="O80" s="885"/>
      <c r="P80" s="885"/>
      <c r="Q80" s="885"/>
      <c r="R80" s="885"/>
      <c r="S80" s="885"/>
      <c r="T80" s="885"/>
      <c r="U80" s="885"/>
      <c r="V80" s="885"/>
      <c r="W80" s="885"/>
      <c r="X80" s="885"/>
      <c r="Y80" s="885"/>
      <c r="Z80" s="885"/>
      <c r="AA80" s="885"/>
      <c r="AB80" s="885"/>
      <c r="AC80" s="885"/>
      <c r="AD80" s="885"/>
      <c r="AE80" s="885"/>
      <c r="AF80" s="885"/>
      <c r="AG80" s="885"/>
      <c r="AH80" s="885"/>
      <c r="AI80" s="885"/>
      <c r="AJ80" s="885"/>
      <c r="AK80" s="885"/>
      <c r="AL80" s="885"/>
      <c r="AM80" s="885"/>
      <c r="AN80" s="885"/>
      <c r="AO80" s="885"/>
      <c r="AP80" s="885"/>
      <c r="AQ80" s="885"/>
      <c r="AR80" s="885"/>
      <c r="AS80" s="885"/>
      <c r="AT80" s="885"/>
      <c r="AU80" s="885"/>
      <c r="AV80" s="885"/>
      <c r="AW80" s="885"/>
      <c r="AX80" s="885"/>
      <c r="AY80" s="885"/>
      <c r="AZ80" s="885"/>
      <c r="BA80" s="885"/>
      <c r="BB80" s="885"/>
      <c r="BC80" s="885"/>
      <c r="BD80" s="885"/>
      <c r="BE80" s="885"/>
      <c r="BF80" s="885"/>
      <c r="BG80" s="885"/>
      <c r="BH80" s="885"/>
      <c r="BI80" s="885"/>
      <c r="BJ80" s="885"/>
      <c r="BK80" s="885"/>
      <c r="BL80" s="885"/>
      <c r="BM80" s="885"/>
      <c r="BN80" s="885"/>
      <c r="BO80" s="885"/>
      <c r="BP80" s="885"/>
      <c r="BQ80" s="885"/>
      <c r="BR80" s="885"/>
      <c r="BS80" s="885"/>
      <c r="BT80" s="885"/>
      <c r="BU80" s="885"/>
      <c r="BV80" s="885"/>
      <c r="BW80" s="885"/>
      <c r="BX80" s="885"/>
      <c r="BY80" s="885"/>
      <c r="BZ80" s="885"/>
      <c r="CA80" s="885"/>
      <c r="CB80" s="885"/>
      <c r="CC80" s="885"/>
      <c r="CD80" s="885"/>
      <c r="CE80" s="885"/>
      <c r="CF80" s="885"/>
      <c r="CG80" s="885"/>
      <c r="CH80" s="885"/>
      <c r="CI80" s="885"/>
      <c r="CJ80" s="885"/>
      <c r="CK80" s="885"/>
      <c r="CL80" s="885"/>
      <c r="CM80" s="885"/>
      <c r="CN80" s="885"/>
      <c r="CO80" s="885"/>
      <c r="CP80" s="885"/>
      <c r="CQ80" s="885"/>
      <c r="CR80" s="885"/>
      <c r="CS80" s="885"/>
      <c r="CT80" s="885"/>
      <c r="CU80" s="885"/>
      <c r="CV80" s="885"/>
      <c r="CW80" s="885"/>
      <c r="CX80" s="885"/>
      <c r="CY80" s="885"/>
      <c r="CZ80" s="885"/>
      <c r="DA80" s="885"/>
      <c r="DB80" s="885"/>
      <c r="DC80" s="885"/>
      <c r="DD80" s="885"/>
      <c r="DE80" s="885"/>
      <c r="DF80" s="885"/>
      <c r="DG80" s="885"/>
      <c r="DH80" s="885"/>
      <c r="DI80" s="885"/>
      <c r="DJ80" s="885"/>
      <c r="DK80" s="885"/>
      <c r="DL80" s="885"/>
      <c r="DM80" s="885"/>
      <c r="DN80" s="885"/>
      <c r="DO80" s="885"/>
      <c r="DP80" s="885"/>
      <c r="DQ80" s="885"/>
      <c r="DR80" s="885"/>
      <c r="DS80" s="885"/>
      <c r="DT80" s="885"/>
      <c r="DU80" s="885"/>
      <c r="DV80" s="885"/>
      <c r="DW80" s="885"/>
      <c r="DX80" s="885"/>
      <c r="DY80" s="885"/>
      <c r="DZ80" s="885"/>
      <c r="EA80" s="885"/>
      <c r="EB80" s="885"/>
      <c r="EC80" s="885"/>
      <c r="ED80" s="885"/>
      <c r="EE80" s="885"/>
      <c r="EF80" s="885"/>
      <c r="EG80" s="885"/>
      <c r="EH80" s="885"/>
      <c r="EI80" s="885"/>
      <c r="EJ80" s="885"/>
      <c r="EK80" s="885"/>
      <c r="EL80" s="885"/>
      <c r="EM80" s="885"/>
      <c r="EN80" s="885"/>
      <c r="EO80" s="885"/>
      <c r="EP80" s="885"/>
      <c r="EQ80" s="885"/>
      <c r="ER80" s="885"/>
      <c r="ES80" s="885"/>
      <c r="ET80" s="885"/>
      <c r="EU80" s="885"/>
      <c r="EV80" s="885"/>
      <c r="EW80" s="885"/>
      <c r="EX80" s="885"/>
      <c r="EY80" s="885"/>
      <c r="EZ80" s="885"/>
      <c r="FA80" s="885"/>
      <c r="FB80" s="885"/>
      <c r="FC80" s="885"/>
      <c r="FD80" s="885"/>
      <c r="FE80" s="885"/>
      <c r="FF80" s="885"/>
      <c r="FG80" s="885"/>
      <c r="FH80" s="885"/>
      <c r="FI80" s="885"/>
      <c r="FJ80" s="885"/>
      <c r="FK80" s="885"/>
      <c r="FL80" s="885"/>
      <c r="FM80" s="885"/>
      <c r="FN80" s="885"/>
      <c r="FO80" s="885"/>
      <c r="FP80" s="885"/>
      <c r="FQ80" s="885"/>
      <c r="FR80" s="885"/>
      <c r="FS80" s="885"/>
      <c r="FT80" s="885"/>
      <c r="FU80" s="885"/>
      <c r="FV80" s="885"/>
      <c r="FW80" s="885"/>
      <c r="FX80" s="885"/>
      <c r="FY80" s="885"/>
      <c r="FZ80" s="885"/>
      <c r="GA80" s="885"/>
      <c r="GB80" s="885"/>
      <c r="GC80" s="885"/>
      <c r="GD80" s="885"/>
      <c r="GE80" s="885"/>
      <c r="GF80" s="885"/>
      <c r="GG80" s="885"/>
      <c r="GH80" s="885"/>
      <c r="GI80" s="885"/>
      <c r="GJ80" s="885"/>
      <c r="GK80" s="885"/>
      <c r="GL80" s="885"/>
      <c r="GM80" s="885"/>
      <c r="GN80" s="885"/>
      <c r="GO80" s="885"/>
      <c r="GP80" s="885"/>
      <c r="GQ80" s="885"/>
      <c r="GR80" s="885"/>
      <c r="GS80" s="885"/>
      <c r="GT80" s="885"/>
      <c r="GU80" s="885"/>
      <c r="GV80" s="885"/>
      <c r="GW80" s="885"/>
      <c r="GX80" s="885"/>
      <c r="GY80" s="885"/>
      <c r="GZ80" s="885"/>
      <c r="HA80" s="885"/>
      <c r="HB80" s="885"/>
      <c r="HC80" s="885"/>
      <c r="HD80" s="885"/>
      <c r="HE80" s="885"/>
      <c r="HF80" s="885"/>
      <c r="HG80" s="885"/>
      <c r="HH80" s="885"/>
      <c r="HI80" s="885"/>
      <c r="HJ80" s="885"/>
      <c r="HK80" s="885"/>
      <c r="HL80" s="885"/>
      <c r="HM80" s="885"/>
      <c r="HN80" s="885"/>
      <c r="HO80" s="885"/>
      <c r="HP80" s="885"/>
      <c r="HQ80" s="885"/>
      <c r="HR80" s="885"/>
      <c r="HS80" s="885"/>
      <c r="HT80" s="885"/>
      <c r="HU80" s="885"/>
      <c r="HV80" s="885"/>
      <c r="HW80" s="885"/>
      <c r="HX80" s="885"/>
      <c r="HY80" s="885"/>
      <c r="HZ80" s="885"/>
      <c r="IA80" s="885"/>
      <c r="IB80" s="885"/>
      <c r="IC80" s="885"/>
    </row>
    <row r="81" spans="1:237" ht="15.75" customHeight="1" x14ac:dyDescent="0.2">
      <c r="A81" s="4"/>
      <c r="B81" s="4"/>
      <c r="C81" s="7"/>
      <c r="D81" s="7"/>
      <c r="E81" s="7"/>
      <c r="F81" s="7"/>
      <c r="G81" s="29"/>
      <c r="H81" s="29"/>
      <c r="I81" s="7"/>
      <c r="J81" s="885"/>
      <c r="K81" s="885"/>
      <c r="L81" s="885"/>
      <c r="M81" s="885"/>
      <c r="N81" s="885"/>
      <c r="O81" s="885"/>
      <c r="P81" s="885"/>
      <c r="Q81" s="885"/>
      <c r="R81" s="885"/>
      <c r="S81" s="885"/>
      <c r="T81" s="885"/>
      <c r="U81" s="885"/>
      <c r="V81" s="885"/>
      <c r="W81" s="885"/>
      <c r="X81" s="885"/>
      <c r="Y81" s="885"/>
      <c r="Z81" s="885"/>
      <c r="AA81" s="885"/>
      <c r="AB81" s="885"/>
      <c r="AC81" s="885"/>
      <c r="AD81" s="885"/>
      <c r="AE81" s="885"/>
      <c r="AF81" s="885"/>
      <c r="AG81" s="885"/>
      <c r="AH81" s="885"/>
      <c r="AI81" s="885"/>
      <c r="AJ81" s="885"/>
      <c r="AK81" s="885"/>
      <c r="AL81" s="885"/>
      <c r="AM81" s="885"/>
      <c r="AN81" s="885"/>
      <c r="AO81" s="885"/>
      <c r="AP81" s="885"/>
      <c r="AQ81" s="885"/>
      <c r="AR81" s="885"/>
      <c r="AS81" s="885"/>
      <c r="AT81" s="885"/>
      <c r="AU81" s="885"/>
      <c r="AV81" s="885"/>
      <c r="AW81" s="885"/>
      <c r="AX81" s="885"/>
      <c r="AY81" s="885"/>
      <c r="AZ81" s="885"/>
      <c r="BA81" s="885"/>
      <c r="BB81" s="885"/>
      <c r="BC81" s="885"/>
      <c r="BD81" s="885"/>
      <c r="BE81" s="885"/>
      <c r="BF81" s="885"/>
      <c r="BG81" s="885"/>
      <c r="BH81" s="885"/>
      <c r="BI81" s="885"/>
      <c r="BJ81" s="885"/>
      <c r="BK81" s="885"/>
      <c r="BL81" s="885"/>
      <c r="BM81" s="885"/>
      <c r="BN81" s="885"/>
      <c r="BO81" s="885"/>
      <c r="BP81" s="885"/>
      <c r="BQ81" s="885"/>
      <c r="BR81" s="885"/>
      <c r="BS81" s="885"/>
      <c r="BT81" s="885"/>
      <c r="BU81" s="885"/>
      <c r="BV81" s="885"/>
      <c r="BW81" s="885"/>
      <c r="BX81" s="885"/>
      <c r="BY81" s="885"/>
      <c r="BZ81" s="885"/>
      <c r="CA81" s="885"/>
      <c r="CB81" s="885"/>
      <c r="CC81" s="885"/>
      <c r="CD81" s="885"/>
      <c r="CE81" s="885"/>
      <c r="CF81" s="885"/>
      <c r="CG81" s="885"/>
      <c r="CH81" s="885"/>
      <c r="CI81" s="885"/>
      <c r="CJ81" s="885"/>
      <c r="CK81" s="885"/>
      <c r="CL81" s="885"/>
      <c r="CM81" s="885"/>
      <c r="CN81" s="885"/>
      <c r="CO81" s="885"/>
      <c r="CP81" s="885"/>
      <c r="CQ81" s="885"/>
      <c r="CR81" s="885"/>
      <c r="CS81" s="885"/>
      <c r="CT81" s="885"/>
      <c r="CU81" s="885"/>
      <c r="CV81" s="885"/>
      <c r="CW81" s="885"/>
      <c r="CX81" s="885"/>
      <c r="CY81" s="885"/>
      <c r="CZ81" s="885"/>
      <c r="DA81" s="885"/>
      <c r="DB81" s="885"/>
      <c r="DC81" s="885"/>
      <c r="DD81" s="885"/>
      <c r="DE81" s="885"/>
      <c r="DF81" s="885"/>
      <c r="DG81" s="885"/>
      <c r="DH81" s="885"/>
      <c r="DI81" s="885"/>
      <c r="DJ81" s="885"/>
      <c r="DK81" s="885"/>
      <c r="DL81" s="885"/>
      <c r="DM81" s="885"/>
      <c r="DN81" s="885"/>
      <c r="DO81" s="885"/>
      <c r="DP81" s="885"/>
      <c r="DQ81" s="885"/>
      <c r="DR81" s="885"/>
      <c r="DS81" s="885"/>
      <c r="DT81" s="885"/>
      <c r="DU81" s="885"/>
      <c r="DV81" s="885"/>
      <c r="DW81" s="885"/>
      <c r="DX81" s="885"/>
      <c r="DY81" s="885"/>
      <c r="DZ81" s="885"/>
      <c r="EA81" s="885"/>
      <c r="EB81" s="885"/>
      <c r="EC81" s="885"/>
      <c r="ED81" s="885"/>
      <c r="EE81" s="885"/>
      <c r="EF81" s="885"/>
      <c r="EG81" s="885"/>
      <c r="EH81" s="885"/>
      <c r="EI81" s="885"/>
      <c r="EJ81" s="885"/>
      <c r="EK81" s="885"/>
      <c r="EL81" s="885"/>
      <c r="EM81" s="885"/>
      <c r="EN81" s="885"/>
      <c r="EO81" s="885"/>
      <c r="EP81" s="885"/>
      <c r="EQ81" s="885"/>
      <c r="ER81" s="885"/>
      <c r="ES81" s="885"/>
      <c r="ET81" s="885"/>
      <c r="EU81" s="885"/>
      <c r="EV81" s="885"/>
      <c r="EW81" s="885"/>
      <c r="EX81" s="885"/>
      <c r="EY81" s="885"/>
      <c r="EZ81" s="885"/>
      <c r="FA81" s="885"/>
      <c r="FB81" s="885"/>
      <c r="FC81" s="885"/>
      <c r="FD81" s="885"/>
      <c r="FE81" s="885"/>
      <c r="FF81" s="885"/>
      <c r="FG81" s="885"/>
      <c r="FH81" s="885"/>
      <c r="FI81" s="885"/>
      <c r="FJ81" s="885"/>
      <c r="FK81" s="885"/>
      <c r="FL81" s="885"/>
      <c r="FM81" s="885"/>
      <c r="FN81" s="885"/>
      <c r="FO81" s="885"/>
      <c r="FP81" s="885"/>
      <c r="FQ81" s="885"/>
      <c r="FR81" s="885"/>
      <c r="FS81" s="885"/>
      <c r="FT81" s="885"/>
      <c r="FU81" s="885"/>
      <c r="FV81" s="885"/>
      <c r="FW81" s="885"/>
      <c r="FX81" s="885"/>
      <c r="FY81" s="885"/>
      <c r="FZ81" s="885"/>
      <c r="GA81" s="885"/>
      <c r="GB81" s="885"/>
      <c r="GC81" s="885"/>
      <c r="GD81" s="885"/>
      <c r="GE81" s="885"/>
      <c r="GF81" s="885"/>
      <c r="GG81" s="885"/>
      <c r="GH81" s="885"/>
      <c r="GI81" s="885"/>
      <c r="GJ81" s="885"/>
      <c r="GK81" s="885"/>
      <c r="GL81" s="885"/>
      <c r="GM81" s="885"/>
      <c r="GN81" s="885"/>
      <c r="GO81" s="885"/>
      <c r="GP81" s="885"/>
      <c r="GQ81" s="885"/>
      <c r="GR81" s="885"/>
      <c r="GS81" s="885"/>
      <c r="GT81" s="885"/>
      <c r="GU81" s="885"/>
      <c r="GV81" s="885"/>
      <c r="GW81" s="885"/>
      <c r="GX81" s="885"/>
      <c r="GY81" s="885"/>
      <c r="GZ81" s="885"/>
      <c r="HA81" s="885"/>
      <c r="HB81" s="885"/>
      <c r="HC81" s="885"/>
      <c r="HD81" s="885"/>
      <c r="HE81" s="885"/>
      <c r="HF81" s="885"/>
      <c r="HG81" s="885"/>
      <c r="HH81" s="885"/>
      <c r="HI81" s="885"/>
      <c r="HJ81" s="885"/>
      <c r="HK81" s="885"/>
      <c r="HL81" s="885"/>
      <c r="HM81" s="885"/>
      <c r="HN81" s="885"/>
      <c r="HO81" s="885"/>
      <c r="HP81" s="885"/>
      <c r="HQ81" s="885"/>
      <c r="HR81" s="885"/>
      <c r="HS81" s="885"/>
      <c r="HT81" s="885"/>
      <c r="HU81" s="885"/>
      <c r="HV81" s="885"/>
      <c r="HW81" s="885"/>
      <c r="HX81" s="885"/>
      <c r="HY81" s="885"/>
      <c r="HZ81" s="885"/>
      <c r="IA81" s="885"/>
      <c r="IB81" s="885"/>
      <c r="IC81" s="885"/>
    </row>
    <row r="82" spans="1:237" ht="15.75" customHeight="1" x14ac:dyDescent="0.2">
      <c r="A82" s="4"/>
      <c r="B82" s="4"/>
      <c r="C82" s="7"/>
      <c r="D82" s="7"/>
      <c r="E82" s="7"/>
      <c r="F82" s="7"/>
      <c r="G82" s="29"/>
      <c r="H82" s="29"/>
      <c r="I82" s="7"/>
      <c r="J82" s="885"/>
      <c r="K82" s="885"/>
      <c r="L82" s="885"/>
      <c r="M82" s="885"/>
      <c r="N82" s="885"/>
      <c r="O82" s="885"/>
      <c r="P82" s="885"/>
      <c r="Q82" s="885"/>
      <c r="R82" s="885"/>
      <c r="S82" s="885"/>
      <c r="T82" s="885"/>
      <c r="U82" s="885"/>
      <c r="V82" s="885"/>
      <c r="W82" s="885"/>
      <c r="X82" s="885"/>
      <c r="Y82" s="885"/>
      <c r="Z82" s="885"/>
      <c r="AA82" s="885"/>
      <c r="AB82" s="885"/>
      <c r="AC82" s="885"/>
      <c r="AD82" s="885"/>
      <c r="AE82" s="885"/>
      <c r="AF82" s="885"/>
      <c r="AG82" s="885"/>
      <c r="AH82" s="885"/>
      <c r="AI82" s="885"/>
      <c r="AJ82" s="885"/>
      <c r="AK82" s="885"/>
      <c r="AL82" s="885"/>
      <c r="AM82" s="885"/>
      <c r="AN82" s="885"/>
      <c r="AO82" s="885"/>
      <c r="AP82" s="885"/>
      <c r="AQ82" s="885"/>
      <c r="AR82" s="885"/>
      <c r="AS82" s="885"/>
      <c r="AT82" s="885"/>
      <c r="AU82" s="885"/>
      <c r="AV82" s="885"/>
      <c r="AW82" s="885"/>
      <c r="AX82" s="885"/>
      <c r="AY82" s="885"/>
      <c r="AZ82" s="885"/>
      <c r="BA82" s="885"/>
      <c r="BB82" s="885"/>
      <c r="BC82" s="885"/>
      <c r="BD82" s="885"/>
      <c r="BE82" s="885"/>
      <c r="BF82" s="885"/>
      <c r="BG82" s="885"/>
      <c r="BH82" s="885"/>
      <c r="BI82" s="885"/>
      <c r="BJ82" s="885"/>
      <c r="BK82" s="885"/>
      <c r="BL82" s="885"/>
      <c r="BM82" s="885"/>
      <c r="BN82" s="885"/>
      <c r="BO82" s="885"/>
      <c r="BP82" s="885"/>
      <c r="BQ82" s="885"/>
      <c r="BR82" s="885"/>
      <c r="BS82" s="885"/>
      <c r="BT82" s="885"/>
      <c r="BU82" s="885"/>
      <c r="BV82" s="885"/>
      <c r="BW82" s="885"/>
      <c r="BX82" s="885"/>
      <c r="BY82" s="885"/>
      <c r="BZ82" s="885"/>
      <c r="CA82" s="885"/>
      <c r="CB82" s="885"/>
      <c r="CC82" s="885"/>
      <c r="CD82" s="885"/>
      <c r="CE82" s="885"/>
      <c r="CF82" s="885"/>
      <c r="CG82" s="885"/>
      <c r="CH82" s="885"/>
      <c r="CI82" s="885"/>
      <c r="CJ82" s="885"/>
      <c r="CK82" s="885"/>
      <c r="CL82" s="885"/>
      <c r="CM82" s="885"/>
      <c r="CN82" s="885"/>
      <c r="CO82" s="885"/>
      <c r="CP82" s="885"/>
      <c r="CQ82" s="885"/>
      <c r="CR82" s="885"/>
      <c r="CS82" s="885"/>
      <c r="CT82" s="885"/>
      <c r="CU82" s="885"/>
      <c r="CV82" s="885"/>
      <c r="CW82" s="885"/>
      <c r="CX82" s="885"/>
      <c r="CY82" s="885"/>
      <c r="CZ82" s="885"/>
      <c r="DA82" s="885"/>
      <c r="DB82" s="885"/>
      <c r="DC82" s="885"/>
      <c r="DD82" s="885"/>
      <c r="DE82" s="885"/>
      <c r="DF82" s="885"/>
      <c r="DG82" s="885"/>
      <c r="DH82" s="885"/>
      <c r="DI82" s="885"/>
      <c r="DJ82" s="885"/>
      <c r="DK82" s="885"/>
      <c r="DL82" s="885"/>
      <c r="DM82" s="885"/>
      <c r="DN82" s="885"/>
      <c r="DO82" s="885"/>
      <c r="DP82" s="885"/>
      <c r="DQ82" s="885"/>
      <c r="DR82" s="885"/>
      <c r="DS82" s="885"/>
      <c r="DT82" s="885"/>
      <c r="DU82" s="885"/>
      <c r="DV82" s="885"/>
      <c r="DW82" s="885"/>
      <c r="DX82" s="885"/>
      <c r="DY82" s="885"/>
      <c r="DZ82" s="885"/>
      <c r="EA82" s="885"/>
      <c r="EB82" s="885"/>
      <c r="EC82" s="885"/>
      <c r="ED82" s="885"/>
      <c r="EE82" s="885"/>
      <c r="EF82" s="885"/>
      <c r="EG82" s="885"/>
      <c r="EH82" s="885"/>
      <c r="EI82" s="885"/>
      <c r="EJ82" s="885"/>
      <c r="EK82" s="885"/>
      <c r="EL82" s="885"/>
      <c r="EM82" s="885"/>
      <c r="EN82" s="885"/>
      <c r="EO82" s="885"/>
      <c r="EP82" s="885"/>
      <c r="EQ82" s="885"/>
      <c r="ER82" s="885"/>
      <c r="ES82" s="885"/>
      <c r="ET82" s="885"/>
      <c r="EU82" s="885"/>
      <c r="EV82" s="885"/>
      <c r="EW82" s="885"/>
      <c r="EX82" s="885"/>
      <c r="EY82" s="885"/>
      <c r="EZ82" s="885"/>
      <c r="FA82" s="885"/>
      <c r="FB82" s="885"/>
      <c r="FC82" s="885"/>
      <c r="FD82" s="885"/>
      <c r="FE82" s="885"/>
      <c r="FF82" s="885"/>
      <c r="FG82" s="885"/>
      <c r="FH82" s="885"/>
      <c r="FI82" s="885"/>
      <c r="FJ82" s="885"/>
      <c r="FK82" s="885"/>
      <c r="FL82" s="885"/>
      <c r="FM82" s="885"/>
      <c r="FN82" s="885"/>
      <c r="FO82" s="885"/>
      <c r="FP82" s="885"/>
      <c r="FQ82" s="885"/>
      <c r="FR82" s="885"/>
      <c r="FS82" s="885"/>
      <c r="FT82" s="885"/>
      <c r="FU82" s="885"/>
      <c r="FV82" s="885"/>
      <c r="FW82" s="885"/>
      <c r="FX82" s="885"/>
      <c r="FY82" s="885"/>
      <c r="FZ82" s="885"/>
      <c r="GA82" s="885"/>
      <c r="GB82" s="885"/>
      <c r="GC82" s="885"/>
      <c r="GD82" s="885"/>
      <c r="GE82" s="885"/>
      <c r="GF82" s="885"/>
      <c r="GG82" s="885"/>
      <c r="GH82" s="885"/>
      <c r="GI82" s="885"/>
      <c r="GJ82" s="885"/>
      <c r="GK82" s="885"/>
      <c r="GL82" s="885"/>
      <c r="GM82" s="885"/>
      <c r="GN82" s="885"/>
      <c r="GO82" s="885"/>
      <c r="GP82" s="885"/>
      <c r="GQ82" s="885"/>
      <c r="GR82" s="885"/>
      <c r="GS82" s="885"/>
      <c r="GT82" s="885"/>
      <c r="GU82" s="885"/>
      <c r="GV82" s="885"/>
      <c r="GW82" s="885"/>
      <c r="GX82" s="885"/>
      <c r="GY82" s="885"/>
      <c r="GZ82" s="885"/>
      <c r="HA82" s="885"/>
      <c r="HB82" s="885"/>
      <c r="HC82" s="885"/>
      <c r="HD82" s="885"/>
      <c r="HE82" s="885"/>
      <c r="HF82" s="885"/>
      <c r="HG82" s="885"/>
      <c r="HH82" s="885"/>
      <c r="HI82" s="885"/>
      <c r="HJ82" s="885"/>
      <c r="HK82" s="885"/>
      <c r="HL82" s="885"/>
      <c r="HM82" s="885"/>
      <c r="HN82" s="885"/>
      <c r="HO82" s="885"/>
      <c r="HP82" s="885"/>
      <c r="HQ82" s="885"/>
      <c r="HR82" s="885"/>
      <c r="HS82" s="885"/>
      <c r="HT82" s="885"/>
      <c r="HU82" s="885"/>
      <c r="HV82" s="885"/>
      <c r="HW82" s="885"/>
      <c r="HX82" s="885"/>
      <c r="HY82" s="885"/>
      <c r="HZ82" s="885"/>
      <c r="IA82" s="885"/>
      <c r="IB82" s="885"/>
      <c r="IC82" s="885"/>
    </row>
    <row r="83" spans="1:237" ht="15.75" customHeight="1" x14ac:dyDescent="0.2">
      <c r="A83" s="4"/>
      <c r="B83" s="4"/>
      <c r="C83" s="7"/>
      <c r="D83" s="7"/>
      <c r="E83" s="7"/>
      <c r="F83" s="7"/>
      <c r="G83" s="29"/>
      <c r="H83" s="29"/>
      <c r="I83" s="7"/>
      <c r="J83" s="885"/>
      <c r="K83" s="885"/>
      <c r="L83" s="885"/>
      <c r="M83" s="885"/>
      <c r="N83" s="885"/>
      <c r="O83" s="885"/>
      <c r="P83" s="885"/>
      <c r="Q83" s="885"/>
      <c r="R83" s="885"/>
      <c r="S83" s="885"/>
      <c r="T83" s="885"/>
      <c r="U83" s="885"/>
      <c r="V83" s="885"/>
      <c r="W83" s="885"/>
      <c r="X83" s="885"/>
      <c r="Y83" s="885"/>
      <c r="Z83" s="885"/>
      <c r="AA83" s="885"/>
      <c r="AB83" s="885"/>
      <c r="AC83" s="885"/>
      <c r="AD83" s="885"/>
      <c r="AE83" s="885"/>
      <c r="AF83" s="885"/>
      <c r="AG83" s="885"/>
      <c r="AH83" s="885"/>
      <c r="AI83" s="885"/>
      <c r="AJ83" s="885"/>
      <c r="AK83" s="885"/>
      <c r="AL83" s="885"/>
      <c r="AM83" s="885"/>
      <c r="AN83" s="885"/>
      <c r="AO83" s="885"/>
      <c r="AP83" s="885"/>
      <c r="AQ83" s="885"/>
      <c r="AR83" s="885"/>
      <c r="AS83" s="885"/>
      <c r="AT83" s="885"/>
      <c r="AU83" s="885"/>
      <c r="AV83" s="885"/>
      <c r="AW83" s="885"/>
      <c r="AX83" s="885"/>
      <c r="AY83" s="885"/>
      <c r="AZ83" s="885"/>
      <c r="BA83" s="885"/>
      <c r="BB83" s="885"/>
      <c r="BC83" s="885"/>
      <c r="BD83" s="885"/>
      <c r="BE83" s="885"/>
      <c r="BF83" s="885"/>
      <c r="BG83" s="885"/>
      <c r="BH83" s="885"/>
      <c r="BI83" s="885"/>
      <c r="BJ83" s="885"/>
      <c r="BK83" s="885"/>
      <c r="BL83" s="885"/>
      <c r="BM83" s="885"/>
      <c r="BN83" s="885"/>
      <c r="BO83" s="885"/>
      <c r="BP83" s="885"/>
      <c r="BQ83" s="885"/>
      <c r="BR83" s="885"/>
      <c r="BS83" s="885"/>
      <c r="BT83" s="885"/>
      <c r="BU83" s="885"/>
      <c r="BV83" s="885"/>
      <c r="BW83" s="885"/>
      <c r="BX83" s="885"/>
      <c r="BY83" s="885"/>
      <c r="BZ83" s="885"/>
      <c r="CA83" s="885"/>
      <c r="CB83" s="885"/>
      <c r="CC83" s="885"/>
      <c r="CD83" s="885"/>
      <c r="CE83" s="885"/>
      <c r="CF83" s="885"/>
      <c r="CG83" s="885"/>
      <c r="CH83" s="885"/>
      <c r="CI83" s="885"/>
      <c r="CJ83" s="885"/>
      <c r="CK83" s="885"/>
      <c r="CL83" s="885"/>
      <c r="CM83" s="885"/>
      <c r="CN83" s="885"/>
      <c r="CO83" s="885"/>
      <c r="CP83" s="885"/>
      <c r="CQ83" s="885"/>
      <c r="CR83" s="885"/>
      <c r="CS83" s="885"/>
      <c r="CT83" s="885"/>
      <c r="CU83" s="885"/>
      <c r="CV83" s="885"/>
      <c r="CW83" s="885"/>
      <c r="CX83" s="885"/>
      <c r="CY83" s="885"/>
      <c r="CZ83" s="885"/>
      <c r="DA83" s="885"/>
      <c r="DB83" s="885"/>
      <c r="DC83" s="885"/>
      <c r="DD83" s="885"/>
      <c r="DE83" s="885"/>
      <c r="DF83" s="885"/>
      <c r="DG83" s="885"/>
      <c r="DH83" s="885"/>
      <c r="DI83" s="885"/>
      <c r="DJ83" s="885"/>
      <c r="DK83" s="885"/>
      <c r="DL83" s="885"/>
      <c r="DM83" s="885"/>
      <c r="DN83" s="885"/>
      <c r="DO83" s="885"/>
      <c r="DP83" s="885"/>
      <c r="DQ83" s="885"/>
      <c r="DR83" s="885"/>
      <c r="DS83" s="885"/>
      <c r="DT83" s="885"/>
      <c r="DU83" s="885"/>
      <c r="DV83" s="885"/>
      <c r="DW83" s="885"/>
      <c r="DX83" s="885"/>
      <c r="DY83" s="885"/>
      <c r="DZ83" s="885"/>
      <c r="EA83" s="885"/>
      <c r="EB83" s="885"/>
      <c r="EC83" s="885"/>
      <c r="ED83" s="885"/>
      <c r="EE83" s="885"/>
      <c r="EF83" s="885"/>
      <c r="EG83" s="885"/>
      <c r="EH83" s="885"/>
      <c r="EI83" s="885"/>
      <c r="EJ83" s="885"/>
      <c r="EK83" s="885"/>
      <c r="EL83" s="885"/>
      <c r="EM83" s="885"/>
      <c r="EN83" s="885"/>
      <c r="EO83" s="885"/>
      <c r="EP83" s="885"/>
      <c r="EQ83" s="885"/>
      <c r="ER83" s="885"/>
      <c r="ES83" s="885"/>
      <c r="ET83" s="885"/>
      <c r="EU83" s="885"/>
      <c r="EV83" s="885"/>
      <c r="EW83" s="885"/>
      <c r="EX83" s="885"/>
      <c r="EY83" s="885"/>
      <c r="EZ83" s="885"/>
      <c r="FA83" s="885"/>
      <c r="FB83" s="885"/>
      <c r="FC83" s="885"/>
      <c r="FD83" s="885"/>
      <c r="FE83" s="885"/>
      <c r="FF83" s="885"/>
      <c r="FG83" s="885"/>
      <c r="FH83" s="885"/>
      <c r="FI83" s="885"/>
      <c r="FJ83" s="885"/>
      <c r="FK83" s="885"/>
      <c r="FL83" s="885"/>
      <c r="FM83" s="885"/>
      <c r="FN83" s="885"/>
      <c r="FO83" s="885"/>
      <c r="FP83" s="885"/>
      <c r="FQ83" s="885"/>
      <c r="FR83" s="885"/>
      <c r="FS83" s="885"/>
      <c r="FT83" s="885"/>
      <c r="FU83" s="885"/>
      <c r="FV83" s="885"/>
      <c r="FW83" s="885"/>
      <c r="FX83" s="885"/>
      <c r="FY83" s="885"/>
      <c r="FZ83" s="885"/>
      <c r="GA83" s="885"/>
      <c r="GB83" s="885"/>
      <c r="GC83" s="885"/>
      <c r="GD83" s="885"/>
      <c r="GE83" s="885"/>
      <c r="GF83" s="885"/>
      <c r="GG83" s="885"/>
      <c r="GH83" s="885"/>
      <c r="GI83" s="885"/>
      <c r="GJ83" s="885"/>
      <c r="GK83" s="885"/>
      <c r="GL83" s="885"/>
      <c r="GM83" s="885"/>
      <c r="GN83" s="885"/>
      <c r="GO83" s="885"/>
      <c r="GP83" s="885"/>
      <c r="GQ83" s="885"/>
      <c r="GR83" s="885"/>
      <c r="GS83" s="885"/>
      <c r="GT83" s="885"/>
      <c r="GU83" s="885"/>
      <c r="GV83" s="885"/>
      <c r="GW83" s="885"/>
      <c r="GX83" s="885"/>
      <c r="GY83" s="885"/>
      <c r="GZ83" s="885"/>
      <c r="HA83" s="885"/>
      <c r="HB83" s="885"/>
      <c r="HC83" s="885"/>
      <c r="HD83" s="885"/>
      <c r="HE83" s="885"/>
      <c r="HF83" s="885"/>
      <c r="HG83" s="885"/>
      <c r="HH83" s="885"/>
      <c r="HI83" s="885"/>
      <c r="HJ83" s="885"/>
      <c r="HK83" s="885"/>
      <c r="HL83" s="885"/>
      <c r="HM83" s="885"/>
      <c r="HN83" s="885"/>
      <c r="HO83" s="885"/>
      <c r="HP83" s="885"/>
      <c r="HQ83" s="885"/>
      <c r="HR83" s="885"/>
      <c r="HS83" s="885"/>
      <c r="HT83" s="885"/>
      <c r="HU83" s="885"/>
      <c r="HV83" s="885"/>
      <c r="HW83" s="885"/>
      <c r="HX83" s="885"/>
      <c r="HY83" s="885"/>
      <c r="HZ83" s="885"/>
      <c r="IA83" s="885"/>
      <c r="IB83" s="885"/>
      <c r="IC83" s="885"/>
    </row>
    <row r="84" spans="1:237" ht="15.75" customHeight="1" x14ac:dyDescent="0.2">
      <c r="A84" s="4"/>
      <c r="B84" s="4"/>
      <c r="C84" s="7"/>
      <c r="D84" s="7"/>
      <c r="E84" s="7"/>
      <c r="F84" s="7"/>
      <c r="G84" s="29"/>
      <c r="H84" s="29"/>
      <c r="I84" s="7"/>
      <c r="J84" s="885"/>
      <c r="K84" s="885"/>
      <c r="L84" s="885"/>
      <c r="M84" s="885"/>
      <c r="N84" s="885"/>
      <c r="O84" s="885"/>
      <c r="P84" s="885"/>
      <c r="Q84" s="885"/>
      <c r="R84" s="885"/>
      <c r="S84" s="885"/>
      <c r="T84" s="885"/>
      <c r="U84" s="885"/>
      <c r="V84" s="885"/>
      <c r="W84" s="885"/>
      <c r="X84" s="885"/>
      <c r="Y84" s="885"/>
      <c r="Z84" s="885"/>
      <c r="AA84" s="885"/>
      <c r="AB84" s="885"/>
      <c r="AC84" s="885"/>
      <c r="AD84" s="885"/>
      <c r="AE84" s="885"/>
      <c r="AF84" s="885"/>
      <c r="AG84" s="885"/>
      <c r="AH84" s="885"/>
      <c r="AI84" s="885"/>
      <c r="AJ84" s="885"/>
      <c r="AK84" s="885"/>
      <c r="AL84" s="885"/>
      <c r="AM84" s="885"/>
      <c r="AN84" s="885"/>
      <c r="AO84" s="885"/>
      <c r="AP84" s="885"/>
      <c r="AQ84" s="885"/>
      <c r="AR84" s="885"/>
      <c r="AS84" s="885"/>
      <c r="AT84" s="885"/>
      <c r="AU84" s="885"/>
      <c r="AV84" s="885"/>
      <c r="AW84" s="885"/>
      <c r="AX84" s="885"/>
      <c r="AY84" s="885"/>
      <c r="AZ84" s="885"/>
      <c r="BA84" s="885"/>
      <c r="BB84" s="885"/>
      <c r="BC84" s="885"/>
      <c r="BD84" s="885"/>
      <c r="BE84" s="885"/>
      <c r="BF84" s="885"/>
      <c r="BG84" s="885"/>
      <c r="BH84" s="885"/>
      <c r="BI84" s="885"/>
      <c r="BJ84" s="885"/>
      <c r="BK84" s="885"/>
      <c r="BL84" s="885"/>
      <c r="BM84" s="885"/>
      <c r="BN84" s="885"/>
      <c r="BO84" s="885"/>
      <c r="BP84" s="885"/>
      <c r="BQ84" s="885"/>
      <c r="BR84" s="885"/>
      <c r="BS84" s="885"/>
      <c r="BT84" s="885"/>
      <c r="BU84" s="885"/>
      <c r="BV84" s="885"/>
      <c r="BW84" s="885"/>
      <c r="BX84" s="885"/>
      <c r="BY84" s="885"/>
      <c r="BZ84" s="885"/>
      <c r="CA84" s="885"/>
      <c r="CB84" s="885"/>
      <c r="CC84" s="885"/>
      <c r="CD84" s="885"/>
      <c r="CE84" s="885"/>
      <c r="CF84" s="885"/>
      <c r="CG84" s="885"/>
      <c r="CH84" s="885"/>
      <c r="CI84" s="885"/>
      <c r="CJ84" s="885"/>
      <c r="CK84" s="885"/>
      <c r="CL84" s="885"/>
      <c r="CM84" s="885"/>
      <c r="CN84" s="885"/>
      <c r="CO84" s="885"/>
      <c r="CP84" s="885"/>
      <c r="CQ84" s="885"/>
      <c r="CR84" s="885"/>
      <c r="CS84" s="885"/>
      <c r="CT84" s="885"/>
      <c r="CU84" s="885"/>
      <c r="CV84" s="885"/>
      <c r="CW84" s="885"/>
      <c r="CX84" s="885"/>
      <c r="CY84" s="885"/>
      <c r="CZ84" s="885"/>
      <c r="DA84" s="885"/>
      <c r="DB84" s="885"/>
      <c r="DC84" s="885"/>
      <c r="DD84" s="885"/>
      <c r="DE84" s="885"/>
      <c r="DF84" s="885"/>
      <c r="DG84" s="885"/>
      <c r="DH84" s="885"/>
      <c r="DI84" s="885"/>
      <c r="DJ84" s="885"/>
      <c r="DK84" s="885"/>
      <c r="DL84" s="885"/>
      <c r="DM84" s="885"/>
      <c r="DN84" s="885"/>
      <c r="DO84" s="885"/>
      <c r="DP84" s="885"/>
      <c r="DQ84" s="885"/>
      <c r="DR84" s="885"/>
      <c r="DS84" s="885"/>
      <c r="DT84" s="885"/>
      <c r="DU84" s="885"/>
      <c r="DV84" s="885"/>
      <c r="DW84" s="885"/>
      <c r="DX84" s="885"/>
      <c r="DY84" s="885"/>
      <c r="DZ84" s="885"/>
      <c r="EA84" s="885"/>
      <c r="EB84" s="885"/>
      <c r="EC84" s="885"/>
      <c r="ED84" s="885"/>
      <c r="EE84" s="885"/>
      <c r="EF84" s="885"/>
      <c r="EG84" s="885"/>
      <c r="EH84" s="885"/>
      <c r="EI84" s="885"/>
      <c r="EJ84" s="885"/>
      <c r="EK84" s="885"/>
      <c r="EL84" s="885"/>
      <c r="EM84" s="885"/>
      <c r="EN84" s="885"/>
      <c r="EO84" s="885"/>
      <c r="EP84" s="885"/>
      <c r="EQ84" s="885"/>
      <c r="ER84" s="885"/>
      <c r="ES84" s="885"/>
      <c r="ET84" s="885"/>
      <c r="EU84" s="885"/>
      <c r="EV84" s="885"/>
      <c r="EW84" s="885"/>
      <c r="EX84" s="885"/>
      <c r="EY84" s="885"/>
      <c r="EZ84" s="885"/>
      <c r="FA84" s="885"/>
      <c r="FB84" s="885"/>
      <c r="FC84" s="885"/>
      <c r="FD84" s="885"/>
      <c r="FE84" s="885"/>
      <c r="FF84" s="885"/>
      <c r="FG84" s="885"/>
      <c r="FH84" s="885"/>
      <c r="FI84" s="885"/>
      <c r="FJ84" s="885"/>
      <c r="FK84" s="885"/>
      <c r="FL84" s="885"/>
      <c r="FM84" s="885"/>
      <c r="FN84" s="885"/>
      <c r="FO84" s="885"/>
      <c r="FP84" s="885"/>
      <c r="FQ84" s="885"/>
      <c r="FR84" s="885"/>
      <c r="FS84" s="885"/>
      <c r="FT84" s="885"/>
      <c r="FU84" s="885"/>
      <c r="FV84" s="885"/>
      <c r="FW84" s="885"/>
      <c r="FX84" s="885"/>
      <c r="FY84" s="885"/>
      <c r="FZ84" s="885"/>
      <c r="GA84" s="885"/>
      <c r="GB84" s="885"/>
      <c r="GC84" s="885"/>
      <c r="GD84" s="885"/>
      <c r="GE84" s="885"/>
      <c r="GF84" s="885"/>
      <c r="GG84" s="885"/>
      <c r="GH84" s="885"/>
      <c r="GI84" s="885"/>
      <c r="GJ84" s="885"/>
      <c r="GK84" s="885"/>
      <c r="GL84" s="885"/>
      <c r="GM84" s="885"/>
      <c r="GN84" s="885"/>
      <c r="GO84" s="885"/>
      <c r="GP84" s="885"/>
      <c r="GQ84" s="885"/>
      <c r="GR84" s="885"/>
      <c r="GS84" s="885"/>
      <c r="GT84" s="885"/>
      <c r="GU84" s="885"/>
      <c r="GV84" s="885"/>
      <c r="GW84" s="885"/>
      <c r="GX84" s="885"/>
      <c r="GY84" s="885"/>
      <c r="GZ84" s="885"/>
      <c r="HA84" s="885"/>
      <c r="HB84" s="885"/>
      <c r="HC84" s="885"/>
      <c r="HD84" s="885"/>
      <c r="HE84" s="885"/>
      <c r="HF84" s="885"/>
      <c r="HG84" s="885"/>
      <c r="HH84" s="885"/>
      <c r="HI84" s="885"/>
      <c r="HJ84" s="885"/>
      <c r="HK84" s="885"/>
      <c r="HL84" s="885"/>
      <c r="HM84" s="885"/>
      <c r="HN84" s="885"/>
      <c r="HO84" s="885"/>
      <c r="HP84" s="885"/>
      <c r="HQ84" s="885"/>
      <c r="HR84" s="885"/>
      <c r="HS84" s="885"/>
      <c r="HT84" s="885"/>
      <c r="HU84" s="885"/>
      <c r="HV84" s="885"/>
      <c r="HW84" s="885"/>
      <c r="HX84" s="885"/>
      <c r="HY84" s="885"/>
      <c r="HZ84" s="885"/>
      <c r="IA84" s="885"/>
      <c r="IB84" s="885"/>
      <c r="IC84" s="885"/>
    </row>
    <row r="85" spans="1:237" ht="15.75" customHeight="1" x14ac:dyDescent="0.2">
      <c r="A85" s="4"/>
      <c r="B85" s="4"/>
      <c r="C85" s="7"/>
      <c r="D85" s="7"/>
      <c r="E85" s="7"/>
      <c r="F85" s="7"/>
      <c r="G85" s="29"/>
      <c r="H85" s="29"/>
      <c r="I85" s="7"/>
      <c r="J85" s="885"/>
      <c r="K85" s="885"/>
      <c r="L85" s="885"/>
      <c r="M85" s="885"/>
      <c r="N85" s="885"/>
      <c r="O85" s="885"/>
      <c r="P85" s="885"/>
      <c r="Q85" s="885"/>
      <c r="R85" s="885"/>
      <c r="S85" s="885"/>
      <c r="T85" s="885"/>
      <c r="U85" s="885"/>
      <c r="V85" s="885"/>
      <c r="W85" s="885"/>
      <c r="X85" s="885"/>
      <c r="Y85" s="885"/>
      <c r="Z85" s="885"/>
      <c r="AA85" s="885"/>
      <c r="AB85" s="885"/>
      <c r="AC85" s="885"/>
      <c r="AD85" s="885"/>
      <c r="AE85" s="885"/>
      <c r="AF85" s="885"/>
      <c r="AG85" s="885"/>
      <c r="AH85" s="885"/>
      <c r="AI85" s="885"/>
      <c r="AJ85" s="885"/>
      <c r="AK85" s="885"/>
      <c r="AL85" s="885"/>
      <c r="AM85" s="885"/>
      <c r="AN85" s="885"/>
      <c r="AO85" s="885"/>
      <c r="AP85" s="885"/>
      <c r="AQ85" s="885"/>
      <c r="AR85" s="885"/>
      <c r="AS85" s="885"/>
      <c r="AT85" s="885"/>
      <c r="AU85" s="885"/>
      <c r="AV85" s="885"/>
      <c r="AW85" s="885"/>
      <c r="AX85" s="885"/>
      <c r="AY85" s="885"/>
      <c r="AZ85" s="885"/>
      <c r="BA85" s="885"/>
      <c r="BB85" s="885"/>
      <c r="BC85" s="885"/>
      <c r="BD85" s="885"/>
      <c r="BE85" s="885"/>
      <c r="BF85" s="885"/>
      <c r="BG85" s="885"/>
      <c r="BH85" s="885"/>
      <c r="BI85" s="885"/>
      <c r="BJ85" s="885"/>
      <c r="BK85" s="885"/>
      <c r="BL85" s="885"/>
      <c r="BM85" s="885"/>
      <c r="BN85" s="885"/>
      <c r="BO85" s="885"/>
      <c r="BP85" s="885"/>
      <c r="BQ85" s="885"/>
      <c r="BR85" s="885"/>
      <c r="BS85" s="885"/>
      <c r="BT85" s="885"/>
      <c r="BU85" s="885"/>
      <c r="BV85" s="885"/>
      <c r="BW85" s="885"/>
      <c r="BX85" s="885"/>
      <c r="BY85" s="885"/>
      <c r="BZ85" s="885"/>
      <c r="CA85" s="885"/>
      <c r="CB85" s="885"/>
      <c r="CC85" s="885"/>
      <c r="CD85" s="885"/>
      <c r="CE85" s="885"/>
      <c r="CF85" s="885"/>
      <c r="CG85" s="885"/>
      <c r="CH85" s="885"/>
      <c r="CI85" s="885"/>
      <c r="CJ85" s="885"/>
      <c r="CK85" s="885"/>
      <c r="CL85" s="885"/>
      <c r="CM85" s="885"/>
      <c r="CN85" s="885"/>
      <c r="CO85" s="885"/>
      <c r="CP85" s="885"/>
      <c r="CQ85" s="885"/>
      <c r="CR85" s="885"/>
      <c r="CS85" s="885"/>
      <c r="CT85" s="885"/>
      <c r="CU85" s="885"/>
      <c r="CV85" s="885"/>
      <c r="CW85" s="885"/>
      <c r="CX85" s="885"/>
      <c r="CY85" s="885"/>
      <c r="CZ85" s="885"/>
      <c r="DA85" s="885"/>
      <c r="DB85" s="885"/>
      <c r="DC85" s="885"/>
      <c r="DD85" s="885"/>
      <c r="DE85" s="885"/>
      <c r="DF85" s="885"/>
      <c r="DG85" s="885"/>
      <c r="DH85" s="885"/>
      <c r="DI85" s="885"/>
      <c r="DJ85" s="885"/>
      <c r="DK85" s="885"/>
      <c r="DL85" s="885"/>
      <c r="DM85" s="885"/>
      <c r="DN85" s="885"/>
      <c r="DO85" s="885"/>
      <c r="DP85" s="885"/>
      <c r="DQ85" s="885"/>
      <c r="DR85" s="885"/>
      <c r="DS85" s="885"/>
      <c r="DT85" s="885"/>
      <c r="DU85" s="885"/>
      <c r="DV85" s="885"/>
      <c r="DW85" s="885"/>
      <c r="DX85" s="885"/>
      <c r="DY85" s="885"/>
      <c r="DZ85" s="885"/>
      <c r="EA85" s="885"/>
      <c r="EB85" s="885"/>
      <c r="EC85" s="885"/>
      <c r="ED85" s="885"/>
      <c r="EE85" s="885"/>
      <c r="EF85" s="885"/>
      <c r="EG85" s="885"/>
      <c r="EH85" s="885"/>
      <c r="EI85" s="885"/>
      <c r="EJ85" s="885"/>
      <c r="EK85" s="885"/>
      <c r="EL85" s="885"/>
      <c r="EM85" s="885"/>
      <c r="EN85" s="885"/>
      <c r="EO85" s="885"/>
      <c r="EP85" s="885"/>
      <c r="EQ85" s="885"/>
      <c r="ER85" s="885"/>
      <c r="ES85" s="885"/>
      <c r="ET85" s="885"/>
      <c r="EU85" s="885"/>
      <c r="EV85" s="885"/>
      <c r="EW85" s="885"/>
      <c r="EX85" s="885"/>
      <c r="EY85" s="885"/>
      <c r="EZ85" s="885"/>
      <c r="FA85" s="885"/>
      <c r="FB85" s="885"/>
      <c r="FC85" s="885"/>
      <c r="FD85" s="885"/>
      <c r="FE85" s="885"/>
      <c r="FF85" s="885"/>
      <c r="FG85" s="885"/>
      <c r="FH85" s="885"/>
      <c r="FI85" s="885"/>
      <c r="FJ85" s="885"/>
      <c r="FK85" s="885"/>
      <c r="FL85" s="885"/>
      <c r="FM85" s="885"/>
      <c r="FN85" s="885"/>
      <c r="FO85" s="885"/>
      <c r="FP85" s="885"/>
      <c r="FQ85" s="885"/>
      <c r="FR85" s="885"/>
      <c r="FS85" s="885"/>
      <c r="FT85" s="885"/>
      <c r="FU85" s="885"/>
      <c r="FV85" s="885"/>
      <c r="FW85" s="885"/>
      <c r="FX85" s="885"/>
      <c r="FY85" s="885"/>
      <c r="FZ85" s="885"/>
      <c r="GA85" s="885"/>
      <c r="GB85" s="885"/>
      <c r="GC85" s="885"/>
      <c r="GD85" s="885"/>
      <c r="GE85" s="885"/>
      <c r="GF85" s="885"/>
      <c r="GG85" s="885"/>
      <c r="GH85" s="885"/>
      <c r="GI85" s="885"/>
      <c r="GJ85" s="885"/>
      <c r="GK85" s="885"/>
      <c r="GL85" s="885"/>
      <c r="GM85" s="885"/>
      <c r="GN85" s="885"/>
      <c r="GO85" s="885"/>
      <c r="GP85" s="885"/>
      <c r="GQ85" s="885"/>
      <c r="GR85" s="885"/>
      <c r="GS85" s="885"/>
      <c r="GT85" s="885"/>
      <c r="GU85" s="885"/>
      <c r="GV85" s="885"/>
      <c r="GW85" s="885"/>
      <c r="GX85" s="885"/>
      <c r="GY85" s="885"/>
      <c r="GZ85" s="885"/>
      <c r="HA85" s="885"/>
      <c r="HB85" s="885"/>
      <c r="HC85" s="885"/>
      <c r="HD85" s="885"/>
      <c r="HE85" s="885"/>
      <c r="HF85" s="885"/>
      <c r="HG85" s="885"/>
      <c r="HH85" s="885"/>
      <c r="HI85" s="885"/>
      <c r="HJ85" s="885"/>
      <c r="HK85" s="885"/>
      <c r="HL85" s="885"/>
      <c r="HM85" s="885"/>
      <c r="HN85" s="885"/>
      <c r="HO85" s="885"/>
      <c r="HP85" s="885"/>
      <c r="HQ85" s="885"/>
      <c r="HR85" s="885"/>
      <c r="HS85" s="885"/>
      <c r="HT85" s="885"/>
      <c r="HU85" s="885"/>
      <c r="HV85" s="885"/>
      <c r="HW85" s="885"/>
      <c r="HX85" s="885"/>
      <c r="HY85" s="885"/>
      <c r="HZ85" s="885"/>
      <c r="IA85" s="885"/>
      <c r="IB85" s="885"/>
      <c r="IC85" s="885"/>
    </row>
    <row r="86" spans="1:237" ht="15.75" customHeight="1" x14ac:dyDescent="0.2">
      <c r="A86" s="4"/>
      <c r="B86" s="4"/>
      <c r="C86" s="7"/>
      <c r="D86" s="7"/>
      <c r="E86" s="7"/>
      <c r="F86" s="7"/>
      <c r="G86" s="29"/>
      <c r="H86" s="29"/>
      <c r="I86" s="7"/>
      <c r="J86" s="885"/>
      <c r="K86" s="885"/>
      <c r="L86" s="885"/>
      <c r="M86" s="885"/>
      <c r="N86" s="885"/>
      <c r="O86" s="885"/>
      <c r="P86" s="885"/>
      <c r="Q86" s="885"/>
      <c r="R86" s="885"/>
      <c r="S86" s="885"/>
      <c r="T86" s="885"/>
      <c r="U86" s="885"/>
      <c r="V86" s="885"/>
      <c r="W86" s="885"/>
      <c r="X86" s="885"/>
      <c r="Y86" s="885"/>
      <c r="Z86" s="885"/>
      <c r="AA86" s="885"/>
      <c r="AB86" s="885"/>
      <c r="AC86" s="885"/>
      <c r="AD86" s="885"/>
      <c r="AE86" s="885"/>
      <c r="AF86" s="885"/>
      <c r="AG86" s="885"/>
      <c r="AH86" s="885"/>
      <c r="AI86" s="885"/>
      <c r="AJ86" s="885"/>
      <c r="AK86" s="885"/>
      <c r="AL86" s="885"/>
      <c r="AM86" s="885"/>
      <c r="AN86" s="885"/>
      <c r="AO86" s="885"/>
      <c r="AP86" s="885"/>
      <c r="AQ86" s="885"/>
      <c r="AR86" s="885"/>
      <c r="AS86" s="885"/>
      <c r="AT86" s="885"/>
      <c r="AU86" s="885"/>
      <c r="AV86" s="885"/>
      <c r="AW86" s="885"/>
      <c r="AX86" s="885"/>
      <c r="AY86" s="885"/>
      <c r="AZ86" s="885"/>
      <c r="BA86" s="885"/>
      <c r="BB86" s="885"/>
      <c r="BC86" s="885"/>
      <c r="BD86" s="885"/>
      <c r="BE86" s="885"/>
      <c r="BF86" s="885"/>
      <c r="BG86" s="885"/>
      <c r="BH86" s="885"/>
      <c r="BI86" s="885"/>
      <c r="BJ86" s="885"/>
      <c r="BK86" s="885"/>
      <c r="BL86" s="885"/>
      <c r="BM86" s="885"/>
      <c r="BN86" s="885"/>
      <c r="BO86" s="885"/>
      <c r="BP86" s="885"/>
      <c r="BQ86" s="885"/>
      <c r="BR86" s="885"/>
      <c r="BS86" s="885"/>
      <c r="BT86" s="885"/>
      <c r="BU86" s="885"/>
      <c r="BV86" s="885"/>
      <c r="BW86" s="885"/>
      <c r="BX86" s="885"/>
      <c r="BY86" s="885"/>
      <c r="BZ86" s="885"/>
      <c r="CA86" s="885"/>
      <c r="CB86" s="885"/>
      <c r="CC86" s="885"/>
      <c r="CD86" s="885"/>
      <c r="CE86" s="885"/>
      <c r="CF86" s="885"/>
      <c r="CG86" s="885"/>
      <c r="CH86" s="885"/>
      <c r="CI86" s="885"/>
      <c r="CJ86" s="885"/>
      <c r="CK86" s="885"/>
      <c r="CL86" s="885"/>
      <c r="CM86" s="885"/>
      <c r="CN86" s="885"/>
      <c r="CO86" s="885"/>
      <c r="CP86" s="885"/>
      <c r="CQ86" s="885"/>
      <c r="CR86" s="885"/>
      <c r="CS86" s="885"/>
      <c r="CT86" s="885"/>
      <c r="CU86" s="885"/>
      <c r="CV86" s="885"/>
      <c r="CW86" s="885"/>
      <c r="CX86" s="885"/>
      <c r="CY86" s="885"/>
      <c r="CZ86" s="885"/>
      <c r="DA86" s="885"/>
      <c r="DB86" s="885"/>
      <c r="DC86" s="885"/>
      <c r="DD86" s="885"/>
      <c r="DE86" s="885"/>
      <c r="DF86" s="885"/>
      <c r="DG86" s="885"/>
      <c r="DH86" s="885"/>
      <c r="DI86" s="885"/>
      <c r="DJ86" s="885"/>
      <c r="DK86" s="885"/>
      <c r="DL86" s="885"/>
      <c r="DM86" s="885"/>
      <c r="DN86" s="885"/>
      <c r="DO86" s="885"/>
      <c r="DP86" s="885"/>
      <c r="DQ86" s="885"/>
      <c r="DR86" s="885"/>
      <c r="DS86" s="885"/>
      <c r="DT86" s="885"/>
      <c r="DU86" s="885"/>
      <c r="DV86" s="885"/>
      <c r="DW86" s="885"/>
      <c r="DX86" s="885"/>
      <c r="DY86" s="885"/>
      <c r="DZ86" s="885"/>
      <c r="EA86" s="885"/>
      <c r="EB86" s="885"/>
      <c r="EC86" s="885"/>
      <c r="ED86" s="885"/>
      <c r="EE86" s="885"/>
      <c r="EF86" s="885"/>
      <c r="EG86" s="885"/>
      <c r="EH86" s="885"/>
      <c r="EI86" s="885"/>
      <c r="EJ86" s="885"/>
      <c r="EK86" s="885"/>
      <c r="EL86" s="885"/>
      <c r="EM86" s="885"/>
      <c r="EN86" s="885"/>
      <c r="EO86" s="885"/>
      <c r="EP86" s="885"/>
      <c r="EQ86" s="885"/>
      <c r="ER86" s="885"/>
      <c r="ES86" s="885"/>
      <c r="ET86" s="885"/>
      <c r="EU86" s="885"/>
      <c r="EV86" s="885"/>
      <c r="EW86" s="885"/>
      <c r="EX86" s="885"/>
      <c r="EY86" s="885"/>
      <c r="EZ86" s="885"/>
      <c r="FA86" s="885"/>
      <c r="FB86" s="885"/>
      <c r="FC86" s="885"/>
      <c r="FD86" s="885"/>
      <c r="FE86" s="885"/>
      <c r="FF86" s="885"/>
      <c r="FG86" s="885"/>
      <c r="FH86" s="885"/>
      <c r="FI86" s="885"/>
      <c r="FJ86" s="885"/>
      <c r="FK86" s="885"/>
      <c r="FL86" s="885"/>
      <c r="FM86" s="885"/>
      <c r="FN86" s="885"/>
      <c r="FO86" s="885"/>
      <c r="FP86" s="885"/>
      <c r="FQ86" s="885"/>
      <c r="FR86" s="885"/>
      <c r="FS86" s="885"/>
      <c r="FT86" s="885"/>
      <c r="FU86" s="885"/>
      <c r="FV86" s="885"/>
      <c r="FW86" s="885"/>
      <c r="FX86" s="885"/>
      <c r="FY86" s="885"/>
      <c r="FZ86" s="885"/>
      <c r="GA86" s="885"/>
      <c r="GB86" s="885"/>
      <c r="GC86" s="885"/>
      <c r="GD86" s="885"/>
      <c r="GE86" s="885"/>
      <c r="GF86" s="885"/>
      <c r="GG86" s="885"/>
      <c r="GH86" s="885"/>
      <c r="GI86" s="885"/>
      <c r="GJ86" s="885"/>
      <c r="GK86" s="885"/>
      <c r="GL86" s="885"/>
      <c r="GM86" s="885"/>
      <c r="GN86" s="885"/>
      <c r="GO86" s="885"/>
      <c r="GP86" s="885"/>
      <c r="GQ86" s="885"/>
      <c r="GR86" s="885"/>
      <c r="GS86" s="885"/>
      <c r="GT86" s="885"/>
      <c r="GU86" s="885"/>
      <c r="GV86" s="885"/>
      <c r="GW86" s="885"/>
      <c r="GX86" s="885"/>
      <c r="GY86" s="885"/>
      <c r="GZ86" s="885"/>
      <c r="HA86" s="885"/>
      <c r="HB86" s="885"/>
      <c r="HC86" s="885"/>
      <c r="HD86" s="885"/>
      <c r="HE86" s="885"/>
      <c r="HF86" s="885"/>
      <c r="HG86" s="885"/>
      <c r="HH86" s="885"/>
      <c r="HI86" s="885"/>
      <c r="HJ86" s="885"/>
      <c r="HK86" s="885"/>
      <c r="HL86" s="885"/>
      <c r="HM86" s="885"/>
      <c r="HN86" s="885"/>
      <c r="HO86" s="885"/>
      <c r="HP86" s="885"/>
      <c r="HQ86" s="885"/>
      <c r="HR86" s="885"/>
      <c r="HS86" s="885"/>
      <c r="HT86" s="885"/>
      <c r="HU86" s="885"/>
      <c r="HV86" s="885"/>
      <c r="HW86" s="885"/>
      <c r="HX86" s="885"/>
      <c r="HY86" s="885"/>
      <c r="HZ86" s="885"/>
      <c r="IA86" s="885"/>
      <c r="IB86" s="885"/>
      <c r="IC86" s="885"/>
    </row>
    <row r="87" spans="1:237" ht="15.75" customHeight="1" x14ac:dyDescent="0.2">
      <c r="A87" s="4"/>
      <c r="B87" s="4"/>
      <c r="C87" s="7"/>
      <c r="D87" s="7"/>
      <c r="E87" s="7"/>
      <c r="F87" s="7"/>
      <c r="G87" s="29"/>
      <c r="H87" s="29"/>
      <c r="I87" s="7"/>
      <c r="J87" s="885"/>
      <c r="K87" s="885"/>
      <c r="L87" s="885"/>
      <c r="M87" s="885"/>
      <c r="N87" s="885"/>
      <c r="O87" s="885"/>
      <c r="P87" s="885"/>
      <c r="Q87" s="885"/>
      <c r="R87" s="885"/>
      <c r="S87" s="885"/>
      <c r="T87" s="885"/>
      <c r="U87" s="885"/>
      <c r="V87" s="885"/>
      <c r="W87" s="885"/>
      <c r="X87" s="885"/>
      <c r="Y87" s="885"/>
      <c r="Z87" s="885"/>
      <c r="AA87" s="885"/>
      <c r="AB87" s="885"/>
      <c r="AC87" s="885"/>
      <c r="AD87" s="885"/>
      <c r="AE87" s="885"/>
      <c r="AF87" s="885"/>
      <c r="AG87" s="885"/>
      <c r="AH87" s="885"/>
      <c r="AI87" s="885"/>
      <c r="AJ87" s="885"/>
      <c r="AK87" s="885"/>
      <c r="AL87" s="885"/>
      <c r="AM87" s="885"/>
      <c r="AN87" s="885"/>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c r="CA87" s="885"/>
      <c r="CB87" s="885"/>
      <c r="CC87" s="885"/>
      <c r="CD87" s="885"/>
      <c r="CE87" s="885"/>
      <c r="CF87" s="885"/>
      <c r="CG87" s="885"/>
      <c r="CH87" s="885"/>
      <c r="CI87" s="885"/>
      <c r="CJ87" s="885"/>
      <c r="CK87" s="885"/>
      <c r="CL87" s="885"/>
      <c r="CM87" s="885"/>
      <c r="CN87" s="885"/>
      <c r="CO87" s="885"/>
      <c r="CP87" s="885"/>
      <c r="CQ87" s="885"/>
      <c r="CR87" s="885"/>
      <c r="CS87" s="885"/>
      <c r="CT87" s="885"/>
      <c r="CU87" s="885"/>
      <c r="CV87" s="885"/>
      <c r="CW87" s="885"/>
      <c r="CX87" s="885"/>
      <c r="CY87" s="885"/>
      <c r="CZ87" s="885"/>
      <c r="DA87" s="885"/>
      <c r="DB87" s="885"/>
      <c r="DC87" s="885"/>
      <c r="DD87" s="885"/>
      <c r="DE87" s="885"/>
      <c r="DF87" s="885"/>
      <c r="DG87" s="885"/>
      <c r="DH87" s="885"/>
      <c r="DI87" s="885"/>
      <c r="DJ87" s="885"/>
      <c r="DK87" s="885"/>
      <c r="DL87" s="885"/>
      <c r="DM87" s="885"/>
      <c r="DN87" s="885"/>
      <c r="DO87" s="885"/>
      <c r="DP87" s="885"/>
      <c r="DQ87" s="885"/>
      <c r="DR87" s="885"/>
      <c r="DS87" s="885"/>
      <c r="DT87" s="885"/>
      <c r="DU87" s="885"/>
      <c r="DV87" s="885"/>
      <c r="DW87" s="885"/>
      <c r="DX87" s="885"/>
      <c r="DY87" s="885"/>
      <c r="DZ87" s="885"/>
      <c r="EA87" s="885"/>
      <c r="EB87" s="885"/>
      <c r="EC87" s="885"/>
      <c r="ED87" s="885"/>
      <c r="EE87" s="885"/>
      <c r="EF87" s="885"/>
      <c r="EG87" s="885"/>
      <c r="EH87" s="885"/>
      <c r="EI87" s="885"/>
      <c r="EJ87" s="885"/>
      <c r="EK87" s="885"/>
      <c r="EL87" s="885"/>
      <c r="EM87" s="885"/>
      <c r="EN87" s="885"/>
      <c r="EO87" s="885"/>
      <c r="EP87" s="885"/>
      <c r="EQ87" s="885"/>
      <c r="ER87" s="885"/>
      <c r="ES87" s="885"/>
      <c r="ET87" s="885"/>
      <c r="EU87" s="885"/>
      <c r="EV87" s="885"/>
      <c r="EW87" s="885"/>
      <c r="EX87" s="885"/>
      <c r="EY87" s="885"/>
      <c r="EZ87" s="885"/>
      <c r="FA87" s="885"/>
      <c r="FB87" s="885"/>
      <c r="FC87" s="885"/>
      <c r="FD87" s="885"/>
      <c r="FE87" s="885"/>
      <c r="FF87" s="885"/>
      <c r="FG87" s="885"/>
      <c r="FH87" s="885"/>
      <c r="FI87" s="885"/>
      <c r="FJ87" s="885"/>
      <c r="FK87" s="885"/>
      <c r="FL87" s="885"/>
      <c r="FM87" s="885"/>
      <c r="FN87" s="885"/>
      <c r="FO87" s="885"/>
      <c r="FP87" s="885"/>
      <c r="FQ87" s="885"/>
      <c r="FR87" s="885"/>
      <c r="FS87" s="885"/>
      <c r="FT87" s="885"/>
      <c r="FU87" s="885"/>
      <c r="FV87" s="885"/>
      <c r="FW87" s="885"/>
      <c r="FX87" s="885"/>
      <c r="FY87" s="885"/>
      <c r="FZ87" s="885"/>
      <c r="GA87" s="885"/>
      <c r="GB87" s="885"/>
      <c r="GC87" s="885"/>
      <c r="GD87" s="885"/>
      <c r="GE87" s="885"/>
      <c r="GF87" s="885"/>
      <c r="GG87" s="885"/>
      <c r="GH87" s="885"/>
      <c r="GI87" s="885"/>
      <c r="GJ87" s="885"/>
      <c r="GK87" s="885"/>
      <c r="GL87" s="885"/>
      <c r="GM87" s="885"/>
      <c r="GN87" s="885"/>
      <c r="GO87" s="885"/>
      <c r="GP87" s="885"/>
      <c r="GQ87" s="885"/>
      <c r="GR87" s="885"/>
      <c r="GS87" s="885"/>
      <c r="GT87" s="885"/>
      <c r="GU87" s="885"/>
      <c r="GV87" s="885"/>
      <c r="GW87" s="885"/>
      <c r="GX87" s="885"/>
      <c r="GY87" s="885"/>
      <c r="GZ87" s="885"/>
      <c r="HA87" s="885"/>
      <c r="HB87" s="885"/>
      <c r="HC87" s="885"/>
      <c r="HD87" s="885"/>
      <c r="HE87" s="885"/>
      <c r="HF87" s="885"/>
      <c r="HG87" s="885"/>
      <c r="HH87" s="885"/>
      <c r="HI87" s="885"/>
      <c r="HJ87" s="885"/>
      <c r="HK87" s="885"/>
      <c r="HL87" s="885"/>
      <c r="HM87" s="885"/>
      <c r="HN87" s="885"/>
      <c r="HO87" s="885"/>
      <c r="HP87" s="885"/>
      <c r="HQ87" s="885"/>
      <c r="HR87" s="885"/>
      <c r="HS87" s="885"/>
      <c r="HT87" s="885"/>
      <c r="HU87" s="885"/>
      <c r="HV87" s="885"/>
      <c r="HW87" s="885"/>
      <c r="HX87" s="885"/>
      <c r="HY87" s="885"/>
      <c r="HZ87" s="885"/>
      <c r="IA87" s="885"/>
      <c r="IB87" s="885"/>
      <c r="IC87" s="885"/>
    </row>
    <row r="88" spans="1:237" ht="15.75" customHeight="1" x14ac:dyDescent="0.2">
      <c r="A88" s="4"/>
      <c r="B88" s="4"/>
      <c r="C88" s="7"/>
      <c r="D88" s="7"/>
      <c r="E88" s="7"/>
      <c r="F88" s="7"/>
      <c r="G88" s="29"/>
      <c r="H88" s="29"/>
      <c r="I88" s="7"/>
      <c r="J88" s="885"/>
      <c r="K88" s="885"/>
      <c r="L88" s="885"/>
      <c r="M88" s="885"/>
      <c r="N88" s="885"/>
      <c r="O88" s="885"/>
      <c r="P88" s="885"/>
      <c r="Q88" s="885"/>
      <c r="R88" s="885"/>
      <c r="S88" s="885"/>
      <c r="T88" s="885"/>
      <c r="U88" s="885"/>
      <c r="V88" s="885"/>
      <c r="W88" s="885"/>
      <c r="X88" s="885"/>
      <c r="Y88" s="885"/>
      <c r="Z88" s="885"/>
      <c r="AA88" s="885"/>
      <c r="AB88" s="885"/>
      <c r="AC88" s="885"/>
      <c r="AD88" s="885"/>
      <c r="AE88" s="885"/>
      <c r="AF88" s="885"/>
      <c r="AG88" s="885"/>
      <c r="AH88" s="885"/>
      <c r="AI88" s="885"/>
      <c r="AJ88" s="885"/>
      <c r="AK88" s="885"/>
      <c r="AL88" s="885"/>
      <c r="AM88" s="885"/>
      <c r="AN88" s="885"/>
      <c r="AO88" s="885"/>
      <c r="AP88" s="885"/>
      <c r="AQ88" s="885"/>
      <c r="AR88" s="885"/>
      <c r="AS88" s="885"/>
      <c r="AT88" s="885"/>
      <c r="AU88" s="885"/>
      <c r="AV88" s="885"/>
      <c r="AW88" s="885"/>
      <c r="AX88" s="885"/>
      <c r="AY88" s="885"/>
      <c r="AZ88" s="885"/>
      <c r="BA88" s="885"/>
      <c r="BB88" s="885"/>
      <c r="BC88" s="885"/>
      <c r="BD88" s="885"/>
      <c r="BE88" s="885"/>
      <c r="BF88" s="885"/>
      <c r="BG88" s="885"/>
      <c r="BH88" s="885"/>
      <c r="BI88" s="885"/>
      <c r="BJ88" s="885"/>
      <c r="BK88" s="885"/>
      <c r="BL88" s="885"/>
      <c r="BM88" s="885"/>
      <c r="BN88" s="885"/>
      <c r="BO88" s="885"/>
      <c r="BP88" s="885"/>
      <c r="BQ88" s="885"/>
      <c r="BR88" s="885"/>
      <c r="BS88" s="885"/>
      <c r="BT88" s="885"/>
      <c r="BU88" s="885"/>
      <c r="BV88" s="885"/>
      <c r="BW88" s="885"/>
      <c r="BX88" s="885"/>
      <c r="BY88" s="885"/>
      <c r="BZ88" s="885"/>
      <c r="CA88" s="885"/>
      <c r="CB88" s="885"/>
      <c r="CC88" s="885"/>
      <c r="CD88" s="885"/>
      <c r="CE88" s="885"/>
      <c r="CF88" s="885"/>
      <c r="CG88" s="885"/>
      <c r="CH88" s="885"/>
      <c r="CI88" s="885"/>
      <c r="CJ88" s="885"/>
      <c r="CK88" s="885"/>
      <c r="CL88" s="885"/>
      <c r="CM88" s="885"/>
      <c r="CN88" s="885"/>
      <c r="CO88" s="885"/>
      <c r="CP88" s="885"/>
      <c r="CQ88" s="885"/>
      <c r="CR88" s="885"/>
      <c r="CS88" s="885"/>
      <c r="CT88" s="885"/>
      <c r="CU88" s="885"/>
      <c r="CV88" s="885"/>
      <c r="CW88" s="885"/>
      <c r="CX88" s="885"/>
      <c r="CY88" s="885"/>
      <c r="CZ88" s="885"/>
      <c r="DA88" s="885"/>
      <c r="DB88" s="885"/>
      <c r="DC88" s="885"/>
      <c r="DD88" s="885"/>
      <c r="DE88" s="885"/>
      <c r="DF88" s="885"/>
      <c r="DG88" s="885"/>
      <c r="DH88" s="885"/>
      <c r="DI88" s="885"/>
      <c r="DJ88" s="885"/>
      <c r="DK88" s="885"/>
      <c r="DL88" s="885"/>
      <c r="DM88" s="885"/>
      <c r="DN88" s="885"/>
      <c r="DO88" s="885"/>
      <c r="DP88" s="885"/>
      <c r="DQ88" s="885"/>
      <c r="DR88" s="885"/>
      <c r="DS88" s="885"/>
      <c r="DT88" s="885"/>
      <c r="DU88" s="885"/>
      <c r="DV88" s="885"/>
      <c r="DW88" s="885"/>
      <c r="DX88" s="885"/>
      <c r="DY88" s="885"/>
      <c r="DZ88" s="885"/>
      <c r="EA88" s="885"/>
      <c r="EB88" s="885"/>
      <c r="EC88" s="885"/>
      <c r="ED88" s="885"/>
      <c r="EE88" s="885"/>
      <c r="EF88" s="885"/>
      <c r="EG88" s="885"/>
      <c r="EH88" s="885"/>
      <c r="EI88" s="885"/>
      <c r="EJ88" s="885"/>
      <c r="EK88" s="885"/>
      <c r="EL88" s="885"/>
      <c r="EM88" s="885"/>
      <c r="EN88" s="885"/>
      <c r="EO88" s="885"/>
      <c r="EP88" s="885"/>
      <c r="EQ88" s="885"/>
      <c r="ER88" s="885"/>
      <c r="ES88" s="885"/>
      <c r="ET88" s="885"/>
      <c r="EU88" s="885"/>
      <c r="EV88" s="885"/>
      <c r="EW88" s="885"/>
      <c r="EX88" s="885"/>
      <c r="EY88" s="885"/>
      <c r="EZ88" s="885"/>
      <c r="FA88" s="885"/>
      <c r="FB88" s="885"/>
      <c r="FC88" s="885"/>
      <c r="FD88" s="885"/>
      <c r="FE88" s="885"/>
      <c r="FF88" s="885"/>
      <c r="FG88" s="885"/>
      <c r="FH88" s="885"/>
      <c r="FI88" s="885"/>
      <c r="FJ88" s="885"/>
      <c r="FK88" s="885"/>
      <c r="FL88" s="885"/>
      <c r="FM88" s="885"/>
      <c r="FN88" s="885"/>
      <c r="FO88" s="885"/>
      <c r="FP88" s="885"/>
      <c r="FQ88" s="885"/>
      <c r="FR88" s="885"/>
      <c r="FS88" s="885"/>
      <c r="FT88" s="885"/>
      <c r="FU88" s="885"/>
      <c r="FV88" s="885"/>
      <c r="FW88" s="885"/>
      <c r="FX88" s="885"/>
      <c r="FY88" s="885"/>
      <c r="FZ88" s="885"/>
      <c r="GA88" s="885"/>
      <c r="GB88" s="885"/>
      <c r="GC88" s="885"/>
      <c r="GD88" s="885"/>
      <c r="GE88" s="885"/>
      <c r="GF88" s="885"/>
      <c r="GG88" s="885"/>
      <c r="GH88" s="885"/>
      <c r="GI88" s="885"/>
      <c r="GJ88" s="885"/>
      <c r="GK88" s="885"/>
      <c r="GL88" s="885"/>
      <c r="GM88" s="885"/>
      <c r="GN88" s="885"/>
      <c r="GO88" s="885"/>
      <c r="GP88" s="885"/>
      <c r="GQ88" s="885"/>
      <c r="GR88" s="885"/>
      <c r="GS88" s="885"/>
      <c r="GT88" s="885"/>
      <c r="GU88" s="885"/>
      <c r="GV88" s="885"/>
      <c r="GW88" s="885"/>
      <c r="GX88" s="885"/>
      <c r="GY88" s="885"/>
      <c r="GZ88" s="885"/>
      <c r="HA88" s="885"/>
      <c r="HB88" s="885"/>
      <c r="HC88" s="885"/>
      <c r="HD88" s="885"/>
      <c r="HE88" s="885"/>
      <c r="HF88" s="885"/>
      <c r="HG88" s="885"/>
      <c r="HH88" s="885"/>
      <c r="HI88" s="885"/>
      <c r="HJ88" s="885"/>
      <c r="HK88" s="885"/>
      <c r="HL88" s="885"/>
      <c r="HM88" s="885"/>
      <c r="HN88" s="885"/>
      <c r="HO88" s="885"/>
      <c r="HP88" s="885"/>
      <c r="HQ88" s="885"/>
      <c r="HR88" s="885"/>
      <c r="HS88" s="885"/>
      <c r="HT88" s="885"/>
      <c r="HU88" s="885"/>
      <c r="HV88" s="885"/>
      <c r="HW88" s="885"/>
      <c r="HX88" s="885"/>
      <c r="HY88" s="885"/>
      <c r="HZ88" s="885"/>
      <c r="IA88" s="885"/>
      <c r="IB88" s="885"/>
      <c r="IC88" s="885"/>
    </row>
    <row r="89" spans="1:237" ht="15.75" customHeight="1" x14ac:dyDescent="0.2">
      <c r="A89" s="4"/>
      <c r="B89" s="4"/>
      <c r="C89" s="7"/>
      <c r="D89" s="7"/>
      <c r="E89" s="7"/>
      <c r="F89" s="7"/>
      <c r="G89" s="29"/>
      <c r="H89" s="29"/>
      <c r="I89" s="7"/>
      <c r="J89" s="885"/>
      <c r="K89" s="885"/>
      <c r="L89" s="885"/>
      <c r="M89" s="885"/>
      <c r="N89" s="885"/>
      <c r="O89" s="885"/>
      <c r="P89" s="885"/>
      <c r="Q89" s="885"/>
      <c r="R89" s="885"/>
      <c r="S89" s="885"/>
      <c r="T89" s="885"/>
      <c r="U89" s="885"/>
      <c r="V89" s="885"/>
      <c r="W89" s="885"/>
      <c r="X89" s="885"/>
      <c r="Y89" s="885"/>
      <c r="Z89" s="885"/>
      <c r="AA89" s="885"/>
      <c r="AB89" s="885"/>
      <c r="AC89" s="885"/>
      <c r="AD89" s="885"/>
      <c r="AE89" s="885"/>
      <c r="AF89" s="885"/>
      <c r="AG89" s="885"/>
      <c r="AH89" s="885"/>
      <c r="AI89" s="885"/>
      <c r="AJ89" s="885"/>
      <c r="AK89" s="885"/>
      <c r="AL89" s="885"/>
      <c r="AM89" s="885"/>
      <c r="AN89" s="885"/>
      <c r="AO89" s="885"/>
      <c r="AP89" s="885"/>
      <c r="AQ89" s="885"/>
      <c r="AR89" s="885"/>
      <c r="AS89" s="885"/>
      <c r="AT89" s="885"/>
      <c r="AU89" s="885"/>
      <c r="AV89" s="885"/>
      <c r="AW89" s="885"/>
      <c r="AX89" s="885"/>
      <c r="AY89" s="885"/>
      <c r="AZ89" s="885"/>
      <c r="BA89" s="885"/>
      <c r="BB89" s="885"/>
      <c r="BC89" s="885"/>
      <c r="BD89" s="885"/>
      <c r="BE89" s="885"/>
      <c r="BF89" s="885"/>
      <c r="BG89" s="885"/>
      <c r="BH89" s="885"/>
      <c r="BI89" s="885"/>
      <c r="BJ89" s="885"/>
      <c r="BK89" s="885"/>
      <c r="BL89" s="885"/>
      <c r="BM89" s="885"/>
      <c r="BN89" s="885"/>
      <c r="BO89" s="885"/>
      <c r="BP89" s="885"/>
      <c r="BQ89" s="885"/>
      <c r="BR89" s="885"/>
      <c r="BS89" s="885"/>
      <c r="BT89" s="885"/>
      <c r="BU89" s="885"/>
      <c r="BV89" s="885"/>
      <c r="BW89" s="885"/>
      <c r="BX89" s="885"/>
      <c r="BY89" s="885"/>
      <c r="BZ89" s="885"/>
      <c r="CA89" s="885"/>
      <c r="CB89" s="885"/>
      <c r="CC89" s="885"/>
      <c r="CD89" s="885"/>
      <c r="CE89" s="885"/>
      <c r="CF89" s="885"/>
      <c r="CG89" s="885"/>
      <c r="CH89" s="885"/>
      <c r="CI89" s="885"/>
      <c r="CJ89" s="885"/>
      <c r="CK89" s="885"/>
      <c r="CL89" s="885"/>
      <c r="CM89" s="885"/>
      <c r="CN89" s="885"/>
      <c r="CO89" s="885"/>
      <c r="CP89" s="885"/>
      <c r="CQ89" s="885"/>
      <c r="CR89" s="885"/>
      <c r="CS89" s="885"/>
      <c r="CT89" s="885"/>
      <c r="CU89" s="885"/>
      <c r="CV89" s="885"/>
      <c r="CW89" s="885"/>
      <c r="CX89" s="885"/>
      <c r="CY89" s="885"/>
      <c r="CZ89" s="885"/>
      <c r="DA89" s="885"/>
      <c r="DB89" s="885"/>
      <c r="DC89" s="885"/>
      <c r="DD89" s="885"/>
      <c r="DE89" s="885"/>
      <c r="DF89" s="885"/>
      <c r="DG89" s="885"/>
      <c r="DH89" s="885"/>
      <c r="DI89" s="885"/>
      <c r="DJ89" s="885"/>
      <c r="DK89" s="885"/>
      <c r="DL89" s="885"/>
      <c r="DM89" s="885"/>
      <c r="DN89" s="885"/>
      <c r="DO89" s="885"/>
      <c r="DP89" s="885"/>
      <c r="DQ89" s="885"/>
      <c r="DR89" s="885"/>
      <c r="DS89" s="885"/>
      <c r="DT89" s="885"/>
      <c r="DU89" s="885"/>
      <c r="DV89" s="885"/>
      <c r="DW89" s="885"/>
      <c r="DX89" s="885"/>
      <c r="DY89" s="885"/>
      <c r="DZ89" s="885"/>
      <c r="EA89" s="885"/>
      <c r="EB89" s="885"/>
      <c r="EC89" s="885"/>
      <c r="ED89" s="885"/>
      <c r="EE89" s="885"/>
      <c r="EF89" s="885"/>
      <c r="EG89" s="885"/>
      <c r="EH89" s="885"/>
      <c r="EI89" s="885"/>
      <c r="EJ89" s="885"/>
      <c r="EK89" s="885"/>
      <c r="EL89" s="885"/>
      <c r="EM89" s="885"/>
      <c r="EN89" s="885"/>
      <c r="EO89" s="885"/>
      <c r="EP89" s="885"/>
      <c r="EQ89" s="885"/>
      <c r="ER89" s="885"/>
      <c r="ES89" s="885"/>
      <c r="ET89" s="885"/>
      <c r="EU89" s="885"/>
      <c r="EV89" s="885"/>
      <c r="EW89" s="885"/>
      <c r="EX89" s="885"/>
      <c r="EY89" s="885"/>
      <c r="EZ89" s="885"/>
      <c r="FA89" s="885"/>
      <c r="FB89" s="885"/>
      <c r="FC89" s="885"/>
      <c r="FD89" s="885"/>
      <c r="FE89" s="885"/>
      <c r="FF89" s="885"/>
      <c r="FG89" s="885"/>
      <c r="FH89" s="885"/>
      <c r="FI89" s="885"/>
      <c r="FJ89" s="885"/>
      <c r="FK89" s="885"/>
      <c r="FL89" s="885"/>
      <c r="FM89" s="885"/>
      <c r="FN89" s="885"/>
      <c r="FO89" s="885"/>
      <c r="FP89" s="885"/>
      <c r="FQ89" s="885"/>
      <c r="FR89" s="885"/>
      <c r="FS89" s="885"/>
      <c r="FT89" s="885"/>
      <c r="FU89" s="885"/>
      <c r="FV89" s="885"/>
      <c r="FW89" s="885"/>
      <c r="FX89" s="885"/>
      <c r="FY89" s="885"/>
      <c r="FZ89" s="885"/>
      <c r="GA89" s="885"/>
      <c r="GB89" s="885"/>
      <c r="GC89" s="885"/>
      <c r="GD89" s="885"/>
      <c r="GE89" s="885"/>
      <c r="GF89" s="885"/>
      <c r="GG89" s="885"/>
      <c r="GH89" s="885"/>
      <c r="GI89" s="885"/>
      <c r="GJ89" s="885"/>
      <c r="GK89" s="885"/>
      <c r="GL89" s="885"/>
      <c r="GM89" s="885"/>
      <c r="GN89" s="885"/>
      <c r="GO89" s="885"/>
      <c r="GP89" s="885"/>
      <c r="GQ89" s="885"/>
      <c r="GR89" s="885"/>
      <c r="GS89" s="885"/>
      <c r="GT89" s="885"/>
      <c r="GU89" s="885"/>
      <c r="GV89" s="885"/>
      <c r="GW89" s="885"/>
      <c r="GX89" s="885"/>
      <c r="GY89" s="885"/>
      <c r="GZ89" s="885"/>
      <c r="HA89" s="885"/>
      <c r="HB89" s="885"/>
      <c r="HC89" s="885"/>
      <c r="HD89" s="885"/>
      <c r="HE89" s="885"/>
      <c r="HF89" s="885"/>
      <c r="HG89" s="885"/>
      <c r="HH89" s="885"/>
      <c r="HI89" s="885"/>
      <c r="HJ89" s="885"/>
      <c r="HK89" s="885"/>
      <c r="HL89" s="885"/>
      <c r="HM89" s="885"/>
      <c r="HN89" s="885"/>
      <c r="HO89" s="885"/>
      <c r="HP89" s="885"/>
      <c r="HQ89" s="885"/>
      <c r="HR89" s="885"/>
      <c r="HS89" s="885"/>
      <c r="HT89" s="885"/>
      <c r="HU89" s="885"/>
      <c r="HV89" s="885"/>
      <c r="HW89" s="885"/>
      <c r="HX89" s="885"/>
      <c r="HY89" s="885"/>
      <c r="HZ89" s="885"/>
      <c r="IA89" s="885"/>
      <c r="IB89" s="885"/>
      <c r="IC89" s="885"/>
    </row>
    <row r="90" spans="1:237" ht="15.75" customHeight="1" x14ac:dyDescent="0.2">
      <c r="A90" s="4"/>
      <c r="B90" s="4"/>
      <c r="C90" s="7"/>
      <c r="D90" s="7"/>
      <c r="E90" s="7"/>
      <c r="F90" s="7"/>
      <c r="G90" s="29"/>
      <c r="H90" s="29"/>
      <c r="I90" s="7"/>
      <c r="J90" s="885"/>
      <c r="K90" s="885"/>
      <c r="L90" s="885"/>
      <c r="M90" s="885"/>
      <c r="N90" s="885"/>
      <c r="O90" s="885"/>
      <c r="P90" s="885"/>
      <c r="Q90" s="885"/>
      <c r="R90" s="885"/>
      <c r="S90" s="885"/>
      <c r="T90" s="885"/>
      <c r="U90" s="885"/>
      <c r="V90" s="885"/>
      <c r="W90" s="885"/>
      <c r="X90" s="885"/>
      <c r="Y90" s="885"/>
      <c r="Z90" s="885"/>
      <c r="AA90" s="885"/>
      <c r="AB90" s="885"/>
      <c r="AC90" s="885"/>
      <c r="AD90" s="885"/>
      <c r="AE90" s="885"/>
      <c r="AF90" s="885"/>
      <c r="AG90" s="885"/>
      <c r="AH90" s="885"/>
      <c r="AI90" s="885"/>
      <c r="AJ90" s="885"/>
      <c r="AK90" s="885"/>
      <c r="AL90" s="885"/>
      <c r="AM90" s="885"/>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5"/>
      <c r="BJ90" s="885"/>
      <c r="BK90" s="885"/>
      <c r="BL90" s="885"/>
      <c r="BM90" s="885"/>
      <c r="BN90" s="885"/>
      <c r="BO90" s="885"/>
      <c r="BP90" s="885"/>
      <c r="BQ90" s="885"/>
      <c r="BR90" s="885"/>
      <c r="BS90" s="885"/>
      <c r="BT90" s="885"/>
      <c r="BU90" s="885"/>
      <c r="BV90" s="885"/>
      <c r="BW90" s="885"/>
      <c r="BX90" s="885"/>
      <c r="BY90" s="885"/>
      <c r="BZ90" s="885"/>
      <c r="CA90" s="885"/>
      <c r="CB90" s="885"/>
      <c r="CC90" s="885"/>
      <c r="CD90" s="885"/>
      <c r="CE90" s="885"/>
      <c r="CF90" s="885"/>
      <c r="CG90" s="885"/>
      <c r="CH90" s="885"/>
      <c r="CI90" s="885"/>
      <c r="CJ90" s="885"/>
      <c r="CK90" s="885"/>
      <c r="CL90" s="885"/>
      <c r="CM90" s="885"/>
      <c r="CN90" s="885"/>
      <c r="CO90" s="885"/>
      <c r="CP90" s="885"/>
      <c r="CQ90" s="885"/>
      <c r="CR90" s="885"/>
      <c r="CS90" s="885"/>
      <c r="CT90" s="885"/>
      <c r="CU90" s="885"/>
      <c r="CV90" s="885"/>
      <c r="CW90" s="885"/>
      <c r="CX90" s="885"/>
      <c r="CY90" s="885"/>
      <c r="CZ90" s="885"/>
      <c r="DA90" s="885"/>
      <c r="DB90" s="885"/>
      <c r="DC90" s="885"/>
      <c r="DD90" s="885"/>
      <c r="DE90" s="885"/>
      <c r="DF90" s="885"/>
      <c r="DG90" s="885"/>
      <c r="DH90" s="885"/>
      <c r="DI90" s="885"/>
      <c r="DJ90" s="885"/>
      <c r="DK90" s="885"/>
      <c r="DL90" s="885"/>
      <c r="DM90" s="885"/>
      <c r="DN90" s="885"/>
      <c r="DO90" s="885"/>
      <c r="DP90" s="885"/>
      <c r="DQ90" s="885"/>
      <c r="DR90" s="885"/>
      <c r="DS90" s="885"/>
      <c r="DT90" s="885"/>
      <c r="DU90" s="885"/>
      <c r="DV90" s="885"/>
      <c r="DW90" s="885"/>
      <c r="DX90" s="885"/>
      <c r="DY90" s="885"/>
      <c r="DZ90" s="885"/>
      <c r="EA90" s="885"/>
      <c r="EB90" s="885"/>
      <c r="EC90" s="885"/>
      <c r="ED90" s="885"/>
      <c r="EE90" s="885"/>
      <c r="EF90" s="885"/>
      <c r="EG90" s="885"/>
      <c r="EH90" s="885"/>
      <c r="EI90" s="885"/>
      <c r="EJ90" s="885"/>
      <c r="EK90" s="885"/>
      <c r="EL90" s="885"/>
      <c r="EM90" s="885"/>
      <c r="EN90" s="885"/>
      <c r="EO90" s="885"/>
      <c r="EP90" s="885"/>
      <c r="EQ90" s="885"/>
      <c r="ER90" s="885"/>
      <c r="ES90" s="885"/>
      <c r="ET90" s="885"/>
      <c r="EU90" s="885"/>
      <c r="EV90" s="885"/>
      <c r="EW90" s="885"/>
      <c r="EX90" s="885"/>
      <c r="EY90" s="885"/>
      <c r="EZ90" s="885"/>
      <c r="FA90" s="885"/>
      <c r="FB90" s="885"/>
      <c r="FC90" s="885"/>
      <c r="FD90" s="885"/>
      <c r="FE90" s="885"/>
      <c r="FF90" s="885"/>
      <c r="FG90" s="885"/>
      <c r="FH90" s="885"/>
      <c r="FI90" s="885"/>
      <c r="FJ90" s="885"/>
      <c r="FK90" s="885"/>
      <c r="FL90" s="885"/>
      <c r="FM90" s="885"/>
      <c r="FN90" s="885"/>
      <c r="FO90" s="885"/>
      <c r="FP90" s="885"/>
      <c r="FQ90" s="885"/>
      <c r="FR90" s="885"/>
      <c r="FS90" s="885"/>
      <c r="FT90" s="885"/>
      <c r="FU90" s="885"/>
      <c r="FV90" s="885"/>
      <c r="FW90" s="885"/>
      <c r="FX90" s="885"/>
      <c r="FY90" s="885"/>
      <c r="FZ90" s="885"/>
      <c r="GA90" s="885"/>
      <c r="GB90" s="885"/>
      <c r="GC90" s="885"/>
      <c r="GD90" s="885"/>
      <c r="GE90" s="885"/>
      <c r="GF90" s="885"/>
      <c r="GG90" s="885"/>
      <c r="GH90" s="885"/>
      <c r="GI90" s="885"/>
      <c r="GJ90" s="885"/>
      <c r="GK90" s="885"/>
      <c r="GL90" s="885"/>
      <c r="GM90" s="885"/>
      <c r="GN90" s="885"/>
      <c r="GO90" s="885"/>
      <c r="GP90" s="885"/>
      <c r="GQ90" s="885"/>
      <c r="GR90" s="885"/>
      <c r="GS90" s="885"/>
      <c r="GT90" s="885"/>
      <c r="GU90" s="885"/>
      <c r="GV90" s="885"/>
      <c r="GW90" s="885"/>
      <c r="GX90" s="885"/>
      <c r="GY90" s="885"/>
      <c r="GZ90" s="885"/>
      <c r="HA90" s="885"/>
      <c r="HB90" s="885"/>
      <c r="HC90" s="885"/>
      <c r="HD90" s="885"/>
      <c r="HE90" s="885"/>
      <c r="HF90" s="885"/>
      <c r="HG90" s="885"/>
      <c r="HH90" s="885"/>
      <c r="HI90" s="885"/>
      <c r="HJ90" s="885"/>
      <c r="HK90" s="885"/>
      <c r="HL90" s="885"/>
      <c r="HM90" s="885"/>
      <c r="HN90" s="885"/>
      <c r="HO90" s="885"/>
      <c r="HP90" s="885"/>
      <c r="HQ90" s="885"/>
      <c r="HR90" s="885"/>
      <c r="HS90" s="885"/>
      <c r="HT90" s="885"/>
      <c r="HU90" s="885"/>
      <c r="HV90" s="885"/>
      <c r="HW90" s="885"/>
      <c r="HX90" s="885"/>
      <c r="HY90" s="885"/>
      <c r="HZ90" s="885"/>
      <c r="IA90" s="885"/>
      <c r="IB90" s="885"/>
      <c r="IC90" s="885"/>
    </row>
    <row r="91" spans="1:237" ht="15.75" customHeight="1" x14ac:dyDescent="0.2">
      <c r="A91" s="4"/>
      <c r="B91" s="4"/>
      <c r="C91" s="7"/>
      <c r="D91" s="7"/>
      <c r="E91" s="7"/>
      <c r="F91" s="7"/>
      <c r="G91" s="29"/>
      <c r="H91" s="29"/>
      <c r="I91" s="7"/>
      <c r="J91" s="885"/>
      <c r="K91" s="885"/>
      <c r="L91" s="885"/>
      <c r="M91" s="885"/>
      <c r="N91" s="885"/>
      <c r="O91" s="885"/>
      <c r="P91" s="885"/>
      <c r="Q91" s="885"/>
      <c r="R91" s="885"/>
      <c r="S91" s="885"/>
      <c r="T91" s="885"/>
      <c r="U91" s="885"/>
      <c r="V91" s="885"/>
      <c r="W91" s="885"/>
      <c r="X91" s="885"/>
      <c r="Y91" s="885"/>
      <c r="Z91" s="885"/>
      <c r="AA91" s="885"/>
      <c r="AB91" s="885"/>
      <c r="AC91" s="885"/>
      <c r="AD91" s="885"/>
      <c r="AE91" s="885"/>
      <c r="AF91" s="885"/>
      <c r="AG91" s="885"/>
      <c r="AH91" s="885"/>
      <c r="AI91" s="885"/>
      <c r="AJ91" s="885"/>
      <c r="AK91" s="885"/>
      <c r="AL91" s="885"/>
      <c r="AM91" s="885"/>
      <c r="AN91" s="885"/>
      <c r="AO91" s="885"/>
      <c r="AP91" s="885"/>
      <c r="AQ91" s="885"/>
      <c r="AR91" s="885"/>
      <c r="AS91" s="885"/>
      <c r="AT91" s="885"/>
      <c r="AU91" s="885"/>
      <c r="AV91" s="885"/>
      <c r="AW91" s="885"/>
      <c r="AX91" s="885"/>
      <c r="AY91" s="885"/>
      <c r="AZ91" s="885"/>
      <c r="BA91" s="885"/>
      <c r="BB91" s="885"/>
      <c r="BC91" s="885"/>
      <c r="BD91" s="885"/>
      <c r="BE91" s="885"/>
      <c r="BF91" s="885"/>
      <c r="BG91" s="885"/>
      <c r="BH91" s="885"/>
      <c r="BI91" s="885"/>
      <c r="BJ91" s="885"/>
      <c r="BK91" s="885"/>
      <c r="BL91" s="885"/>
      <c r="BM91" s="885"/>
      <c r="BN91" s="885"/>
      <c r="BO91" s="885"/>
      <c r="BP91" s="885"/>
      <c r="BQ91" s="885"/>
      <c r="BR91" s="885"/>
      <c r="BS91" s="885"/>
      <c r="BT91" s="885"/>
      <c r="BU91" s="885"/>
      <c r="BV91" s="885"/>
      <c r="BW91" s="885"/>
      <c r="BX91" s="885"/>
      <c r="BY91" s="885"/>
      <c r="BZ91" s="885"/>
      <c r="CA91" s="885"/>
      <c r="CB91" s="885"/>
      <c r="CC91" s="885"/>
      <c r="CD91" s="885"/>
      <c r="CE91" s="885"/>
      <c r="CF91" s="885"/>
      <c r="CG91" s="885"/>
      <c r="CH91" s="885"/>
      <c r="CI91" s="885"/>
      <c r="CJ91" s="885"/>
      <c r="CK91" s="885"/>
      <c r="CL91" s="885"/>
      <c r="CM91" s="885"/>
      <c r="CN91" s="885"/>
      <c r="CO91" s="885"/>
      <c r="CP91" s="885"/>
      <c r="CQ91" s="885"/>
      <c r="CR91" s="885"/>
      <c r="CS91" s="885"/>
      <c r="CT91" s="885"/>
      <c r="CU91" s="885"/>
      <c r="CV91" s="885"/>
      <c r="CW91" s="885"/>
      <c r="CX91" s="885"/>
      <c r="CY91" s="885"/>
      <c r="CZ91" s="885"/>
      <c r="DA91" s="885"/>
      <c r="DB91" s="885"/>
      <c r="DC91" s="885"/>
      <c r="DD91" s="885"/>
      <c r="DE91" s="885"/>
      <c r="DF91" s="885"/>
      <c r="DG91" s="885"/>
      <c r="DH91" s="885"/>
      <c r="DI91" s="885"/>
      <c r="DJ91" s="885"/>
      <c r="DK91" s="885"/>
      <c r="DL91" s="885"/>
      <c r="DM91" s="885"/>
      <c r="DN91" s="885"/>
      <c r="DO91" s="885"/>
      <c r="DP91" s="885"/>
      <c r="DQ91" s="885"/>
      <c r="DR91" s="885"/>
      <c r="DS91" s="885"/>
      <c r="DT91" s="885"/>
      <c r="DU91" s="885"/>
      <c r="DV91" s="885"/>
      <c r="DW91" s="885"/>
      <c r="DX91" s="885"/>
      <c r="DY91" s="885"/>
      <c r="DZ91" s="885"/>
      <c r="EA91" s="885"/>
      <c r="EB91" s="885"/>
      <c r="EC91" s="885"/>
      <c r="ED91" s="885"/>
      <c r="EE91" s="885"/>
      <c r="EF91" s="885"/>
      <c r="EG91" s="885"/>
      <c r="EH91" s="885"/>
      <c r="EI91" s="885"/>
      <c r="EJ91" s="885"/>
      <c r="EK91" s="885"/>
      <c r="EL91" s="885"/>
      <c r="EM91" s="885"/>
      <c r="EN91" s="885"/>
      <c r="EO91" s="885"/>
      <c r="EP91" s="885"/>
      <c r="EQ91" s="885"/>
      <c r="ER91" s="885"/>
      <c r="ES91" s="885"/>
      <c r="ET91" s="885"/>
      <c r="EU91" s="885"/>
      <c r="EV91" s="885"/>
      <c r="EW91" s="885"/>
      <c r="EX91" s="885"/>
      <c r="EY91" s="885"/>
      <c r="EZ91" s="885"/>
      <c r="FA91" s="885"/>
      <c r="FB91" s="885"/>
      <c r="FC91" s="885"/>
      <c r="FD91" s="885"/>
      <c r="FE91" s="885"/>
      <c r="FF91" s="885"/>
      <c r="FG91" s="885"/>
      <c r="FH91" s="885"/>
      <c r="FI91" s="885"/>
      <c r="FJ91" s="885"/>
      <c r="FK91" s="885"/>
      <c r="FL91" s="885"/>
      <c r="FM91" s="885"/>
      <c r="FN91" s="885"/>
      <c r="FO91" s="885"/>
      <c r="FP91" s="885"/>
      <c r="FQ91" s="885"/>
      <c r="FR91" s="885"/>
      <c r="FS91" s="885"/>
      <c r="FT91" s="885"/>
      <c r="FU91" s="885"/>
      <c r="FV91" s="885"/>
      <c r="FW91" s="885"/>
      <c r="FX91" s="885"/>
      <c r="FY91" s="885"/>
      <c r="FZ91" s="885"/>
      <c r="GA91" s="885"/>
      <c r="GB91" s="885"/>
      <c r="GC91" s="885"/>
      <c r="GD91" s="885"/>
      <c r="GE91" s="885"/>
      <c r="GF91" s="885"/>
      <c r="GG91" s="885"/>
      <c r="GH91" s="885"/>
      <c r="GI91" s="885"/>
      <c r="GJ91" s="885"/>
      <c r="GK91" s="885"/>
      <c r="GL91" s="885"/>
      <c r="GM91" s="885"/>
      <c r="GN91" s="885"/>
      <c r="GO91" s="885"/>
      <c r="GP91" s="885"/>
      <c r="GQ91" s="885"/>
      <c r="GR91" s="885"/>
      <c r="GS91" s="885"/>
      <c r="GT91" s="885"/>
      <c r="GU91" s="885"/>
      <c r="GV91" s="885"/>
      <c r="GW91" s="885"/>
      <c r="GX91" s="885"/>
      <c r="GY91" s="885"/>
      <c r="GZ91" s="885"/>
      <c r="HA91" s="885"/>
      <c r="HB91" s="885"/>
      <c r="HC91" s="885"/>
      <c r="HD91" s="885"/>
      <c r="HE91" s="885"/>
      <c r="HF91" s="885"/>
      <c r="HG91" s="885"/>
      <c r="HH91" s="885"/>
      <c r="HI91" s="885"/>
      <c r="HJ91" s="885"/>
      <c r="HK91" s="885"/>
      <c r="HL91" s="885"/>
      <c r="HM91" s="885"/>
      <c r="HN91" s="885"/>
      <c r="HO91" s="885"/>
      <c r="HP91" s="885"/>
      <c r="HQ91" s="885"/>
      <c r="HR91" s="885"/>
      <c r="HS91" s="885"/>
      <c r="HT91" s="885"/>
      <c r="HU91" s="885"/>
      <c r="HV91" s="885"/>
      <c r="HW91" s="885"/>
      <c r="HX91" s="885"/>
      <c r="HY91" s="885"/>
      <c r="HZ91" s="885"/>
      <c r="IA91" s="885"/>
      <c r="IB91" s="885"/>
      <c r="IC91" s="885"/>
    </row>
    <row r="92" spans="1:237" ht="15.75" customHeight="1" x14ac:dyDescent="0.2">
      <c r="A92" s="4"/>
      <c r="B92" s="4"/>
      <c r="C92" s="7"/>
      <c r="D92" s="7"/>
      <c r="E92" s="7"/>
      <c r="F92" s="7"/>
      <c r="G92" s="29"/>
      <c r="H92" s="29"/>
      <c r="I92" s="7"/>
      <c r="J92" s="885"/>
      <c r="K92" s="885"/>
      <c r="L92" s="885"/>
      <c r="M92" s="885"/>
      <c r="N92" s="885"/>
      <c r="O92" s="885"/>
      <c r="P92" s="885"/>
      <c r="Q92" s="885"/>
      <c r="R92" s="885"/>
      <c r="S92" s="885"/>
      <c r="T92" s="885"/>
      <c r="U92" s="885"/>
      <c r="V92" s="885"/>
      <c r="W92" s="885"/>
      <c r="X92" s="885"/>
      <c r="Y92" s="885"/>
      <c r="Z92" s="885"/>
      <c r="AA92" s="885"/>
      <c r="AB92" s="885"/>
      <c r="AC92" s="885"/>
      <c r="AD92" s="885"/>
      <c r="AE92" s="885"/>
      <c r="AF92" s="885"/>
      <c r="AG92" s="885"/>
      <c r="AH92" s="885"/>
      <c r="AI92" s="885"/>
      <c r="AJ92" s="885"/>
      <c r="AK92" s="885"/>
      <c r="AL92" s="885"/>
      <c r="AM92" s="885"/>
      <c r="AN92" s="885"/>
      <c r="AO92" s="885"/>
      <c r="AP92" s="885"/>
      <c r="AQ92" s="885"/>
      <c r="AR92" s="885"/>
      <c r="AS92" s="885"/>
      <c r="AT92" s="885"/>
      <c r="AU92" s="885"/>
      <c r="AV92" s="885"/>
      <c r="AW92" s="885"/>
      <c r="AX92" s="885"/>
      <c r="AY92" s="885"/>
      <c r="AZ92" s="885"/>
      <c r="BA92" s="885"/>
      <c r="BB92" s="885"/>
      <c r="BC92" s="885"/>
      <c r="BD92" s="885"/>
      <c r="BE92" s="885"/>
      <c r="BF92" s="885"/>
      <c r="BG92" s="885"/>
      <c r="BH92" s="885"/>
      <c r="BI92" s="885"/>
      <c r="BJ92" s="885"/>
      <c r="BK92" s="885"/>
      <c r="BL92" s="885"/>
      <c r="BM92" s="885"/>
      <c r="BN92" s="885"/>
      <c r="BO92" s="885"/>
      <c r="BP92" s="885"/>
      <c r="BQ92" s="885"/>
      <c r="BR92" s="885"/>
      <c r="BS92" s="885"/>
      <c r="BT92" s="885"/>
      <c r="BU92" s="885"/>
      <c r="BV92" s="885"/>
      <c r="BW92" s="885"/>
      <c r="BX92" s="885"/>
      <c r="BY92" s="885"/>
      <c r="BZ92" s="885"/>
      <c r="CA92" s="885"/>
      <c r="CB92" s="885"/>
      <c r="CC92" s="885"/>
      <c r="CD92" s="885"/>
      <c r="CE92" s="885"/>
      <c r="CF92" s="885"/>
      <c r="CG92" s="885"/>
      <c r="CH92" s="885"/>
      <c r="CI92" s="885"/>
      <c r="CJ92" s="885"/>
      <c r="CK92" s="885"/>
      <c r="CL92" s="885"/>
      <c r="CM92" s="885"/>
      <c r="CN92" s="885"/>
      <c r="CO92" s="885"/>
      <c r="CP92" s="885"/>
      <c r="CQ92" s="885"/>
      <c r="CR92" s="885"/>
      <c r="CS92" s="885"/>
      <c r="CT92" s="885"/>
      <c r="CU92" s="885"/>
      <c r="CV92" s="885"/>
      <c r="CW92" s="885"/>
      <c r="CX92" s="885"/>
      <c r="CY92" s="885"/>
      <c r="CZ92" s="885"/>
      <c r="DA92" s="885"/>
      <c r="DB92" s="885"/>
      <c r="DC92" s="885"/>
      <c r="DD92" s="885"/>
      <c r="DE92" s="885"/>
      <c r="DF92" s="885"/>
      <c r="DG92" s="885"/>
      <c r="DH92" s="885"/>
      <c r="DI92" s="885"/>
      <c r="DJ92" s="885"/>
      <c r="DK92" s="885"/>
      <c r="DL92" s="885"/>
      <c r="DM92" s="885"/>
      <c r="DN92" s="885"/>
      <c r="DO92" s="885"/>
      <c r="DP92" s="885"/>
      <c r="DQ92" s="885"/>
      <c r="DR92" s="885"/>
      <c r="DS92" s="885"/>
      <c r="DT92" s="885"/>
      <c r="DU92" s="885"/>
      <c r="DV92" s="885"/>
      <c r="DW92" s="885"/>
      <c r="DX92" s="885"/>
      <c r="DY92" s="885"/>
      <c r="DZ92" s="885"/>
      <c r="EA92" s="885"/>
      <c r="EB92" s="885"/>
      <c r="EC92" s="885"/>
      <c r="ED92" s="885"/>
      <c r="EE92" s="885"/>
      <c r="EF92" s="885"/>
      <c r="EG92" s="885"/>
      <c r="EH92" s="885"/>
      <c r="EI92" s="885"/>
      <c r="EJ92" s="885"/>
      <c r="EK92" s="885"/>
      <c r="EL92" s="885"/>
      <c r="EM92" s="885"/>
      <c r="EN92" s="885"/>
      <c r="EO92" s="885"/>
      <c r="EP92" s="885"/>
      <c r="EQ92" s="885"/>
      <c r="ER92" s="885"/>
      <c r="ES92" s="885"/>
      <c r="ET92" s="885"/>
      <c r="EU92" s="885"/>
      <c r="EV92" s="885"/>
      <c r="EW92" s="885"/>
      <c r="EX92" s="885"/>
      <c r="EY92" s="885"/>
      <c r="EZ92" s="885"/>
      <c r="FA92" s="885"/>
      <c r="FB92" s="885"/>
      <c r="FC92" s="885"/>
      <c r="FD92" s="885"/>
      <c r="FE92" s="885"/>
      <c r="FF92" s="885"/>
      <c r="FG92" s="885"/>
      <c r="FH92" s="885"/>
      <c r="FI92" s="885"/>
      <c r="FJ92" s="885"/>
      <c r="FK92" s="885"/>
      <c r="FL92" s="885"/>
      <c r="FM92" s="885"/>
      <c r="FN92" s="885"/>
      <c r="FO92" s="885"/>
      <c r="FP92" s="885"/>
      <c r="FQ92" s="885"/>
      <c r="FR92" s="885"/>
      <c r="FS92" s="885"/>
      <c r="FT92" s="885"/>
      <c r="FU92" s="885"/>
      <c r="FV92" s="885"/>
      <c r="FW92" s="885"/>
      <c r="FX92" s="885"/>
      <c r="FY92" s="885"/>
      <c r="FZ92" s="885"/>
      <c r="GA92" s="885"/>
      <c r="GB92" s="885"/>
      <c r="GC92" s="885"/>
      <c r="GD92" s="885"/>
      <c r="GE92" s="885"/>
      <c r="GF92" s="885"/>
      <c r="GG92" s="885"/>
      <c r="GH92" s="885"/>
      <c r="GI92" s="885"/>
      <c r="GJ92" s="885"/>
      <c r="GK92" s="885"/>
      <c r="GL92" s="885"/>
      <c r="GM92" s="885"/>
      <c r="GN92" s="885"/>
      <c r="GO92" s="885"/>
      <c r="GP92" s="885"/>
      <c r="GQ92" s="885"/>
      <c r="GR92" s="885"/>
      <c r="GS92" s="885"/>
      <c r="GT92" s="885"/>
      <c r="GU92" s="885"/>
      <c r="GV92" s="885"/>
      <c r="GW92" s="885"/>
      <c r="GX92" s="885"/>
      <c r="GY92" s="885"/>
      <c r="GZ92" s="885"/>
      <c r="HA92" s="885"/>
      <c r="HB92" s="885"/>
      <c r="HC92" s="885"/>
      <c r="HD92" s="885"/>
      <c r="HE92" s="885"/>
      <c r="HF92" s="885"/>
      <c r="HG92" s="885"/>
      <c r="HH92" s="885"/>
      <c r="HI92" s="885"/>
      <c r="HJ92" s="885"/>
      <c r="HK92" s="885"/>
      <c r="HL92" s="885"/>
      <c r="HM92" s="885"/>
      <c r="HN92" s="885"/>
      <c r="HO92" s="885"/>
      <c r="HP92" s="885"/>
      <c r="HQ92" s="885"/>
      <c r="HR92" s="885"/>
      <c r="HS92" s="885"/>
      <c r="HT92" s="885"/>
      <c r="HU92" s="885"/>
      <c r="HV92" s="885"/>
      <c r="HW92" s="885"/>
      <c r="HX92" s="885"/>
      <c r="HY92" s="885"/>
      <c r="HZ92" s="885"/>
      <c r="IA92" s="885"/>
      <c r="IB92" s="885"/>
      <c r="IC92" s="885"/>
    </row>
    <row r="93" spans="1:237" ht="15.75" customHeight="1" x14ac:dyDescent="0.2">
      <c r="A93" s="4"/>
      <c r="B93" s="4"/>
      <c r="C93" s="7"/>
      <c r="D93" s="7"/>
      <c r="E93" s="7"/>
      <c r="F93" s="7"/>
      <c r="G93" s="29"/>
      <c r="H93" s="29"/>
      <c r="I93" s="7"/>
      <c r="J93" s="885"/>
      <c r="K93" s="885"/>
      <c r="L93" s="885"/>
      <c r="M93" s="885"/>
      <c r="N93" s="885"/>
      <c r="O93" s="885"/>
      <c r="P93" s="885"/>
      <c r="Q93" s="885"/>
      <c r="R93" s="885"/>
      <c r="S93" s="885"/>
      <c r="T93" s="885"/>
      <c r="U93" s="885"/>
      <c r="V93" s="885"/>
      <c r="W93" s="885"/>
      <c r="X93" s="885"/>
      <c r="Y93" s="885"/>
      <c r="Z93" s="885"/>
      <c r="AA93" s="885"/>
      <c r="AB93" s="885"/>
      <c r="AC93" s="885"/>
      <c r="AD93" s="885"/>
      <c r="AE93" s="885"/>
      <c r="AF93" s="885"/>
      <c r="AG93" s="885"/>
      <c r="AH93" s="885"/>
      <c r="AI93" s="885"/>
      <c r="AJ93" s="885"/>
      <c r="AK93" s="885"/>
      <c r="AL93" s="885"/>
      <c r="AM93" s="885"/>
      <c r="AN93" s="885"/>
      <c r="AO93" s="885"/>
      <c r="AP93" s="885"/>
      <c r="AQ93" s="885"/>
      <c r="AR93" s="885"/>
      <c r="AS93" s="885"/>
      <c r="AT93" s="885"/>
      <c r="AU93" s="885"/>
      <c r="AV93" s="885"/>
      <c r="AW93" s="885"/>
      <c r="AX93" s="885"/>
      <c r="AY93" s="885"/>
      <c r="AZ93" s="885"/>
      <c r="BA93" s="885"/>
      <c r="BB93" s="885"/>
      <c r="BC93" s="885"/>
      <c r="BD93" s="885"/>
      <c r="BE93" s="885"/>
      <c r="BF93" s="885"/>
      <c r="BG93" s="885"/>
      <c r="BH93" s="885"/>
      <c r="BI93" s="885"/>
      <c r="BJ93" s="885"/>
      <c r="BK93" s="885"/>
      <c r="BL93" s="885"/>
      <c r="BM93" s="885"/>
      <c r="BN93" s="885"/>
      <c r="BO93" s="885"/>
      <c r="BP93" s="885"/>
      <c r="BQ93" s="885"/>
      <c r="BR93" s="885"/>
      <c r="BS93" s="885"/>
      <c r="BT93" s="885"/>
      <c r="BU93" s="885"/>
      <c r="BV93" s="885"/>
      <c r="BW93" s="885"/>
      <c r="BX93" s="885"/>
      <c r="BY93" s="885"/>
      <c r="BZ93" s="885"/>
      <c r="CA93" s="885"/>
      <c r="CB93" s="885"/>
      <c r="CC93" s="885"/>
      <c r="CD93" s="885"/>
      <c r="CE93" s="885"/>
      <c r="CF93" s="885"/>
      <c r="CG93" s="885"/>
      <c r="CH93" s="885"/>
      <c r="CI93" s="885"/>
      <c r="CJ93" s="885"/>
      <c r="CK93" s="885"/>
      <c r="CL93" s="885"/>
      <c r="CM93" s="885"/>
      <c r="CN93" s="885"/>
      <c r="CO93" s="885"/>
      <c r="CP93" s="885"/>
      <c r="CQ93" s="885"/>
      <c r="CR93" s="885"/>
      <c r="CS93" s="885"/>
      <c r="CT93" s="885"/>
      <c r="CU93" s="885"/>
      <c r="CV93" s="885"/>
      <c r="CW93" s="885"/>
      <c r="CX93" s="885"/>
      <c r="CY93" s="885"/>
      <c r="CZ93" s="885"/>
      <c r="DA93" s="885"/>
      <c r="DB93" s="885"/>
      <c r="DC93" s="885"/>
      <c r="DD93" s="885"/>
      <c r="DE93" s="885"/>
      <c r="DF93" s="885"/>
      <c r="DG93" s="885"/>
      <c r="DH93" s="885"/>
      <c r="DI93" s="885"/>
      <c r="DJ93" s="885"/>
      <c r="DK93" s="885"/>
      <c r="DL93" s="885"/>
      <c r="DM93" s="885"/>
      <c r="DN93" s="885"/>
      <c r="DO93" s="885"/>
      <c r="DP93" s="885"/>
      <c r="DQ93" s="885"/>
      <c r="DR93" s="885"/>
      <c r="DS93" s="885"/>
      <c r="DT93" s="885"/>
      <c r="DU93" s="885"/>
      <c r="DV93" s="885"/>
      <c r="DW93" s="885"/>
      <c r="DX93" s="885"/>
      <c r="DY93" s="885"/>
      <c r="DZ93" s="885"/>
      <c r="EA93" s="885"/>
      <c r="EB93" s="885"/>
      <c r="EC93" s="885"/>
      <c r="ED93" s="885"/>
      <c r="EE93" s="885"/>
      <c r="EF93" s="885"/>
      <c r="EG93" s="885"/>
      <c r="EH93" s="885"/>
      <c r="EI93" s="885"/>
      <c r="EJ93" s="885"/>
      <c r="EK93" s="885"/>
      <c r="EL93" s="885"/>
      <c r="EM93" s="885"/>
      <c r="EN93" s="885"/>
      <c r="EO93" s="885"/>
      <c r="EP93" s="885"/>
      <c r="EQ93" s="885"/>
      <c r="ER93" s="885"/>
      <c r="ES93" s="885"/>
      <c r="ET93" s="885"/>
      <c r="EU93" s="885"/>
      <c r="EV93" s="885"/>
      <c r="EW93" s="885"/>
      <c r="EX93" s="885"/>
      <c r="EY93" s="885"/>
      <c r="EZ93" s="885"/>
      <c r="FA93" s="885"/>
      <c r="FB93" s="885"/>
      <c r="FC93" s="885"/>
      <c r="FD93" s="885"/>
      <c r="FE93" s="885"/>
      <c r="FF93" s="885"/>
      <c r="FG93" s="885"/>
      <c r="FH93" s="885"/>
      <c r="FI93" s="885"/>
      <c r="FJ93" s="885"/>
      <c r="FK93" s="885"/>
      <c r="FL93" s="885"/>
      <c r="FM93" s="885"/>
      <c r="FN93" s="885"/>
      <c r="FO93" s="885"/>
      <c r="FP93" s="885"/>
      <c r="FQ93" s="885"/>
      <c r="FR93" s="885"/>
      <c r="FS93" s="885"/>
      <c r="FT93" s="885"/>
      <c r="FU93" s="885"/>
      <c r="FV93" s="885"/>
      <c r="FW93" s="885"/>
      <c r="FX93" s="885"/>
      <c r="FY93" s="885"/>
      <c r="FZ93" s="885"/>
      <c r="GA93" s="885"/>
      <c r="GB93" s="885"/>
      <c r="GC93" s="885"/>
      <c r="GD93" s="885"/>
      <c r="GE93" s="885"/>
      <c r="GF93" s="885"/>
      <c r="GG93" s="885"/>
      <c r="GH93" s="885"/>
      <c r="GI93" s="885"/>
      <c r="GJ93" s="885"/>
      <c r="GK93" s="885"/>
      <c r="GL93" s="885"/>
      <c r="GM93" s="885"/>
      <c r="GN93" s="885"/>
      <c r="GO93" s="885"/>
      <c r="GP93" s="885"/>
      <c r="GQ93" s="885"/>
      <c r="GR93" s="885"/>
      <c r="GS93" s="885"/>
      <c r="GT93" s="885"/>
      <c r="GU93" s="885"/>
      <c r="GV93" s="885"/>
      <c r="GW93" s="885"/>
      <c r="GX93" s="885"/>
      <c r="GY93" s="885"/>
      <c r="GZ93" s="885"/>
      <c r="HA93" s="885"/>
      <c r="HB93" s="885"/>
      <c r="HC93" s="885"/>
      <c r="HD93" s="885"/>
      <c r="HE93" s="885"/>
      <c r="HF93" s="885"/>
      <c r="HG93" s="885"/>
      <c r="HH93" s="885"/>
      <c r="HI93" s="885"/>
      <c r="HJ93" s="885"/>
      <c r="HK93" s="885"/>
      <c r="HL93" s="885"/>
      <c r="HM93" s="885"/>
      <c r="HN93" s="885"/>
      <c r="HO93" s="885"/>
      <c r="HP93" s="885"/>
      <c r="HQ93" s="885"/>
      <c r="HR93" s="885"/>
      <c r="HS93" s="885"/>
      <c r="HT93" s="885"/>
      <c r="HU93" s="885"/>
      <c r="HV93" s="885"/>
      <c r="HW93" s="885"/>
      <c r="HX93" s="885"/>
      <c r="HY93" s="885"/>
      <c r="HZ93" s="885"/>
      <c r="IA93" s="885"/>
      <c r="IB93" s="885"/>
      <c r="IC93" s="885"/>
    </row>
    <row r="94" spans="1:237" ht="15.75" customHeight="1" x14ac:dyDescent="0.2">
      <c r="A94" s="4"/>
      <c r="B94" s="4"/>
      <c r="C94" s="7"/>
      <c r="D94" s="7"/>
      <c r="E94" s="7"/>
      <c r="F94" s="7"/>
      <c r="G94" s="29"/>
      <c r="H94" s="29"/>
      <c r="I94" s="7"/>
      <c r="J94" s="885"/>
      <c r="K94" s="885"/>
      <c r="L94" s="885"/>
      <c r="M94" s="885"/>
      <c r="N94" s="885"/>
      <c r="O94" s="885"/>
      <c r="P94" s="885"/>
      <c r="Q94" s="885"/>
      <c r="R94" s="885"/>
      <c r="S94" s="885"/>
      <c r="T94" s="885"/>
      <c r="U94" s="885"/>
      <c r="V94" s="885"/>
      <c r="W94" s="885"/>
      <c r="X94" s="885"/>
      <c r="Y94" s="885"/>
      <c r="Z94" s="885"/>
      <c r="AA94" s="885"/>
      <c r="AB94" s="885"/>
      <c r="AC94" s="885"/>
      <c r="AD94" s="885"/>
      <c r="AE94" s="885"/>
      <c r="AF94" s="885"/>
      <c r="AG94" s="885"/>
      <c r="AH94" s="885"/>
      <c r="AI94" s="885"/>
      <c r="AJ94" s="885"/>
      <c r="AK94" s="885"/>
      <c r="AL94" s="885"/>
      <c r="AM94" s="885"/>
      <c r="AN94" s="885"/>
      <c r="AO94" s="885"/>
      <c r="AP94" s="885"/>
      <c r="AQ94" s="885"/>
      <c r="AR94" s="885"/>
      <c r="AS94" s="885"/>
      <c r="AT94" s="885"/>
      <c r="AU94" s="885"/>
      <c r="AV94" s="885"/>
      <c r="AW94" s="885"/>
      <c r="AX94" s="885"/>
      <c r="AY94" s="885"/>
      <c r="AZ94" s="885"/>
      <c r="BA94" s="885"/>
      <c r="BB94" s="885"/>
      <c r="BC94" s="885"/>
      <c r="BD94" s="885"/>
      <c r="BE94" s="885"/>
      <c r="BF94" s="885"/>
      <c r="BG94" s="885"/>
      <c r="BH94" s="885"/>
      <c r="BI94" s="885"/>
      <c r="BJ94" s="885"/>
      <c r="BK94" s="885"/>
      <c r="BL94" s="885"/>
      <c r="BM94" s="885"/>
      <c r="BN94" s="885"/>
      <c r="BO94" s="885"/>
      <c r="BP94" s="885"/>
      <c r="BQ94" s="885"/>
      <c r="BR94" s="885"/>
      <c r="BS94" s="885"/>
      <c r="BT94" s="885"/>
      <c r="BU94" s="885"/>
      <c r="BV94" s="885"/>
      <c r="BW94" s="885"/>
      <c r="BX94" s="885"/>
      <c r="BY94" s="885"/>
      <c r="BZ94" s="885"/>
      <c r="CA94" s="885"/>
      <c r="CB94" s="885"/>
      <c r="CC94" s="885"/>
      <c r="CD94" s="885"/>
      <c r="CE94" s="885"/>
      <c r="CF94" s="885"/>
      <c r="CG94" s="885"/>
      <c r="CH94" s="885"/>
      <c r="CI94" s="885"/>
      <c r="CJ94" s="885"/>
      <c r="CK94" s="885"/>
      <c r="CL94" s="885"/>
      <c r="CM94" s="885"/>
      <c r="CN94" s="885"/>
      <c r="CO94" s="885"/>
      <c r="CP94" s="885"/>
      <c r="CQ94" s="885"/>
      <c r="CR94" s="885"/>
      <c r="CS94" s="885"/>
      <c r="CT94" s="885"/>
      <c r="CU94" s="885"/>
      <c r="CV94" s="885"/>
      <c r="CW94" s="885"/>
      <c r="CX94" s="885"/>
      <c r="CY94" s="885"/>
      <c r="CZ94" s="885"/>
      <c r="DA94" s="885"/>
      <c r="DB94" s="885"/>
      <c r="DC94" s="885"/>
      <c r="DD94" s="885"/>
      <c r="DE94" s="885"/>
      <c r="DF94" s="885"/>
      <c r="DG94" s="885"/>
      <c r="DH94" s="885"/>
      <c r="DI94" s="885"/>
      <c r="DJ94" s="885"/>
      <c r="DK94" s="885"/>
      <c r="DL94" s="885"/>
      <c r="DM94" s="885"/>
      <c r="DN94" s="885"/>
      <c r="DO94" s="885"/>
      <c r="DP94" s="885"/>
      <c r="DQ94" s="885"/>
      <c r="DR94" s="885"/>
      <c r="DS94" s="885"/>
      <c r="DT94" s="885"/>
      <c r="DU94" s="885"/>
      <c r="DV94" s="885"/>
      <c r="DW94" s="885"/>
      <c r="DX94" s="885"/>
      <c r="DY94" s="885"/>
      <c r="DZ94" s="885"/>
      <c r="EA94" s="885"/>
      <c r="EB94" s="885"/>
      <c r="EC94" s="885"/>
      <c r="ED94" s="885"/>
      <c r="EE94" s="885"/>
      <c r="EF94" s="885"/>
      <c r="EG94" s="885"/>
      <c r="EH94" s="885"/>
      <c r="EI94" s="885"/>
      <c r="EJ94" s="885"/>
      <c r="EK94" s="885"/>
      <c r="EL94" s="885"/>
      <c r="EM94" s="885"/>
      <c r="EN94" s="885"/>
      <c r="EO94" s="885"/>
      <c r="EP94" s="885"/>
      <c r="EQ94" s="885"/>
      <c r="ER94" s="885"/>
      <c r="ES94" s="885"/>
      <c r="ET94" s="885"/>
      <c r="EU94" s="885"/>
      <c r="EV94" s="885"/>
      <c r="EW94" s="885"/>
      <c r="EX94" s="885"/>
      <c r="EY94" s="885"/>
      <c r="EZ94" s="885"/>
      <c r="FA94" s="885"/>
      <c r="FB94" s="885"/>
      <c r="FC94" s="885"/>
      <c r="FD94" s="885"/>
      <c r="FE94" s="885"/>
      <c r="FF94" s="885"/>
      <c r="FG94" s="885"/>
      <c r="FH94" s="885"/>
      <c r="FI94" s="885"/>
      <c r="FJ94" s="885"/>
      <c r="FK94" s="885"/>
      <c r="FL94" s="885"/>
      <c r="FM94" s="885"/>
      <c r="FN94" s="885"/>
      <c r="FO94" s="885"/>
      <c r="FP94" s="885"/>
      <c r="FQ94" s="885"/>
      <c r="FR94" s="885"/>
      <c r="FS94" s="885"/>
      <c r="FT94" s="885"/>
      <c r="FU94" s="885"/>
      <c r="FV94" s="885"/>
      <c r="FW94" s="885"/>
      <c r="FX94" s="885"/>
      <c r="FY94" s="885"/>
      <c r="FZ94" s="885"/>
      <c r="GA94" s="885"/>
      <c r="GB94" s="885"/>
      <c r="GC94" s="885"/>
      <c r="GD94" s="885"/>
      <c r="GE94" s="885"/>
      <c r="GF94" s="885"/>
      <c r="GG94" s="885"/>
      <c r="GH94" s="885"/>
      <c r="GI94" s="885"/>
      <c r="GJ94" s="885"/>
      <c r="GK94" s="885"/>
      <c r="GL94" s="885"/>
      <c r="GM94" s="885"/>
      <c r="GN94" s="885"/>
      <c r="GO94" s="885"/>
      <c r="GP94" s="885"/>
      <c r="GQ94" s="885"/>
      <c r="GR94" s="885"/>
      <c r="GS94" s="885"/>
      <c r="GT94" s="885"/>
      <c r="GU94" s="885"/>
      <c r="GV94" s="885"/>
      <c r="GW94" s="885"/>
      <c r="GX94" s="885"/>
      <c r="GY94" s="885"/>
      <c r="GZ94" s="885"/>
      <c r="HA94" s="885"/>
      <c r="HB94" s="885"/>
      <c r="HC94" s="885"/>
      <c r="HD94" s="885"/>
      <c r="HE94" s="885"/>
      <c r="HF94" s="885"/>
      <c r="HG94" s="885"/>
      <c r="HH94" s="885"/>
      <c r="HI94" s="885"/>
      <c r="HJ94" s="885"/>
      <c r="HK94" s="885"/>
      <c r="HL94" s="885"/>
      <c r="HM94" s="885"/>
      <c r="HN94" s="885"/>
      <c r="HO94" s="885"/>
      <c r="HP94" s="885"/>
      <c r="HQ94" s="885"/>
      <c r="HR94" s="885"/>
      <c r="HS94" s="885"/>
      <c r="HT94" s="885"/>
      <c r="HU94" s="885"/>
      <c r="HV94" s="885"/>
      <c r="HW94" s="885"/>
      <c r="HX94" s="885"/>
      <c r="HY94" s="885"/>
      <c r="HZ94" s="885"/>
      <c r="IA94" s="885"/>
      <c r="IB94" s="885"/>
      <c r="IC94" s="885"/>
    </row>
    <row r="95" spans="1:237" ht="15.75" customHeight="1" x14ac:dyDescent="0.2">
      <c r="A95" s="4"/>
      <c r="B95" s="4"/>
      <c r="C95" s="7"/>
      <c r="D95" s="7"/>
      <c r="E95" s="7"/>
      <c r="F95" s="7"/>
      <c r="G95" s="29"/>
      <c r="H95" s="29"/>
      <c r="I95" s="7"/>
      <c r="J95" s="885"/>
      <c r="K95" s="885"/>
      <c r="L95" s="885"/>
      <c r="M95" s="885"/>
      <c r="N95" s="885"/>
      <c r="O95" s="885"/>
      <c r="P95" s="885"/>
      <c r="Q95" s="885"/>
      <c r="R95" s="885"/>
      <c r="S95" s="885"/>
      <c r="T95" s="885"/>
      <c r="U95" s="885"/>
      <c r="V95" s="885"/>
      <c r="W95" s="885"/>
      <c r="X95" s="885"/>
      <c r="Y95" s="885"/>
      <c r="Z95" s="885"/>
      <c r="AA95" s="885"/>
      <c r="AB95" s="885"/>
      <c r="AC95" s="885"/>
      <c r="AD95" s="885"/>
      <c r="AE95" s="885"/>
      <c r="AF95" s="885"/>
      <c r="AG95" s="885"/>
      <c r="AH95" s="885"/>
      <c r="AI95" s="885"/>
      <c r="AJ95" s="885"/>
      <c r="AK95" s="885"/>
      <c r="AL95" s="885"/>
      <c r="AM95" s="885"/>
      <c r="AN95" s="885"/>
      <c r="AO95" s="885"/>
      <c r="AP95" s="885"/>
      <c r="AQ95" s="885"/>
      <c r="AR95" s="885"/>
      <c r="AS95" s="885"/>
      <c r="AT95" s="885"/>
      <c r="AU95" s="885"/>
      <c r="AV95" s="885"/>
      <c r="AW95" s="885"/>
      <c r="AX95" s="885"/>
      <c r="AY95" s="885"/>
      <c r="AZ95" s="885"/>
      <c r="BA95" s="885"/>
      <c r="BB95" s="885"/>
      <c r="BC95" s="885"/>
      <c r="BD95" s="885"/>
      <c r="BE95" s="885"/>
      <c r="BF95" s="885"/>
      <c r="BG95" s="885"/>
      <c r="BH95" s="885"/>
      <c r="BI95" s="885"/>
      <c r="BJ95" s="885"/>
      <c r="BK95" s="885"/>
      <c r="BL95" s="885"/>
      <c r="BM95" s="885"/>
      <c r="BN95" s="885"/>
      <c r="BO95" s="885"/>
      <c r="BP95" s="885"/>
      <c r="BQ95" s="885"/>
      <c r="BR95" s="885"/>
      <c r="BS95" s="885"/>
      <c r="BT95" s="885"/>
      <c r="BU95" s="885"/>
      <c r="BV95" s="885"/>
      <c r="BW95" s="885"/>
      <c r="BX95" s="885"/>
      <c r="BY95" s="885"/>
      <c r="BZ95" s="885"/>
      <c r="CA95" s="885"/>
      <c r="CB95" s="885"/>
      <c r="CC95" s="885"/>
      <c r="CD95" s="885"/>
      <c r="CE95" s="885"/>
      <c r="CF95" s="885"/>
      <c r="CG95" s="885"/>
      <c r="CH95" s="885"/>
      <c r="CI95" s="885"/>
      <c r="CJ95" s="885"/>
      <c r="CK95" s="885"/>
      <c r="CL95" s="885"/>
      <c r="CM95" s="885"/>
      <c r="CN95" s="885"/>
      <c r="CO95" s="885"/>
      <c r="CP95" s="885"/>
      <c r="CQ95" s="885"/>
      <c r="CR95" s="885"/>
      <c r="CS95" s="885"/>
      <c r="CT95" s="885"/>
      <c r="CU95" s="885"/>
      <c r="CV95" s="885"/>
      <c r="CW95" s="885"/>
      <c r="CX95" s="885"/>
      <c r="CY95" s="885"/>
      <c r="CZ95" s="885"/>
      <c r="DA95" s="885"/>
      <c r="DB95" s="885"/>
      <c r="DC95" s="885"/>
      <c r="DD95" s="885"/>
      <c r="DE95" s="885"/>
      <c r="DF95" s="885"/>
      <c r="DG95" s="885"/>
      <c r="DH95" s="885"/>
      <c r="DI95" s="885"/>
      <c r="DJ95" s="885"/>
      <c r="DK95" s="885"/>
      <c r="DL95" s="885"/>
      <c r="DM95" s="885"/>
      <c r="DN95" s="885"/>
      <c r="DO95" s="885"/>
      <c r="DP95" s="885"/>
      <c r="DQ95" s="885"/>
      <c r="DR95" s="885"/>
      <c r="DS95" s="885"/>
      <c r="DT95" s="885"/>
      <c r="DU95" s="885"/>
      <c r="DV95" s="885"/>
      <c r="DW95" s="885"/>
      <c r="DX95" s="885"/>
      <c r="DY95" s="885"/>
      <c r="DZ95" s="885"/>
      <c r="EA95" s="885"/>
      <c r="EB95" s="885"/>
      <c r="EC95" s="885"/>
      <c r="ED95" s="885"/>
      <c r="EE95" s="885"/>
      <c r="EF95" s="885"/>
      <c r="EG95" s="885"/>
      <c r="EH95" s="885"/>
      <c r="EI95" s="885"/>
      <c r="EJ95" s="885"/>
      <c r="EK95" s="885"/>
      <c r="EL95" s="885"/>
      <c r="EM95" s="885"/>
      <c r="EN95" s="885"/>
      <c r="EO95" s="885"/>
      <c r="EP95" s="885"/>
      <c r="EQ95" s="885"/>
      <c r="ER95" s="885"/>
      <c r="ES95" s="885"/>
      <c r="ET95" s="885"/>
      <c r="EU95" s="885"/>
      <c r="EV95" s="885"/>
      <c r="EW95" s="885"/>
      <c r="EX95" s="885"/>
      <c r="EY95" s="885"/>
      <c r="EZ95" s="885"/>
      <c r="FA95" s="885"/>
      <c r="FB95" s="885"/>
      <c r="FC95" s="885"/>
      <c r="FD95" s="885"/>
      <c r="FE95" s="885"/>
      <c r="FF95" s="885"/>
      <c r="FG95" s="885"/>
      <c r="FH95" s="885"/>
      <c r="FI95" s="885"/>
      <c r="FJ95" s="885"/>
      <c r="FK95" s="885"/>
      <c r="FL95" s="885"/>
      <c r="FM95" s="885"/>
      <c r="FN95" s="885"/>
      <c r="FO95" s="885"/>
      <c r="FP95" s="885"/>
      <c r="FQ95" s="885"/>
      <c r="FR95" s="885"/>
      <c r="FS95" s="885"/>
      <c r="FT95" s="885"/>
      <c r="FU95" s="885"/>
      <c r="FV95" s="885"/>
      <c r="FW95" s="885"/>
      <c r="FX95" s="885"/>
      <c r="FY95" s="885"/>
      <c r="FZ95" s="885"/>
      <c r="GA95" s="885"/>
      <c r="GB95" s="885"/>
      <c r="GC95" s="885"/>
      <c r="GD95" s="885"/>
      <c r="GE95" s="885"/>
      <c r="GF95" s="885"/>
      <c r="GG95" s="885"/>
      <c r="GH95" s="885"/>
      <c r="GI95" s="885"/>
      <c r="GJ95" s="885"/>
      <c r="GK95" s="885"/>
      <c r="GL95" s="885"/>
      <c r="GM95" s="885"/>
      <c r="GN95" s="885"/>
      <c r="GO95" s="885"/>
      <c r="GP95" s="885"/>
      <c r="GQ95" s="885"/>
      <c r="GR95" s="885"/>
      <c r="GS95" s="885"/>
      <c r="GT95" s="885"/>
      <c r="GU95" s="885"/>
      <c r="GV95" s="885"/>
      <c r="GW95" s="885"/>
      <c r="GX95" s="885"/>
      <c r="GY95" s="885"/>
      <c r="GZ95" s="885"/>
      <c r="HA95" s="885"/>
      <c r="HB95" s="885"/>
      <c r="HC95" s="885"/>
      <c r="HD95" s="885"/>
      <c r="HE95" s="885"/>
      <c r="HF95" s="885"/>
      <c r="HG95" s="885"/>
      <c r="HH95" s="885"/>
      <c r="HI95" s="885"/>
      <c r="HJ95" s="885"/>
      <c r="HK95" s="885"/>
      <c r="HL95" s="885"/>
      <c r="HM95" s="885"/>
      <c r="HN95" s="885"/>
      <c r="HO95" s="885"/>
      <c r="HP95" s="885"/>
      <c r="HQ95" s="885"/>
      <c r="HR95" s="885"/>
      <c r="HS95" s="885"/>
      <c r="HT95" s="885"/>
      <c r="HU95" s="885"/>
      <c r="HV95" s="885"/>
      <c r="HW95" s="885"/>
      <c r="HX95" s="885"/>
      <c r="HY95" s="885"/>
      <c r="HZ95" s="885"/>
      <c r="IA95" s="885"/>
      <c r="IB95" s="885"/>
      <c r="IC95" s="885"/>
    </row>
    <row r="96" spans="1:237" ht="15.75" customHeight="1" x14ac:dyDescent="0.2">
      <c r="A96" s="4"/>
      <c r="B96" s="4"/>
      <c r="C96" s="7"/>
      <c r="D96" s="7"/>
      <c r="E96" s="7"/>
      <c r="F96" s="7"/>
      <c r="G96" s="29"/>
      <c r="H96" s="29"/>
      <c r="I96" s="7"/>
      <c r="J96" s="885"/>
      <c r="K96" s="885"/>
      <c r="L96" s="885"/>
      <c r="M96" s="885"/>
      <c r="N96" s="885"/>
      <c r="O96" s="885"/>
      <c r="P96" s="885"/>
      <c r="Q96" s="885"/>
      <c r="R96" s="885"/>
      <c r="S96" s="885"/>
      <c r="T96" s="885"/>
      <c r="U96" s="885"/>
      <c r="V96" s="885"/>
      <c r="W96" s="885"/>
      <c r="X96" s="885"/>
      <c r="Y96" s="885"/>
      <c r="Z96" s="885"/>
      <c r="AA96" s="885"/>
      <c r="AB96" s="885"/>
      <c r="AC96" s="885"/>
      <c r="AD96" s="885"/>
      <c r="AE96" s="885"/>
      <c r="AF96" s="885"/>
      <c r="AG96" s="885"/>
      <c r="AH96" s="885"/>
      <c r="AI96" s="885"/>
      <c r="AJ96" s="885"/>
      <c r="AK96" s="885"/>
      <c r="AL96" s="885"/>
      <c r="AM96" s="885"/>
      <c r="AN96" s="885"/>
      <c r="AO96" s="885"/>
      <c r="AP96" s="885"/>
      <c r="AQ96" s="885"/>
      <c r="AR96" s="885"/>
      <c r="AS96" s="885"/>
      <c r="AT96" s="885"/>
      <c r="AU96" s="885"/>
      <c r="AV96" s="885"/>
      <c r="AW96" s="885"/>
      <c r="AX96" s="885"/>
      <c r="AY96" s="885"/>
      <c r="AZ96" s="885"/>
      <c r="BA96" s="885"/>
      <c r="BB96" s="885"/>
      <c r="BC96" s="885"/>
      <c r="BD96" s="885"/>
      <c r="BE96" s="885"/>
      <c r="BF96" s="885"/>
      <c r="BG96" s="885"/>
      <c r="BH96" s="885"/>
      <c r="BI96" s="885"/>
      <c r="BJ96" s="885"/>
      <c r="BK96" s="885"/>
      <c r="BL96" s="885"/>
      <c r="BM96" s="885"/>
      <c r="BN96" s="885"/>
      <c r="BO96" s="885"/>
      <c r="BP96" s="885"/>
      <c r="BQ96" s="885"/>
      <c r="BR96" s="885"/>
      <c r="BS96" s="885"/>
      <c r="BT96" s="885"/>
      <c r="BU96" s="885"/>
      <c r="BV96" s="885"/>
      <c r="BW96" s="885"/>
      <c r="BX96" s="885"/>
      <c r="BY96" s="885"/>
      <c r="BZ96" s="885"/>
      <c r="CA96" s="885"/>
      <c r="CB96" s="885"/>
      <c r="CC96" s="885"/>
      <c r="CD96" s="885"/>
      <c r="CE96" s="885"/>
      <c r="CF96" s="885"/>
      <c r="CG96" s="885"/>
      <c r="CH96" s="885"/>
      <c r="CI96" s="885"/>
      <c r="CJ96" s="885"/>
      <c r="CK96" s="885"/>
      <c r="CL96" s="885"/>
      <c r="CM96" s="885"/>
      <c r="CN96" s="885"/>
      <c r="CO96" s="885"/>
      <c r="CP96" s="885"/>
      <c r="CQ96" s="885"/>
      <c r="CR96" s="885"/>
      <c r="CS96" s="885"/>
      <c r="CT96" s="885"/>
      <c r="CU96" s="885"/>
      <c r="CV96" s="885"/>
      <c r="CW96" s="885"/>
      <c r="CX96" s="885"/>
      <c r="CY96" s="885"/>
      <c r="CZ96" s="885"/>
      <c r="DA96" s="885"/>
      <c r="DB96" s="885"/>
      <c r="DC96" s="885"/>
      <c r="DD96" s="885"/>
      <c r="DE96" s="885"/>
      <c r="DF96" s="885"/>
      <c r="DG96" s="885"/>
      <c r="DH96" s="885"/>
      <c r="DI96" s="885"/>
      <c r="DJ96" s="885"/>
      <c r="DK96" s="885"/>
      <c r="DL96" s="885"/>
      <c r="DM96" s="885"/>
      <c r="DN96" s="885"/>
      <c r="DO96" s="885"/>
      <c r="DP96" s="885"/>
      <c r="DQ96" s="885"/>
      <c r="DR96" s="885"/>
      <c r="DS96" s="885"/>
      <c r="DT96" s="885"/>
      <c r="DU96" s="885"/>
      <c r="DV96" s="885"/>
      <c r="DW96" s="885"/>
      <c r="DX96" s="885"/>
      <c r="DY96" s="885"/>
      <c r="DZ96" s="885"/>
      <c r="EA96" s="885"/>
      <c r="EB96" s="885"/>
      <c r="EC96" s="885"/>
      <c r="ED96" s="885"/>
      <c r="EE96" s="885"/>
      <c r="EF96" s="885"/>
      <c r="EG96" s="885"/>
      <c r="EH96" s="885"/>
      <c r="EI96" s="885"/>
      <c r="EJ96" s="885"/>
      <c r="EK96" s="885"/>
      <c r="EL96" s="885"/>
      <c r="EM96" s="885"/>
      <c r="EN96" s="885"/>
      <c r="EO96" s="885"/>
      <c r="EP96" s="885"/>
      <c r="EQ96" s="885"/>
      <c r="ER96" s="885"/>
      <c r="ES96" s="885"/>
      <c r="ET96" s="885"/>
      <c r="EU96" s="885"/>
      <c r="EV96" s="885"/>
      <c r="EW96" s="885"/>
      <c r="EX96" s="885"/>
      <c r="EY96" s="885"/>
      <c r="EZ96" s="885"/>
      <c r="FA96" s="885"/>
      <c r="FB96" s="885"/>
      <c r="FC96" s="885"/>
      <c r="FD96" s="885"/>
      <c r="FE96" s="885"/>
      <c r="FF96" s="885"/>
      <c r="FG96" s="885"/>
      <c r="FH96" s="885"/>
      <c r="FI96" s="885"/>
      <c r="FJ96" s="885"/>
      <c r="FK96" s="885"/>
      <c r="FL96" s="885"/>
      <c r="FM96" s="885"/>
      <c r="FN96" s="885"/>
      <c r="FO96" s="885"/>
      <c r="FP96" s="885"/>
      <c r="FQ96" s="885"/>
      <c r="FR96" s="885"/>
      <c r="FS96" s="885"/>
      <c r="FT96" s="885"/>
      <c r="FU96" s="885"/>
      <c r="FV96" s="885"/>
      <c r="FW96" s="885"/>
      <c r="FX96" s="885"/>
      <c r="FY96" s="885"/>
      <c r="FZ96" s="885"/>
      <c r="GA96" s="885"/>
      <c r="GB96" s="885"/>
      <c r="GC96" s="885"/>
      <c r="GD96" s="885"/>
      <c r="GE96" s="885"/>
      <c r="GF96" s="885"/>
      <c r="GG96" s="885"/>
      <c r="GH96" s="885"/>
      <c r="GI96" s="885"/>
      <c r="GJ96" s="885"/>
      <c r="GK96" s="885"/>
      <c r="GL96" s="885"/>
      <c r="GM96" s="885"/>
      <c r="GN96" s="885"/>
      <c r="GO96" s="885"/>
      <c r="GP96" s="885"/>
      <c r="GQ96" s="885"/>
      <c r="GR96" s="885"/>
      <c r="GS96" s="885"/>
      <c r="GT96" s="885"/>
      <c r="GU96" s="885"/>
      <c r="GV96" s="885"/>
      <c r="GW96" s="885"/>
      <c r="GX96" s="885"/>
      <c r="GY96" s="885"/>
      <c r="GZ96" s="885"/>
      <c r="HA96" s="885"/>
      <c r="HB96" s="885"/>
      <c r="HC96" s="885"/>
      <c r="HD96" s="885"/>
      <c r="HE96" s="885"/>
      <c r="HF96" s="885"/>
      <c r="HG96" s="885"/>
      <c r="HH96" s="885"/>
      <c r="HI96" s="885"/>
      <c r="HJ96" s="885"/>
      <c r="HK96" s="885"/>
      <c r="HL96" s="885"/>
      <c r="HM96" s="885"/>
      <c r="HN96" s="885"/>
      <c r="HO96" s="885"/>
      <c r="HP96" s="885"/>
      <c r="HQ96" s="885"/>
      <c r="HR96" s="885"/>
      <c r="HS96" s="885"/>
      <c r="HT96" s="885"/>
      <c r="HU96" s="885"/>
      <c r="HV96" s="885"/>
      <c r="HW96" s="885"/>
      <c r="HX96" s="885"/>
      <c r="HY96" s="885"/>
      <c r="HZ96" s="885"/>
      <c r="IA96" s="885"/>
      <c r="IB96" s="885"/>
      <c r="IC96" s="885"/>
    </row>
    <row r="97" spans="1:237" ht="15.75" customHeight="1" x14ac:dyDescent="0.2">
      <c r="A97" s="4"/>
      <c r="B97" s="4"/>
      <c r="C97" s="7"/>
      <c r="D97" s="7"/>
      <c r="E97" s="7"/>
      <c r="F97" s="7"/>
      <c r="G97" s="29"/>
      <c r="H97" s="29"/>
      <c r="I97" s="7"/>
      <c r="J97" s="885"/>
      <c r="K97" s="885"/>
      <c r="L97" s="885"/>
      <c r="M97" s="885"/>
      <c r="N97" s="885"/>
      <c r="O97" s="885"/>
      <c r="P97" s="885"/>
      <c r="Q97" s="885"/>
      <c r="R97" s="885"/>
      <c r="S97" s="885"/>
      <c r="T97" s="885"/>
      <c r="U97" s="885"/>
      <c r="V97" s="885"/>
      <c r="W97" s="885"/>
      <c r="X97" s="885"/>
      <c r="Y97" s="885"/>
      <c r="Z97" s="885"/>
      <c r="AA97" s="885"/>
      <c r="AB97" s="885"/>
      <c r="AC97" s="885"/>
      <c r="AD97" s="885"/>
      <c r="AE97" s="885"/>
      <c r="AF97" s="885"/>
      <c r="AG97" s="885"/>
      <c r="AH97" s="885"/>
      <c r="AI97" s="885"/>
      <c r="AJ97" s="885"/>
      <c r="AK97" s="885"/>
      <c r="AL97" s="885"/>
      <c r="AM97" s="885"/>
      <c r="AN97" s="885"/>
      <c r="AO97" s="885"/>
      <c r="AP97" s="885"/>
      <c r="AQ97" s="885"/>
      <c r="AR97" s="885"/>
      <c r="AS97" s="885"/>
      <c r="AT97" s="885"/>
      <c r="AU97" s="885"/>
      <c r="AV97" s="885"/>
      <c r="AW97" s="885"/>
      <c r="AX97" s="885"/>
      <c r="AY97" s="885"/>
      <c r="AZ97" s="885"/>
      <c r="BA97" s="885"/>
      <c r="BB97" s="885"/>
      <c r="BC97" s="885"/>
      <c r="BD97" s="885"/>
      <c r="BE97" s="885"/>
      <c r="BF97" s="885"/>
      <c r="BG97" s="885"/>
      <c r="BH97" s="885"/>
      <c r="BI97" s="885"/>
      <c r="BJ97" s="885"/>
      <c r="BK97" s="885"/>
      <c r="BL97" s="885"/>
      <c r="BM97" s="885"/>
      <c r="BN97" s="885"/>
      <c r="BO97" s="885"/>
      <c r="BP97" s="885"/>
      <c r="BQ97" s="885"/>
      <c r="BR97" s="885"/>
      <c r="BS97" s="885"/>
      <c r="BT97" s="885"/>
      <c r="BU97" s="885"/>
      <c r="BV97" s="885"/>
      <c r="BW97" s="885"/>
      <c r="BX97" s="885"/>
      <c r="BY97" s="885"/>
      <c r="BZ97" s="885"/>
      <c r="CA97" s="885"/>
      <c r="CB97" s="885"/>
      <c r="CC97" s="885"/>
      <c r="CD97" s="885"/>
      <c r="CE97" s="885"/>
      <c r="CF97" s="885"/>
      <c r="CG97" s="885"/>
      <c r="CH97" s="885"/>
      <c r="CI97" s="885"/>
      <c r="CJ97" s="885"/>
      <c r="CK97" s="885"/>
      <c r="CL97" s="885"/>
      <c r="CM97" s="885"/>
      <c r="CN97" s="885"/>
      <c r="CO97" s="885"/>
      <c r="CP97" s="885"/>
      <c r="CQ97" s="885"/>
      <c r="CR97" s="885"/>
      <c r="CS97" s="885"/>
      <c r="CT97" s="885"/>
      <c r="CU97" s="885"/>
      <c r="CV97" s="885"/>
      <c r="CW97" s="885"/>
      <c r="CX97" s="885"/>
      <c r="CY97" s="885"/>
      <c r="CZ97" s="885"/>
      <c r="DA97" s="885"/>
      <c r="DB97" s="885"/>
      <c r="DC97" s="885"/>
      <c r="DD97" s="885"/>
      <c r="DE97" s="885"/>
      <c r="DF97" s="885"/>
      <c r="DG97" s="885"/>
      <c r="DH97" s="885"/>
      <c r="DI97" s="885"/>
      <c r="DJ97" s="885"/>
      <c r="DK97" s="885"/>
      <c r="DL97" s="885"/>
      <c r="DM97" s="885"/>
      <c r="DN97" s="885"/>
      <c r="DO97" s="885"/>
      <c r="DP97" s="885"/>
      <c r="DQ97" s="885"/>
      <c r="DR97" s="885"/>
      <c r="DS97" s="885"/>
      <c r="DT97" s="885"/>
      <c r="DU97" s="885"/>
      <c r="DV97" s="885"/>
      <c r="DW97" s="885"/>
      <c r="DX97" s="885"/>
      <c r="DY97" s="885"/>
      <c r="DZ97" s="885"/>
      <c r="EA97" s="885"/>
      <c r="EB97" s="885"/>
      <c r="EC97" s="885"/>
      <c r="ED97" s="885"/>
      <c r="EE97" s="885"/>
      <c r="EF97" s="885"/>
      <c r="EG97" s="885"/>
      <c r="EH97" s="885"/>
      <c r="EI97" s="885"/>
      <c r="EJ97" s="885"/>
      <c r="EK97" s="885"/>
      <c r="EL97" s="885"/>
      <c r="EM97" s="885"/>
      <c r="EN97" s="885"/>
      <c r="EO97" s="885"/>
      <c r="EP97" s="885"/>
      <c r="EQ97" s="885"/>
      <c r="ER97" s="885"/>
      <c r="ES97" s="885"/>
      <c r="ET97" s="885"/>
      <c r="EU97" s="885"/>
      <c r="EV97" s="885"/>
      <c r="EW97" s="885"/>
      <c r="EX97" s="885"/>
      <c r="EY97" s="885"/>
      <c r="EZ97" s="885"/>
      <c r="FA97" s="885"/>
      <c r="FB97" s="885"/>
      <c r="FC97" s="885"/>
      <c r="FD97" s="885"/>
      <c r="FE97" s="885"/>
      <c r="FF97" s="885"/>
      <c r="FG97" s="885"/>
      <c r="FH97" s="885"/>
      <c r="FI97" s="885"/>
      <c r="FJ97" s="885"/>
      <c r="FK97" s="885"/>
      <c r="FL97" s="885"/>
      <c r="FM97" s="885"/>
      <c r="FN97" s="885"/>
      <c r="FO97" s="885"/>
      <c r="FP97" s="885"/>
      <c r="FQ97" s="885"/>
      <c r="FR97" s="885"/>
      <c r="FS97" s="885"/>
      <c r="FT97" s="885"/>
      <c r="FU97" s="885"/>
      <c r="FV97" s="885"/>
      <c r="FW97" s="885"/>
      <c r="FX97" s="885"/>
      <c r="FY97" s="885"/>
      <c r="FZ97" s="885"/>
      <c r="GA97" s="885"/>
      <c r="GB97" s="885"/>
      <c r="GC97" s="885"/>
      <c r="GD97" s="885"/>
      <c r="GE97" s="885"/>
      <c r="GF97" s="885"/>
      <c r="GG97" s="885"/>
      <c r="GH97" s="885"/>
      <c r="GI97" s="885"/>
      <c r="GJ97" s="885"/>
      <c r="GK97" s="885"/>
      <c r="GL97" s="885"/>
      <c r="GM97" s="885"/>
      <c r="GN97" s="885"/>
      <c r="GO97" s="885"/>
      <c r="GP97" s="885"/>
      <c r="GQ97" s="885"/>
      <c r="GR97" s="885"/>
      <c r="GS97" s="885"/>
      <c r="GT97" s="885"/>
      <c r="GU97" s="885"/>
      <c r="GV97" s="885"/>
      <c r="GW97" s="885"/>
      <c r="GX97" s="885"/>
      <c r="GY97" s="885"/>
      <c r="GZ97" s="885"/>
      <c r="HA97" s="885"/>
      <c r="HB97" s="885"/>
      <c r="HC97" s="885"/>
      <c r="HD97" s="885"/>
      <c r="HE97" s="885"/>
      <c r="HF97" s="885"/>
      <c r="HG97" s="885"/>
      <c r="HH97" s="885"/>
      <c r="HI97" s="885"/>
      <c r="HJ97" s="885"/>
      <c r="HK97" s="885"/>
      <c r="HL97" s="885"/>
      <c r="HM97" s="885"/>
      <c r="HN97" s="885"/>
      <c r="HO97" s="885"/>
      <c r="HP97" s="885"/>
      <c r="HQ97" s="885"/>
      <c r="HR97" s="885"/>
      <c r="HS97" s="885"/>
      <c r="HT97" s="885"/>
      <c r="HU97" s="885"/>
      <c r="HV97" s="885"/>
      <c r="HW97" s="885"/>
      <c r="HX97" s="885"/>
      <c r="HY97" s="885"/>
      <c r="HZ97" s="885"/>
      <c r="IA97" s="885"/>
      <c r="IB97" s="885"/>
      <c r="IC97" s="885"/>
    </row>
    <row r="98" spans="1:237" ht="15.75" customHeight="1" x14ac:dyDescent="0.2">
      <c r="A98" s="4"/>
      <c r="B98" s="4"/>
      <c r="C98" s="7"/>
      <c r="D98" s="7"/>
      <c r="E98" s="7"/>
      <c r="F98" s="7"/>
      <c r="G98" s="29"/>
      <c r="H98" s="29"/>
      <c r="I98" s="7"/>
      <c r="J98" s="885"/>
      <c r="K98" s="885"/>
      <c r="L98" s="885"/>
      <c r="M98" s="885"/>
      <c r="N98" s="885"/>
      <c r="O98" s="885"/>
      <c r="P98" s="885"/>
      <c r="Q98" s="885"/>
      <c r="R98" s="885"/>
      <c r="S98" s="885"/>
      <c r="T98" s="885"/>
      <c r="U98" s="885"/>
      <c r="V98" s="885"/>
      <c r="W98" s="885"/>
      <c r="X98" s="885"/>
      <c r="Y98" s="885"/>
      <c r="Z98" s="885"/>
      <c r="AA98" s="885"/>
      <c r="AB98" s="885"/>
      <c r="AC98" s="885"/>
      <c r="AD98" s="885"/>
      <c r="AE98" s="885"/>
      <c r="AF98" s="885"/>
      <c r="AG98" s="885"/>
      <c r="AH98" s="885"/>
      <c r="AI98" s="885"/>
      <c r="AJ98" s="885"/>
      <c r="AK98" s="885"/>
      <c r="AL98" s="885"/>
      <c r="AM98" s="885"/>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5"/>
      <c r="BJ98" s="885"/>
      <c r="BK98" s="885"/>
      <c r="BL98" s="885"/>
      <c r="BM98" s="885"/>
      <c r="BN98" s="885"/>
      <c r="BO98" s="885"/>
      <c r="BP98" s="885"/>
      <c r="BQ98" s="885"/>
      <c r="BR98" s="885"/>
      <c r="BS98" s="885"/>
      <c r="BT98" s="885"/>
      <c r="BU98" s="885"/>
      <c r="BV98" s="885"/>
      <c r="BW98" s="885"/>
      <c r="BX98" s="885"/>
      <c r="BY98" s="885"/>
      <c r="BZ98" s="885"/>
      <c r="CA98" s="885"/>
      <c r="CB98" s="885"/>
      <c r="CC98" s="885"/>
      <c r="CD98" s="885"/>
      <c r="CE98" s="885"/>
      <c r="CF98" s="885"/>
      <c r="CG98" s="885"/>
      <c r="CH98" s="885"/>
      <c r="CI98" s="885"/>
      <c r="CJ98" s="885"/>
      <c r="CK98" s="885"/>
      <c r="CL98" s="885"/>
      <c r="CM98" s="885"/>
      <c r="CN98" s="885"/>
      <c r="CO98" s="885"/>
      <c r="CP98" s="885"/>
      <c r="CQ98" s="885"/>
      <c r="CR98" s="885"/>
      <c r="CS98" s="885"/>
      <c r="CT98" s="885"/>
      <c r="CU98" s="885"/>
      <c r="CV98" s="885"/>
      <c r="CW98" s="885"/>
      <c r="CX98" s="885"/>
      <c r="CY98" s="885"/>
      <c r="CZ98" s="885"/>
      <c r="DA98" s="885"/>
      <c r="DB98" s="885"/>
      <c r="DC98" s="885"/>
      <c r="DD98" s="885"/>
      <c r="DE98" s="885"/>
      <c r="DF98" s="885"/>
      <c r="DG98" s="885"/>
      <c r="DH98" s="885"/>
      <c r="DI98" s="885"/>
      <c r="DJ98" s="885"/>
      <c r="DK98" s="885"/>
      <c r="DL98" s="885"/>
      <c r="DM98" s="885"/>
      <c r="DN98" s="885"/>
      <c r="DO98" s="885"/>
      <c r="DP98" s="885"/>
      <c r="DQ98" s="885"/>
      <c r="DR98" s="885"/>
      <c r="DS98" s="885"/>
      <c r="DT98" s="885"/>
      <c r="DU98" s="885"/>
      <c r="DV98" s="885"/>
      <c r="DW98" s="885"/>
      <c r="DX98" s="885"/>
      <c r="DY98" s="885"/>
      <c r="DZ98" s="885"/>
      <c r="EA98" s="885"/>
      <c r="EB98" s="885"/>
      <c r="EC98" s="885"/>
      <c r="ED98" s="885"/>
      <c r="EE98" s="885"/>
      <c r="EF98" s="885"/>
      <c r="EG98" s="885"/>
      <c r="EH98" s="885"/>
      <c r="EI98" s="885"/>
      <c r="EJ98" s="885"/>
      <c r="EK98" s="885"/>
      <c r="EL98" s="885"/>
      <c r="EM98" s="885"/>
      <c r="EN98" s="885"/>
      <c r="EO98" s="885"/>
      <c r="EP98" s="885"/>
      <c r="EQ98" s="885"/>
      <c r="ER98" s="885"/>
      <c r="ES98" s="885"/>
      <c r="ET98" s="885"/>
      <c r="EU98" s="885"/>
      <c r="EV98" s="885"/>
      <c r="EW98" s="885"/>
      <c r="EX98" s="885"/>
      <c r="EY98" s="885"/>
      <c r="EZ98" s="885"/>
      <c r="FA98" s="885"/>
      <c r="FB98" s="885"/>
      <c r="FC98" s="885"/>
      <c r="FD98" s="885"/>
      <c r="FE98" s="885"/>
      <c r="FF98" s="885"/>
      <c r="FG98" s="885"/>
      <c r="FH98" s="885"/>
      <c r="FI98" s="885"/>
      <c r="FJ98" s="885"/>
      <c r="FK98" s="885"/>
      <c r="FL98" s="885"/>
      <c r="FM98" s="885"/>
      <c r="FN98" s="885"/>
      <c r="FO98" s="885"/>
      <c r="FP98" s="885"/>
      <c r="FQ98" s="885"/>
      <c r="FR98" s="885"/>
      <c r="FS98" s="885"/>
      <c r="FT98" s="885"/>
      <c r="FU98" s="885"/>
      <c r="FV98" s="885"/>
      <c r="FW98" s="885"/>
      <c r="FX98" s="885"/>
      <c r="FY98" s="885"/>
      <c r="FZ98" s="885"/>
      <c r="GA98" s="885"/>
      <c r="GB98" s="885"/>
      <c r="GC98" s="885"/>
      <c r="GD98" s="885"/>
      <c r="GE98" s="885"/>
      <c r="GF98" s="885"/>
      <c r="GG98" s="885"/>
      <c r="GH98" s="885"/>
      <c r="GI98" s="885"/>
      <c r="GJ98" s="885"/>
      <c r="GK98" s="885"/>
      <c r="GL98" s="885"/>
      <c r="GM98" s="885"/>
      <c r="GN98" s="885"/>
      <c r="GO98" s="885"/>
      <c r="GP98" s="885"/>
      <c r="GQ98" s="885"/>
      <c r="GR98" s="885"/>
      <c r="GS98" s="885"/>
      <c r="GT98" s="885"/>
      <c r="GU98" s="885"/>
      <c r="GV98" s="885"/>
      <c r="GW98" s="885"/>
      <c r="GX98" s="885"/>
      <c r="GY98" s="885"/>
      <c r="GZ98" s="885"/>
      <c r="HA98" s="885"/>
      <c r="HB98" s="885"/>
      <c r="HC98" s="885"/>
      <c r="HD98" s="885"/>
      <c r="HE98" s="885"/>
      <c r="HF98" s="885"/>
      <c r="HG98" s="885"/>
      <c r="HH98" s="885"/>
      <c r="HI98" s="885"/>
      <c r="HJ98" s="885"/>
      <c r="HK98" s="885"/>
      <c r="HL98" s="885"/>
      <c r="HM98" s="885"/>
      <c r="HN98" s="885"/>
      <c r="HO98" s="885"/>
      <c r="HP98" s="885"/>
      <c r="HQ98" s="885"/>
      <c r="HR98" s="885"/>
      <c r="HS98" s="885"/>
      <c r="HT98" s="885"/>
      <c r="HU98" s="885"/>
      <c r="HV98" s="885"/>
      <c r="HW98" s="885"/>
      <c r="HX98" s="885"/>
      <c r="HY98" s="885"/>
      <c r="HZ98" s="885"/>
      <c r="IA98" s="885"/>
      <c r="IB98" s="885"/>
      <c r="IC98" s="885"/>
    </row>
    <row r="99" spans="1:237" ht="15.75" customHeight="1" x14ac:dyDescent="0.2">
      <c r="A99" s="4"/>
      <c r="B99" s="4"/>
      <c r="C99" s="7"/>
      <c r="D99" s="7"/>
      <c r="E99" s="7"/>
      <c r="F99" s="7"/>
      <c r="G99" s="29"/>
      <c r="H99" s="29"/>
      <c r="I99" s="7"/>
      <c r="J99" s="885"/>
      <c r="K99" s="885"/>
      <c r="L99" s="885"/>
      <c r="M99" s="885"/>
      <c r="N99" s="885"/>
      <c r="O99" s="885"/>
      <c r="P99" s="885"/>
      <c r="Q99" s="885"/>
      <c r="R99" s="885"/>
      <c r="S99" s="885"/>
      <c r="T99" s="885"/>
      <c r="U99" s="885"/>
      <c r="V99" s="885"/>
      <c r="W99" s="885"/>
      <c r="X99" s="885"/>
      <c r="Y99" s="885"/>
      <c r="Z99" s="885"/>
      <c r="AA99" s="885"/>
      <c r="AB99" s="885"/>
      <c r="AC99" s="885"/>
      <c r="AD99" s="885"/>
      <c r="AE99" s="885"/>
      <c r="AF99" s="885"/>
      <c r="AG99" s="885"/>
      <c r="AH99" s="885"/>
      <c r="AI99" s="885"/>
      <c r="AJ99" s="885"/>
      <c r="AK99" s="885"/>
      <c r="AL99" s="885"/>
      <c r="AM99" s="885"/>
      <c r="AN99" s="885"/>
      <c r="AO99" s="885"/>
      <c r="AP99" s="885"/>
      <c r="AQ99" s="885"/>
      <c r="AR99" s="885"/>
      <c r="AS99" s="885"/>
      <c r="AT99" s="885"/>
      <c r="AU99" s="885"/>
      <c r="AV99" s="885"/>
      <c r="AW99" s="885"/>
      <c r="AX99" s="885"/>
      <c r="AY99" s="885"/>
      <c r="AZ99" s="885"/>
      <c r="BA99" s="885"/>
      <c r="BB99" s="885"/>
      <c r="BC99" s="885"/>
      <c r="BD99" s="885"/>
      <c r="BE99" s="885"/>
      <c r="BF99" s="885"/>
      <c r="BG99" s="885"/>
      <c r="BH99" s="885"/>
      <c r="BI99" s="885"/>
      <c r="BJ99" s="885"/>
      <c r="BK99" s="885"/>
      <c r="BL99" s="885"/>
      <c r="BM99" s="885"/>
      <c r="BN99" s="885"/>
      <c r="BO99" s="885"/>
      <c r="BP99" s="885"/>
      <c r="BQ99" s="885"/>
      <c r="BR99" s="885"/>
      <c r="BS99" s="885"/>
      <c r="BT99" s="885"/>
      <c r="BU99" s="885"/>
      <c r="BV99" s="885"/>
      <c r="BW99" s="885"/>
      <c r="BX99" s="885"/>
      <c r="BY99" s="885"/>
      <c r="BZ99" s="885"/>
      <c r="CA99" s="885"/>
      <c r="CB99" s="885"/>
      <c r="CC99" s="885"/>
      <c r="CD99" s="885"/>
      <c r="CE99" s="885"/>
      <c r="CF99" s="885"/>
      <c r="CG99" s="885"/>
      <c r="CH99" s="885"/>
      <c r="CI99" s="885"/>
      <c r="CJ99" s="885"/>
      <c r="CK99" s="885"/>
      <c r="CL99" s="885"/>
      <c r="CM99" s="885"/>
      <c r="CN99" s="885"/>
      <c r="CO99" s="885"/>
      <c r="CP99" s="885"/>
      <c r="CQ99" s="885"/>
      <c r="CR99" s="885"/>
      <c r="CS99" s="885"/>
      <c r="CT99" s="885"/>
      <c r="CU99" s="885"/>
      <c r="CV99" s="885"/>
      <c r="CW99" s="885"/>
      <c r="CX99" s="885"/>
      <c r="CY99" s="885"/>
      <c r="CZ99" s="885"/>
      <c r="DA99" s="885"/>
      <c r="DB99" s="885"/>
      <c r="DC99" s="885"/>
      <c r="DD99" s="885"/>
      <c r="DE99" s="885"/>
      <c r="DF99" s="885"/>
      <c r="DG99" s="885"/>
      <c r="DH99" s="885"/>
      <c r="DI99" s="885"/>
      <c r="DJ99" s="885"/>
      <c r="DK99" s="885"/>
      <c r="DL99" s="885"/>
      <c r="DM99" s="885"/>
      <c r="DN99" s="885"/>
      <c r="DO99" s="885"/>
      <c r="DP99" s="885"/>
      <c r="DQ99" s="885"/>
      <c r="DR99" s="885"/>
      <c r="DS99" s="885"/>
      <c r="DT99" s="885"/>
      <c r="DU99" s="885"/>
      <c r="DV99" s="885"/>
      <c r="DW99" s="885"/>
      <c r="DX99" s="885"/>
      <c r="DY99" s="885"/>
      <c r="DZ99" s="885"/>
      <c r="EA99" s="885"/>
      <c r="EB99" s="885"/>
      <c r="EC99" s="885"/>
      <c r="ED99" s="885"/>
      <c r="EE99" s="885"/>
      <c r="EF99" s="885"/>
      <c r="EG99" s="885"/>
      <c r="EH99" s="885"/>
      <c r="EI99" s="885"/>
      <c r="EJ99" s="885"/>
      <c r="EK99" s="885"/>
      <c r="EL99" s="885"/>
      <c r="EM99" s="885"/>
      <c r="EN99" s="885"/>
      <c r="EO99" s="885"/>
      <c r="EP99" s="885"/>
      <c r="EQ99" s="885"/>
      <c r="ER99" s="885"/>
      <c r="ES99" s="885"/>
      <c r="ET99" s="885"/>
      <c r="EU99" s="885"/>
      <c r="EV99" s="885"/>
      <c r="EW99" s="885"/>
      <c r="EX99" s="885"/>
      <c r="EY99" s="885"/>
      <c r="EZ99" s="885"/>
      <c r="FA99" s="885"/>
      <c r="FB99" s="885"/>
      <c r="FC99" s="885"/>
      <c r="FD99" s="885"/>
      <c r="FE99" s="885"/>
      <c r="FF99" s="885"/>
      <c r="FG99" s="885"/>
      <c r="FH99" s="885"/>
      <c r="FI99" s="885"/>
      <c r="FJ99" s="885"/>
      <c r="FK99" s="885"/>
      <c r="FL99" s="885"/>
      <c r="FM99" s="885"/>
      <c r="FN99" s="885"/>
      <c r="FO99" s="885"/>
      <c r="FP99" s="885"/>
      <c r="FQ99" s="885"/>
      <c r="FR99" s="885"/>
      <c r="FS99" s="885"/>
      <c r="FT99" s="885"/>
      <c r="FU99" s="885"/>
      <c r="FV99" s="885"/>
      <c r="FW99" s="885"/>
      <c r="FX99" s="885"/>
      <c r="FY99" s="885"/>
      <c r="FZ99" s="885"/>
      <c r="GA99" s="885"/>
      <c r="GB99" s="885"/>
      <c r="GC99" s="885"/>
      <c r="GD99" s="885"/>
      <c r="GE99" s="885"/>
      <c r="GF99" s="885"/>
      <c r="GG99" s="885"/>
      <c r="GH99" s="885"/>
      <c r="GI99" s="885"/>
      <c r="GJ99" s="885"/>
      <c r="GK99" s="885"/>
      <c r="GL99" s="885"/>
      <c r="GM99" s="885"/>
      <c r="GN99" s="885"/>
      <c r="GO99" s="885"/>
      <c r="GP99" s="885"/>
      <c r="GQ99" s="885"/>
      <c r="GR99" s="885"/>
      <c r="GS99" s="885"/>
      <c r="GT99" s="885"/>
      <c r="GU99" s="885"/>
      <c r="GV99" s="885"/>
      <c r="GW99" s="885"/>
      <c r="GX99" s="885"/>
      <c r="GY99" s="885"/>
      <c r="GZ99" s="885"/>
      <c r="HA99" s="885"/>
      <c r="HB99" s="885"/>
      <c r="HC99" s="885"/>
      <c r="HD99" s="885"/>
      <c r="HE99" s="885"/>
      <c r="HF99" s="885"/>
      <c r="HG99" s="885"/>
      <c r="HH99" s="885"/>
      <c r="HI99" s="885"/>
      <c r="HJ99" s="885"/>
      <c r="HK99" s="885"/>
      <c r="HL99" s="885"/>
      <c r="HM99" s="885"/>
      <c r="HN99" s="885"/>
      <c r="HO99" s="885"/>
      <c r="HP99" s="885"/>
      <c r="HQ99" s="885"/>
      <c r="HR99" s="885"/>
      <c r="HS99" s="885"/>
      <c r="HT99" s="885"/>
      <c r="HU99" s="885"/>
      <c r="HV99" s="885"/>
      <c r="HW99" s="885"/>
      <c r="HX99" s="885"/>
      <c r="HY99" s="885"/>
      <c r="HZ99" s="885"/>
      <c r="IA99" s="885"/>
      <c r="IB99" s="885"/>
      <c r="IC99" s="885"/>
    </row>
    <row r="100" spans="1:237" ht="15.75" customHeight="1" x14ac:dyDescent="0.2">
      <c r="A100" s="4"/>
      <c r="B100" s="4"/>
      <c r="C100" s="7"/>
      <c r="D100" s="7"/>
      <c r="E100" s="7"/>
      <c r="F100" s="7"/>
      <c r="G100" s="29"/>
      <c r="H100" s="29"/>
      <c r="I100" s="7"/>
      <c r="J100" s="885"/>
      <c r="K100" s="885"/>
      <c r="L100" s="885"/>
      <c r="M100" s="885"/>
      <c r="N100" s="885"/>
      <c r="O100" s="885"/>
      <c r="P100" s="885"/>
      <c r="Q100" s="885"/>
      <c r="R100" s="885"/>
      <c r="S100" s="885"/>
      <c r="T100" s="885"/>
      <c r="U100" s="885"/>
      <c r="V100" s="885"/>
      <c r="W100" s="885"/>
      <c r="X100" s="885"/>
      <c r="Y100" s="885"/>
      <c r="Z100" s="885"/>
      <c r="AA100" s="885"/>
      <c r="AB100" s="885"/>
      <c r="AC100" s="885"/>
      <c r="AD100" s="885"/>
      <c r="AE100" s="885"/>
      <c r="AF100" s="885"/>
      <c r="AG100" s="885"/>
      <c r="AH100" s="885"/>
      <c r="AI100" s="885"/>
      <c r="AJ100" s="885"/>
      <c r="AK100" s="885"/>
      <c r="AL100" s="885"/>
      <c r="AM100" s="885"/>
      <c r="AN100" s="885"/>
      <c r="AO100" s="885"/>
      <c r="AP100" s="885"/>
      <c r="AQ100" s="885"/>
      <c r="AR100" s="885"/>
      <c r="AS100" s="885"/>
      <c r="AT100" s="885"/>
      <c r="AU100" s="885"/>
      <c r="AV100" s="885"/>
      <c r="AW100" s="885"/>
      <c r="AX100" s="885"/>
      <c r="AY100" s="885"/>
      <c r="AZ100" s="885"/>
      <c r="BA100" s="885"/>
      <c r="BB100" s="885"/>
      <c r="BC100" s="885"/>
      <c r="BD100" s="885"/>
      <c r="BE100" s="885"/>
      <c r="BF100" s="885"/>
      <c r="BG100" s="885"/>
      <c r="BH100" s="885"/>
      <c r="BI100" s="885"/>
      <c r="BJ100" s="885"/>
      <c r="BK100" s="885"/>
      <c r="BL100" s="885"/>
      <c r="BM100" s="885"/>
      <c r="BN100" s="885"/>
      <c r="BO100" s="885"/>
      <c r="BP100" s="885"/>
      <c r="BQ100" s="885"/>
      <c r="BR100" s="885"/>
      <c r="BS100" s="885"/>
      <c r="BT100" s="885"/>
      <c r="BU100" s="885"/>
      <c r="BV100" s="885"/>
      <c r="BW100" s="885"/>
      <c r="BX100" s="885"/>
      <c r="BY100" s="885"/>
      <c r="BZ100" s="885"/>
      <c r="CA100" s="885"/>
      <c r="CB100" s="885"/>
      <c r="CC100" s="885"/>
      <c r="CD100" s="885"/>
      <c r="CE100" s="885"/>
      <c r="CF100" s="885"/>
      <c r="CG100" s="885"/>
      <c r="CH100" s="885"/>
      <c r="CI100" s="885"/>
      <c r="CJ100" s="885"/>
      <c r="CK100" s="885"/>
      <c r="CL100" s="885"/>
      <c r="CM100" s="885"/>
      <c r="CN100" s="885"/>
      <c r="CO100" s="885"/>
      <c r="CP100" s="885"/>
      <c r="CQ100" s="885"/>
      <c r="CR100" s="885"/>
      <c r="CS100" s="885"/>
      <c r="CT100" s="885"/>
      <c r="CU100" s="885"/>
      <c r="CV100" s="885"/>
      <c r="CW100" s="885"/>
      <c r="CX100" s="885"/>
      <c r="CY100" s="885"/>
      <c r="CZ100" s="885"/>
      <c r="DA100" s="885"/>
      <c r="DB100" s="885"/>
      <c r="DC100" s="885"/>
      <c r="DD100" s="885"/>
      <c r="DE100" s="885"/>
      <c r="DF100" s="885"/>
      <c r="DG100" s="885"/>
      <c r="DH100" s="885"/>
      <c r="DI100" s="885"/>
      <c r="DJ100" s="885"/>
      <c r="DK100" s="885"/>
      <c r="DL100" s="885"/>
      <c r="DM100" s="885"/>
      <c r="DN100" s="885"/>
      <c r="DO100" s="885"/>
      <c r="DP100" s="885"/>
      <c r="DQ100" s="885"/>
      <c r="DR100" s="885"/>
      <c r="DS100" s="885"/>
      <c r="DT100" s="885"/>
      <c r="DU100" s="885"/>
      <c r="DV100" s="885"/>
      <c r="DW100" s="885"/>
      <c r="DX100" s="885"/>
      <c r="DY100" s="885"/>
      <c r="DZ100" s="885"/>
      <c r="EA100" s="885"/>
      <c r="EB100" s="885"/>
      <c r="EC100" s="885"/>
      <c r="ED100" s="885"/>
      <c r="EE100" s="885"/>
      <c r="EF100" s="885"/>
      <c r="EG100" s="885"/>
      <c r="EH100" s="885"/>
      <c r="EI100" s="885"/>
      <c r="EJ100" s="885"/>
      <c r="EK100" s="885"/>
      <c r="EL100" s="885"/>
      <c r="EM100" s="885"/>
      <c r="EN100" s="885"/>
      <c r="EO100" s="885"/>
      <c r="EP100" s="885"/>
      <c r="EQ100" s="885"/>
      <c r="ER100" s="885"/>
      <c r="ES100" s="885"/>
      <c r="ET100" s="885"/>
      <c r="EU100" s="885"/>
      <c r="EV100" s="885"/>
      <c r="EW100" s="885"/>
      <c r="EX100" s="885"/>
      <c r="EY100" s="885"/>
      <c r="EZ100" s="885"/>
      <c r="FA100" s="885"/>
      <c r="FB100" s="885"/>
      <c r="FC100" s="885"/>
      <c r="FD100" s="885"/>
      <c r="FE100" s="885"/>
      <c r="FF100" s="885"/>
      <c r="FG100" s="885"/>
      <c r="FH100" s="885"/>
      <c r="FI100" s="885"/>
      <c r="FJ100" s="885"/>
      <c r="FK100" s="885"/>
      <c r="FL100" s="885"/>
      <c r="FM100" s="885"/>
      <c r="FN100" s="885"/>
      <c r="FO100" s="885"/>
      <c r="FP100" s="885"/>
      <c r="FQ100" s="885"/>
      <c r="FR100" s="885"/>
      <c r="FS100" s="885"/>
      <c r="FT100" s="885"/>
      <c r="FU100" s="885"/>
      <c r="FV100" s="885"/>
      <c r="FW100" s="885"/>
      <c r="FX100" s="885"/>
      <c r="FY100" s="885"/>
      <c r="FZ100" s="885"/>
      <c r="GA100" s="885"/>
      <c r="GB100" s="885"/>
      <c r="GC100" s="885"/>
      <c r="GD100" s="885"/>
      <c r="GE100" s="885"/>
      <c r="GF100" s="885"/>
      <c r="GG100" s="885"/>
      <c r="GH100" s="885"/>
      <c r="GI100" s="885"/>
      <c r="GJ100" s="885"/>
      <c r="GK100" s="885"/>
      <c r="GL100" s="885"/>
      <c r="GM100" s="885"/>
      <c r="GN100" s="885"/>
      <c r="GO100" s="885"/>
      <c r="GP100" s="885"/>
      <c r="GQ100" s="885"/>
      <c r="GR100" s="885"/>
      <c r="GS100" s="885"/>
      <c r="GT100" s="885"/>
      <c r="GU100" s="885"/>
      <c r="GV100" s="885"/>
      <c r="GW100" s="885"/>
      <c r="GX100" s="885"/>
      <c r="GY100" s="885"/>
      <c r="GZ100" s="885"/>
      <c r="HA100" s="885"/>
      <c r="HB100" s="885"/>
      <c r="HC100" s="885"/>
      <c r="HD100" s="885"/>
      <c r="HE100" s="885"/>
      <c r="HF100" s="885"/>
      <c r="HG100" s="885"/>
      <c r="HH100" s="885"/>
      <c r="HI100" s="885"/>
      <c r="HJ100" s="885"/>
      <c r="HK100" s="885"/>
      <c r="HL100" s="885"/>
      <c r="HM100" s="885"/>
      <c r="HN100" s="885"/>
      <c r="HO100" s="885"/>
      <c r="HP100" s="885"/>
      <c r="HQ100" s="885"/>
      <c r="HR100" s="885"/>
      <c r="HS100" s="885"/>
      <c r="HT100" s="885"/>
      <c r="HU100" s="885"/>
      <c r="HV100" s="885"/>
      <c r="HW100" s="885"/>
      <c r="HX100" s="885"/>
      <c r="HY100" s="885"/>
      <c r="HZ100" s="885"/>
      <c r="IA100" s="885"/>
      <c r="IB100" s="885"/>
      <c r="IC100" s="885"/>
    </row>
    <row r="101" spans="1:237" ht="15.75" customHeight="1" x14ac:dyDescent="0.2">
      <c r="A101" s="4"/>
      <c r="B101" s="4"/>
      <c r="C101" s="7"/>
      <c r="D101" s="7"/>
      <c r="E101" s="7"/>
      <c r="F101" s="7"/>
      <c r="G101" s="29"/>
      <c r="H101" s="29"/>
      <c r="I101" s="7"/>
      <c r="J101" s="885"/>
      <c r="K101" s="885"/>
      <c r="L101" s="885"/>
      <c r="M101" s="885"/>
      <c r="N101" s="885"/>
      <c r="O101" s="885"/>
      <c r="P101" s="885"/>
      <c r="Q101" s="885"/>
      <c r="R101" s="885"/>
      <c r="S101" s="885"/>
      <c r="T101" s="885"/>
      <c r="U101" s="885"/>
      <c r="V101" s="885"/>
      <c r="W101" s="885"/>
      <c r="X101" s="885"/>
      <c r="Y101" s="885"/>
      <c r="Z101" s="885"/>
      <c r="AA101" s="885"/>
      <c r="AB101" s="885"/>
      <c r="AC101" s="885"/>
      <c r="AD101" s="885"/>
      <c r="AE101" s="885"/>
      <c r="AF101" s="885"/>
      <c r="AG101" s="885"/>
      <c r="AH101" s="885"/>
      <c r="AI101" s="885"/>
      <c r="AJ101" s="885"/>
      <c r="AK101" s="885"/>
      <c r="AL101" s="885"/>
      <c r="AM101" s="885"/>
      <c r="AN101" s="885"/>
      <c r="AO101" s="885"/>
      <c r="AP101" s="885"/>
      <c r="AQ101" s="885"/>
      <c r="AR101" s="885"/>
      <c r="AS101" s="885"/>
      <c r="AT101" s="885"/>
      <c r="AU101" s="885"/>
      <c r="AV101" s="885"/>
      <c r="AW101" s="885"/>
      <c r="AX101" s="885"/>
      <c r="AY101" s="885"/>
      <c r="AZ101" s="885"/>
      <c r="BA101" s="885"/>
      <c r="BB101" s="885"/>
      <c r="BC101" s="885"/>
      <c r="BD101" s="885"/>
      <c r="BE101" s="885"/>
      <c r="BF101" s="885"/>
      <c r="BG101" s="885"/>
      <c r="BH101" s="885"/>
      <c r="BI101" s="885"/>
      <c r="BJ101" s="885"/>
      <c r="BK101" s="885"/>
      <c r="BL101" s="885"/>
      <c r="BM101" s="885"/>
      <c r="BN101" s="885"/>
      <c r="BO101" s="885"/>
      <c r="BP101" s="885"/>
      <c r="BQ101" s="885"/>
      <c r="BR101" s="885"/>
      <c r="BS101" s="885"/>
      <c r="BT101" s="885"/>
      <c r="BU101" s="885"/>
      <c r="BV101" s="885"/>
      <c r="BW101" s="885"/>
      <c r="BX101" s="885"/>
      <c r="BY101" s="885"/>
      <c r="BZ101" s="885"/>
      <c r="CA101" s="885"/>
      <c r="CB101" s="885"/>
      <c r="CC101" s="885"/>
      <c r="CD101" s="885"/>
      <c r="CE101" s="885"/>
      <c r="CF101" s="885"/>
      <c r="CG101" s="885"/>
      <c r="CH101" s="885"/>
      <c r="CI101" s="885"/>
      <c r="CJ101" s="885"/>
      <c r="CK101" s="885"/>
      <c r="CL101" s="885"/>
      <c r="CM101" s="885"/>
      <c r="CN101" s="885"/>
      <c r="CO101" s="885"/>
      <c r="CP101" s="885"/>
      <c r="CQ101" s="885"/>
      <c r="CR101" s="885"/>
      <c r="CS101" s="885"/>
      <c r="CT101" s="885"/>
      <c r="CU101" s="885"/>
      <c r="CV101" s="885"/>
      <c r="CW101" s="885"/>
      <c r="CX101" s="885"/>
      <c r="CY101" s="885"/>
      <c r="CZ101" s="885"/>
      <c r="DA101" s="885"/>
      <c r="DB101" s="885"/>
      <c r="DC101" s="885"/>
      <c r="DD101" s="885"/>
      <c r="DE101" s="885"/>
      <c r="DF101" s="885"/>
      <c r="DG101" s="885"/>
      <c r="DH101" s="885"/>
      <c r="DI101" s="885"/>
      <c r="DJ101" s="885"/>
      <c r="DK101" s="885"/>
      <c r="DL101" s="885"/>
      <c r="DM101" s="885"/>
      <c r="DN101" s="885"/>
      <c r="DO101" s="885"/>
      <c r="DP101" s="885"/>
      <c r="DQ101" s="885"/>
      <c r="DR101" s="885"/>
      <c r="DS101" s="885"/>
      <c r="DT101" s="885"/>
      <c r="DU101" s="885"/>
      <c r="DV101" s="885"/>
      <c r="DW101" s="885"/>
      <c r="DX101" s="885"/>
      <c r="DY101" s="885"/>
      <c r="DZ101" s="885"/>
      <c r="EA101" s="885"/>
      <c r="EB101" s="885"/>
      <c r="EC101" s="885"/>
      <c r="ED101" s="885"/>
      <c r="EE101" s="885"/>
      <c r="EF101" s="885"/>
      <c r="EG101" s="885"/>
      <c r="EH101" s="885"/>
      <c r="EI101" s="885"/>
      <c r="EJ101" s="885"/>
      <c r="EK101" s="885"/>
      <c r="EL101" s="885"/>
      <c r="EM101" s="885"/>
      <c r="EN101" s="885"/>
      <c r="EO101" s="885"/>
      <c r="EP101" s="885"/>
      <c r="EQ101" s="885"/>
      <c r="ER101" s="885"/>
      <c r="ES101" s="885"/>
      <c r="ET101" s="885"/>
      <c r="EU101" s="885"/>
      <c r="EV101" s="885"/>
      <c r="EW101" s="885"/>
      <c r="EX101" s="885"/>
      <c r="EY101" s="885"/>
      <c r="EZ101" s="885"/>
      <c r="FA101" s="885"/>
      <c r="FB101" s="885"/>
      <c r="FC101" s="885"/>
      <c r="FD101" s="885"/>
      <c r="FE101" s="885"/>
      <c r="FF101" s="885"/>
      <c r="FG101" s="885"/>
      <c r="FH101" s="885"/>
      <c r="FI101" s="885"/>
      <c r="FJ101" s="885"/>
      <c r="FK101" s="885"/>
      <c r="FL101" s="885"/>
      <c r="FM101" s="885"/>
      <c r="FN101" s="885"/>
      <c r="FO101" s="885"/>
      <c r="FP101" s="885"/>
      <c r="FQ101" s="885"/>
      <c r="FR101" s="885"/>
      <c r="FS101" s="885"/>
      <c r="FT101" s="885"/>
      <c r="FU101" s="885"/>
      <c r="FV101" s="885"/>
      <c r="FW101" s="885"/>
      <c r="FX101" s="885"/>
      <c r="FY101" s="885"/>
      <c r="FZ101" s="885"/>
      <c r="GA101" s="885"/>
      <c r="GB101" s="885"/>
      <c r="GC101" s="885"/>
      <c r="GD101" s="885"/>
      <c r="GE101" s="885"/>
      <c r="GF101" s="885"/>
      <c r="GG101" s="885"/>
      <c r="GH101" s="885"/>
      <c r="GI101" s="885"/>
      <c r="GJ101" s="885"/>
      <c r="GK101" s="885"/>
      <c r="GL101" s="885"/>
      <c r="GM101" s="885"/>
      <c r="GN101" s="885"/>
      <c r="GO101" s="885"/>
      <c r="GP101" s="885"/>
      <c r="GQ101" s="885"/>
      <c r="GR101" s="885"/>
      <c r="GS101" s="885"/>
      <c r="GT101" s="885"/>
      <c r="GU101" s="885"/>
      <c r="GV101" s="885"/>
      <c r="GW101" s="885"/>
      <c r="GX101" s="885"/>
      <c r="GY101" s="885"/>
      <c r="GZ101" s="885"/>
      <c r="HA101" s="885"/>
      <c r="HB101" s="885"/>
      <c r="HC101" s="885"/>
      <c r="HD101" s="885"/>
      <c r="HE101" s="885"/>
      <c r="HF101" s="885"/>
      <c r="HG101" s="885"/>
      <c r="HH101" s="885"/>
      <c r="HI101" s="885"/>
      <c r="HJ101" s="885"/>
      <c r="HK101" s="885"/>
      <c r="HL101" s="885"/>
      <c r="HM101" s="885"/>
      <c r="HN101" s="885"/>
      <c r="HO101" s="885"/>
      <c r="HP101" s="885"/>
      <c r="HQ101" s="885"/>
      <c r="HR101" s="885"/>
      <c r="HS101" s="885"/>
      <c r="HT101" s="885"/>
      <c r="HU101" s="885"/>
      <c r="HV101" s="885"/>
      <c r="HW101" s="885"/>
      <c r="HX101" s="885"/>
      <c r="HY101" s="885"/>
      <c r="HZ101" s="885"/>
      <c r="IA101" s="885"/>
      <c r="IB101" s="885"/>
      <c r="IC101" s="885"/>
    </row>
    <row r="102" spans="1:237" ht="15.75" customHeight="1" x14ac:dyDescent="0.2">
      <c r="A102" s="4"/>
      <c r="B102" s="4"/>
      <c r="C102" s="7"/>
      <c r="D102" s="7"/>
      <c r="E102" s="7"/>
      <c r="F102" s="7"/>
      <c r="G102" s="29"/>
      <c r="H102" s="29"/>
      <c r="I102" s="7"/>
      <c r="J102" s="885"/>
      <c r="K102" s="885"/>
      <c r="L102" s="885"/>
      <c r="M102" s="885"/>
      <c r="N102" s="885"/>
      <c r="O102" s="885"/>
      <c r="P102" s="885"/>
      <c r="Q102" s="885"/>
      <c r="R102" s="885"/>
      <c r="S102" s="885"/>
      <c r="T102" s="885"/>
      <c r="U102" s="885"/>
      <c r="V102" s="885"/>
      <c r="W102" s="885"/>
      <c r="X102" s="885"/>
      <c r="Y102" s="885"/>
      <c r="Z102" s="885"/>
      <c r="AA102" s="885"/>
      <c r="AB102" s="885"/>
      <c r="AC102" s="885"/>
      <c r="AD102" s="885"/>
      <c r="AE102" s="885"/>
      <c r="AF102" s="885"/>
      <c r="AG102" s="885"/>
      <c r="AH102" s="885"/>
      <c r="AI102" s="885"/>
      <c r="AJ102" s="885"/>
      <c r="AK102" s="885"/>
      <c r="AL102" s="885"/>
      <c r="AM102" s="885"/>
      <c r="AN102" s="885"/>
      <c r="AO102" s="885"/>
      <c r="AP102" s="885"/>
      <c r="AQ102" s="885"/>
      <c r="AR102" s="885"/>
      <c r="AS102" s="885"/>
      <c r="AT102" s="885"/>
      <c r="AU102" s="885"/>
      <c r="AV102" s="885"/>
      <c r="AW102" s="885"/>
      <c r="AX102" s="885"/>
      <c r="AY102" s="885"/>
      <c r="AZ102" s="885"/>
      <c r="BA102" s="885"/>
      <c r="BB102" s="885"/>
      <c r="BC102" s="885"/>
      <c r="BD102" s="885"/>
      <c r="BE102" s="885"/>
      <c r="BF102" s="885"/>
      <c r="BG102" s="885"/>
      <c r="BH102" s="885"/>
      <c r="BI102" s="885"/>
      <c r="BJ102" s="885"/>
      <c r="BK102" s="885"/>
      <c r="BL102" s="885"/>
      <c r="BM102" s="885"/>
      <c r="BN102" s="885"/>
      <c r="BO102" s="885"/>
      <c r="BP102" s="885"/>
      <c r="BQ102" s="885"/>
      <c r="BR102" s="885"/>
      <c r="BS102" s="885"/>
      <c r="BT102" s="885"/>
      <c r="BU102" s="885"/>
      <c r="BV102" s="885"/>
      <c r="BW102" s="885"/>
      <c r="BX102" s="885"/>
      <c r="BY102" s="885"/>
      <c r="BZ102" s="885"/>
      <c r="CA102" s="885"/>
      <c r="CB102" s="885"/>
      <c r="CC102" s="885"/>
      <c r="CD102" s="885"/>
      <c r="CE102" s="885"/>
      <c r="CF102" s="885"/>
      <c r="CG102" s="885"/>
      <c r="CH102" s="885"/>
      <c r="CI102" s="885"/>
      <c r="CJ102" s="885"/>
      <c r="CK102" s="885"/>
      <c r="CL102" s="885"/>
      <c r="CM102" s="885"/>
      <c r="CN102" s="885"/>
      <c r="CO102" s="885"/>
      <c r="CP102" s="885"/>
      <c r="CQ102" s="885"/>
      <c r="CR102" s="885"/>
      <c r="CS102" s="885"/>
      <c r="CT102" s="885"/>
      <c r="CU102" s="885"/>
      <c r="CV102" s="885"/>
      <c r="CW102" s="885"/>
      <c r="CX102" s="885"/>
      <c r="CY102" s="885"/>
      <c r="CZ102" s="885"/>
      <c r="DA102" s="885"/>
      <c r="DB102" s="885"/>
      <c r="DC102" s="885"/>
      <c r="DD102" s="885"/>
      <c r="DE102" s="885"/>
      <c r="DF102" s="885"/>
      <c r="DG102" s="885"/>
      <c r="DH102" s="885"/>
      <c r="DI102" s="885"/>
      <c r="DJ102" s="885"/>
      <c r="DK102" s="885"/>
      <c r="DL102" s="885"/>
      <c r="DM102" s="885"/>
      <c r="DN102" s="885"/>
      <c r="DO102" s="885"/>
      <c r="DP102" s="885"/>
      <c r="DQ102" s="885"/>
      <c r="DR102" s="885"/>
      <c r="DS102" s="885"/>
      <c r="DT102" s="885"/>
      <c r="DU102" s="885"/>
      <c r="DV102" s="885"/>
      <c r="DW102" s="885"/>
      <c r="DX102" s="885"/>
      <c r="DY102" s="885"/>
      <c r="DZ102" s="885"/>
      <c r="EA102" s="885"/>
      <c r="EB102" s="885"/>
      <c r="EC102" s="885"/>
      <c r="ED102" s="885"/>
      <c r="EE102" s="885"/>
      <c r="EF102" s="885"/>
      <c r="EG102" s="885"/>
      <c r="EH102" s="885"/>
      <c r="EI102" s="885"/>
      <c r="EJ102" s="885"/>
      <c r="EK102" s="885"/>
      <c r="EL102" s="885"/>
      <c r="EM102" s="885"/>
      <c r="EN102" s="885"/>
      <c r="EO102" s="885"/>
      <c r="EP102" s="885"/>
      <c r="EQ102" s="885"/>
      <c r="ER102" s="885"/>
      <c r="ES102" s="885"/>
      <c r="ET102" s="885"/>
      <c r="EU102" s="885"/>
      <c r="EV102" s="885"/>
      <c r="EW102" s="885"/>
      <c r="EX102" s="885"/>
      <c r="EY102" s="885"/>
      <c r="EZ102" s="885"/>
      <c r="FA102" s="885"/>
      <c r="FB102" s="885"/>
      <c r="FC102" s="885"/>
      <c r="FD102" s="885"/>
      <c r="FE102" s="885"/>
      <c r="FF102" s="885"/>
      <c r="FG102" s="885"/>
      <c r="FH102" s="885"/>
      <c r="FI102" s="885"/>
      <c r="FJ102" s="885"/>
      <c r="FK102" s="885"/>
      <c r="FL102" s="885"/>
      <c r="FM102" s="885"/>
      <c r="FN102" s="885"/>
      <c r="FO102" s="885"/>
      <c r="FP102" s="885"/>
      <c r="FQ102" s="885"/>
      <c r="FR102" s="885"/>
      <c r="FS102" s="885"/>
      <c r="FT102" s="885"/>
      <c r="FU102" s="885"/>
      <c r="FV102" s="885"/>
      <c r="FW102" s="885"/>
      <c r="FX102" s="885"/>
      <c r="FY102" s="885"/>
      <c r="FZ102" s="885"/>
      <c r="GA102" s="885"/>
      <c r="GB102" s="885"/>
      <c r="GC102" s="885"/>
      <c r="GD102" s="885"/>
      <c r="GE102" s="885"/>
      <c r="GF102" s="885"/>
      <c r="GG102" s="885"/>
      <c r="GH102" s="885"/>
      <c r="GI102" s="885"/>
      <c r="GJ102" s="885"/>
      <c r="GK102" s="885"/>
      <c r="GL102" s="885"/>
      <c r="GM102" s="885"/>
      <c r="GN102" s="885"/>
      <c r="GO102" s="885"/>
      <c r="GP102" s="885"/>
      <c r="GQ102" s="885"/>
      <c r="GR102" s="885"/>
      <c r="GS102" s="885"/>
      <c r="GT102" s="885"/>
      <c r="GU102" s="885"/>
      <c r="GV102" s="885"/>
      <c r="GW102" s="885"/>
      <c r="GX102" s="885"/>
      <c r="GY102" s="885"/>
      <c r="GZ102" s="885"/>
      <c r="HA102" s="885"/>
      <c r="HB102" s="885"/>
      <c r="HC102" s="885"/>
      <c r="HD102" s="885"/>
      <c r="HE102" s="885"/>
      <c r="HF102" s="885"/>
      <c r="HG102" s="885"/>
      <c r="HH102" s="885"/>
      <c r="HI102" s="885"/>
      <c r="HJ102" s="885"/>
      <c r="HK102" s="885"/>
      <c r="HL102" s="885"/>
      <c r="HM102" s="885"/>
      <c r="HN102" s="885"/>
      <c r="HO102" s="885"/>
      <c r="HP102" s="885"/>
      <c r="HQ102" s="885"/>
      <c r="HR102" s="885"/>
      <c r="HS102" s="885"/>
      <c r="HT102" s="885"/>
      <c r="HU102" s="885"/>
      <c r="HV102" s="885"/>
      <c r="HW102" s="885"/>
      <c r="HX102" s="885"/>
      <c r="HY102" s="885"/>
      <c r="HZ102" s="885"/>
      <c r="IA102" s="885"/>
      <c r="IB102" s="885"/>
      <c r="IC102" s="885"/>
    </row>
    <row r="103" spans="1:237" ht="15.75" customHeight="1" x14ac:dyDescent="0.2">
      <c r="A103" s="4"/>
      <c r="B103" s="4"/>
      <c r="C103" s="7"/>
      <c r="D103" s="7"/>
      <c r="E103" s="7"/>
      <c r="F103" s="7"/>
      <c r="G103" s="29"/>
      <c r="H103" s="29"/>
      <c r="I103" s="7"/>
      <c r="J103" s="885"/>
      <c r="K103" s="885"/>
      <c r="L103" s="885"/>
      <c r="M103" s="885"/>
      <c r="N103" s="885"/>
      <c r="O103" s="885"/>
      <c r="P103" s="885"/>
      <c r="Q103" s="885"/>
      <c r="R103" s="885"/>
      <c r="S103" s="885"/>
      <c r="T103" s="885"/>
      <c r="U103" s="885"/>
      <c r="V103" s="885"/>
      <c r="W103" s="885"/>
      <c r="X103" s="885"/>
      <c r="Y103" s="885"/>
      <c r="Z103" s="885"/>
      <c r="AA103" s="885"/>
      <c r="AB103" s="885"/>
      <c r="AC103" s="885"/>
      <c r="AD103" s="885"/>
      <c r="AE103" s="885"/>
      <c r="AF103" s="885"/>
      <c r="AG103" s="885"/>
      <c r="AH103" s="885"/>
      <c r="AI103" s="885"/>
      <c r="AJ103" s="885"/>
      <c r="AK103" s="885"/>
      <c r="AL103" s="885"/>
      <c r="AM103" s="885"/>
      <c r="AN103" s="885"/>
      <c r="AO103" s="885"/>
      <c r="AP103" s="885"/>
      <c r="AQ103" s="885"/>
      <c r="AR103" s="885"/>
      <c r="AS103" s="885"/>
      <c r="AT103" s="885"/>
      <c r="AU103" s="885"/>
      <c r="AV103" s="885"/>
      <c r="AW103" s="885"/>
      <c r="AX103" s="885"/>
      <c r="AY103" s="885"/>
      <c r="AZ103" s="885"/>
      <c r="BA103" s="885"/>
      <c r="BB103" s="885"/>
      <c r="BC103" s="885"/>
      <c r="BD103" s="885"/>
      <c r="BE103" s="885"/>
      <c r="BF103" s="885"/>
      <c r="BG103" s="885"/>
      <c r="BH103" s="885"/>
      <c r="BI103" s="885"/>
      <c r="BJ103" s="885"/>
      <c r="BK103" s="885"/>
      <c r="BL103" s="885"/>
      <c r="BM103" s="885"/>
      <c r="BN103" s="885"/>
      <c r="BO103" s="885"/>
      <c r="BP103" s="885"/>
      <c r="BQ103" s="885"/>
      <c r="BR103" s="885"/>
      <c r="BS103" s="885"/>
      <c r="BT103" s="885"/>
      <c r="BU103" s="885"/>
      <c r="BV103" s="885"/>
      <c r="BW103" s="885"/>
      <c r="BX103" s="885"/>
      <c r="BY103" s="885"/>
      <c r="BZ103" s="885"/>
      <c r="CA103" s="885"/>
      <c r="CB103" s="885"/>
      <c r="CC103" s="885"/>
      <c r="CD103" s="885"/>
      <c r="CE103" s="885"/>
      <c r="CF103" s="885"/>
      <c r="CG103" s="885"/>
      <c r="CH103" s="885"/>
      <c r="CI103" s="885"/>
      <c r="CJ103" s="885"/>
      <c r="CK103" s="885"/>
      <c r="CL103" s="885"/>
      <c r="CM103" s="885"/>
      <c r="CN103" s="885"/>
      <c r="CO103" s="885"/>
      <c r="CP103" s="885"/>
      <c r="CQ103" s="885"/>
      <c r="CR103" s="885"/>
      <c r="CS103" s="885"/>
      <c r="CT103" s="885"/>
      <c r="CU103" s="885"/>
      <c r="CV103" s="885"/>
      <c r="CW103" s="885"/>
      <c r="CX103" s="885"/>
      <c r="CY103" s="885"/>
      <c r="CZ103" s="885"/>
      <c r="DA103" s="885"/>
      <c r="DB103" s="885"/>
      <c r="DC103" s="885"/>
      <c r="DD103" s="885"/>
      <c r="DE103" s="885"/>
      <c r="DF103" s="885"/>
      <c r="DG103" s="885"/>
      <c r="DH103" s="885"/>
      <c r="DI103" s="885"/>
      <c r="DJ103" s="885"/>
      <c r="DK103" s="885"/>
      <c r="DL103" s="885"/>
      <c r="DM103" s="885"/>
      <c r="DN103" s="885"/>
      <c r="DO103" s="885"/>
      <c r="DP103" s="885"/>
      <c r="DQ103" s="885"/>
      <c r="DR103" s="885"/>
      <c r="DS103" s="885"/>
      <c r="DT103" s="885"/>
      <c r="DU103" s="885"/>
      <c r="DV103" s="885"/>
      <c r="DW103" s="885"/>
      <c r="DX103" s="885"/>
      <c r="DY103" s="885"/>
      <c r="DZ103" s="885"/>
      <c r="EA103" s="885"/>
      <c r="EB103" s="885"/>
      <c r="EC103" s="885"/>
      <c r="ED103" s="885"/>
      <c r="EE103" s="885"/>
      <c r="EF103" s="885"/>
      <c r="EG103" s="885"/>
      <c r="EH103" s="885"/>
      <c r="EI103" s="885"/>
      <c r="EJ103" s="885"/>
      <c r="EK103" s="885"/>
      <c r="EL103" s="885"/>
      <c r="EM103" s="885"/>
      <c r="EN103" s="885"/>
      <c r="EO103" s="885"/>
      <c r="EP103" s="885"/>
      <c r="EQ103" s="885"/>
      <c r="ER103" s="885"/>
      <c r="ES103" s="885"/>
      <c r="ET103" s="885"/>
      <c r="EU103" s="885"/>
      <c r="EV103" s="885"/>
      <c r="EW103" s="885"/>
      <c r="EX103" s="885"/>
      <c r="EY103" s="885"/>
      <c r="EZ103" s="885"/>
      <c r="FA103" s="885"/>
      <c r="FB103" s="885"/>
      <c r="FC103" s="885"/>
      <c r="FD103" s="885"/>
      <c r="FE103" s="885"/>
      <c r="FF103" s="885"/>
      <c r="FG103" s="885"/>
      <c r="FH103" s="885"/>
      <c r="FI103" s="885"/>
      <c r="FJ103" s="885"/>
      <c r="FK103" s="885"/>
      <c r="FL103" s="885"/>
      <c r="FM103" s="885"/>
      <c r="FN103" s="885"/>
      <c r="FO103" s="885"/>
      <c r="FP103" s="885"/>
      <c r="FQ103" s="885"/>
      <c r="FR103" s="885"/>
      <c r="FS103" s="885"/>
      <c r="FT103" s="885"/>
      <c r="FU103" s="885"/>
      <c r="FV103" s="885"/>
      <c r="FW103" s="885"/>
      <c r="FX103" s="885"/>
      <c r="FY103" s="885"/>
      <c r="FZ103" s="885"/>
      <c r="GA103" s="885"/>
      <c r="GB103" s="885"/>
      <c r="GC103" s="885"/>
      <c r="GD103" s="885"/>
      <c r="GE103" s="885"/>
      <c r="GF103" s="885"/>
      <c r="GG103" s="885"/>
      <c r="GH103" s="885"/>
      <c r="GI103" s="885"/>
      <c r="GJ103" s="885"/>
      <c r="GK103" s="885"/>
      <c r="GL103" s="885"/>
      <c r="GM103" s="885"/>
      <c r="GN103" s="885"/>
      <c r="GO103" s="885"/>
      <c r="GP103" s="885"/>
      <c r="GQ103" s="885"/>
      <c r="GR103" s="885"/>
      <c r="GS103" s="885"/>
      <c r="GT103" s="885"/>
      <c r="GU103" s="885"/>
      <c r="GV103" s="885"/>
      <c r="GW103" s="885"/>
      <c r="GX103" s="885"/>
      <c r="GY103" s="885"/>
      <c r="GZ103" s="885"/>
      <c r="HA103" s="885"/>
      <c r="HB103" s="885"/>
      <c r="HC103" s="885"/>
      <c r="HD103" s="885"/>
      <c r="HE103" s="885"/>
      <c r="HF103" s="885"/>
      <c r="HG103" s="885"/>
      <c r="HH103" s="885"/>
      <c r="HI103" s="885"/>
      <c r="HJ103" s="885"/>
      <c r="HK103" s="885"/>
      <c r="HL103" s="885"/>
      <c r="HM103" s="885"/>
      <c r="HN103" s="885"/>
      <c r="HO103" s="885"/>
      <c r="HP103" s="885"/>
      <c r="HQ103" s="885"/>
      <c r="HR103" s="885"/>
      <c r="HS103" s="885"/>
      <c r="HT103" s="885"/>
      <c r="HU103" s="885"/>
      <c r="HV103" s="885"/>
      <c r="HW103" s="885"/>
      <c r="HX103" s="885"/>
      <c r="HY103" s="885"/>
      <c r="HZ103" s="885"/>
      <c r="IA103" s="885"/>
      <c r="IB103" s="885"/>
      <c r="IC103" s="885"/>
    </row>
    <row r="104" spans="1:237" ht="15.75" customHeight="1" x14ac:dyDescent="0.2">
      <c r="A104" s="4"/>
      <c r="B104" s="4"/>
      <c r="C104" s="7"/>
      <c r="D104" s="7"/>
      <c r="E104" s="7"/>
      <c r="F104" s="7"/>
      <c r="G104" s="29"/>
      <c r="H104" s="29"/>
      <c r="I104" s="7"/>
      <c r="J104" s="885"/>
      <c r="K104" s="885"/>
      <c r="L104" s="885"/>
      <c r="M104" s="885"/>
      <c r="N104" s="885"/>
      <c r="O104" s="885"/>
      <c r="P104" s="885"/>
      <c r="Q104" s="885"/>
      <c r="R104" s="885"/>
      <c r="S104" s="885"/>
      <c r="T104" s="885"/>
      <c r="U104" s="885"/>
      <c r="V104" s="885"/>
      <c r="W104" s="885"/>
      <c r="X104" s="885"/>
      <c r="Y104" s="885"/>
      <c r="Z104" s="885"/>
      <c r="AA104" s="885"/>
      <c r="AB104" s="885"/>
      <c r="AC104" s="885"/>
      <c r="AD104" s="885"/>
      <c r="AE104" s="885"/>
      <c r="AF104" s="885"/>
      <c r="AG104" s="885"/>
      <c r="AH104" s="885"/>
      <c r="AI104" s="885"/>
      <c r="AJ104" s="885"/>
      <c r="AK104" s="885"/>
      <c r="AL104" s="885"/>
      <c r="AM104" s="885"/>
      <c r="AN104" s="885"/>
      <c r="AO104" s="885"/>
      <c r="AP104" s="885"/>
      <c r="AQ104" s="885"/>
      <c r="AR104" s="885"/>
      <c r="AS104" s="885"/>
      <c r="AT104" s="885"/>
      <c r="AU104" s="885"/>
      <c r="AV104" s="885"/>
      <c r="AW104" s="885"/>
      <c r="AX104" s="885"/>
      <c r="AY104" s="885"/>
      <c r="AZ104" s="885"/>
      <c r="BA104" s="885"/>
      <c r="BB104" s="885"/>
      <c r="BC104" s="885"/>
      <c r="BD104" s="885"/>
      <c r="BE104" s="885"/>
      <c r="BF104" s="885"/>
      <c r="BG104" s="885"/>
      <c r="BH104" s="885"/>
      <c r="BI104" s="885"/>
      <c r="BJ104" s="885"/>
      <c r="BK104" s="885"/>
      <c r="BL104" s="885"/>
      <c r="BM104" s="885"/>
      <c r="BN104" s="885"/>
      <c r="BO104" s="885"/>
      <c r="BP104" s="885"/>
      <c r="BQ104" s="885"/>
      <c r="BR104" s="885"/>
      <c r="BS104" s="885"/>
      <c r="BT104" s="885"/>
      <c r="BU104" s="885"/>
      <c r="BV104" s="885"/>
      <c r="BW104" s="885"/>
      <c r="BX104" s="885"/>
      <c r="BY104" s="885"/>
      <c r="BZ104" s="885"/>
      <c r="CA104" s="885"/>
      <c r="CB104" s="885"/>
      <c r="CC104" s="885"/>
      <c r="CD104" s="885"/>
      <c r="CE104" s="885"/>
      <c r="CF104" s="885"/>
      <c r="CG104" s="885"/>
      <c r="CH104" s="885"/>
      <c r="CI104" s="885"/>
      <c r="CJ104" s="885"/>
      <c r="CK104" s="885"/>
      <c r="CL104" s="885"/>
      <c r="CM104" s="885"/>
      <c r="CN104" s="885"/>
      <c r="CO104" s="885"/>
      <c r="CP104" s="885"/>
      <c r="CQ104" s="885"/>
      <c r="CR104" s="885"/>
      <c r="CS104" s="885"/>
      <c r="CT104" s="885"/>
      <c r="CU104" s="885"/>
      <c r="CV104" s="885"/>
      <c r="CW104" s="885"/>
      <c r="CX104" s="885"/>
      <c r="CY104" s="885"/>
      <c r="CZ104" s="885"/>
      <c r="DA104" s="885"/>
      <c r="DB104" s="885"/>
      <c r="DC104" s="885"/>
      <c r="DD104" s="885"/>
      <c r="DE104" s="885"/>
      <c r="DF104" s="885"/>
      <c r="DG104" s="885"/>
      <c r="DH104" s="885"/>
      <c r="DI104" s="885"/>
      <c r="DJ104" s="885"/>
      <c r="DK104" s="885"/>
      <c r="DL104" s="885"/>
      <c r="DM104" s="885"/>
      <c r="DN104" s="885"/>
      <c r="DO104" s="885"/>
      <c r="DP104" s="885"/>
      <c r="DQ104" s="885"/>
      <c r="DR104" s="885"/>
      <c r="DS104" s="885"/>
      <c r="DT104" s="885"/>
      <c r="DU104" s="885"/>
      <c r="DV104" s="885"/>
      <c r="DW104" s="885"/>
      <c r="DX104" s="885"/>
      <c r="DY104" s="885"/>
      <c r="DZ104" s="885"/>
      <c r="EA104" s="885"/>
      <c r="EB104" s="885"/>
      <c r="EC104" s="885"/>
      <c r="ED104" s="885"/>
      <c r="EE104" s="885"/>
      <c r="EF104" s="885"/>
      <c r="EG104" s="885"/>
      <c r="EH104" s="885"/>
      <c r="EI104" s="885"/>
      <c r="EJ104" s="885"/>
      <c r="EK104" s="885"/>
      <c r="EL104" s="885"/>
      <c r="EM104" s="885"/>
      <c r="EN104" s="885"/>
      <c r="EO104" s="885"/>
      <c r="EP104" s="885"/>
      <c r="EQ104" s="885"/>
      <c r="ER104" s="885"/>
      <c r="ES104" s="885"/>
      <c r="ET104" s="885"/>
      <c r="EU104" s="885"/>
      <c r="EV104" s="885"/>
      <c r="EW104" s="885"/>
      <c r="EX104" s="885"/>
      <c r="EY104" s="885"/>
      <c r="EZ104" s="885"/>
      <c r="FA104" s="885"/>
      <c r="FB104" s="885"/>
      <c r="FC104" s="885"/>
      <c r="FD104" s="885"/>
      <c r="FE104" s="885"/>
      <c r="FF104" s="885"/>
      <c r="FG104" s="885"/>
      <c r="FH104" s="885"/>
      <c r="FI104" s="885"/>
      <c r="FJ104" s="885"/>
      <c r="FK104" s="885"/>
      <c r="FL104" s="885"/>
      <c r="FM104" s="885"/>
      <c r="FN104" s="885"/>
      <c r="FO104" s="885"/>
      <c r="FP104" s="885"/>
      <c r="FQ104" s="885"/>
      <c r="FR104" s="885"/>
      <c r="FS104" s="885"/>
      <c r="FT104" s="885"/>
      <c r="FU104" s="885"/>
      <c r="FV104" s="885"/>
      <c r="FW104" s="885"/>
      <c r="FX104" s="885"/>
      <c r="FY104" s="885"/>
      <c r="FZ104" s="885"/>
      <c r="GA104" s="885"/>
      <c r="GB104" s="885"/>
      <c r="GC104" s="885"/>
      <c r="GD104" s="885"/>
      <c r="GE104" s="885"/>
      <c r="GF104" s="885"/>
      <c r="GG104" s="885"/>
      <c r="GH104" s="885"/>
      <c r="GI104" s="885"/>
      <c r="GJ104" s="885"/>
      <c r="GK104" s="885"/>
      <c r="GL104" s="885"/>
      <c r="GM104" s="885"/>
      <c r="GN104" s="885"/>
      <c r="GO104" s="885"/>
      <c r="GP104" s="885"/>
      <c r="GQ104" s="885"/>
      <c r="GR104" s="885"/>
      <c r="GS104" s="885"/>
      <c r="GT104" s="885"/>
      <c r="GU104" s="885"/>
      <c r="GV104" s="885"/>
      <c r="GW104" s="885"/>
      <c r="GX104" s="885"/>
      <c r="GY104" s="885"/>
      <c r="GZ104" s="885"/>
      <c r="HA104" s="885"/>
      <c r="HB104" s="885"/>
      <c r="HC104" s="885"/>
      <c r="HD104" s="885"/>
      <c r="HE104" s="885"/>
      <c r="HF104" s="885"/>
      <c r="HG104" s="885"/>
      <c r="HH104" s="885"/>
      <c r="HI104" s="885"/>
      <c r="HJ104" s="885"/>
      <c r="HK104" s="885"/>
      <c r="HL104" s="885"/>
      <c r="HM104" s="885"/>
      <c r="HN104" s="885"/>
      <c r="HO104" s="885"/>
      <c r="HP104" s="885"/>
      <c r="HQ104" s="885"/>
      <c r="HR104" s="885"/>
      <c r="HS104" s="885"/>
      <c r="HT104" s="885"/>
      <c r="HU104" s="885"/>
      <c r="HV104" s="885"/>
      <c r="HW104" s="885"/>
      <c r="HX104" s="885"/>
      <c r="HY104" s="885"/>
      <c r="HZ104" s="885"/>
      <c r="IA104" s="885"/>
      <c r="IB104" s="885"/>
      <c r="IC104" s="885"/>
    </row>
    <row r="105" spans="1:237" ht="15.75" customHeight="1" x14ac:dyDescent="0.2">
      <c r="A105" s="4"/>
      <c r="B105" s="4"/>
      <c r="C105" s="7"/>
      <c r="D105" s="7"/>
      <c r="E105" s="7"/>
      <c r="F105" s="7"/>
      <c r="G105" s="29"/>
      <c r="H105" s="29"/>
      <c r="I105" s="7"/>
      <c r="J105" s="885"/>
      <c r="K105" s="885"/>
      <c r="L105" s="885"/>
      <c r="M105" s="885"/>
      <c r="N105" s="885"/>
      <c r="O105" s="885"/>
      <c r="P105" s="885"/>
      <c r="Q105" s="885"/>
      <c r="R105" s="885"/>
      <c r="S105" s="885"/>
      <c r="T105" s="885"/>
      <c r="U105" s="885"/>
      <c r="V105" s="885"/>
      <c r="W105" s="885"/>
      <c r="X105" s="885"/>
      <c r="Y105" s="885"/>
      <c r="Z105" s="885"/>
      <c r="AA105" s="885"/>
      <c r="AB105" s="885"/>
      <c r="AC105" s="885"/>
      <c r="AD105" s="885"/>
      <c r="AE105" s="885"/>
      <c r="AF105" s="885"/>
      <c r="AG105" s="885"/>
      <c r="AH105" s="885"/>
      <c r="AI105" s="885"/>
      <c r="AJ105" s="885"/>
      <c r="AK105" s="885"/>
      <c r="AL105" s="885"/>
      <c r="AM105" s="885"/>
      <c r="AN105" s="885"/>
      <c r="AO105" s="885"/>
      <c r="AP105" s="885"/>
      <c r="AQ105" s="885"/>
      <c r="AR105" s="885"/>
      <c r="AS105" s="885"/>
      <c r="AT105" s="885"/>
      <c r="AU105" s="885"/>
      <c r="AV105" s="885"/>
      <c r="AW105" s="885"/>
      <c r="AX105" s="885"/>
      <c r="AY105" s="885"/>
      <c r="AZ105" s="885"/>
      <c r="BA105" s="885"/>
      <c r="BB105" s="885"/>
      <c r="BC105" s="885"/>
      <c r="BD105" s="885"/>
      <c r="BE105" s="885"/>
      <c r="BF105" s="885"/>
      <c r="BG105" s="885"/>
      <c r="BH105" s="885"/>
      <c r="BI105" s="885"/>
      <c r="BJ105" s="885"/>
      <c r="BK105" s="885"/>
      <c r="BL105" s="885"/>
      <c r="BM105" s="885"/>
      <c r="BN105" s="885"/>
      <c r="BO105" s="885"/>
      <c r="BP105" s="885"/>
      <c r="BQ105" s="885"/>
      <c r="BR105" s="885"/>
      <c r="BS105" s="885"/>
      <c r="BT105" s="885"/>
      <c r="BU105" s="885"/>
      <c r="BV105" s="885"/>
      <c r="BW105" s="885"/>
      <c r="BX105" s="885"/>
      <c r="BY105" s="885"/>
      <c r="BZ105" s="885"/>
      <c r="CA105" s="885"/>
      <c r="CB105" s="885"/>
      <c r="CC105" s="885"/>
      <c r="CD105" s="885"/>
      <c r="CE105" s="885"/>
      <c r="CF105" s="885"/>
      <c r="CG105" s="885"/>
      <c r="CH105" s="885"/>
      <c r="CI105" s="885"/>
      <c r="CJ105" s="885"/>
      <c r="CK105" s="885"/>
      <c r="CL105" s="885"/>
      <c r="CM105" s="885"/>
      <c r="CN105" s="885"/>
      <c r="CO105" s="885"/>
      <c r="CP105" s="885"/>
      <c r="CQ105" s="885"/>
      <c r="CR105" s="885"/>
      <c r="CS105" s="885"/>
      <c r="CT105" s="885"/>
      <c r="CU105" s="885"/>
      <c r="CV105" s="885"/>
      <c r="CW105" s="885"/>
      <c r="CX105" s="885"/>
      <c r="CY105" s="885"/>
      <c r="CZ105" s="885"/>
      <c r="DA105" s="885"/>
      <c r="DB105" s="885"/>
      <c r="DC105" s="885"/>
      <c r="DD105" s="885"/>
      <c r="DE105" s="885"/>
      <c r="DF105" s="885"/>
      <c r="DG105" s="885"/>
      <c r="DH105" s="885"/>
      <c r="DI105" s="885"/>
      <c r="DJ105" s="885"/>
      <c r="DK105" s="885"/>
      <c r="DL105" s="885"/>
      <c r="DM105" s="885"/>
      <c r="DN105" s="885"/>
      <c r="DO105" s="885"/>
      <c r="DP105" s="885"/>
      <c r="DQ105" s="885"/>
      <c r="DR105" s="885"/>
      <c r="DS105" s="885"/>
      <c r="DT105" s="885"/>
      <c r="DU105" s="885"/>
      <c r="DV105" s="885"/>
      <c r="DW105" s="885"/>
      <c r="DX105" s="885"/>
      <c r="DY105" s="885"/>
      <c r="DZ105" s="885"/>
      <c r="EA105" s="885"/>
      <c r="EB105" s="885"/>
      <c r="EC105" s="885"/>
      <c r="ED105" s="885"/>
      <c r="EE105" s="885"/>
      <c r="EF105" s="885"/>
      <c r="EG105" s="885"/>
      <c r="EH105" s="885"/>
      <c r="EI105" s="885"/>
      <c r="EJ105" s="885"/>
      <c r="EK105" s="885"/>
      <c r="EL105" s="885"/>
      <c r="EM105" s="885"/>
      <c r="EN105" s="885"/>
      <c r="EO105" s="885"/>
      <c r="EP105" s="885"/>
      <c r="EQ105" s="885"/>
      <c r="ER105" s="885"/>
      <c r="ES105" s="885"/>
      <c r="ET105" s="885"/>
      <c r="EU105" s="885"/>
      <c r="EV105" s="885"/>
      <c r="EW105" s="885"/>
      <c r="EX105" s="885"/>
      <c r="EY105" s="885"/>
      <c r="EZ105" s="885"/>
      <c r="FA105" s="885"/>
      <c r="FB105" s="885"/>
      <c r="FC105" s="885"/>
      <c r="FD105" s="885"/>
      <c r="FE105" s="885"/>
      <c r="FF105" s="885"/>
      <c r="FG105" s="885"/>
      <c r="FH105" s="885"/>
      <c r="FI105" s="885"/>
      <c r="FJ105" s="885"/>
      <c r="FK105" s="885"/>
      <c r="FL105" s="885"/>
      <c r="FM105" s="885"/>
      <c r="FN105" s="885"/>
      <c r="FO105" s="885"/>
      <c r="FP105" s="885"/>
      <c r="FQ105" s="885"/>
      <c r="FR105" s="885"/>
      <c r="FS105" s="885"/>
      <c r="FT105" s="885"/>
      <c r="FU105" s="885"/>
      <c r="FV105" s="885"/>
      <c r="FW105" s="885"/>
      <c r="FX105" s="885"/>
      <c r="FY105" s="885"/>
      <c r="FZ105" s="885"/>
      <c r="GA105" s="885"/>
      <c r="GB105" s="885"/>
      <c r="GC105" s="885"/>
      <c r="GD105" s="885"/>
      <c r="GE105" s="885"/>
      <c r="GF105" s="885"/>
      <c r="GG105" s="885"/>
      <c r="GH105" s="885"/>
      <c r="GI105" s="885"/>
      <c r="GJ105" s="885"/>
      <c r="GK105" s="885"/>
      <c r="GL105" s="885"/>
      <c r="GM105" s="885"/>
      <c r="GN105" s="885"/>
      <c r="GO105" s="885"/>
      <c r="GP105" s="885"/>
      <c r="GQ105" s="885"/>
      <c r="GR105" s="885"/>
      <c r="GS105" s="885"/>
      <c r="GT105" s="885"/>
      <c r="GU105" s="885"/>
      <c r="GV105" s="885"/>
      <c r="GW105" s="885"/>
      <c r="GX105" s="885"/>
      <c r="GY105" s="885"/>
      <c r="GZ105" s="885"/>
      <c r="HA105" s="885"/>
      <c r="HB105" s="885"/>
      <c r="HC105" s="885"/>
      <c r="HD105" s="885"/>
      <c r="HE105" s="885"/>
      <c r="HF105" s="885"/>
      <c r="HG105" s="885"/>
      <c r="HH105" s="885"/>
      <c r="HI105" s="885"/>
      <c r="HJ105" s="885"/>
      <c r="HK105" s="885"/>
      <c r="HL105" s="885"/>
      <c r="HM105" s="885"/>
      <c r="HN105" s="885"/>
      <c r="HO105" s="885"/>
      <c r="HP105" s="885"/>
      <c r="HQ105" s="885"/>
      <c r="HR105" s="885"/>
      <c r="HS105" s="885"/>
      <c r="HT105" s="885"/>
      <c r="HU105" s="885"/>
      <c r="HV105" s="885"/>
      <c r="HW105" s="885"/>
      <c r="HX105" s="885"/>
      <c r="HY105" s="885"/>
      <c r="HZ105" s="885"/>
      <c r="IA105" s="885"/>
      <c r="IB105" s="885"/>
      <c r="IC105" s="885"/>
    </row>
    <row r="106" spans="1:237" ht="15.75" customHeight="1" x14ac:dyDescent="0.2">
      <c r="A106" s="4"/>
      <c r="B106" s="4"/>
      <c r="C106" s="7"/>
      <c r="D106" s="7"/>
      <c r="E106" s="7"/>
      <c r="F106" s="7"/>
      <c r="G106" s="29"/>
      <c r="H106" s="29"/>
      <c r="I106" s="7"/>
      <c r="J106" s="885"/>
      <c r="K106" s="885"/>
      <c r="L106" s="885"/>
      <c r="M106" s="885"/>
      <c r="N106" s="885"/>
      <c r="O106" s="885"/>
      <c r="P106" s="885"/>
      <c r="Q106" s="885"/>
      <c r="R106" s="885"/>
      <c r="S106" s="885"/>
      <c r="T106" s="885"/>
      <c r="U106" s="885"/>
      <c r="V106" s="885"/>
      <c r="W106" s="885"/>
      <c r="X106" s="885"/>
      <c r="Y106" s="885"/>
      <c r="Z106" s="885"/>
      <c r="AA106" s="885"/>
      <c r="AB106" s="885"/>
      <c r="AC106" s="885"/>
      <c r="AD106" s="885"/>
      <c r="AE106" s="885"/>
      <c r="AF106" s="885"/>
      <c r="AG106" s="885"/>
      <c r="AH106" s="885"/>
      <c r="AI106" s="885"/>
      <c r="AJ106" s="885"/>
      <c r="AK106" s="885"/>
      <c r="AL106" s="885"/>
      <c r="AM106" s="885"/>
      <c r="AN106" s="885"/>
      <c r="AO106" s="885"/>
      <c r="AP106" s="885"/>
      <c r="AQ106" s="885"/>
      <c r="AR106" s="885"/>
      <c r="AS106" s="885"/>
      <c r="AT106" s="885"/>
      <c r="AU106" s="885"/>
      <c r="AV106" s="885"/>
      <c r="AW106" s="885"/>
      <c r="AX106" s="885"/>
      <c r="AY106" s="885"/>
      <c r="AZ106" s="885"/>
      <c r="BA106" s="885"/>
      <c r="BB106" s="885"/>
      <c r="BC106" s="885"/>
      <c r="BD106" s="885"/>
      <c r="BE106" s="885"/>
      <c r="BF106" s="885"/>
      <c r="BG106" s="885"/>
      <c r="BH106" s="885"/>
      <c r="BI106" s="885"/>
      <c r="BJ106" s="885"/>
      <c r="BK106" s="885"/>
      <c r="BL106" s="885"/>
      <c r="BM106" s="885"/>
      <c r="BN106" s="885"/>
      <c r="BO106" s="885"/>
      <c r="BP106" s="885"/>
      <c r="BQ106" s="885"/>
      <c r="BR106" s="885"/>
      <c r="BS106" s="885"/>
      <c r="BT106" s="885"/>
      <c r="BU106" s="885"/>
      <c r="BV106" s="885"/>
      <c r="BW106" s="885"/>
      <c r="BX106" s="885"/>
      <c r="BY106" s="885"/>
      <c r="BZ106" s="885"/>
      <c r="CA106" s="885"/>
      <c r="CB106" s="885"/>
      <c r="CC106" s="885"/>
      <c r="CD106" s="885"/>
      <c r="CE106" s="885"/>
      <c r="CF106" s="885"/>
      <c r="CG106" s="885"/>
      <c r="CH106" s="885"/>
      <c r="CI106" s="885"/>
      <c r="CJ106" s="885"/>
      <c r="CK106" s="885"/>
      <c r="CL106" s="885"/>
      <c r="CM106" s="885"/>
      <c r="CN106" s="885"/>
      <c r="CO106" s="885"/>
      <c r="CP106" s="885"/>
      <c r="CQ106" s="885"/>
      <c r="CR106" s="885"/>
      <c r="CS106" s="885"/>
      <c r="CT106" s="885"/>
      <c r="CU106" s="885"/>
      <c r="CV106" s="885"/>
      <c r="CW106" s="885"/>
      <c r="CX106" s="885"/>
      <c r="CY106" s="885"/>
      <c r="CZ106" s="885"/>
      <c r="DA106" s="885"/>
      <c r="DB106" s="885"/>
      <c r="DC106" s="885"/>
      <c r="DD106" s="885"/>
      <c r="DE106" s="885"/>
      <c r="DF106" s="885"/>
      <c r="DG106" s="885"/>
      <c r="DH106" s="885"/>
      <c r="DI106" s="885"/>
      <c r="DJ106" s="885"/>
      <c r="DK106" s="885"/>
      <c r="DL106" s="885"/>
      <c r="DM106" s="885"/>
      <c r="DN106" s="885"/>
      <c r="DO106" s="885"/>
      <c r="DP106" s="885"/>
      <c r="DQ106" s="885"/>
      <c r="DR106" s="885"/>
      <c r="DS106" s="885"/>
      <c r="DT106" s="885"/>
      <c r="DU106" s="885"/>
      <c r="DV106" s="885"/>
      <c r="DW106" s="885"/>
      <c r="DX106" s="885"/>
      <c r="DY106" s="885"/>
      <c r="DZ106" s="885"/>
      <c r="EA106" s="885"/>
      <c r="EB106" s="885"/>
      <c r="EC106" s="885"/>
      <c r="ED106" s="885"/>
      <c r="EE106" s="885"/>
      <c r="EF106" s="885"/>
      <c r="EG106" s="885"/>
      <c r="EH106" s="885"/>
      <c r="EI106" s="885"/>
      <c r="EJ106" s="885"/>
      <c r="EK106" s="885"/>
      <c r="EL106" s="885"/>
      <c r="EM106" s="885"/>
      <c r="EN106" s="885"/>
      <c r="EO106" s="885"/>
      <c r="EP106" s="885"/>
      <c r="EQ106" s="885"/>
      <c r="ER106" s="885"/>
      <c r="ES106" s="885"/>
      <c r="ET106" s="885"/>
      <c r="EU106" s="885"/>
      <c r="EV106" s="885"/>
      <c r="EW106" s="885"/>
      <c r="EX106" s="885"/>
      <c r="EY106" s="885"/>
      <c r="EZ106" s="885"/>
      <c r="FA106" s="885"/>
      <c r="FB106" s="885"/>
      <c r="FC106" s="885"/>
      <c r="FD106" s="885"/>
      <c r="FE106" s="885"/>
      <c r="FF106" s="885"/>
      <c r="FG106" s="885"/>
      <c r="FH106" s="885"/>
      <c r="FI106" s="885"/>
      <c r="FJ106" s="885"/>
      <c r="FK106" s="885"/>
      <c r="FL106" s="885"/>
      <c r="FM106" s="885"/>
      <c r="FN106" s="885"/>
      <c r="FO106" s="885"/>
      <c r="FP106" s="885"/>
      <c r="FQ106" s="885"/>
      <c r="FR106" s="885"/>
      <c r="FS106" s="885"/>
      <c r="FT106" s="885"/>
      <c r="FU106" s="885"/>
      <c r="FV106" s="885"/>
      <c r="FW106" s="885"/>
      <c r="FX106" s="885"/>
      <c r="FY106" s="885"/>
      <c r="FZ106" s="885"/>
      <c r="GA106" s="885"/>
      <c r="GB106" s="885"/>
      <c r="GC106" s="885"/>
      <c r="GD106" s="885"/>
      <c r="GE106" s="885"/>
      <c r="GF106" s="885"/>
      <c r="GG106" s="885"/>
      <c r="GH106" s="885"/>
      <c r="GI106" s="885"/>
      <c r="GJ106" s="885"/>
      <c r="GK106" s="885"/>
      <c r="GL106" s="885"/>
      <c r="GM106" s="885"/>
      <c r="GN106" s="885"/>
      <c r="GO106" s="885"/>
      <c r="GP106" s="885"/>
      <c r="GQ106" s="885"/>
      <c r="GR106" s="885"/>
      <c r="GS106" s="885"/>
      <c r="GT106" s="885"/>
      <c r="GU106" s="885"/>
      <c r="GV106" s="885"/>
      <c r="GW106" s="885"/>
      <c r="GX106" s="885"/>
      <c r="GY106" s="885"/>
      <c r="GZ106" s="885"/>
      <c r="HA106" s="885"/>
      <c r="HB106" s="885"/>
      <c r="HC106" s="885"/>
      <c r="HD106" s="885"/>
      <c r="HE106" s="885"/>
      <c r="HF106" s="885"/>
      <c r="HG106" s="885"/>
      <c r="HH106" s="885"/>
      <c r="HI106" s="885"/>
      <c r="HJ106" s="885"/>
      <c r="HK106" s="885"/>
      <c r="HL106" s="885"/>
      <c r="HM106" s="885"/>
      <c r="HN106" s="885"/>
      <c r="HO106" s="885"/>
      <c r="HP106" s="885"/>
      <c r="HQ106" s="885"/>
      <c r="HR106" s="885"/>
      <c r="HS106" s="885"/>
      <c r="HT106" s="885"/>
      <c r="HU106" s="885"/>
      <c r="HV106" s="885"/>
      <c r="HW106" s="885"/>
      <c r="HX106" s="885"/>
      <c r="HY106" s="885"/>
      <c r="HZ106" s="885"/>
      <c r="IA106" s="885"/>
      <c r="IB106" s="885"/>
      <c r="IC106" s="885"/>
    </row>
    <row r="107" spans="1:237" ht="15.75" customHeight="1" x14ac:dyDescent="0.2">
      <c r="A107" s="4"/>
      <c r="B107" s="4"/>
      <c r="C107" s="7"/>
      <c r="D107" s="7"/>
      <c r="E107" s="7"/>
      <c r="F107" s="7"/>
      <c r="G107" s="29"/>
      <c r="H107" s="29"/>
      <c r="I107" s="7"/>
      <c r="J107" s="885"/>
      <c r="K107" s="885"/>
      <c r="L107" s="885"/>
      <c r="M107" s="885"/>
      <c r="N107" s="885"/>
      <c r="O107" s="885"/>
      <c r="P107" s="885"/>
      <c r="Q107" s="885"/>
      <c r="R107" s="885"/>
      <c r="S107" s="885"/>
      <c r="T107" s="885"/>
      <c r="U107" s="885"/>
      <c r="V107" s="885"/>
      <c r="W107" s="885"/>
      <c r="X107" s="885"/>
      <c r="Y107" s="885"/>
      <c r="Z107" s="885"/>
      <c r="AA107" s="885"/>
      <c r="AB107" s="885"/>
      <c r="AC107" s="885"/>
      <c r="AD107" s="885"/>
      <c r="AE107" s="885"/>
      <c r="AF107" s="885"/>
      <c r="AG107" s="885"/>
      <c r="AH107" s="885"/>
      <c r="AI107" s="885"/>
      <c r="AJ107" s="885"/>
      <c r="AK107" s="885"/>
      <c r="AL107" s="885"/>
      <c r="AM107" s="885"/>
      <c r="AN107" s="885"/>
      <c r="AO107" s="885"/>
      <c r="AP107" s="885"/>
      <c r="AQ107" s="885"/>
      <c r="AR107" s="885"/>
      <c r="AS107" s="885"/>
      <c r="AT107" s="885"/>
      <c r="AU107" s="885"/>
      <c r="AV107" s="885"/>
      <c r="AW107" s="885"/>
      <c r="AX107" s="885"/>
      <c r="AY107" s="885"/>
      <c r="AZ107" s="885"/>
      <c r="BA107" s="885"/>
      <c r="BB107" s="885"/>
      <c r="BC107" s="885"/>
      <c r="BD107" s="885"/>
      <c r="BE107" s="885"/>
      <c r="BF107" s="885"/>
      <c r="BG107" s="885"/>
      <c r="BH107" s="885"/>
      <c r="BI107" s="885"/>
      <c r="BJ107" s="885"/>
      <c r="BK107" s="885"/>
      <c r="BL107" s="885"/>
      <c r="BM107" s="885"/>
      <c r="BN107" s="885"/>
      <c r="BO107" s="885"/>
      <c r="BP107" s="885"/>
      <c r="BQ107" s="885"/>
      <c r="BR107" s="885"/>
      <c r="BS107" s="885"/>
      <c r="BT107" s="885"/>
      <c r="BU107" s="885"/>
      <c r="BV107" s="885"/>
      <c r="BW107" s="885"/>
      <c r="BX107" s="885"/>
      <c r="BY107" s="885"/>
      <c r="BZ107" s="885"/>
      <c r="CA107" s="885"/>
      <c r="CB107" s="885"/>
      <c r="CC107" s="885"/>
      <c r="CD107" s="885"/>
      <c r="CE107" s="885"/>
      <c r="CF107" s="885"/>
      <c r="CG107" s="885"/>
      <c r="CH107" s="885"/>
      <c r="CI107" s="885"/>
      <c r="CJ107" s="885"/>
      <c r="CK107" s="885"/>
      <c r="CL107" s="885"/>
      <c r="CM107" s="885"/>
      <c r="CN107" s="885"/>
      <c r="CO107" s="885"/>
      <c r="CP107" s="885"/>
      <c r="CQ107" s="885"/>
      <c r="CR107" s="885"/>
      <c r="CS107" s="885"/>
      <c r="CT107" s="885"/>
      <c r="CU107" s="885"/>
      <c r="CV107" s="885"/>
      <c r="CW107" s="885"/>
      <c r="CX107" s="885"/>
      <c r="CY107" s="885"/>
      <c r="CZ107" s="885"/>
      <c r="DA107" s="885"/>
      <c r="DB107" s="885"/>
      <c r="DC107" s="885"/>
      <c r="DD107" s="885"/>
      <c r="DE107" s="885"/>
      <c r="DF107" s="885"/>
      <c r="DG107" s="885"/>
      <c r="DH107" s="885"/>
      <c r="DI107" s="885"/>
      <c r="DJ107" s="885"/>
      <c r="DK107" s="885"/>
      <c r="DL107" s="885"/>
      <c r="DM107" s="885"/>
      <c r="DN107" s="885"/>
      <c r="DO107" s="885"/>
      <c r="DP107" s="885"/>
      <c r="DQ107" s="885"/>
      <c r="DR107" s="885"/>
      <c r="DS107" s="885"/>
      <c r="DT107" s="885"/>
      <c r="DU107" s="885"/>
      <c r="DV107" s="885"/>
      <c r="DW107" s="885"/>
      <c r="DX107" s="885"/>
      <c r="DY107" s="885"/>
      <c r="DZ107" s="885"/>
      <c r="EA107" s="885"/>
      <c r="EB107" s="885"/>
      <c r="EC107" s="885"/>
      <c r="ED107" s="885"/>
      <c r="EE107" s="885"/>
      <c r="EF107" s="885"/>
      <c r="EG107" s="885"/>
      <c r="EH107" s="885"/>
      <c r="EI107" s="885"/>
      <c r="EJ107" s="885"/>
      <c r="EK107" s="885"/>
      <c r="EL107" s="885"/>
      <c r="EM107" s="885"/>
      <c r="EN107" s="885"/>
      <c r="EO107" s="885"/>
      <c r="EP107" s="885"/>
      <c r="EQ107" s="885"/>
      <c r="ER107" s="885"/>
      <c r="ES107" s="885"/>
      <c r="ET107" s="885"/>
      <c r="EU107" s="885"/>
      <c r="EV107" s="885"/>
      <c r="EW107" s="885"/>
      <c r="EX107" s="885"/>
      <c r="EY107" s="885"/>
      <c r="EZ107" s="885"/>
      <c r="FA107" s="885"/>
      <c r="FB107" s="885"/>
      <c r="FC107" s="885"/>
      <c r="FD107" s="885"/>
      <c r="FE107" s="885"/>
      <c r="FF107" s="885"/>
      <c r="FG107" s="885"/>
      <c r="FH107" s="885"/>
      <c r="FI107" s="885"/>
      <c r="FJ107" s="885"/>
      <c r="FK107" s="885"/>
      <c r="FL107" s="885"/>
      <c r="FM107" s="885"/>
      <c r="FN107" s="885"/>
      <c r="FO107" s="885"/>
      <c r="FP107" s="885"/>
      <c r="FQ107" s="885"/>
      <c r="FR107" s="885"/>
      <c r="FS107" s="885"/>
      <c r="FT107" s="885"/>
      <c r="FU107" s="885"/>
      <c r="FV107" s="885"/>
      <c r="FW107" s="885"/>
      <c r="FX107" s="885"/>
      <c r="FY107" s="885"/>
      <c r="FZ107" s="885"/>
      <c r="GA107" s="885"/>
      <c r="GB107" s="885"/>
      <c r="GC107" s="885"/>
      <c r="GD107" s="885"/>
      <c r="GE107" s="885"/>
      <c r="GF107" s="885"/>
      <c r="GG107" s="885"/>
      <c r="GH107" s="885"/>
      <c r="GI107" s="885"/>
      <c r="GJ107" s="885"/>
      <c r="GK107" s="885"/>
      <c r="GL107" s="885"/>
      <c r="GM107" s="885"/>
      <c r="GN107" s="885"/>
      <c r="GO107" s="885"/>
      <c r="GP107" s="885"/>
      <c r="GQ107" s="885"/>
      <c r="GR107" s="885"/>
      <c r="GS107" s="885"/>
      <c r="GT107" s="885"/>
      <c r="GU107" s="885"/>
      <c r="GV107" s="885"/>
      <c r="GW107" s="885"/>
      <c r="GX107" s="885"/>
      <c r="GY107" s="885"/>
      <c r="GZ107" s="885"/>
      <c r="HA107" s="885"/>
      <c r="HB107" s="885"/>
      <c r="HC107" s="885"/>
      <c r="HD107" s="885"/>
      <c r="HE107" s="885"/>
      <c r="HF107" s="885"/>
      <c r="HG107" s="885"/>
      <c r="HH107" s="885"/>
      <c r="HI107" s="885"/>
      <c r="HJ107" s="885"/>
      <c r="HK107" s="885"/>
      <c r="HL107" s="885"/>
      <c r="HM107" s="885"/>
      <c r="HN107" s="885"/>
      <c r="HO107" s="885"/>
      <c r="HP107" s="885"/>
      <c r="HQ107" s="885"/>
      <c r="HR107" s="885"/>
      <c r="HS107" s="885"/>
      <c r="HT107" s="885"/>
      <c r="HU107" s="885"/>
      <c r="HV107" s="885"/>
      <c r="HW107" s="885"/>
      <c r="HX107" s="885"/>
      <c r="HY107" s="885"/>
      <c r="HZ107" s="885"/>
      <c r="IA107" s="885"/>
      <c r="IB107" s="885"/>
      <c r="IC107" s="885"/>
    </row>
    <row r="108" spans="1:237" ht="15.75" customHeight="1" x14ac:dyDescent="0.2">
      <c r="A108" s="4"/>
      <c r="B108" s="4"/>
      <c r="C108" s="7"/>
      <c r="D108" s="7"/>
      <c r="E108" s="7"/>
      <c r="F108" s="7"/>
      <c r="G108" s="29"/>
      <c r="H108" s="29"/>
      <c r="I108" s="7"/>
      <c r="J108" s="885"/>
      <c r="K108" s="885"/>
      <c r="L108" s="885"/>
      <c r="M108" s="885"/>
      <c r="N108" s="885"/>
      <c r="O108" s="885"/>
      <c r="P108" s="885"/>
      <c r="Q108" s="885"/>
      <c r="R108" s="885"/>
      <c r="S108" s="885"/>
      <c r="T108" s="885"/>
      <c r="U108" s="885"/>
      <c r="V108" s="885"/>
      <c r="W108" s="885"/>
      <c r="X108" s="885"/>
      <c r="Y108" s="885"/>
      <c r="Z108" s="885"/>
      <c r="AA108" s="885"/>
      <c r="AB108" s="885"/>
      <c r="AC108" s="885"/>
      <c r="AD108" s="885"/>
      <c r="AE108" s="885"/>
      <c r="AF108" s="885"/>
      <c r="AG108" s="885"/>
      <c r="AH108" s="885"/>
      <c r="AI108" s="885"/>
      <c r="AJ108" s="885"/>
      <c r="AK108" s="885"/>
      <c r="AL108" s="885"/>
      <c r="AM108" s="885"/>
      <c r="AN108" s="885"/>
      <c r="AO108" s="885"/>
      <c r="AP108" s="885"/>
      <c r="AQ108" s="885"/>
      <c r="AR108" s="885"/>
      <c r="AS108" s="885"/>
      <c r="AT108" s="885"/>
      <c r="AU108" s="885"/>
      <c r="AV108" s="885"/>
      <c r="AW108" s="885"/>
      <c r="AX108" s="885"/>
      <c r="AY108" s="885"/>
      <c r="AZ108" s="885"/>
      <c r="BA108" s="885"/>
      <c r="BB108" s="885"/>
      <c r="BC108" s="885"/>
      <c r="BD108" s="885"/>
      <c r="BE108" s="885"/>
      <c r="BF108" s="885"/>
      <c r="BG108" s="885"/>
      <c r="BH108" s="885"/>
      <c r="BI108" s="885"/>
      <c r="BJ108" s="885"/>
      <c r="BK108" s="885"/>
      <c r="BL108" s="885"/>
      <c r="BM108" s="885"/>
      <c r="BN108" s="885"/>
      <c r="BO108" s="885"/>
      <c r="BP108" s="885"/>
      <c r="BQ108" s="885"/>
      <c r="BR108" s="885"/>
      <c r="BS108" s="885"/>
      <c r="BT108" s="885"/>
      <c r="BU108" s="885"/>
      <c r="BV108" s="885"/>
      <c r="BW108" s="885"/>
      <c r="BX108" s="885"/>
      <c r="BY108" s="885"/>
      <c r="BZ108" s="885"/>
      <c r="CA108" s="885"/>
      <c r="CB108" s="885"/>
      <c r="CC108" s="885"/>
      <c r="CD108" s="885"/>
      <c r="CE108" s="885"/>
      <c r="CF108" s="885"/>
      <c r="CG108" s="885"/>
      <c r="CH108" s="885"/>
      <c r="CI108" s="885"/>
      <c r="CJ108" s="885"/>
      <c r="CK108" s="885"/>
      <c r="CL108" s="885"/>
      <c r="CM108" s="885"/>
      <c r="CN108" s="885"/>
      <c r="CO108" s="885"/>
      <c r="CP108" s="885"/>
      <c r="CQ108" s="885"/>
      <c r="CR108" s="885"/>
      <c r="CS108" s="885"/>
      <c r="CT108" s="885"/>
      <c r="CU108" s="885"/>
      <c r="CV108" s="885"/>
      <c r="CW108" s="885"/>
      <c r="CX108" s="885"/>
      <c r="CY108" s="885"/>
      <c r="CZ108" s="885"/>
      <c r="DA108" s="885"/>
      <c r="DB108" s="885"/>
      <c r="DC108" s="885"/>
      <c r="DD108" s="885"/>
      <c r="DE108" s="885"/>
      <c r="DF108" s="885"/>
      <c r="DG108" s="885"/>
      <c r="DH108" s="885"/>
      <c r="DI108" s="885"/>
      <c r="DJ108" s="885"/>
      <c r="DK108" s="885"/>
      <c r="DL108" s="885"/>
      <c r="DM108" s="885"/>
      <c r="DN108" s="885"/>
      <c r="DO108" s="885"/>
      <c r="DP108" s="885"/>
      <c r="DQ108" s="885"/>
      <c r="DR108" s="885"/>
      <c r="DS108" s="885"/>
      <c r="DT108" s="885"/>
      <c r="DU108" s="885"/>
      <c r="DV108" s="885"/>
      <c r="DW108" s="885"/>
      <c r="DX108" s="885"/>
      <c r="DY108" s="885"/>
      <c r="DZ108" s="885"/>
      <c r="EA108" s="885"/>
      <c r="EB108" s="885"/>
      <c r="EC108" s="885"/>
      <c r="ED108" s="885"/>
      <c r="EE108" s="885"/>
      <c r="EF108" s="885"/>
      <c r="EG108" s="885"/>
      <c r="EH108" s="885"/>
      <c r="EI108" s="885"/>
      <c r="EJ108" s="885"/>
      <c r="EK108" s="885"/>
      <c r="EL108" s="885"/>
      <c r="EM108" s="885"/>
      <c r="EN108" s="885"/>
      <c r="EO108" s="885"/>
      <c r="EP108" s="885"/>
      <c r="EQ108" s="885"/>
      <c r="ER108" s="885"/>
      <c r="ES108" s="885"/>
      <c r="ET108" s="885"/>
      <c r="EU108" s="885"/>
      <c r="EV108" s="885"/>
      <c r="EW108" s="885"/>
      <c r="EX108" s="885"/>
      <c r="EY108" s="885"/>
      <c r="EZ108" s="885"/>
      <c r="FA108" s="885"/>
      <c r="FB108" s="885"/>
      <c r="FC108" s="885"/>
      <c r="FD108" s="885"/>
      <c r="FE108" s="885"/>
      <c r="FF108" s="885"/>
      <c r="FG108" s="885"/>
      <c r="FH108" s="885"/>
      <c r="FI108" s="885"/>
      <c r="FJ108" s="885"/>
      <c r="FK108" s="885"/>
      <c r="FL108" s="885"/>
      <c r="FM108" s="885"/>
      <c r="FN108" s="885"/>
      <c r="FO108" s="885"/>
      <c r="FP108" s="885"/>
      <c r="FQ108" s="885"/>
      <c r="FR108" s="885"/>
      <c r="FS108" s="885"/>
      <c r="FT108" s="885"/>
      <c r="FU108" s="885"/>
      <c r="FV108" s="885"/>
      <c r="FW108" s="885"/>
      <c r="FX108" s="885"/>
      <c r="FY108" s="885"/>
      <c r="FZ108" s="885"/>
      <c r="GA108" s="885"/>
      <c r="GB108" s="885"/>
      <c r="GC108" s="885"/>
      <c r="GD108" s="885"/>
      <c r="GE108" s="885"/>
      <c r="GF108" s="885"/>
      <c r="GG108" s="885"/>
      <c r="GH108" s="885"/>
      <c r="GI108" s="885"/>
      <c r="GJ108" s="885"/>
      <c r="GK108" s="885"/>
      <c r="GL108" s="885"/>
      <c r="GM108" s="885"/>
      <c r="GN108" s="885"/>
      <c r="GO108" s="885"/>
      <c r="GP108" s="885"/>
      <c r="GQ108" s="885"/>
      <c r="GR108" s="885"/>
      <c r="GS108" s="885"/>
      <c r="GT108" s="885"/>
      <c r="GU108" s="885"/>
      <c r="GV108" s="885"/>
      <c r="GW108" s="885"/>
      <c r="GX108" s="885"/>
      <c r="GY108" s="885"/>
      <c r="GZ108" s="885"/>
      <c r="HA108" s="885"/>
      <c r="HB108" s="885"/>
      <c r="HC108" s="885"/>
      <c r="HD108" s="885"/>
      <c r="HE108" s="885"/>
      <c r="HF108" s="885"/>
      <c r="HG108" s="885"/>
      <c r="HH108" s="885"/>
      <c r="HI108" s="885"/>
      <c r="HJ108" s="885"/>
      <c r="HK108" s="885"/>
      <c r="HL108" s="885"/>
      <c r="HM108" s="885"/>
      <c r="HN108" s="885"/>
      <c r="HO108" s="885"/>
      <c r="HP108" s="885"/>
      <c r="HQ108" s="885"/>
      <c r="HR108" s="885"/>
      <c r="HS108" s="885"/>
      <c r="HT108" s="885"/>
      <c r="HU108" s="885"/>
      <c r="HV108" s="885"/>
      <c r="HW108" s="885"/>
      <c r="HX108" s="885"/>
      <c r="HY108" s="885"/>
      <c r="HZ108" s="885"/>
      <c r="IA108" s="885"/>
      <c r="IB108" s="885"/>
      <c r="IC108" s="885"/>
    </row>
    <row r="109" spans="1:237" ht="15.75" customHeight="1" x14ac:dyDescent="0.2">
      <c r="A109" s="4"/>
      <c r="B109" s="4"/>
      <c r="C109" s="7"/>
      <c r="D109" s="7"/>
      <c r="E109" s="7"/>
      <c r="F109" s="7"/>
      <c r="G109" s="29"/>
      <c r="H109" s="29"/>
      <c r="I109" s="7"/>
      <c r="J109" s="885"/>
      <c r="K109" s="885"/>
      <c r="L109" s="885"/>
      <c r="M109" s="885"/>
      <c r="N109" s="885"/>
      <c r="O109" s="885"/>
      <c r="P109" s="885"/>
      <c r="Q109" s="885"/>
      <c r="R109" s="885"/>
      <c r="S109" s="885"/>
      <c r="T109" s="885"/>
      <c r="U109" s="885"/>
      <c r="V109" s="885"/>
      <c r="W109" s="885"/>
      <c r="X109" s="885"/>
      <c r="Y109" s="885"/>
      <c r="Z109" s="885"/>
      <c r="AA109" s="885"/>
      <c r="AB109" s="885"/>
      <c r="AC109" s="885"/>
      <c r="AD109" s="885"/>
      <c r="AE109" s="885"/>
      <c r="AF109" s="885"/>
      <c r="AG109" s="885"/>
      <c r="AH109" s="885"/>
      <c r="AI109" s="885"/>
      <c r="AJ109" s="885"/>
      <c r="AK109" s="885"/>
      <c r="AL109" s="885"/>
      <c r="AM109" s="885"/>
      <c r="AN109" s="885"/>
      <c r="AO109" s="885"/>
      <c r="AP109" s="885"/>
      <c r="AQ109" s="885"/>
      <c r="AR109" s="885"/>
      <c r="AS109" s="885"/>
      <c r="AT109" s="885"/>
      <c r="AU109" s="885"/>
      <c r="AV109" s="885"/>
      <c r="AW109" s="885"/>
      <c r="AX109" s="885"/>
      <c r="AY109" s="885"/>
      <c r="AZ109" s="885"/>
      <c r="BA109" s="885"/>
      <c r="BB109" s="885"/>
      <c r="BC109" s="885"/>
      <c r="BD109" s="885"/>
      <c r="BE109" s="885"/>
      <c r="BF109" s="885"/>
      <c r="BG109" s="885"/>
      <c r="BH109" s="885"/>
      <c r="BI109" s="885"/>
      <c r="BJ109" s="885"/>
      <c r="BK109" s="885"/>
      <c r="BL109" s="885"/>
      <c r="BM109" s="885"/>
      <c r="BN109" s="885"/>
      <c r="BO109" s="885"/>
      <c r="BP109" s="885"/>
      <c r="BQ109" s="885"/>
      <c r="BR109" s="885"/>
      <c r="BS109" s="885"/>
      <c r="BT109" s="885"/>
      <c r="BU109" s="885"/>
      <c r="BV109" s="885"/>
      <c r="BW109" s="885"/>
      <c r="BX109" s="885"/>
      <c r="BY109" s="885"/>
      <c r="BZ109" s="885"/>
      <c r="CA109" s="885"/>
      <c r="CB109" s="885"/>
      <c r="CC109" s="885"/>
      <c r="CD109" s="885"/>
      <c r="CE109" s="885"/>
      <c r="CF109" s="885"/>
      <c r="CG109" s="885"/>
      <c r="CH109" s="885"/>
      <c r="CI109" s="885"/>
      <c r="CJ109" s="885"/>
      <c r="CK109" s="885"/>
      <c r="CL109" s="885"/>
      <c r="CM109" s="885"/>
      <c r="CN109" s="885"/>
      <c r="CO109" s="885"/>
      <c r="CP109" s="885"/>
      <c r="CQ109" s="885"/>
      <c r="CR109" s="885"/>
      <c r="CS109" s="885"/>
      <c r="CT109" s="885"/>
      <c r="CU109" s="885"/>
      <c r="CV109" s="885"/>
      <c r="CW109" s="885"/>
      <c r="CX109" s="885"/>
      <c r="CY109" s="885"/>
      <c r="CZ109" s="885"/>
      <c r="DA109" s="885"/>
      <c r="DB109" s="885"/>
      <c r="DC109" s="885"/>
      <c r="DD109" s="885"/>
      <c r="DE109" s="885"/>
      <c r="DF109" s="885"/>
      <c r="DG109" s="885"/>
      <c r="DH109" s="885"/>
      <c r="DI109" s="885"/>
      <c r="DJ109" s="885"/>
      <c r="DK109" s="885"/>
      <c r="DL109" s="885"/>
      <c r="DM109" s="885"/>
      <c r="DN109" s="885"/>
      <c r="DO109" s="885"/>
      <c r="DP109" s="885"/>
      <c r="DQ109" s="885"/>
      <c r="DR109" s="885"/>
      <c r="DS109" s="885"/>
      <c r="DT109" s="885"/>
      <c r="DU109" s="885"/>
      <c r="DV109" s="885"/>
      <c r="DW109" s="885"/>
      <c r="DX109" s="885"/>
      <c r="DY109" s="885"/>
      <c r="DZ109" s="885"/>
      <c r="EA109" s="885"/>
      <c r="EB109" s="885"/>
      <c r="EC109" s="885"/>
      <c r="ED109" s="885"/>
      <c r="EE109" s="885"/>
      <c r="EF109" s="885"/>
      <c r="EG109" s="885"/>
      <c r="EH109" s="885"/>
      <c r="EI109" s="885"/>
      <c r="EJ109" s="885"/>
      <c r="EK109" s="885"/>
      <c r="EL109" s="885"/>
      <c r="EM109" s="885"/>
      <c r="EN109" s="885"/>
      <c r="EO109" s="885"/>
      <c r="EP109" s="885"/>
      <c r="EQ109" s="885"/>
      <c r="ER109" s="885"/>
      <c r="ES109" s="885"/>
      <c r="ET109" s="885"/>
      <c r="EU109" s="885"/>
      <c r="EV109" s="885"/>
      <c r="EW109" s="885"/>
      <c r="EX109" s="885"/>
      <c r="EY109" s="885"/>
      <c r="EZ109" s="885"/>
      <c r="FA109" s="885"/>
      <c r="FB109" s="885"/>
      <c r="FC109" s="885"/>
      <c r="FD109" s="885"/>
      <c r="FE109" s="885"/>
      <c r="FF109" s="885"/>
      <c r="FG109" s="885"/>
      <c r="FH109" s="885"/>
      <c r="FI109" s="885"/>
      <c r="FJ109" s="885"/>
      <c r="FK109" s="885"/>
      <c r="FL109" s="885"/>
      <c r="FM109" s="885"/>
      <c r="FN109" s="885"/>
      <c r="FO109" s="885"/>
      <c r="FP109" s="885"/>
      <c r="FQ109" s="885"/>
      <c r="FR109" s="885"/>
      <c r="FS109" s="885"/>
      <c r="FT109" s="885"/>
      <c r="FU109" s="885"/>
      <c r="FV109" s="885"/>
      <c r="FW109" s="885"/>
      <c r="FX109" s="885"/>
      <c r="FY109" s="885"/>
      <c r="FZ109" s="885"/>
      <c r="GA109" s="885"/>
      <c r="GB109" s="885"/>
      <c r="GC109" s="885"/>
      <c r="GD109" s="885"/>
      <c r="GE109" s="885"/>
      <c r="GF109" s="885"/>
      <c r="GG109" s="885"/>
      <c r="GH109" s="885"/>
      <c r="GI109" s="885"/>
      <c r="GJ109" s="885"/>
      <c r="GK109" s="885"/>
      <c r="GL109" s="885"/>
      <c r="GM109" s="885"/>
      <c r="GN109" s="885"/>
      <c r="GO109" s="885"/>
      <c r="GP109" s="885"/>
      <c r="GQ109" s="885"/>
      <c r="GR109" s="885"/>
      <c r="GS109" s="885"/>
      <c r="GT109" s="885"/>
      <c r="GU109" s="885"/>
      <c r="GV109" s="885"/>
      <c r="GW109" s="885"/>
      <c r="GX109" s="885"/>
      <c r="GY109" s="885"/>
      <c r="GZ109" s="885"/>
      <c r="HA109" s="885"/>
      <c r="HB109" s="885"/>
      <c r="HC109" s="885"/>
      <c r="HD109" s="885"/>
      <c r="HE109" s="885"/>
      <c r="HF109" s="885"/>
      <c r="HG109" s="885"/>
      <c r="HH109" s="885"/>
      <c r="HI109" s="885"/>
      <c r="HJ109" s="885"/>
      <c r="HK109" s="885"/>
      <c r="HL109" s="885"/>
      <c r="HM109" s="885"/>
      <c r="HN109" s="885"/>
      <c r="HO109" s="885"/>
      <c r="HP109" s="885"/>
      <c r="HQ109" s="885"/>
      <c r="HR109" s="885"/>
      <c r="HS109" s="885"/>
      <c r="HT109" s="885"/>
      <c r="HU109" s="885"/>
      <c r="HV109" s="885"/>
      <c r="HW109" s="885"/>
      <c r="HX109" s="885"/>
      <c r="HY109" s="885"/>
      <c r="HZ109" s="885"/>
      <c r="IA109" s="885"/>
      <c r="IB109" s="885"/>
      <c r="IC109" s="885"/>
    </row>
    <row r="110" spans="1:237" ht="15.75" customHeight="1" x14ac:dyDescent="0.2">
      <c r="A110" s="4"/>
      <c r="B110" s="4"/>
      <c r="C110" s="7"/>
      <c r="D110" s="7"/>
      <c r="E110" s="7"/>
      <c r="F110" s="7"/>
      <c r="G110" s="29"/>
      <c r="H110" s="29"/>
      <c r="I110" s="7"/>
      <c r="J110" s="885"/>
      <c r="K110" s="885"/>
      <c r="L110" s="885"/>
      <c r="M110" s="885"/>
      <c r="N110" s="885"/>
      <c r="O110" s="885"/>
      <c r="P110" s="885"/>
      <c r="Q110" s="885"/>
      <c r="R110" s="885"/>
      <c r="S110" s="885"/>
      <c r="T110" s="885"/>
      <c r="U110" s="885"/>
      <c r="V110" s="885"/>
      <c r="W110" s="885"/>
      <c r="X110" s="885"/>
      <c r="Y110" s="885"/>
      <c r="Z110" s="885"/>
      <c r="AA110" s="885"/>
      <c r="AB110" s="885"/>
      <c r="AC110" s="885"/>
      <c r="AD110" s="885"/>
      <c r="AE110" s="885"/>
      <c r="AF110" s="885"/>
      <c r="AG110" s="885"/>
      <c r="AH110" s="885"/>
      <c r="AI110" s="885"/>
      <c r="AJ110" s="885"/>
      <c r="AK110" s="885"/>
      <c r="AL110" s="885"/>
      <c r="AM110" s="885"/>
      <c r="AN110" s="885"/>
      <c r="AO110" s="885"/>
      <c r="AP110" s="885"/>
      <c r="AQ110" s="885"/>
      <c r="AR110" s="885"/>
      <c r="AS110" s="885"/>
      <c r="AT110" s="885"/>
      <c r="AU110" s="885"/>
      <c r="AV110" s="885"/>
      <c r="AW110" s="885"/>
      <c r="AX110" s="885"/>
      <c r="AY110" s="885"/>
      <c r="AZ110" s="885"/>
      <c r="BA110" s="885"/>
      <c r="BB110" s="885"/>
      <c r="BC110" s="885"/>
      <c r="BD110" s="885"/>
      <c r="BE110" s="885"/>
      <c r="BF110" s="885"/>
      <c r="BG110" s="885"/>
      <c r="BH110" s="885"/>
      <c r="BI110" s="885"/>
      <c r="BJ110" s="885"/>
      <c r="BK110" s="885"/>
      <c r="BL110" s="885"/>
      <c r="BM110" s="885"/>
      <c r="BN110" s="885"/>
      <c r="BO110" s="885"/>
      <c r="BP110" s="885"/>
      <c r="BQ110" s="885"/>
      <c r="BR110" s="885"/>
      <c r="BS110" s="885"/>
      <c r="BT110" s="885"/>
      <c r="BU110" s="885"/>
      <c r="BV110" s="885"/>
      <c r="BW110" s="885"/>
      <c r="BX110" s="885"/>
      <c r="BY110" s="885"/>
      <c r="BZ110" s="885"/>
      <c r="CA110" s="885"/>
      <c r="CB110" s="885"/>
      <c r="CC110" s="885"/>
      <c r="CD110" s="885"/>
      <c r="CE110" s="885"/>
      <c r="CF110" s="885"/>
      <c r="CG110" s="885"/>
      <c r="CH110" s="885"/>
      <c r="CI110" s="885"/>
      <c r="CJ110" s="885"/>
      <c r="CK110" s="885"/>
      <c r="CL110" s="885"/>
      <c r="CM110" s="885"/>
      <c r="CN110" s="885"/>
      <c r="CO110" s="885"/>
      <c r="CP110" s="885"/>
      <c r="CQ110" s="885"/>
      <c r="CR110" s="885"/>
      <c r="CS110" s="885"/>
      <c r="CT110" s="885"/>
      <c r="CU110" s="885"/>
      <c r="CV110" s="885"/>
      <c r="CW110" s="885"/>
      <c r="CX110" s="885"/>
      <c r="CY110" s="885"/>
      <c r="CZ110" s="885"/>
      <c r="DA110" s="885"/>
      <c r="DB110" s="885"/>
      <c r="DC110" s="885"/>
      <c r="DD110" s="885"/>
      <c r="DE110" s="885"/>
      <c r="DF110" s="885"/>
      <c r="DG110" s="885"/>
      <c r="DH110" s="885"/>
      <c r="DI110" s="885"/>
      <c r="DJ110" s="885"/>
      <c r="DK110" s="885"/>
      <c r="DL110" s="885"/>
      <c r="DM110" s="885"/>
      <c r="DN110" s="885"/>
      <c r="DO110" s="885"/>
      <c r="DP110" s="885"/>
      <c r="DQ110" s="885"/>
      <c r="DR110" s="885"/>
      <c r="DS110" s="885"/>
      <c r="DT110" s="885"/>
      <c r="DU110" s="885"/>
      <c r="DV110" s="885"/>
      <c r="DW110" s="885"/>
      <c r="DX110" s="885"/>
      <c r="DY110" s="885"/>
      <c r="DZ110" s="885"/>
      <c r="EA110" s="885"/>
      <c r="EB110" s="885"/>
      <c r="EC110" s="885"/>
      <c r="ED110" s="885"/>
      <c r="EE110" s="885"/>
      <c r="EF110" s="885"/>
      <c r="EG110" s="885"/>
      <c r="EH110" s="885"/>
      <c r="EI110" s="885"/>
      <c r="EJ110" s="885"/>
      <c r="EK110" s="885"/>
      <c r="EL110" s="885"/>
      <c r="EM110" s="885"/>
      <c r="EN110" s="885"/>
      <c r="EO110" s="885"/>
      <c r="EP110" s="885"/>
      <c r="EQ110" s="885"/>
      <c r="ER110" s="885"/>
      <c r="ES110" s="885"/>
      <c r="ET110" s="885"/>
      <c r="EU110" s="885"/>
      <c r="EV110" s="885"/>
      <c r="EW110" s="885"/>
      <c r="EX110" s="885"/>
      <c r="EY110" s="885"/>
      <c r="EZ110" s="885"/>
      <c r="FA110" s="885"/>
      <c r="FB110" s="885"/>
      <c r="FC110" s="885"/>
      <c r="FD110" s="885"/>
      <c r="FE110" s="885"/>
      <c r="FF110" s="885"/>
      <c r="FG110" s="885"/>
      <c r="FH110" s="885"/>
      <c r="FI110" s="885"/>
      <c r="FJ110" s="885"/>
      <c r="FK110" s="885"/>
      <c r="FL110" s="885"/>
      <c r="FM110" s="885"/>
      <c r="FN110" s="885"/>
      <c r="FO110" s="885"/>
      <c r="FP110" s="885"/>
      <c r="FQ110" s="885"/>
      <c r="FR110" s="885"/>
      <c r="FS110" s="885"/>
      <c r="FT110" s="885"/>
      <c r="FU110" s="885"/>
      <c r="FV110" s="885"/>
      <c r="FW110" s="885"/>
      <c r="FX110" s="885"/>
      <c r="FY110" s="885"/>
      <c r="FZ110" s="885"/>
      <c r="GA110" s="885"/>
      <c r="GB110" s="885"/>
      <c r="GC110" s="885"/>
      <c r="GD110" s="885"/>
      <c r="GE110" s="885"/>
      <c r="GF110" s="885"/>
      <c r="GG110" s="885"/>
      <c r="GH110" s="885"/>
      <c r="GI110" s="885"/>
      <c r="GJ110" s="885"/>
      <c r="GK110" s="885"/>
      <c r="GL110" s="885"/>
      <c r="GM110" s="885"/>
      <c r="GN110" s="885"/>
      <c r="GO110" s="885"/>
      <c r="GP110" s="885"/>
      <c r="GQ110" s="885"/>
      <c r="GR110" s="885"/>
      <c r="GS110" s="885"/>
      <c r="GT110" s="885"/>
      <c r="GU110" s="885"/>
      <c r="GV110" s="885"/>
      <c r="GW110" s="885"/>
      <c r="GX110" s="885"/>
      <c r="GY110" s="885"/>
      <c r="GZ110" s="885"/>
      <c r="HA110" s="885"/>
      <c r="HB110" s="885"/>
      <c r="HC110" s="885"/>
      <c r="HD110" s="885"/>
      <c r="HE110" s="885"/>
      <c r="HF110" s="885"/>
      <c r="HG110" s="885"/>
      <c r="HH110" s="885"/>
      <c r="HI110" s="885"/>
      <c r="HJ110" s="885"/>
      <c r="HK110" s="885"/>
      <c r="HL110" s="885"/>
      <c r="HM110" s="885"/>
      <c r="HN110" s="885"/>
      <c r="HO110" s="885"/>
      <c r="HP110" s="885"/>
      <c r="HQ110" s="885"/>
      <c r="HR110" s="885"/>
      <c r="HS110" s="885"/>
      <c r="HT110" s="885"/>
      <c r="HU110" s="885"/>
      <c r="HV110" s="885"/>
      <c r="HW110" s="885"/>
      <c r="HX110" s="885"/>
      <c r="HY110" s="885"/>
      <c r="HZ110" s="885"/>
      <c r="IA110" s="885"/>
      <c r="IB110" s="885"/>
      <c r="IC110" s="885"/>
    </row>
    <row r="111" spans="1:237" ht="15.75" customHeight="1" x14ac:dyDescent="0.2">
      <c r="A111" s="4"/>
      <c r="B111" s="4"/>
      <c r="C111" s="7"/>
      <c r="D111" s="7"/>
      <c r="E111" s="7"/>
      <c r="F111" s="7"/>
      <c r="G111" s="29"/>
      <c r="H111" s="29"/>
      <c r="I111" s="7"/>
      <c r="J111" s="885"/>
      <c r="K111" s="885"/>
      <c r="L111" s="885"/>
      <c r="M111" s="885"/>
      <c r="N111" s="885"/>
      <c r="O111" s="885"/>
      <c r="P111" s="885"/>
      <c r="Q111" s="885"/>
      <c r="R111" s="885"/>
      <c r="S111" s="885"/>
      <c r="T111" s="885"/>
      <c r="U111" s="885"/>
      <c r="V111" s="885"/>
      <c r="W111" s="885"/>
      <c r="X111" s="885"/>
      <c r="Y111" s="885"/>
      <c r="Z111" s="885"/>
      <c r="AA111" s="885"/>
      <c r="AB111" s="885"/>
      <c r="AC111" s="885"/>
      <c r="AD111" s="885"/>
      <c r="AE111" s="885"/>
      <c r="AF111" s="885"/>
      <c r="AG111" s="885"/>
      <c r="AH111" s="885"/>
      <c r="AI111" s="885"/>
      <c r="AJ111" s="885"/>
      <c r="AK111" s="885"/>
      <c r="AL111" s="885"/>
      <c r="AM111" s="885"/>
      <c r="AN111" s="885"/>
      <c r="AO111" s="885"/>
      <c r="AP111" s="885"/>
      <c r="AQ111" s="885"/>
      <c r="AR111" s="885"/>
      <c r="AS111" s="885"/>
      <c r="AT111" s="885"/>
      <c r="AU111" s="885"/>
      <c r="AV111" s="885"/>
      <c r="AW111" s="885"/>
      <c r="AX111" s="885"/>
      <c r="AY111" s="885"/>
      <c r="AZ111" s="885"/>
      <c r="BA111" s="885"/>
      <c r="BB111" s="885"/>
      <c r="BC111" s="885"/>
      <c r="BD111" s="885"/>
      <c r="BE111" s="885"/>
      <c r="BF111" s="885"/>
      <c r="BG111" s="885"/>
      <c r="BH111" s="885"/>
      <c r="BI111" s="885"/>
      <c r="BJ111" s="885"/>
      <c r="BK111" s="885"/>
      <c r="BL111" s="885"/>
      <c r="BM111" s="885"/>
      <c r="BN111" s="885"/>
      <c r="BO111" s="885"/>
      <c r="BP111" s="885"/>
      <c r="BQ111" s="885"/>
      <c r="BR111" s="885"/>
      <c r="BS111" s="885"/>
      <c r="BT111" s="885"/>
      <c r="BU111" s="885"/>
      <c r="BV111" s="885"/>
      <c r="BW111" s="885"/>
      <c r="BX111" s="885"/>
      <c r="BY111" s="885"/>
      <c r="BZ111" s="885"/>
      <c r="CA111" s="885"/>
      <c r="CB111" s="885"/>
      <c r="CC111" s="885"/>
      <c r="CD111" s="885"/>
      <c r="CE111" s="885"/>
      <c r="CF111" s="885"/>
      <c r="CG111" s="885"/>
      <c r="CH111" s="885"/>
      <c r="CI111" s="885"/>
      <c r="CJ111" s="885"/>
      <c r="CK111" s="885"/>
      <c r="CL111" s="885"/>
      <c r="CM111" s="885"/>
      <c r="CN111" s="885"/>
      <c r="CO111" s="885"/>
      <c r="CP111" s="885"/>
      <c r="CQ111" s="885"/>
      <c r="CR111" s="885"/>
      <c r="CS111" s="885"/>
      <c r="CT111" s="885"/>
      <c r="CU111" s="885"/>
      <c r="CV111" s="885"/>
      <c r="CW111" s="885"/>
      <c r="CX111" s="885"/>
      <c r="CY111" s="885"/>
      <c r="CZ111" s="885"/>
      <c r="DA111" s="885"/>
      <c r="DB111" s="885"/>
      <c r="DC111" s="885"/>
      <c r="DD111" s="885"/>
      <c r="DE111" s="885"/>
      <c r="DF111" s="885"/>
      <c r="DG111" s="885"/>
      <c r="DH111" s="885"/>
      <c r="DI111" s="885"/>
      <c r="DJ111" s="885"/>
      <c r="DK111" s="885"/>
      <c r="DL111" s="885"/>
      <c r="DM111" s="885"/>
      <c r="DN111" s="885"/>
      <c r="DO111" s="885"/>
      <c r="DP111" s="885"/>
      <c r="DQ111" s="885"/>
      <c r="DR111" s="885"/>
      <c r="DS111" s="885"/>
      <c r="DT111" s="885"/>
      <c r="DU111" s="885"/>
      <c r="DV111" s="885"/>
      <c r="DW111" s="885"/>
      <c r="DX111" s="885"/>
      <c r="DY111" s="885"/>
      <c r="DZ111" s="885"/>
      <c r="EA111" s="885"/>
      <c r="EB111" s="885"/>
      <c r="EC111" s="885"/>
      <c r="ED111" s="885"/>
      <c r="EE111" s="885"/>
      <c r="EF111" s="885"/>
      <c r="EG111" s="885"/>
      <c r="EH111" s="885"/>
      <c r="EI111" s="885"/>
      <c r="EJ111" s="885"/>
      <c r="EK111" s="885"/>
      <c r="EL111" s="885"/>
      <c r="EM111" s="885"/>
      <c r="EN111" s="885"/>
      <c r="EO111" s="885"/>
      <c r="EP111" s="885"/>
      <c r="EQ111" s="885"/>
      <c r="ER111" s="885"/>
      <c r="ES111" s="885"/>
      <c r="ET111" s="885"/>
      <c r="EU111" s="885"/>
      <c r="EV111" s="885"/>
      <c r="EW111" s="885"/>
      <c r="EX111" s="885"/>
      <c r="EY111" s="885"/>
      <c r="EZ111" s="885"/>
      <c r="FA111" s="885"/>
      <c r="FB111" s="885"/>
      <c r="FC111" s="885"/>
      <c r="FD111" s="885"/>
      <c r="FE111" s="885"/>
      <c r="FF111" s="885"/>
      <c r="FG111" s="885"/>
      <c r="FH111" s="885"/>
      <c r="FI111" s="885"/>
      <c r="FJ111" s="885"/>
      <c r="FK111" s="885"/>
      <c r="FL111" s="885"/>
      <c r="FM111" s="885"/>
      <c r="FN111" s="885"/>
      <c r="FO111" s="885"/>
      <c r="FP111" s="885"/>
      <c r="FQ111" s="885"/>
      <c r="FR111" s="885"/>
      <c r="FS111" s="885"/>
      <c r="FT111" s="885"/>
      <c r="FU111" s="885"/>
      <c r="FV111" s="885"/>
      <c r="FW111" s="885"/>
      <c r="FX111" s="885"/>
      <c r="FY111" s="885"/>
      <c r="FZ111" s="885"/>
      <c r="GA111" s="885"/>
      <c r="GB111" s="885"/>
      <c r="GC111" s="885"/>
      <c r="GD111" s="885"/>
      <c r="GE111" s="885"/>
      <c r="GF111" s="885"/>
      <c r="GG111" s="885"/>
      <c r="GH111" s="885"/>
      <c r="GI111" s="885"/>
      <c r="GJ111" s="885"/>
      <c r="GK111" s="885"/>
      <c r="GL111" s="885"/>
      <c r="GM111" s="885"/>
      <c r="GN111" s="885"/>
      <c r="GO111" s="885"/>
      <c r="GP111" s="885"/>
      <c r="GQ111" s="885"/>
      <c r="GR111" s="885"/>
      <c r="GS111" s="885"/>
      <c r="GT111" s="885"/>
      <c r="GU111" s="885"/>
      <c r="GV111" s="885"/>
      <c r="GW111" s="885"/>
      <c r="GX111" s="885"/>
      <c r="GY111" s="885"/>
      <c r="GZ111" s="885"/>
      <c r="HA111" s="885"/>
      <c r="HB111" s="885"/>
      <c r="HC111" s="885"/>
      <c r="HD111" s="885"/>
      <c r="HE111" s="885"/>
      <c r="HF111" s="885"/>
      <c r="HG111" s="885"/>
      <c r="HH111" s="885"/>
      <c r="HI111" s="885"/>
      <c r="HJ111" s="885"/>
      <c r="HK111" s="885"/>
      <c r="HL111" s="885"/>
      <c r="HM111" s="885"/>
      <c r="HN111" s="885"/>
      <c r="HO111" s="885"/>
      <c r="HP111" s="885"/>
      <c r="HQ111" s="885"/>
      <c r="HR111" s="885"/>
      <c r="HS111" s="885"/>
      <c r="HT111" s="885"/>
      <c r="HU111" s="885"/>
      <c r="HV111" s="885"/>
      <c r="HW111" s="885"/>
      <c r="HX111" s="885"/>
      <c r="HY111" s="885"/>
      <c r="HZ111" s="885"/>
      <c r="IA111" s="885"/>
      <c r="IB111" s="885"/>
      <c r="IC111" s="885"/>
    </row>
    <row r="112" spans="1:237" ht="15.75" customHeight="1" x14ac:dyDescent="0.2">
      <c r="A112" s="4"/>
      <c r="B112" s="4"/>
      <c r="C112" s="7"/>
      <c r="D112" s="7"/>
      <c r="E112" s="7"/>
      <c r="F112" s="7"/>
      <c r="G112" s="29"/>
      <c r="H112" s="29"/>
      <c r="I112" s="7"/>
      <c r="J112" s="885"/>
      <c r="K112" s="885"/>
      <c r="L112" s="885"/>
      <c r="M112" s="885"/>
      <c r="N112" s="885"/>
      <c r="O112" s="885"/>
      <c r="P112" s="885"/>
      <c r="Q112" s="885"/>
      <c r="R112" s="885"/>
      <c r="S112" s="885"/>
      <c r="T112" s="885"/>
      <c r="U112" s="885"/>
      <c r="V112" s="885"/>
      <c r="W112" s="885"/>
      <c r="X112" s="885"/>
      <c r="Y112" s="885"/>
      <c r="Z112" s="885"/>
      <c r="AA112" s="885"/>
      <c r="AB112" s="885"/>
      <c r="AC112" s="885"/>
      <c r="AD112" s="885"/>
      <c r="AE112" s="885"/>
      <c r="AF112" s="885"/>
      <c r="AG112" s="885"/>
      <c r="AH112" s="885"/>
      <c r="AI112" s="885"/>
      <c r="AJ112" s="885"/>
      <c r="AK112" s="885"/>
      <c r="AL112" s="885"/>
      <c r="AM112" s="885"/>
      <c r="AN112" s="885"/>
      <c r="AO112" s="885"/>
      <c r="AP112" s="885"/>
      <c r="AQ112" s="885"/>
      <c r="AR112" s="885"/>
      <c r="AS112" s="885"/>
      <c r="AT112" s="885"/>
      <c r="AU112" s="885"/>
      <c r="AV112" s="885"/>
      <c r="AW112" s="885"/>
      <c r="AX112" s="885"/>
      <c r="AY112" s="885"/>
      <c r="AZ112" s="885"/>
      <c r="BA112" s="885"/>
      <c r="BB112" s="885"/>
      <c r="BC112" s="885"/>
      <c r="BD112" s="885"/>
      <c r="BE112" s="885"/>
      <c r="BF112" s="885"/>
      <c r="BG112" s="885"/>
      <c r="BH112" s="885"/>
      <c r="BI112" s="885"/>
      <c r="BJ112" s="885"/>
      <c r="BK112" s="885"/>
      <c r="BL112" s="885"/>
      <c r="BM112" s="885"/>
      <c r="BN112" s="885"/>
      <c r="BO112" s="885"/>
      <c r="BP112" s="885"/>
      <c r="BQ112" s="885"/>
      <c r="BR112" s="885"/>
      <c r="BS112" s="885"/>
      <c r="BT112" s="885"/>
      <c r="BU112" s="885"/>
      <c r="BV112" s="885"/>
      <c r="BW112" s="885"/>
      <c r="BX112" s="885"/>
      <c r="BY112" s="885"/>
      <c r="BZ112" s="885"/>
      <c r="CA112" s="885"/>
      <c r="CB112" s="885"/>
      <c r="CC112" s="885"/>
      <c r="CD112" s="885"/>
      <c r="CE112" s="885"/>
      <c r="CF112" s="885"/>
      <c r="CG112" s="885"/>
      <c r="CH112" s="885"/>
      <c r="CI112" s="885"/>
      <c r="CJ112" s="885"/>
      <c r="CK112" s="885"/>
      <c r="CL112" s="885"/>
      <c r="CM112" s="885"/>
      <c r="CN112" s="885"/>
      <c r="CO112" s="885"/>
      <c r="CP112" s="885"/>
      <c r="CQ112" s="885"/>
      <c r="CR112" s="885"/>
      <c r="CS112" s="885"/>
      <c r="CT112" s="885"/>
      <c r="CU112" s="885"/>
      <c r="CV112" s="885"/>
      <c r="CW112" s="885"/>
      <c r="CX112" s="885"/>
      <c r="CY112" s="885"/>
      <c r="CZ112" s="885"/>
      <c r="DA112" s="885"/>
      <c r="DB112" s="885"/>
      <c r="DC112" s="885"/>
      <c r="DD112" s="885"/>
      <c r="DE112" s="885"/>
      <c r="DF112" s="885"/>
      <c r="DG112" s="885"/>
      <c r="DH112" s="885"/>
      <c r="DI112" s="885"/>
      <c r="DJ112" s="885"/>
      <c r="DK112" s="885"/>
      <c r="DL112" s="885"/>
      <c r="DM112" s="885"/>
      <c r="DN112" s="885"/>
      <c r="DO112" s="885"/>
      <c r="DP112" s="885"/>
      <c r="DQ112" s="885"/>
      <c r="DR112" s="885"/>
      <c r="DS112" s="885"/>
      <c r="DT112" s="885"/>
      <c r="DU112" s="885"/>
      <c r="DV112" s="885"/>
      <c r="DW112" s="885"/>
      <c r="DX112" s="885"/>
      <c r="DY112" s="885"/>
      <c r="DZ112" s="885"/>
      <c r="EA112" s="885"/>
      <c r="EB112" s="885"/>
      <c r="EC112" s="885"/>
      <c r="ED112" s="885"/>
      <c r="EE112" s="885"/>
      <c r="EF112" s="885"/>
      <c r="EG112" s="885"/>
      <c r="EH112" s="885"/>
      <c r="EI112" s="885"/>
      <c r="EJ112" s="885"/>
      <c r="EK112" s="885"/>
      <c r="EL112" s="885"/>
      <c r="EM112" s="885"/>
      <c r="EN112" s="885"/>
      <c r="EO112" s="885"/>
      <c r="EP112" s="885"/>
      <c r="EQ112" s="885"/>
      <c r="ER112" s="885"/>
      <c r="ES112" s="885"/>
      <c r="ET112" s="885"/>
      <c r="EU112" s="885"/>
      <c r="EV112" s="885"/>
      <c r="EW112" s="885"/>
      <c r="EX112" s="885"/>
      <c r="EY112" s="885"/>
      <c r="EZ112" s="885"/>
      <c r="FA112" s="885"/>
      <c r="FB112" s="885"/>
      <c r="FC112" s="885"/>
      <c r="FD112" s="885"/>
      <c r="FE112" s="885"/>
      <c r="FF112" s="885"/>
      <c r="FG112" s="885"/>
      <c r="FH112" s="885"/>
      <c r="FI112" s="885"/>
      <c r="FJ112" s="885"/>
      <c r="FK112" s="885"/>
      <c r="FL112" s="885"/>
      <c r="FM112" s="885"/>
      <c r="FN112" s="885"/>
      <c r="FO112" s="885"/>
      <c r="FP112" s="885"/>
      <c r="FQ112" s="885"/>
      <c r="FR112" s="885"/>
      <c r="FS112" s="885"/>
      <c r="FT112" s="885"/>
      <c r="FU112" s="885"/>
      <c r="FV112" s="885"/>
      <c r="FW112" s="885"/>
      <c r="FX112" s="885"/>
      <c r="FY112" s="885"/>
      <c r="FZ112" s="885"/>
      <c r="GA112" s="885"/>
      <c r="GB112" s="885"/>
      <c r="GC112" s="885"/>
      <c r="GD112" s="885"/>
      <c r="GE112" s="885"/>
      <c r="GF112" s="885"/>
      <c r="GG112" s="885"/>
      <c r="GH112" s="885"/>
      <c r="GI112" s="885"/>
      <c r="GJ112" s="885"/>
      <c r="GK112" s="885"/>
      <c r="GL112" s="885"/>
      <c r="GM112" s="885"/>
      <c r="GN112" s="885"/>
      <c r="GO112" s="885"/>
      <c r="GP112" s="885"/>
      <c r="GQ112" s="885"/>
      <c r="GR112" s="885"/>
      <c r="GS112" s="885"/>
      <c r="GT112" s="885"/>
      <c r="GU112" s="885"/>
      <c r="GV112" s="885"/>
      <c r="GW112" s="885"/>
      <c r="GX112" s="885"/>
      <c r="GY112" s="885"/>
      <c r="GZ112" s="885"/>
      <c r="HA112" s="885"/>
      <c r="HB112" s="885"/>
      <c r="HC112" s="885"/>
      <c r="HD112" s="885"/>
      <c r="HE112" s="885"/>
      <c r="HF112" s="885"/>
      <c r="HG112" s="885"/>
      <c r="HH112" s="885"/>
      <c r="HI112" s="885"/>
      <c r="HJ112" s="885"/>
      <c r="HK112" s="885"/>
      <c r="HL112" s="885"/>
      <c r="HM112" s="885"/>
      <c r="HN112" s="885"/>
      <c r="HO112" s="885"/>
      <c r="HP112" s="885"/>
      <c r="HQ112" s="885"/>
      <c r="HR112" s="885"/>
      <c r="HS112" s="885"/>
      <c r="HT112" s="885"/>
      <c r="HU112" s="885"/>
      <c r="HV112" s="885"/>
      <c r="HW112" s="885"/>
      <c r="HX112" s="885"/>
      <c r="HY112" s="885"/>
      <c r="HZ112" s="885"/>
      <c r="IA112" s="885"/>
      <c r="IB112" s="885"/>
      <c r="IC112" s="885"/>
    </row>
    <row r="113" spans="1:237" ht="15.75" customHeight="1" x14ac:dyDescent="0.2">
      <c r="A113" s="4"/>
      <c r="B113" s="4"/>
      <c r="C113" s="7"/>
      <c r="D113" s="7"/>
      <c r="E113" s="7"/>
      <c r="F113" s="7"/>
      <c r="G113" s="29"/>
      <c r="H113" s="29"/>
      <c r="I113" s="7"/>
      <c r="J113" s="885"/>
      <c r="K113" s="885"/>
      <c r="L113" s="885"/>
      <c r="M113" s="885"/>
      <c r="N113" s="885"/>
      <c r="O113" s="885"/>
      <c r="P113" s="885"/>
      <c r="Q113" s="885"/>
      <c r="R113" s="885"/>
      <c r="S113" s="885"/>
      <c r="T113" s="885"/>
      <c r="U113" s="885"/>
      <c r="V113" s="885"/>
      <c r="W113" s="885"/>
      <c r="X113" s="885"/>
      <c r="Y113" s="885"/>
      <c r="Z113" s="885"/>
      <c r="AA113" s="885"/>
      <c r="AB113" s="885"/>
      <c r="AC113" s="885"/>
      <c r="AD113" s="885"/>
      <c r="AE113" s="885"/>
      <c r="AF113" s="885"/>
      <c r="AG113" s="885"/>
      <c r="AH113" s="885"/>
      <c r="AI113" s="885"/>
      <c r="AJ113" s="885"/>
      <c r="AK113" s="885"/>
      <c r="AL113" s="885"/>
      <c r="AM113" s="885"/>
      <c r="AN113" s="885"/>
      <c r="AO113" s="885"/>
      <c r="AP113" s="885"/>
      <c r="AQ113" s="885"/>
      <c r="AR113" s="885"/>
      <c r="AS113" s="885"/>
      <c r="AT113" s="885"/>
      <c r="AU113" s="885"/>
      <c r="AV113" s="885"/>
      <c r="AW113" s="885"/>
      <c r="AX113" s="885"/>
      <c r="AY113" s="885"/>
      <c r="AZ113" s="885"/>
      <c r="BA113" s="885"/>
      <c r="BB113" s="885"/>
      <c r="BC113" s="885"/>
      <c r="BD113" s="885"/>
      <c r="BE113" s="885"/>
      <c r="BF113" s="885"/>
      <c r="BG113" s="885"/>
      <c r="BH113" s="885"/>
      <c r="BI113" s="885"/>
      <c r="BJ113" s="885"/>
      <c r="BK113" s="885"/>
      <c r="BL113" s="885"/>
      <c r="BM113" s="885"/>
      <c r="BN113" s="885"/>
      <c r="BO113" s="885"/>
      <c r="BP113" s="885"/>
      <c r="BQ113" s="885"/>
      <c r="BR113" s="885"/>
      <c r="BS113" s="885"/>
      <c r="BT113" s="885"/>
      <c r="BU113" s="885"/>
      <c r="BV113" s="885"/>
      <c r="BW113" s="885"/>
      <c r="BX113" s="885"/>
      <c r="BY113" s="885"/>
      <c r="BZ113" s="885"/>
      <c r="CA113" s="885"/>
      <c r="CB113" s="885"/>
      <c r="CC113" s="885"/>
      <c r="CD113" s="885"/>
      <c r="CE113" s="885"/>
      <c r="CF113" s="885"/>
      <c r="CG113" s="885"/>
      <c r="CH113" s="885"/>
      <c r="CI113" s="885"/>
      <c r="CJ113" s="885"/>
      <c r="CK113" s="885"/>
      <c r="CL113" s="885"/>
      <c r="CM113" s="885"/>
      <c r="CN113" s="885"/>
      <c r="CO113" s="885"/>
      <c r="CP113" s="885"/>
      <c r="CQ113" s="885"/>
      <c r="CR113" s="885"/>
      <c r="CS113" s="885"/>
      <c r="CT113" s="885"/>
      <c r="CU113" s="885"/>
      <c r="CV113" s="885"/>
      <c r="CW113" s="885"/>
      <c r="CX113" s="885"/>
      <c r="CY113" s="885"/>
      <c r="CZ113" s="885"/>
      <c r="DA113" s="885"/>
      <c r="DB113" s="885"/>
      <c r="DC113" s="885"/>
      <c r="DD113" s="885"/>
      <c r="DE113" s="885"/>
      <c r="DF113" s="885"/>
      <c r="DG113" s="885"/>
      <c r="DH113" s="885"/>
      <c r="DI113" s="885"/>
      <c r="DJ113" s="885"/>
      <c r="DK113" s="885"/>
      <c r="DL113" s="885"/>
      <c r="DM113" s="885"/>
      <c r="DN113" s="885"/>
      <c r="DO113" s="885"/>
      <c r="DP113" s="885"/>
      <c r="DQ113" s="885"/>
      <c r="DR113" s="885"/>
      <c r="DS113" s="885"/>
      <c r="DT113" s="885"/>
      <c r="DU113" s="885"/>
      <c r="DV113" s="885"/>
      <c r="DW113" s="885"/>
      <c r="DX113" s="885"/>
      <c r="DY113" s="885"/>
      <c r="DZ113" s="885"/>
      <c r="EA113" s="885"/>
      <c r="EB113" s="885"/>
      <c r="EC113" s="885"/>
      <c r="ED113" s="885"/>
      <c r="EE113" s="885"/>
      <c r="EF113" s="885"/>
      <c r="EG113" s="885"/>
      <c r="EH113" s="885"/>
      <c r="EI113" s="885"/>
      <c r="EJ113" s="885"/>
      <c r="EK113" s="885"/>
      <c r="EL113" s="885"/>
      <c r="EM113" s="885"/>
      <c r="EN113" s="885"/>
      <c r="EO113" s="885"/>
      <c r="EP113" s="885"/>
      <c r="EQ113" s="885"/>
      <c r="ER113" s="885"/>
      <c r="ES113" s="885"/>
      <c r="ET113" s="885"/>
      <c r="EU113" s="885"/>
      <c r="EV113" s="885"/>
      <c r="EW113" s="885"/>
      <c r="EX113" s="885"/>
      <c r="EY113" s="885"/>
      <c r="EZ113" s="885"/>
      <c r="FA113" s="885"/>
      <c r="FB113" s="885"/>
      <c r="FC113" s="885"/>
      <c r="FD113" s="885"/>
      <c r="FE113" s="885"/>
      <c r="FF113" s="885"/>
      <c r="FG113" s="885"/>
      <c r="FH113" s="885"/>
      <c r="FI113" s="885"/>
      <c r="FJ113" s="885"/>
      <c r="FK113" s="885"/>
      <c r="FL113" s="885"/>
      <c r="FM113" s="885"/>
      <c r="FN113" s="885"/>
      <c r="FO113" s="885"/>
      <c r="FP113" s="885"/>
      <c r="FQ113" s="885"/>
      <c r="FR113" s="885"/>
      <c r="FS113" s="885"/>
      <c r="FT113" s="885"/>
      <c r="FU113" s="885"/>
      <c r="FV113" s="885"/>
      <c r="FW113" s="885"/>
      <c r="FX113" s="885"/>
      <c r="FY113" s="885"/>
      <c r="FZ113" s="885"/>
      <c r="GA113" s="885"/>
      <c r="GB113" s="885"/>
      <c r="GC113" s="885"/>
      <c r="GD113" s="885"/>
      <c r="GE113" s="885"/>
      <c r="GF113" s="885"/>
      <c r="GG113" s="885"/>
      <c r="GH113" s="885"/>
      <c r="GI113" s="885"/>
      <c r="GJ113" s="885"/>
      <c r="GK113" s="885"/>
      <c r="GL113" s="885"/>
      <c r="GM113" s="885"/>
      <c r="GN113" s="885"/>
      <c r="GO113" s="885"/>
      <c r="GP113" s="885"/>
      <c r="GQ113" s="885"/>
      <c r="GR113" s="885"/>
      <c r="GS113" s="885"/>
      <c r="GT113" s="885"/>
      <c r="GU113" s="885"/>
      <c r="GV113" s="885"/>
      <c r="GW113" s="885"/>
      <c r="GX113" s="885"/>
      <c r="GY113" s="885"/>
      <c r="GZ113" s="885"/>
      <c r="HA113" s="885"/>
      <c r="HB113" s="885"/>
      <c r="HC113" s="885"/>
      <c r="HD113" s="885"/>
      <c r="HE113" s="885"/>
      <c r="HF113" s="885"/>
      <c r="HG113" s="885"/>
      <c r="HH113" s="885"/>
      <c r="HI113" s="885"/>
      <c r="HJ113" s="885"/>
      <c r="HK113" s="885"/>
      <c r="HL113" s="885"/>
      <c r="HM113" s="885"/>
      <c r="HN113" s="885"/>
      <c r="HO113" s="885"/>
      <c r="HP113" s="885"/>
      <c r="HQ113" s="885"/>
      <c r="HR113" s="885"/>
      <c r="HS113" s="885"/>
      <c r="HT113" s="885"/>
      <c r="HU113" s="885"/>
      <c r="HV113" s="885"/>
      <c r="HW113" s="885"/>
      <c r="HX113" s="885"/>
      <c r="HY113" s="885"/>
      <c r="HZ113" s="885"/>
      <c r="IA113" s="885"/>
      <c r="IB113" s="885"/>
      <c r="IC113" s="885"/>
    </row>
    <row r="114" spans="1:237" ht="15.75" customHeight="1" x14ac:dyDescent="0.2">
      <c r="A114" s="4"/>
      <c r="B114" s="4"/>
      <c r="C114" s="7"/>
      <c r="D114" s="7"/>
      <c r="E114" s="7"/>
      <c r="F114" s="7"/>
      <c r="G114" s="29"/>
      <c r="H114" s="29"/>
      <c r="I114" s="7"/>
      <c r="J114" s="885"/>
      <c r="K114" s="885"/>
      <c r="L114" s="885"/>
      <c r="M114" s="885"/>
      <c r="N114" s="885"/>
      <c r="O114" s="885"/>
      <c r="P114" s="885"/>
      <c r="Q114" s="885"/>
      <c r="R114" s="885"/>
      <c r="S114" s="885"/>
      <c r="T114" s="885"/>
      <c r="U114" s="885"/>
      <c r="V114" s="885"/>
      <c r="W114" s="885"/>
      <c r="X114" s="885"/>
      <c r="Y114" s="885"/>
      <c r="Z114" s="885"/>
      <c r="AA114" s="885"/>
      <c r="AB114" s="885"/>
      <c r="AC114" s="885"/>
      <c r="AD114" s="885"/>
      <c r="AE114" s="885"/>
      <c r="AF114" s="885"/>
      <c r="AG114" s="885"/>
      <c r="AH114" s="885"/>
      <c r="AI114" s="885"/>
      <c r="AJ114" s="885"/>
      <c r="AK114" s="885"/>
      <c r="AL114" s="885"/>
      <c r="AM114" s="885"/>
      <c r="AN114" s="885"/>
      <c r="AO114" s="885"/>
      <c r="AP114" s="885"/>
      <c r="AQ114" s="885"/>
      <c r="AR114" s="885"/>
      <c r="AS114" s="885"/>
      <c r="AT114" s="885"/>
      <c r="AU114" s="885"/>
      <c r="AV114" s="885"/>
      <c r="AW114" s="885"/>
      <c r="AX114" s="885"/>
      <c r="AY114" s="885"/>
      <c r="AZ114" s="885"/>
      <c r="BA114" s="885"/>
      <c r="BB114" s="885"/>
      <c r="BC114" s="885"/>
      <c r="BD114" s="885"/>
      <c r="BE114" s="885"/>
      <c r="BF114" s="885"/>
      <c r="BG114" s="885"/>
      <c r="BH114" s="885"/>
      <c r="BI114" s="885"/>
      <c r="BJ114" s="885"/>
      <c r="BK114" s="885"/>
      <c r="BL114" s="885"/>
      <c r="BM114" s="885"/>
      <c r="BN114" s="885"/>
      <c r="BO114" s="885"/>
      <c r="BP114" s="885"/>
      <c r="BQ114" s="885"/>
      <c r="BR114" s="885"/>
      <c r="BS114" s="885"/>
      <c r="BT114" s="885"/>
      <c r="BU114" s="885"/>
      <c r="BV114" s="885"/>
      <c r="BW114" s="885"/>
      <c r="BX114" s="885"/>
      <c r="BY114" s="885"/>
      <c r="BZ114" s="885"/>
      <c r="CA114" s="885"/>
      <c r="CB114" s="885"/>
      <c r="CC114" s="885"/>
      <c r="CD114" s="885"/>
      <c r="CE114" s="885"/>
      <c r="CF114" s="885"/>
      <c r="CG114" s="885"/>
      <c r="CH114" s="885"/>
      <c r="CI114" s="885"/>
      <c r="CJ114" s="885"/>
      <c r="CK114" s="885"/>
      <c r="CL114" s="885"/>
      <c r="CM114" s="885"/>
      <c r="CN114" s="885"/>
      <c r="CO114" s="885"/>
      <c r="CP114" s="885"/>
      <c r="CQ114" s="885"/>
      <c r="CR114" s="885"/>
      <c r="CS114" s="885"/>
      <c r="CT114" s="885"/>
      <c r="CU114" s="885"/>
      <c r="CV114" s="885"/>
      <c r="CW114" s="885"/>
      <c r="CX114" s="885"/>
      <c r="CY114" s="885"/>
      <c r="CZ114" s="885"/>
      <c r="DA114" s="885"/>
      <c r="DB114" s="885"/>
      <c r="DC114" s="885"/>
      <c r="DD114" s="885"/>
      <c r="DE114" s="885"/>
      <c r="DF114" s="885"/>
      <c r="DG114" s="885"/>
      <c r="DH114" s="885"/>
      <c r="DI114" s="885"/>
      <c r="DJ114" s="885"/>
      <c r="DK114" s="885"/>
      <c r="DL114" s="885"/>
      <c r="DM114" s="885"/>
      <c r="DN114" s="885"/>
      <c r="DO114" s="885"/>
      <c r="DP114" s="885"/>
      <c r="DQ114" s="885"/>
      <c r="DR114" s="885"/>
      <c r="DS114" s="885"/>
      <c r="DT114" s="885"/>
      <c r="DU114" s="885"/>
      <c r="DV114" s="885"/>
      <c r="DW114" s="885"/>
      <c r="DX114" s="885"/>
      <c r="DY114" s="885"/>
      <c r="DZ114" s="885"/>
      <c r="EA114" s="885"/>
      <c r="EB114" s="885"/>
      <c r="EC114" s="885"/>
      <c r="ED114" s="885"/>
      <c r="EE114" s="885"/>
      <c r="EF114" s="885"/>
      <c r="EG114" s="885"/>
      <c r="EH114" s="885"/>
      <c r="EI114" s="885"/>
      <c r="EJ114" s="885"/>
      <c r="EK114" s="885"/>
      <c r="EL114" s="885"/>
      <c r="EM114" s="885"/>
      <c r="EN114" s="885"/>
      <c r="EO114" s="885"/>
      <c r="EP114" s="885"/>
      <c r="EQ114" s="885"/>
      <c r="ER114" s="885"/>
      <c r="ES114" s="885"/>
      <c r="ET114" s="885"/>
      <c r="EU114" s="885"/>
      <c r="EV114" s="885"/>
      <c r="EW114" s="885"/>
      <c r="EX114" s="885"/>
      <c r="EY114" s="885"/>
      <c r="EZ114" s="885"/>
      <c r="FA114" s="885"/>
      <c r="FB114" s="885"/>
      <c r="FC114" s="885"/>
      <c r="FD114" s="885"/>
      <c r="FE114" s="885"/>
      <c r="FF114" s="885"/>
      <c r="FG114" s="885"/>
      <c r="FH114" s="885"/>
      <c r="FI114" s="885"/>
      <c r="FJ114" s="885"/>
      <c r="FK114" s="885"/>
      <c r="FL114" s="885"/>
      <c r="FM114" s="885"/>
      <c r="FN114" s="885"/>
      <c r="FO114" s="885"/>
      <c r="FP114" s="885"/>
      <c r="FQ114" s="885"/>
      <c r="FR114" s="885"/>
      <c r="FS114" s="885"/>
      <c r="FT114" s="885"/>
      <c r="FU114" s="885"/>
      <c r="FV114" s="885"/>
      <c r="FW114" s="885"/>
      <c r="FX114" s="885"/>
      <c r="FY114" s="885"/>
      <c r="FZ114" s="885"/>
      <c r="GA114" s="885"/>
      <c r="GB114" s="885"/>
      <c r="GC114" s="885"/>
      <c r="GD114" s="885"/>
      <c r="GE114" s="885"/>
      <c r="GF114" s="885"/>
      <c r="GG114" s="885"/>
      <c r="GH114" s="885"/>
      <c r="GI114" s="885"/>
      <c r="GJ114" s="885"/>
      <c r="GK114" s="885"/>
      <c r="GL114" s="885"/>
      <c r="GM114" s="885"/>
      <c r="GN114" s="885"/>
      <c r="GO114" s="885"/>
      <c r="GP114" s="885"/>
      <c r="GQ114" s="885"/>
      <c r="GR114" s="885"/>
      <c r="GS114" s="885"/>
      <c r="GT114" s="885"/>
      <c r="GU114" s="885"/>
      <c r="GV114" s="885"/>
      <c r="GW114" s="885"/>
      <c r="GX114" s="885"/>
      <c r="GY114" s="885"/>
      <c r="GZ114" s="885"/>
      <c r="HA114" s="885"/>
      <c r="HB114" s="885"/>
      <c r="HC114" s="885"/>
      <c r="HD114" s="885"/>
      <c r="HE114" s="885"/>
      <c r="HF114" s="885"/>
      <c r="HG114" s="885"/>
      <c r="HH114" s="885"/>
      <c r="HI114" s="885"/>
      <c r="HJ114" s="885"/>
      <c r="HK114" s="885"/>
      <c r="HL114" s="885"/>
      <c r="HM114" s="885"/>
      <c r="HN114" s="885"/>
      <c r="HO114" s="885"/>
      <c r="HP114" s="885"/>
      <c r="HQ114" s="885"/>
      <c r="HR114" s="885"/>
      <c r="HS114" s="885"/>
      <c r="HT114" s="885"/>
      <c r="HU114" s="885"/>
      <c r="HV114" s="885"/>
      <c r="HW114" s="885"/>
      <c r="HX114" s="885"/>
      <c r="HY114" s="885"/>
      <c r="HZ114" s="885"/>
      <c r="IA114" s="885"/>
      <c r="IB114" s="885"/>
      <c r="IC114" s="885"/>
    </row>
    <row r="115" spans="1:237" ht="15.75" customHeight="1" x14ac:dyDescent="0.2">
      <c r="A115" s="4"/>
      <c r="B115" s="4"/>
      <c r="C115" s="7"/>
      <c r="D115" s="7"/>
      <c r="E115" s="7"/>
      <c r="F115" s="7"/>
      <c r="G115" s="29"/>
      <c r="H115" s="29"/>
      <c r="I115" s="7"/>
      <c r="J115" s="885"/>
      <c r="K115" s="885"/>
      <c r="L115" s="885"/>
      <c r="M115" s="885"/>
      <c r="N115" s="885"/>
      <c r="O115" s="885"/>
      <c r="P115" s="885"/>
      <c r="Q115" s="885"/>
      <c r="R115" s="885"/>
      <c r="S115" s="885"/>
      <c r="T115" s="885"/>
      <c r="U115" s="885"/>
      <c r="V115" s="885"/>
      <c r="W115" s="885"/>
      <c r="X115" s="885"/>
      <c r="Y115" s="885"/>
      <c r="Z115" s="885"/>
      <c r="AA115" s="885"/>
      <c r="AB115" s="885"/>
      <c r="AC115" s="885"/>
      <c r="AD115" s="885"/>
      <c r="AE115" s="885"/>
      <c r="AF115" s="885"/>
      <c r="AG115" s="885"/>
      <c r="AH115" s="885"/>
      <c r="AI115" s="885"/>
      <c r="AJ115" s="885"/>
      <c r="AK115" s="885"/>
      <c r="AL115" s="885"/>
      <c r="AM115" s="885"/>
      <c r="AN115" s="885"/>
      <c r="AO115" s="885"/>
      <c r="AP115" s="885"/>
      <c r="AQ115" s="885"/>
      <c r="AR115" s="885"/>
      <c r="AS115" s="885"/>
      <c r="AT115" s="885"/>
      <c r="AU115" s="885"/>
      <c r="AV115" s="885"/>
      <c r="AW115" s="885"/>
      <c r="AX115" s="885"/>
      <c r="AY115" s="885"/>
      <c r="AZ115" s="885"/>
      <c r="BA115" s="885"/>
      <c r="BB115" s="885"/>
      <c r="BC115" s="885"/>
      <c r="BD115" s="885"/>
      <c r="BE115" s="885"/>
      <c r="BF115" s="885"/>
      <c r="BG115" s="885"/>
      <c r="BH115" s="885"/>
      <c r="BI115" s="885"/>
      <c r="BJ115" s="885"/>
      <c r="BK115" s="885"/>
      <c r="BL115" s="885"/>
      <c r="BM115" s="885"/>
      <c r="BN115" s="885"/>
      <c r="BO115" s="885"/>
      <c r="BP115" s="885"/>
      <c r="BQ115" s="885"/>
      <c r="BR115" s="885"/>
      <c r="BS115" s="885"/>
      <c r="BT115" s="885"/>
      <c r="BU115" s="885"/>
      <c r="BV115" s="885"/>
      <c r="BW115" s="885"/>
      <c r="BX115" s="885"/>
      <c r="BY115" s="885"/>
      <c r="BZ115" s="885"/>
      <c r="CA115" s="885"/>
      <c r="CB115" s="885"/>
      <c r="CC115" s="885"/>
      <c r="CD115" s="885"/>
      <c r="CE115" s="885"/>
      <c r="CF115" s="885"/>
      <c r="CG115" s="885"/>
      <c r="CH115" s="885"/>
      <c r="CI115" s="885"/>
      <c r="CJ115" s="885"/>
      <c r="CK115" s="885"/>
      <c r="CL115" s="885"/>
      <c r="CM115" s="885"/>
      <c r="CN115" s="885"/>
      <c r="CO115" s="885"/>
      <c r="CP115" s="885"/>
      <c r="CQ115" s="885"/>
      <c r="CR115" s="885"/>
      <c r="CS115" s="885"/>
      <c r="CT115" s="885"/>
      <c r="CU115" s="885"/>
      <c r="CV115" s="885"/>
      <c r="CW115" s="885"/>
      <c r="CX115" s="885"/>
      <c r="CY115" s="885"/>
      <c r="CZ115" s="885"/>
      <c r="DA115" s="885"/>
      <c r="DB115" s="885"/>
      <c r="DC115" s="885"/>
      <c r="DD115" s="885"/>
      <c r="DE115" s="885"/>
      <c r="DF115" s="885"/>
      <c r="DG115" s="885"/>
      <c r="DH115" s="885"/>
      <c r="DI115" s="885"/>
      <c r="DJ115" s="885"/>
      <c r="DK115" s="885"/>
      <c r="DL115" s="885"/>
      <c r="DM115" s="885"/>
      <c r="DN115" s="885"/>
      <c r="DO115" s="885"/>
      <c r="DP115" s="885"/>
      <c r="DQ115" s="885"/>
      <c r="DR115" s="885"/>
      <c r="DS115" s="885"/>
      <c r="DT115" s="885"/>
      <c r="DU115" s="885"/>
      <c r="DV115" s="885"/>
      <c r="DW115" s="885"/>
      <c r="DX115" s="885"/>
      <c r="DY115" s="885"/>
      <c r="DZ115" s="885"/>
      <c r="EA115" s="885"/>
      <c r="EB115" s="885"/>
      <c r="EC115" s="885"/>
      <c r="ED115" s="885"/>
      <c r="EE115" s="885"/>
      <c r="EF115" s="885"/>
      <c r="EG115" s="885"/>
      <c r="EH115" s="885"/>
      <c r="EI115" s="885"/>
      <c r="EJ115" s="885"/>
      <c r="EK115" s="885"/>
      <c r="EL115" s="885"/>
      <c r="EM115" s="885"/>
      <c r="EN115" s="885"/>
      <c r="EO115" s="885"/>
      <c r="EP115" s="885"/>
      <c r="EQ115" s="885"/>
      <c r="ER115" s="885"/>
      <c r="ES115" s="885"/>
      <c r="ET115" s="885"/>
      <c r="EU115" s="885"/>
      <c r="EV115" s="885"/>
      <c r="EW115" s="885"/>
      <c r="EX115" s="885"/>
      <c r="EY115" s="885"/>
      <c r="EZ115" s="885"/>
      <c r="FA115" s="885"/>
      <c r="FB115" s="885"/>
      <c r="FC115" s="885"/>
      <c r="FD115" s="885"/>
      <c r="FE115" s="885"/>
      <c r="FF115" s="885"/>
      <c r="FG115" s="885"/>
      <c r="FH115" s="885"/>
      <c r="FI115" s="885"/>
      <c r="FJ115" s="885"/>
      <c r="FK115" s="885"/>
      <c r="FL115" s="885"/>
      <c r="FM115" s="885"/>
      <c r="FN115" s="885"/>
      <c r="FO115" s="885"/>
      <c r="FP115" s="885"/>
      <c r="FQ115" s="885"/>
      <c r="FR115" s="885"/>
      <c r="FS115" s="885"/>
      <c r="FT115" s="885"/>
      <c r="FU115" s="885"/>
      <c r="FV115" s="885"/>
      <c r="FW115" s="885"/>
      <c r="FX115" s="885"/>
      <c r="FY115" s="885"/>
      <c r="FZ115" s="885"/>
      <c r="GA115" s="885"/>
      <c r="GB115" s="885"/>
      <c r="GC115" s="885"/>
      <c r="GD115" s="885"/>
      <c r="GE115" s="885"/>
      <c r="GF115" s="885"/>
      <c r="GG115" s="885"/>
      <c r="GH115" s="885"/>
      <c r="GI115" s="885"/>
      <c r="GJ115" s="885"/>
      <c r="GK115" s="885"/>
      <c r="GL115" s="885"/>
      <c r="GM115" s="885"/>
      <c r="GN115" s="885"/>
      <c r="GO115" s="885"/>
      <c r="GP115" s="885"/>
      <c r="GQ115" s="885"/>
      <c r="GR115" s="885"/>
      <c r="GS115" s="885"/>
      <c r="GT115" s="885"/>
      <c r="GU115" s="885"/>
      <c r="GV115" s="885"/>
      <c r="GW115" s="885"/>
      <c r="GX115" s="885"/>
      <c r="GY115" s="885"/>
      <c r="GZ115" s="885"/>
      <c r="HA115" s="885"/>
      <c r="HB115" s="885"/>
      <c r="HC115" s="885"/>
      <c r="HD115" s="885"/>
      <c r="HE115" s="885"/>
      <c r="HF115" s="885"/>
      <c r="HG115" s="885"/>
      <c r="HH115" s="885"/>
      <c r="HI115" s="885"/>
      <c r="HJ115" s="885"/>
      <c r="HK115" s="885"/>
      <c r="HL115" s="885"/>
      <c r="HM115" s="885"/>
      <c r="HN115" s="885"/>
      <c r="HO115" s="885"/>
      <c r="HP115" s="885"/>
      <c r="HQ115" s="885"/>
      <c r="HR115" s="885"/>
      <c r="HS115" s="885"/>
      <c r="HT115" s="885"/>
      <c r="HU115" s="885"/>
      <c r="HV115" s="885"/>
      <c r="HW115" s="885"/>
      <c r="HX115" s="885"/>
      <c r="HY115" s="885"/>
      <c r="HZ115" s="885"/>
      <c r="IA115" s="885"/>
      <c r="IB115" s="885"/>
      <c r="IC115" s="885"/>
    </row>
    <row r="116" spans="1:237" ht="15.75" customHeight="1" x14ac:dyDescent="0.2">
      <c r="A116" s="4"/>
      <c r="B116" s="4"/>
      <c r="C116" s="7"/>
      <c r="D116" s="7"/>
      <c r="E116" s="7"/>
      <c r="F116" s="7"/>
      <c r="G116" s="29"/>
      <c r="H116" s="29"/>
      <c r="I116" s="7"/>
      <c r="J116" s="885"/>
      <c r="K116" s="885"/>
      <c r="L116" s="885"/>
      <c r="M116" s="885"/>
      <c r="N116" s="885"/>
      <c r="O116" s="885"/>
      <c r="P116" s="885"/>
      <c r="Q116" s="885"/>
      <c r="R116" s="885"/>
      <c r="S116" s="885"/>
      <c r="T116" s="885"/>
      <c r="U116" s="885"/>
      <c r="V116" s="885"/>
      <c r="W116" s="885"/>
      <c r="X116" s="885"/>
      <c r="Y116" s="885"/>
      <c r="Z116" s="885"/>
      <c r="AA116" s="885"/>
      <c r="AB116" s="885"/>
      <c r="AC116" s="885"/>
      <c r="AD116" s="885"/>
      <c r="AE116" s="885"/>
      <c r="AF116" s="885"/>
      <c r="AG116" s="885"/>
      <c r="AH116" s="885"/>
      <c r="AI116" s="885"/>
      <c r="AJ116" s="885"/>
      <c r="AK116" s="885"/>
      <c r="AL116" s="885"/>
      <c r="AM116" s="885"/>
      <c r="AN116" s="885"/>
      <c r="AO116" s="885"/>
      <c r="AP116" s="885"/>
      <c r="AQ116" s="885"/>
      <c r="AR116" s="885"/>
      <c r="AS116" s="885"/>
      <c r="AT116" s="885"/>
      <c r="AU116" s="885"/>
      <c r="AV116" s="885"/>
      <c r="AW116" s="885"/>
      <c r="AX116" s="885"/>
      <c r="AY116" s="885"/>
      <c r="AZ116" s="885"/>
      <c r="BA116" s="885"/>
      <c r="BB116" s="885"/>
      <c r="BC116" s="885"/>
      <c r="BD116" s="885"/>
      <c r="BE116" s="885"/>
      <c r="BF116" s="885"/>
      <c r="BG116" s="885"/>
      <c r="BH116" s="885"/>
      <c r="BI116" s="885"/>
      <c r="BJ116" s="885"/>
      <c r="BK116" s="885"/>
      <c r="BL116" s="885"/>
      <c r="BM116" s="885"/>
      <c r="BN116" s="885"/>
      <c r="BO116" s="885"/>
      <c r="BP116" s="885"/>
      <c r="BQ116" s="885"/>
      <c r="BR116" s="885"/>
      <c r="BS116" s="885"/>
      <c r="BT116" s="885"/>
      <c r="BU116" s="885"/>
      <c r="BV116" s="885"/>
      <c r="BW116" s="885"/>
      <c r="BX116" s="885"/>
      <c r="BY116" s="885"/>
      <c r="BZ116" s="885"/>
      <c r="CA116" s="885"/>
      <c r="CB116" s="885"/>
      <c r="CC116" s="885"/>
      <c r="CD116" s="885"/>
      <c r="CE116" s="885"/>
      <c r="CF116" s="885"/>
      <c r="CG116" s="885"/>
      <c r="CH116" s="885"/>
      <c r="CI116" s="885"/>
      <c r="CJ116" s="885"/>
      <c r="CK116" s="885"/>
      <c r="CL116" s="885"/>
      <c r="CM116" s="885"/>
      <c r="CN116" s="885"/>
      <c r="CO116" s="885"/>
      <c r="CP116" s="885"/>
      <c r="CQ116" s="885"/>
      <c r="CR116" s="885"/>
      <c r="CS116" s="885"/>
      <c r="CT116" s="885"/>
      <c r="CU116" s="885"/>
      <c r="CV116" s="885"/>
      <c r="CW116" s="885"/>
      <c r="CX116" s="885"/>
      <c r="CY116" s="885"/>
      <c r="CZ116" s="885"/>
      <c r="DA116" s="885"/>
      <c r="DB116" s="885"/>
      <c r="DC116" s="885"/>
      <c r="DD116" s="885"/>
      <c r="DE116" s="885"/>
      <c r="DF116" s="885"/>
      <c r="DG116" s="885"/>
      <c r="DH116" s="885"/>
      <c r="DI116" s="885"/>
      <c r="DJ116" s="885"/>
      <c r="DK116" s="885"/>
      <c r="DL116" s="885"/>
      <c r="DM116" s="885"/>
      <c r="DN116" s="885"/>
      <c r="DO116" s="885"/>
      <c r="DP116" s="885"/>
      <c r="DQ116" s="885"/>
      <c r="DR116" s="885"/>
      <c r="DS116" s="885"/>
      <c r="DT116" s="885"/>
      <c r="DU116" s="885"/>
      <c r="DV116" s="885"/>
      <c r="DW116" s="885"/>
      <c r="DX116" s="885"/>
      <c r="DY116" s="885"/>
      <c r="DZ116" s="885"/>
      <c r="EA116" s="885"/>
      <c r="EB116" s="885"/>
      <c r="EC116" s="885"/>
      <c r="ED116" s="885"/>
      <c r="EE116" s="885"/>
      <c r="EF116" s="885"/>
      <c r="EG116" s="885"/>
      <c r="EH116" s="885"/>
      <c r="EI116" s="885"/>
      <c r="EJ116" s="885"/>
      <c r="EK116" s="885"/>
      <c r="EL116" s="885"/>
      <c r="EM116" s="885"/>
      <c r="EN116" s="885"/>
      <c r="EO116" s="885"/>
      <c r="EP116" s="885"/>
      <c r="EQ116" s="885"/>
      <c r="ER116" s="885"/>
      <c r="ES116" s="885"/>
      <c r="ET116" s="885"/>
      <c r="EU116" s="885"/>
      <c r="EV116" s="885"/>
      <c r="EW116" s="885"/>
      <c r="EX116" s="885"/>
      <c r="EY116" s="885"/>
      <c r="EZ116" s="885"/>
      <c r="FA116" s="885"/>
      <c r="FB116" s="885"/>
      <c r="FC116" s="885"/>
      <c r="FD116" s="885"/>
      <c r="FE116" s="885"/>
      <c r="FF116" s="885"/>
      <c r="FG116" s="885"/>
      <c r="FH116" s="885"/>
      <c r="FI116" s="885"/>
      <c r="FJ116" s="885"/>
      <c r="FK116" s="885"/>
      <c r="FL116" s="885"/>
      <c r="FM116" s="885"/>
      <c r="FN116" s="885"/>
      <c r="FO116" s="885"/>
      <c r="FP116" s="885"/>
      <c r="FQ116" s="885"/>
      <c r="FR116" s="885"/>
      <c r="FS116" s="885"/>
      <c r="FT116" s="885"/>
      <c r="FU116" s="885"/>
      <c r="FV116" s="885"/>
      <c r="FW116" s="885"/>
      <c r="FX116" s="885"/>
      <c r="FY116" s="885"/>
      <c r="FZ116" s="885"/>
      <c r="GA116" s="885"/>
      <c r="GB116" s="885"/>
      <c r="GC116" s="885"/>
      <c r="GD116" s="885"/>
      <c r="GE116" s="885"/>
      <c r="GF116" s="885"/>
      <c r="GG116" s="885"/>
      <c r="GH116" s="885"/>
      <c r="GI116" s="885"/>
      <c r="GJ116" s="885"/>
      <c r="GK116" s="885"/>
      <c r="GL116" s="885"/>
      <c r="GM116" s="885"/>
      <c r="GN116" s="885"/>
      <c r="GO116" s="885"/>
      <c r="GP116" s="885"/>
      <c r="GQ116" s="885"/>
      <c r="GR116" s="885"/>
      <c r="GS116" s="885"/>
      <c r="GT116" s="885"/>
      <c r="GU116" s="885"/>
      <c r="GV116" s="885"/>
      <c r="GW116" s="885"/>
      <c r="GX116" s="885"/>
      <c r="GY116" s="885"/>
      <c r="GZ116" s="885"/>
      <c r="HA116" s="885"/>
      <c r="HB116" s="885"/>
      <c r="HC116" s="885"/>
      <c r="HD116" s="885"/>
      <c r="HE116" s="885"/>
      <c r="HF116" s="885"/>
      <c r="HG116" s="885"/>
      <c r="HH116" s="885"/>
      <c r="HI116" s="885"/>
      <c r="HJ116" s="885"/>
      <c r="HK116" s="885"/>
      <c r="HL116" s="885"/>
      <c r="HM116" s="885"/>
      <c r="HN116" s="885"/>
      <c r="HO116" s="885"/>
      <c r="HP116" s="885"/>
      <c r="HQ116" s="885"/>
      <c r="HR116" s="885"/>
      <c r="HS116" s="885"/>
      <c r="HT116" s="885"/>
      <c r="HU116" s="885"/>
      <c r="HV116" s="885"/>
      <c r="HW116" s="885"/>
      <c r="HX116" s="885"/>
      <c r="HY116" s="885"/>
      <c r="HZ116" s="885"/>
      <c r="IA116" s="885"/>
      <c r="IB116" s="885"/>
      <c r="IC116" s="885"/>
    </row>
    <row r="117" spans="1:237" ht="15.75" customHeight="1" x14ac:dyDescent="0.2">
      <c r="A117" s="4"/>
      <c r="B117" s="4"/>
      <c r="C117" s="7"/>
      <c r="D117" s="7"/>
      <c r="E117" s="7"/>
      <c r="F117" s="7"/>
      <c r="G117" s="29"/>
      <c r="H117" s="29"/>
      <c r="I117" s="7"/>
      <c r="J117" s="885"/>
      <c r="K117" s="885"/>
      <c r="L117" s="885"/>
      <c r="M117" s="885"/>
      <c r="N117" s="885"/>
      <c r="O117" s="885"/>
      <c r="P117" s="885"/>
      <c r="Q117" s="885"/>
      <c r="R117" s="885"/>
      <c r="S117" s="885"/>
      <c r="T117" s="885"/>
      <c r="U117" s="885"/>
      <c r="V117" s="885"/>
      <c r="W117" s="885"/>
      <c r="X117" s="885"/>
      <c r="Y117" s="885"/>
      <c r="Z117" s="885"/>
      <c r="AA117" s="885"/>
      <c r="AB117" s="885"/>
      <c r="AC117" s="885"/>
      <c r="AD117" s="885"/>
      <c r="AE117" s="885"/>
      <c r="AF117" s="885"/>
      <c r="AG117" s="885"/>
      <c r="AH117" s="885"/>
      <c r="AI117" s="885"/>
      <c r="AJ117" s="885"/>
      <c r="AK117" s="885"/>
      <c r="AL117" s="885"/>
      <c r="AM117" s="885"/>
      <c r="AN117" s="885"/>
      <c r="AO117" s="885"/>
      <c r="AP117" s="885"/>
      <c r="AQ117" s="885"/>
      <c r="AR117" s="885"/>
      <c r="AS117" s="885"/>
      <c r="AT117" s="885"/>
      <c r="AU117" s="885"/>
      <c r="AV117" s="885"/>
      <c r="AW117" s="885"/>
      <c r="AX117" s="885"/>
      <c r="AY117" s="885"/>
      <c r="AZ117" s="885"/>
      <c r="BA117" s="885"/>
      <c r="BB117" s="885"/>
      <c r="BC117" s="885"/>
      <c r="BD117" s="885"/>
      <c r="BE117" s="885"/>
      <c r="BF117" s="885"/>
      <c r="BG117" s="885"/>
      <c r="BH117" s="885"/>
      <c r="BI117" s="885"/>
      <c r="BJ117" s="885"/>
      <c r="BK117" s="885"/>
      <c r="BL117" s="885"/>
      <c r="BM117" s="885"/>
      <c r="BN117" s="885"/>
      <c r="BO117" s="885"/>
      <c r="BP117" s="885"/>
      <c r="BQ117" s="885"/>
      <c r="BR117" s="885"/>
      <c r="BS117" s="885"/>
      <c r="BT117" s="885"/>
      <c r="BU117" s="885"/>
      <c r="BV117" s="885"/>
      <c r="BW117" s="885"/>
      <c r="BX117" s="885"/>
      <c r="BY117" s="885"/>
      <c r="BZ117" s="885"/>
      <c r="CA117" s="885"/>
      <c r="CB117" s="885"/>
      <c r="CC117" s="885"/>
      <c r="CD117" s="885"/>
      <c r="CE117" s="885"/>
      <c r="CF117" s="885"/>
      <c r="CG117" s="885"/>
      <c r="CH117" s="885"/>
      <c r="CI117" s="885"/>
      <c r="CJ117" s="885"/>
      <c r="CK117" s="885"/>
      <c r="CL117" s="885"/>
      <c r="CM117" s="885"/>
      <c r="CN117" s="885"/>
      <c r="CO117" s="885"/>
      <c r="CP117" s="885"/>
      <c r="CQ117" s="885"/>
      <c r="CR117" s="885"/>
      <c r="CS117" s="885"/>
      <c r="CT117" s="885"/>
      <c r="CU117" s="885"/>
      <c r="CV117" s="885"/>
      <c r="CW117" s="885"/>
      <c r="CX117" s="885"/>
      <c r="CY117" s="885"/>
      <c r="CZ117" s="885"/>
      <c r="DA117" s="885"/>
      <c r="DB117" s="885"/>
      <c r="DC117" s="885"/>
      <c r="DD117" s="885"/>
      <c r="DE117" s="885"/>
      <c r="DF117" s="885"/>
      <c r="DG117" s="885"/>
      <c r="DH117" s="885"/>
      <c r="DI117" s="885"/>
      <c r="DJ117" s="885"/>
      <c r="DK117" s="885"/>
      <c r="DL117" s="885"/>
      <c r="DM117" s="885"/>
      <c r="DN117" s="885"/>
      <c r="DO117" s="885"/>
      <c r="DP117" s="885"/>
      <c r="DQ117" s="885"/>
      <c r="DR117" s="885"/>
      <c r="DS117" s="885"/>
      <c r="DT117" s="885"/>
      <c r="DU117" s="885"/>
      <c r="DV117" s="885"/>
      <c r="DW117" s="885"/>
      <c r="DX117" s="885"/>
      <c r="DY117" s="885"/>
      <c r="DZ117" s="885"/>
      <c r="EA117" s="885"/>
      <c r="EB117" s="885"/>
      <c r="EC117" s="885"/>
      <c r="ED117" s="885"/>
      <c r="EE117" s="885"/>
      <c r="EF117" s="885"/>
      <c r="EG117" s="885"/>
      <c r="EH117" s="885"/>
      <c r="EI117" s="885"/>
      <c r="EJ117" s="885"/>
      <c r="EK117" s="885"/>
      <c r="EL117" s="885"/>
      <c r="EM117" s="885"/>
      <c r="EN117" s="885"/>
      <c r="EO117" s="885"/>
      <c r="EP117" s="885"/>
      <c r="EQ117" s="885"/>
      <c r="ER117" s="885"/>
      <c r="ES117" s="885"/>
      <c r="ET117" s="885"/>
      <c r="EU117" s="885"/>
      <c r="EV117" s="885"/>
      <c r="EW117" s="885"/>
      <c r="EX117" s="885"/>
      <c r="EY117" s="885"/>
      <c r="EZ117" s="885"/>
      <c r="FA117" s="885"/>
      <c r="FB117" s="885"/>
      <c r="FC117" s="885"/>
      <c r="FD117" s="885"/>
      <c r="FE117" s="885"/>
      <c r="FF117" s="885"/>
      <c r="FG117" s="885"/>
      <c r="FH117" s="885"/>
      <c r="FI117" s="885"/>
      <c r="FJ117" s="885"/>
      <c r="FK117" s="885"/>
      <c r="FL117" s="885"/>
      <c r="FM117" s="885"/>
      <c r="FN117" s="885"/>
      <c r="FO117" s="885"/>
      <c r="FP117" s="885"/>
      <c r="FQ117" s="885"/>
      <c r="FR117" s="885"/>
      <c r="FS117" s="885"/>
      <c r="FT117" s="885"/>
      <c r="FU117" s="885"/>
      <c r="FV117" s="885"/>
      <c r="FW117" s="885"/>
      <c r="FX117" s="885"/>
      <c r="FY117" s="885"/>
      <c r="FZ117" s="885"/>
      <c r="GA117" s="885"/>
      <c r="GB117" s="885"/>
      <c r="GC117" s="885"/>
      <c r="GD117" s="885"/>
      <c r="GE117" s="885"/>
      <c r="GF117" s="885"/>
      <c r="GG117" s="885"/>
      <c r="GH117" s="885"/>
      <c r="GI117" s="885"/>
      <c r="GJ117" s="885"/>
      <c r="GK117" s="885"/>
      <c r="GL117" s="885"/>
      <c r="GM117" s="885"/>
      <c r="GN117" s="885"/>
      <c r="GO117" s="885"/>
      <c r="GP117" s="885"/>
      <c r="GQ117" s="885"/>
      <c r="GR117" s="885"/>
      <c r="GS117" s="885"/>
      <c r="GT117" s="885"/>
      <c r="GU117" s="885"/>
      <c r="GV117" s="885"/>
      <c r="GW117" s="885"/>
      <c r="GX117" s="885"/>
      <c r="GY117" s="885"/>
      <c r="GZ117" s="885"/>
      <c r="HA117" s="885"/>
      <c r="HB117" s="885"/>
      <c r="HC117" s="885"/>
      <c r="HD117" s="885"/>
      <c r="HE117" s="885"/>
      <c r="HF117" s="885"/>
      <c r="HG117" s="885"/>
      <c r="HH117" s="885"/>
      <c r="HI117" s="885"/>
      <c r="HJ117" s="885"/>
      <c r="HK117" s="885"/>
      <c r="HL117" s="885"/>
      <c r="HM117" s="885"/>
      <c r="HN117" s="885"/>
      <c r="HO117" s="885"/>
      <c r="HP117" s="885"/>
      <c r="HQ117" s="885"/>
      <c r="HR117" s="885"/>
      <c r="HS117" s="885"/>
      <c r="HT117" s="885"/>
      <c r="HU117" s="885"/>
      <c r="HV117" s="885"/>
      <c r="HW117" s="885"/>
      <c r="HX117" s="885"/>
      <c r="HY117" s="885"/>
      <c r="HZ117" s="885"/>
      <c r="IA117" s="885"/>
      <c r="IB117" s="885"/>
      <c r="IC117" s="885"/>
    </row>
    <row r="118" spans="1:237" ht="15.75" customHeight="1" x14ac:dyDescent="0.2">
      <c r="A118" s="4"/>
      <c r="B118" s="4"/>
      <c r="C118" s="7"/>
      <c r="D118" s="7"/>
      <c r="E118" s="7"/>
      <c r="F118" s="7"/>
      <c r="G118" s="29"/>
      <c r="H118" s="29"/>
      <c r="I118" s="7"/>
      <c r="J118" s="885"/>
      <c r="K118" s="885"/>
      <c r="L118" s="885"/>
      <c r="M118" s="885"/>
      <c r="N118" s="885"/>
      <c r="O118" s="885"/>
      <c r="P118" s="885"/>
      <c r="Q118" s="885"/>
      <c r="R118" s="885"/>
      <c r="S118" s="885"/>
      <c r="T118" s="885"/>
      <c r="U118" s="885"/>
      <c r="V118" s="885"/>
      <c r="W118" s="885"/>
      <c r="X118" s="885"/>
      <c r="Y118" s="885"/>
      <c r="Z118" s="885"/>
      <c r="AA118" s="885"/>
      <c r="AB118" s="885"/>
      <c r="AC118" s="885"/>
      <c r="AD118" s="885"/>
      <c r="AE118" s="885"/>
      <c r="AF118" s="885"/>
      <c r="AG118" s="885"/>
      <c r="AH118" s="885"/>
      <c r="AI118" s="885"/>
      <c r="AJ118" s="885"/>
      <c r="AK118" s="885"/>
      <c r="AL118" s="885"/>
      <c r="AM118" s="885"/>
      <c r="AN118" s="885"/>
      <c r="AO118" s="885"/>
      <c r="AP118" s="885"/>
      <c r="AQ118" s="885"/>
      <c r="AR118" s="885"/>
      <c r="AS118" s="885"/>
      <c r="AT118" s="885"/>
      <c r="AU118" s="885"/>
      <c r="AV118" s="885"/>
      <c r="AW118" s="885"/>
      <c r="AX118" s="885"/>
      <c r="AY118" s="885"/>
      <c r="AZ118" s="885"/>
      <c r="BA118" s="885"/>
      <c r="BB118" s="885"/>
      <c r="BC118" s="885"/>
      <c r="BD118" s="885"/>
      <c r="BE118" s="885"/>
      <c r="BF118" s="885"/>
      <c r="BG118" s="885"/>
      <c r="BH118" s="885"/>
      <c r="BI118" s="885"/>
      <c r="BJ118" s="885"/>
      <c r="BK118" s="885"/>
      <c r="BL118" s="885"/>
      <c r="BM118" s="885"/>
      <c r="BN118" s="885"/>
      <c r="BO118" s="885"/>
      <c r="BP118" s="885"/>
      <c r="BQ118" s="885"/>
      <c r="BR118" s="885"/>
      <c r="BS118" s="885"/>
      <c r="BT118" s="885"/>
      <c r="BU118" s="885"/>
      <c r="BV118" s="885"/>
      <c r="BW118" s="885"/>
      <c r="BX118" s="885"/>
      <c r="BY118" s="885"/>
      <c r="BZ118" s="885"/>
      <c r="CA118" s="885"/>
      <c r="CB118" s="885"/>
      <c r="CC118" s="885"/>
      <c r="CD118" s="885"/>
      <c r="CE118" s="885"/>
      <c r="CF118" s="885"/>
      <c r="CG118" s="885"/>
      <c r="CH118" s="885"/>
      <c r="CI118" s="885"/>
      <c r="CJ118" s="885"/>
      <c r="CK118" s="885"/>
      <c r="CL118" s="885"/>
      <c r="CM118" s="885"/>
      <c r="CN118" s="885"/>
      <c r="CO118" s="885"/>
      <c r="CP118" s="885"/>
      <c r="CQ118" s="885"/>
      <c r="CR118" s="885"/>
      <c r="CS118" s="885"/>
      <c r="CT118" s="885"/>
      <c r="CU118" s="885"/>
      <c r="CV118" s="885"/>
      <c r="CW118" s="885"/>
      <c r="CX118" s="885"/>
      <c r="CY118" s="885"/>
      <c r="CZ118" s="885"/>
      <c r="DA118" s="885"/>
      <c r="DB118" s="885"/>
      <c r="DC118" s="885"/>
      <c r="DD118" s="885"/>
      <c r="DE118" s="885"/>
      <c r="DF118" s="885"/>
      <c r="DG118" s="885"/>
      <c r="DH118" s="885"/>
      <c r="DI118" s="885"/>
      <c r="DJ118" s="885"/>
      <c r="DK118" s="885"/>
      <c r="DL118" s="885"/>
      <c r="DM118" s="885"/>
      <c r="DN118" s="885"/>
      <c r="DO118" s="885"/>
      <c r="DP118" s="885"/>
      <c r="DQ118" s="885"/>
      <c r="DR118" s="885"/>
      <c r="DS118" s="885"/>
      <c r="DT118" s="885"/>
      <c r="DU118" s="885"/>
      <c r="DV118" s="885"/>
      <c r="DW118" s="885"/>
      <c r="DX118" s="885"/>
      <c r="DY118" s="885"/>
      <c r="DZ118" s="885"/>
      <c r="EA118" s="885"/>
      <c r="EB118" s="885"/>
      <c r="EC118" s="885"/>
      <c r="ED118" s="885"/>
      <c r="EE118" s="885"/>
      <c r="EF118" s="885"/>
      <c r="EG118" s="885"/>
      <c r="EH118" s="885"/>
      <c r="EI118" s="885"/>
      <c r="EJ118" s="885"/>
      <c r="EK118" s="885"/>
      <c r="EL118" s="885"/>
      <c r="EM118" s="885"/>
      <c r="EN118" s="885"/>
      <c r="EO118" s="885"/>
      <c r="EP118" s="885"/>
      <c r="EQ118" s="885"/>
      <c r="ER118" s="885"/>
      <c r="ES118" s="885"/>
      <c r="ET118" s="885"/>
      <c r="EU118" s="885"/>
      <c r="EV118" s="885"/>
      <c r="EW118" s="885"/>
      <c r="EX118" s="885"/>
      <c r="EY118" s="885"/>
      <c r="EZ118" s="885"/>
      <c r="FA118" s="885"/>
      <c r="FB118" s="885"/>
      <c r="FC118" s="885"/>
      <c r="FD118" s="885"/>
      <c r="FE118" s="885"/>
      <c r="FF118" s="885"/>
      <c r="FG118" s="885"/>
      <c r="FH118" s="885"/>
      <c r="FI118" s="885"/>
      <c r="FJ118" s="885"/>
      <c r="FK118" s="885"/>
      <c r="FL118" s="885"/>
      <c r="FM118" s="885"/>
      <c r="FN118" s="885"/>
      <c r="FO118" s="885"/>
      <c r="FP118" s="885"/>
      <c r="FQ118" s="885"/>
      <c r="FR118" s="885"/>
      <c r="FS118" s="885"/>
      <c r="FT118" s="885"/>
      <c r="FU118" s="885"/>
      <c r="FV118" s="885"/>
      <c r="FW118" s="885"/>
      <c r="FX118" s="885"/>
      <c r="FY118" s="885"/>
      <c r="FZ118" s="885"/>
      <c r="GA118" s="885"/>
      <c r="GB118" s="885"/>
      <c r="GC118" s="885"/>
      <c r="GD118" s="885"/>
      <c r="GE118" s="885"/>
      <c r="GF118" s="885"/>
      <c r="GG118" s="885"/>
      <c r="GH118" s="885"/>
      <c r="GI118" s="885"/>
      <c r="GJ118" s="885"/>
      <c r="GK118" s="885"/>
      <c r="GL118" s="885"/>
      <c r="GM118" s="885"/>
      <c r="GN118" s="885"/>
      <c r="GO118" s="885"/>
      <c r="GP118" s="885"/>
      <c r="GQ118" s="885"/>
      <c r="GR118" s="885"/>
      <c r="GS118" s="885"/>
      <c r="GT118" s="885"/>
      <c r="GU118" s="885"/>
      <c r="GV118" s="885"/>
      <c r="GW118" s="885"/>
      <c r="GX118" s="885"/>
      <c r="GY118" s="885"/>
      <c r="GZ118" s="885"/>
      <c r="HA118" s="885"/>
      <c r="HB118" s="885"/>
      <c r="HC118" s="885"/>
      <c r="HD118" s="885"/>
      <c r="HE118" s="885"/>
      <c r="HF118" s="885"/>
      <c r="HG118" s="885"/>
      <c r="HH118" s="885"/>
      <c r="HI118" s="885"/>
      <c r="HJ118" s="885"/>
      <c r="HK118" s="885"/>
      <c r="HL118" s="885"/>
      <c r="HM118" s="885"/>
      <c r="HN118" s="885"/>
      <c r="HO118" s="885"/>
      <c r="HP118" s="885"/>
      <c r="HQ118" s="885"/>
      <c r="HR118" s="885"/>
      <c r="HS118" s="885"/>
      <c r="HT118" s="885"/>
      <c r="HU118" s="885"/>
      <c r="HV118" s="885"/>
      <c r="HW118" s="885"/>
      <c r="HX118" s="885"/>
      <c r="HY118" s="885"/>
      <c r="HZ118" s="885"/>
      <c r="IA118" s="885"/>
      <c r="IB118" s="885"/>
      <c r="IC118" s="885"/>
    </row>
    <row r="119" spans="1:237" ht="15.75" customHeight="1" x14ac:dyDescent="0.2">
      <c r="A119" s="4"/>
      <c r="B119" s="4"/>
      <c r="C119" s="7"/>
      <c r="D119" s="7"/>
      <c r="E119" s="7"/>
      <c r="F119" s="7"/>
      <c r="G119" s="29"/>
      <c r="H119" s="29"/>
      <c r="I119" s="7"/>
      <c r="J119" s="885"/>
      <c r="K119" s="885"/>
      <c r="L119" s="885"/>
      <c r="M119" s="885"/>
      <c r="N119" s="885"/>
      <c r="O119" s="885"/>
      <c r="P119" s="885"/>
      <c r="Q119" s="885"/>
      <c r="R119" s="885"/>
      <c r="S119" s="885"/>
      <c r="T119" s="885"/>
      <c r="U119" s="885"/>
      <c r="V119" s="885"/>
      <c r="W119" s="885"/>
      <c r="X119" s="885"/>
      <c r="Y119" s="885"/>
      <c r="Z119" s="885"/>
      <c r="AA119" s="885"/>
      <c r="AB119" s="885"/>
      <c r="AC119" s="885"/>
      <c r="AD119" s="885"/>
      <c r="AE119" s="885"/>
      <c r="AF119" s="885"/>
      <c r="AG119" s="885"/>
      <c r="AH119" s="885"/>
      <c r="AI119" s="885"/>
      <c r="AJ119" s="885"/>
      <c r="AK119" s="885"/>
      <c r="AL119" s="885"/>
      <c r="AM119" s="885"/>
      <c r="AN119" s="885"/>
      <c r="AO119" s="885"/>
      <c r="AP119" s="885"/>
      <c r="AQ119" s="885"/>
      <c r="AR119" s="885"/>
      <c r="AS119" s="885"/>
      <c r="AT119" s="885"/>
      <c r="AU119" s="885"/>
      <c r="AV119" s="885"/>
      <c r="AW119" s="885"/>
      <c r="AX119" s="885"/>
      <c r="AY119" s="885"/>
      <c r="AZ119" s="885"/>
      <c r="BA119" s="885"/>
      <c r="BB119" s="885"/>
      <c r="BC119" s="885"/>
      <c r="BD119" s="885"/>
      <c r="BE119" s="885"/>
      <c r="BF119" s="885"/>
      <c r="BG119" s="885"/>
      <c r="BH119" s="885"/>
      <c r="BI119" s="885"/>
      <c r="BJ119" s="885"/>
      <c r="BK119" s="885"/>
      <c r="BL119" s="885"/>
      <c r="BM119" s="885"/>
      <c r="BN119" s="885"/>
      <c r="BO119" s="885"/>
      <c r="BP119" s="885"/>
      <c r="BQ119" s="885"/>
      <c r="BR119" s="885"/>
      <c r="BS119" s="885"/>
      <c r="BT119" s="885"/>
      <c r="BU119" s="885"/>
      <c r="BV119" s="885"/>
      <c r="BW119" s="885"/>
      <c r="BX119" s="885"/>
      <c r="BY119" s="885"/>
      <c r="BZ119" s="885"/>
      <c r="CA119" s="885"/>
      <c r="CB119" s="885"/>
      <c r="CC119" s="885"/>
      <c r="CD119" s="885"/>
      <c r="CE119" s="885"/>
      <c r="CF119" s="885"/>
      <c r="CG119" s="885"/>
      <c r="CH119" s="885"/>
      <c r="CI119" s="885"/>
      <c r="CJ119" s="885"/>
      <c r="CK119" s="885"/>
      <c r="CL119" s="885"/>
      <c r="CM119" s="885"/>
      <c r="CN119" s="885"/>
      <c r="CO119" s="885"/>
      <c r="CP119" s="885"/>
      <c r="CQ119" s="885"/>
      <c r="CR119" s="885"/>
      <c r="CS119" s="885"/>
      <c r="CT119" s="885"/>
      <c r="CU119" s="885"/>
      <c r="CV119" s="885"/>
      <c r="CW119" s="885"/>
      <c r="CX119" s="885"/>
      <c r="CY119" s="885"/>
      <c r="CZ119" s="885"/>
      <c r="DA119" s="885"/>
      <c r="DB119" s="885"/>
      <c r="DC119" s="885"/>
      <c r="DD119" s="885"/>
      <c r="DE119" s="885"/>
      <c r="DF119" s="885"/>
      <c r="DG119" s="885"/>
      <c r="DH119" s="885"/>
      <c r="DI119" s="885"/>
      <c r="DJ119" s="885"/>
      <c r="DK119" s="885"/>
      <c r="DL119" s="885"/>
      <c r="DM119" s="885"/>
      <c r="DN119" s="885"/>
      <c r="DO119" s="885"/>
      <c r="DP119" s="885"/>
      <c r="DQ119" s="885"/>
      <c r="DR119" s="885"/>
      <c r="DS119" s="885"/>
      <c r="DT119" s="885"/>
      <c r="DU119" s="885"/>
      <c r="DV119" s="885"/>
      <c r="DW119" s="885"/>
      <c r="DX119" s="885"/>
      <c r="DY119" s="885"/>
      <c r="DZ119" s="885"/>
      <c r="EA119" s="885"/>
      <c r="EB119" s="885"/>
      <c r="EC119" s="885"/>
      <c r="ED119" s="885"/>
      <c r="EE119" s="885"/>
      <c r="EF119" s="885"/>
      <c r="EG119" s="885"/>
      <c r="EH119" s="885"/>
      <c r="EI119" s="885"/>
      <c r="EJ119" s="885"/>
      <c r="EK119" s="885"/>
      <c r="EL119" s="885"/>
      <c r="EM119" s="885"/>
      <c r="EN119" s="885"/>
      <c r="EO119" s="885"/>
      <c r="EP119" s="885"/>
      <c r="EQ119" s="885"/>
      <c r="ER119" s="885"/>
      <c r="ES119" s="885"/>
      <c r="ET119" s="885"/>
      <c r="EU119" s="885"/>
      <c r="EV119" s="885"/>
      <c r="EW119" s="885"/>
      <c r="EX119" s="885"/>
      <c r="EY119" s="885"/>
      <c r="EZ119" s="885"/>
      <c r="FA119" s="885"/>
      <c r="FB119" s="885"/>
      <c r="FC119" s="885"/>
      <c r="FD119" s="885"/>
      <c r="FE119" s="885"/>
      <c r="FF119" s="885"/>
      <c r="FG119" s="885"/>
      <c r="FH119" s="885"/>
      <c r="FI119" s="885"/>
      <c r="FJ119" s="885"/>
      <c r="FK119" s="885"/>
      <c r="FL119" s="885"/>
      <c r="FM119" s="885"/>
      <c r="FN119" s="885"/>
      <c r="FO119" s="885"/>
      <c r="FP119" s="885"/>
      <c r="FQ119" s="885"/>
      <c r="FR119" s="885"/>
      <c r="FS119" s="885"/>
      <c r="FT119" s="885"/>
      <c r="FU119" s="885"/>
      <c r="FV119" s="885"/>
      <c r="FW119" s="885"/>
      <c r="FX119" s="885"/>
      <c r="FY119" s="885"/>
      <c r="FZ119" s="885"/>
      <c r="GA119" s="885"/>
      <c r="GB119" s="885"/>
      <c r="GC119" s="885"/>
      <c r="GD119" s="885"/>
      <c r="GE119" s="885"/>
      <c r="GF119" s="885"/>
      <c r="GG119" s="885"/>
      <c r="GH119" s="885"/>
      <c r="GI119" s="885"/>
      <c r="GJ119" s="885"/>
      <c r="GK119" s="885"/>
      <c r="GL119" s="885"/>
      <c r="GM119" s="885"/>
      <c r="GN119" s="885"/>
      <c r="GO119" s="885"/>
      <c r="GP119" s="885"/>
      <c r="GQ119" s="885"/>
      <c r="GR119" s="885"/>
      <c r="GS119" s="885"/>
      <c r="GT119" s="885"/>
      <c r="GU119" s="885"/>
      <c r="GV119" s="885"/>
      <c r="GW119" s="885"/>
      <c r="GX119" s="885"/>
      <c r="GY119" s="885"/>
      <c r="GZ119" s="885"/>
      <c r="HA119" s="885"/>
      <c r="HB119" s="885"/>
      <c r="HC119" s="885"/>
      <c r="HD119" s="885"/>
      <c r="HE119" s="885"/>
      <c r="HF119" s="885"/>
      <c r="HG119" s="885"/>
      <c r="HH119" s="885"/>
      <c r="HI119" s="885"/>
      <c r="HJ119" s="885"/>
      <c r="HK119" s="885"/>
      <c r="HL119" s="885"/>
      <c r="HM119" s="885"/>
      <c r="HN119" s="885"/>
      <c r="HO119" s="885"/>
      <c r="HP119" s="885"/>
      <c r="HQ119" s="885"/>
      <c r="HR119" s="885"/>
      <c r="HS119" s="885"/>
      <c r="HT119" s="885"/>
      <c r="HU119" s="885"/>
      <c r="HV119" s="885"/>
      <c r="HW119" s="885"/>
      <c r="HX119" s="885"/>
      <c r="HY119" s="885"/>
      <c r="HZ119" s="885"/>
      <c r="IA119" s="885"/>
      <c r="IB119" s="885"/>
      <c r="IC119" s="885"/>
    </row>
    <row r="120" spans="1:237" ht="15.75" customHeight="1" x14ac:dyDescent="0.2">
      <c r="A120" s="4"/>
      <c r="B120" s="4"/>
      <c r="C120" s="7"/>
      <c r="D120" s="7"/>
      <c r="E120" s="7"/>
      <c r="F120" s="7"/>
      <c r="G120" s="29"/>
      <c r="H120" s="29"/>
      <c r="I120" s="7"/>
      <c r="J120" s="885"/>
      <c r="K120" s="885"/>
      <c r="L120" s="885"/>
      <c r="M120" s="885"/>
      <c r="N120" s="885"/>
      <c r="O120" s="885"/>
      <c r="P120" s="885"/>
      <c r="Q120" s="885"/>
      <c r="R120" s="885"/>
      <c r="S120" s="885"/>
      <c r="T120" s="885"/>
      <c r="U120" s="885"/>
      <c r="V120" s="885"/>
      <c r="W120" s="885"/>
      <c r="X120" s="885"/>
      <c r="Y120" s="885"/>
      <c r="Z120" s="885"/>
      <c r="AA120" s="885"/>
      <c r="AB120" s="885"/>
      <c r="AC120" s="885"/>
      <c r="AD120" s="885"/>
      <c r="AE120" s="885"/>
      <c r="AF120" s="885"/>
      <c r="AG120" s="885"/>
      <c r="AH120" s="885"/>
      <c r="AI120" s="885"/>
      <c r="AJ120" s="885"/>
      <c r="AK120" s="885"/>
      <c r="AL120" s="885"/>
      <c r="AM120" s="885"/>
      <c r="AN120" s="885"/>
      <c r="AO120" s="885"/>
      <c r="AP120" s="885"/>
      <c r="AQ120" s="885"/>
      <c r="AR120" s="885"/>
      <c r="AS120" s="885"/>
      <c r="AT120" s="885"/>
      <c r="AU120" s="885"/>
      <c r="AV120" s="885"/>
      <c r="AW120" s="885"/>
      <c r="AX120" s="885"/>
      <c r="AY120" s="885"/>
      <c r="AZ120" s="885"/>
      <c r="BA120" s="885"/>
      <c r="BB120" s="885"/>
      <c r="BC120" s="885"/>
      <c r="BD120" s="885"/>
      <c r="BE120" s="885"/>
      <c r="BF120" s="885"/>
      <c r="BG120" s="885"/>
      <c r="BH120" s="885"/>
      <c r="BI120" s="885"/>
      <c r="BJ120" s="885"/>
      <c r="BK120" s="885"/>
      <c r="BL120" s="885"/>
      <c r="BM120" s="885"/>
      <c r="BN120" s="885"/>
      <c r="BO120" s="885"/>
      <c r="BP120" s="885"/>
      <c r="BQ120" s="885"/>
      <c r="BR120" s="885"/>
      <c r="BS120" s="885"/>
      <c r="BT120" s="885"/>
      <c r="BU120" s="885"/>
      <c r="BV120" s="885"/>
      <c r="BW120" s="885"/>
      <c r="BX120" s="885"/>
      <c r="BY120" s="885"/>
      <c r="BZ120" s="885"/>
      <c r="CA120" s="885"/>
      <c r="CB120" s="885"/>
      <c r="CC120" s="885"/>
      <c r="CD120" s="885"/>
      <c r="CE120" s="885"/>
      <c r="CF120" s="885"/>
      <c r="CG120" s="885"/>
      <c r="CH120" s="885"/>
      <c r="CI120" s="885"/>
      <c r="CJ120" s="885"/>
      <c r="CK120" s="885"/>
      <c r="CL120" s="885"/>
      <c r="CM120" s="885"/>
      <c r="CN120" s="885"/>
      <c r="CO120" s="885"/>
      <c r="CP120" s="885"/>
      <c r="CQ120" s="885"/>
      <c r="CR120" s="885"/>
      <c r="CS120" s="885"/>
      <c r="CT120" s="885"/>
      <c r="CU120" s="885"/>
      <c r="CV120" s="885"/>
      <c r="CW120" s="885"/>
      <c r="CX120" s="885"/>
      <c r="CY120" s="885"/>
      <c r="CZ120" s="885"/>
      <c r="DA120" s="885"/>
      <c r="DB120" s="885"/>
      <c r="DC120" s="885"/>
      <c r="DD120" s="885"/>
      <c r="DE120" s="885"/>
      <c r="DF120" s="885"/>
      <c r="DG120" s="885"/>
      <c r="DH120" s="885"/>
      <c r="DI120" s="885"/>
      <c r="DJ120" s="885"/>
      <c r="DK120" s="885"/>
      <c r="DL120" s="885"/>
      <c r="DM120" s="885"/>
      <c r="DN120" s="885"/>
      <c r="DO120" s="885"/>
      <c r="DP120" s="885"/>
      <c r="DQ120" s="885"/>
      <c r="DR120" s="885"/>
      <c r="DS120" s="885"/>
      <c r="DT120" s="885"/>
      <c r="DU120" s="885"/>
      <c r="DV120" s="885"/>
      <c r="DW120" s="885"/>
      <c r="DX120" s="885"/>
      <c r="DY120" s="885"/>
      <c r="DZ120" s="885"/>
      <c r="EA120" s="885"/>
      <c r="EB120" s="885"/>
      <c r="EC120" s="885"/>
      <c r="ED120" s="885"/>
      <c r="EE120" s="885"/>
      <c r="EF120" s="885"/>
      <c r="EG120" s="885"/>
      <c r="EH120" s="885"/>
      <c r="EI120" s="885"/>
      <c r="EJ120" s="885"/>
      <c r="EK120" s="885"/>
      <c r="EL120" s="885"/>
      <c r="EM120" s="885"/>
      <c r="EN120" s="885"/>
      <c r="EO120" s="885"/>
      <c r="EP120" s="885"/>
      <c r="EQ120" s="885"/>
      <c r="ER120" s="885"/>
      <c r="ES120" s="885"/>
      <c r="ET120" s="885"/>
      <c r="EU120" s="885"/>
      <c r="EV120" s="885"/>
      <c r="EW120" s="885"/>
      <c r="EX120" s="885"/>
      <c r="EY120" s="885"/>
      <c r="EZ120" s="885"/>
      <c r="FA120" s="885"/>
      <c r="FB120" s="885"/>
      <c r="FC120" s="885"/>
      <c r="FD120" s="885"/>
      <c r="FE120" s="885"/>
      <c r="FF120" s="885"/>
      <c r="FG120" s="885"/>
      <c r="FH120" s="885"/>
      <c r="FI120" s="885"/>
      <c r="FJ120" s="885"/>
      <c r="FK120" s="885"/>
      <c r="FL120" s="885"/>
      <c r="FM120" s="885"/>
      <c r="FN120" s="885"/>
      <c r="FO120" s="885"/>
      <c r="FP120" s="885"/>
      <c r="FQ120" s="885"/>
      <c r="FR120" s="885"/>
      <c r="FS120" s="885"/>
      <c r="FT120" s="885"/>
      <c r="FU120" s="885"/>
      <c r="FV120" s="885"/>
      <c r="FW120" s="885"/>
      <c r="FX120" s="885"/>
      <c r="FY120" s="885"/>
      <c r="FZ120" s="885"/>
      <c r="GA120" s="885"/>
      <c r="GB120" s="885"/>
      <c r="GC120" s="885"/>
      <c r="GD120" s="885"/>
      <c r="GE120" s="885"/>
      <c r="GF120" s="885"/>
      <c r="GG120" s="885"/>
      <c r="GH120" s="885"/>
      <c r="GI120" s="885"/>
      <c r="GJ120" s="885"/>
      <c r="GK120" s="885"/>
      <c r="GL120" s="885"/>
      <c r="GM120" s="885"/>
      <c r="GN120" s="885"/>
      <c r="GO120" s="885"/>
      <c r="GP120" s="885"/>
      <c r="GQ120" s="885"/>
      <c r="GR120" s="885"/>
      <c r="GS120" s="885"/>
      <c r="GT120" s="885"/>
      <c r="GU120" s="885"/>
      <c r="GV120" s="885"/>
      <c r="GW120" s="885"/>
      <c r="GX120" s="885"/>
      <c r="GY120" s="885"/>
      <c r="GZ120" s="885"/>
      <c r="HA120" s="885"/>
      <c r="HB120" s="885"/>
      <c r="HC120" s="885"/>
      <c r="HD120" s="885"/>
      <c r="HE120" s="885"/>
      <c r="HF120" s="885"/>
      <c r="HG120" s="885"/>
      <c r="HH120" s="885"/>
      <c r="HI120" s="885"/>
      <c r="HJ120" s="885"/>
      <c r="HK120" s="885"/>
      <c r="HL120" s="885"/>
      <c r="HM120" s="885"/>
      <c r="HN120" s="885"/>
      <c r="HO120" s="885"/>
      <c r="HP120" s="885"/>
      <c r="HQ120" s="885"/>
      <c r="HR120" s="885"/>
      <c r="HS120" s="885"/>
      <c r="HT120" s="885"/>
      <c r="HU120" s="885"/>
      <c r="HV120" s="885"/>
      <c r="HW120" s="885"/>
      <c r="HX120" s="885"/>
      <c r="HY120" s="885"/>
      <c r="HZ120" s="885"/>
      <c r="IA120" s="885"/>
      <c r="IB120" s="885"/>
      <c r="IC120" s="885"/>
    </row>
    <row r="121" spans="1:237" ht="15.75" customHeight="1" x14ac:dyDescent="0.2">
      <c r="A121" s="4"/>
      <c r="B121" s="4"/>
      <c r="C121" s="7"/>
      <c r="D121" s="7"/>
      <c r="E121" s="7"/>
      <c r="F121" s="7"/>
      <c r="G121" s="29"/>
      <c r="H121" s="29"/>
      <c r="I121" s="7"/>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5"/>
      <c r="AL121" s="885"/>
      <c r="AM121" s="885"/>
      <c r="AN121" s="885"/>
      <c r="AO121" s="885"/>
      <c r="AP121" s="885"/>
      <c r="AQ121" s="885"/>
      <c r="AR121" s="885"/>
      <c r="AS121" s="885"/>
      <c r="AT121" s="885"/>
      <c r="AU121" s="885"/>
      <c r="AV121" s="885"/>
      <c r="AW121" s="885"/>
      <c r="AX121" s="885"/>
      <c r="AY121" s="885"/>
      <c r="AZ121" s="885"/>
      <c r="BA121" s="885"/>
      <c r="BB121" s="885"/>
      <c r="BC121" s="885"/>
      <c r="BD121" s="885"/>
      <c r="BE121" s="885"/>
      <c r="BF121" s="885"/>
      <c r="BG121" s="885"/>
      <c r="BH121" s="885"/>
      <c r="BI121" s="885"/>
      <c r="BJ121" s="885"/>
      <c r="BK121" s="885"/>
      <c r="BL121" s="885"/>
      <c r="BM121" s="885"/>
      <c r="BN121" s="885"/>
      <c r="BO121" s="885"/>
      <c r="BP121" s="885"/>
      <c r="BQ121" s="885"/>
      <c r="BR121" s="885"/>
      <c r="BS121" s="885"/>
      <c r="BT121" s="885"/>
      <c r="BU121" s="885"/>
      <c r="BV121" s="885"/>
      <c r="BW121" s="885"/>
      <c r="BX121" s="885"/>
      <c r="BY121" s="885"/>
      <c r="BZ121" s="885"/>
      <c r="CA121" s="885"/>
      <c r="CB121" s="885"/>
      <c r="CC121" s="885"/>
      <c r="CD121" s="885"/>
      <c r="CE121" s="885"/>
      <c r="CF121" s="885"/>
      <c r="CG121" s="885"/>
      <c r="CH121" s="885"/>
      <c r="CI121" s="885"/>
      <c r="CJ121" s="885"/>
      <c r="CK121" s="885"/>
      <c r="CL121" s="885"/>
      <c r="CM121" s="885"/>
      <c r="CN121" s="885"/>
      <c r="CO121" s="885"/>
      <c r="CP121" s="885"/>
      <c r="CQ121" s="885"/>
      <c r="CR121" s="885"/>
      <c r="CS121" s="885"/>
      <c r="CT121" s="885"/>
      <c r="CU121" s="885"/>
      <c r="CV121" s="885"/>
      <c r="CW121" s="885"/>
      <c r="CX121" s="885"/>
      <c r="CY121" s="885"/>
      <c r="CZ121" s="885"/>
      <c r="DA121" s="885"/>
      <c r="DB121" s="885"/>
      <c r="DC121" s="885"/>
      <c r="DD121" s="885"/>
      <c r="DE121" s="885"/>
      <c r="DF121" s="885"/>
      <c r="DG121" s="885"/>
      <c r="DH121" s="885"/>
      <c r="DI121" s="885"/>
      <c r="DJ121" s="885"/>
      <c r="DK121" s="885"/>
      <c r="DL121" s="885"/>
      <c r="DM121" s="885"/>
      <c r="DN121" s="885"/>
      <c r="DO121" s="885"/>
      <c r="DP121" s="885"/>
      <c r="DQ121" s="885"/>
      <c r="DR121" s="885"/>
      <c r="DS121" s="885"/>
      <c r="DT121" s="885"/>
      <c r="DU121" s="885"/>
      <c r="DV121" s="885"/>
      <c r="DW121" s="885"/>
      <c r="DX121" s="885"/>
      <c r="DY121" s="885"/>
      <c r="DZ121" s="885"/>
      <c r="EA121" s="885"/>
      <c r="EB121" s="885"/>
      <c r="EC121" s="885"/>
      <c r="ED121" s="885"/>
      <c r="EE121" s="885"/>
      <c r="EF121" s="885"/>
      <c r="EG121" s="885"/>
      <c r="EH121" s="885"/>
      <c r="EI121" s="885"/>
      <c r="EJ121" s="885"/>
      <c r="EK121" s="885"/>
      <c r="EL121" s="885"/>
      <c r="EM121" s="885"/>
      <c r="EN121" s="885"/>
      <c r="EO121" s="885"/>
      <c r="EP121" s="885"/>
      <c r="EQ121" s="885"/>
      <c r="ER121" s="885"/>
      <c r="ES121" s="885"/>
      <c r="ET121" s="885"/>
      <c r="EU121" s="885"/>
      <c r="EV121" s="885"/>
      <c r="EW121" s="885"/>
      <c r="EX121" s="885"/>
      <c r="EY121" s="885"/>
      <c r="EZ121" s="885"/>
      <c r="FA121" s="885"/>
      <c r="FB121" s="885"/>
      <c r="FC121" s="885"/>
      <c r="FD121" s="885"/>
      <c r="FE121" s="885"/>
      <c r="FF121" s="885"/>
      <c r="FG121" s="885"/>
      <c r="FH121" s="885"/>
      <c r="FI121" s="885"/>
      <c r="FJ121" s="885"/>
      <c r="FK121" s="885"/>
      <c r="FL121" s="885"/>
      <c r="FM121" s="885"/>
      <c r="FN121" s="885"/>
      <c r="FO121" s="885"/>
      <c r="FP121" s="885"/>
      <c r="FQ121" s="885"/>
      <c r="FR121" s="885"/>
      <c r="FS121" s="885"/>
      <c r="FT121" s="885"/>
      <c r="FU121" s="885"/>
      <c r="FV121" s="885"/>
      <c r="FW121" s="885"/>
      <c r="FX121" s="885"/>
      <c r="FY121" s="885"/>
      <c r="FZ121" s="885"/>
      <c r="GA121" s="885"/>
      <c r="GB121" s="885"/>
      <c r="GC121" s="885"/>
      <c r="GD121" s="885"/>
      <c r="GE121" s="885"/>
      <c r="GF121" s="885"/>
      <c r="GG121" s="885"/>
      <c r="GH121" s="885"/>
      <c r="GI121" s="885"/>
      <c r="GJ121" s="885"/>
      <c r="GK121" s="885"/>
      <c r="GL121" s="885"/>
      <c r="GM121" s="885"/>
      <c r="GN121" s="885"/>
      <c r="GO121" s="885"/>
      <c r="GP121" s="885"/>
      <c r="GQ121" s="885"/>
      <c r="GR121" s="885"/>
      <c r="GS121" s="885"/>
      <c r="GT121" s="885"/>
      <c r="GU121" s="885"/>
      <c r="GV121" s="885"/>
      <c r="GW121" s="885"/>
      <c r="GX121" s="885"/>
      <c r="GY121" s="885"/>
      <c r="GZ121" s="885"/>
      <c r="HA121" s="885"/>
      <c r="HB121" s="885"/>
      <c r="HC121" s="885"/>
      <c r="HD121" s="885"/>
      <c r="HE121" s="885"/>
      <c r="HF121" s="885"/>
      <c r="HG121" s="885"/>
      <c r="HH121" s="885"/>
      <c r="HI121" s="885"/>
      <c r="HJ121" s="885"/>
      <c r="HK121" s="885"/>
      <c r="HL121" s="885"/>
      <c r="HM121" s="885"/>
      <c r="HN121" s="885"/>
      <c r="HO121" s="885"/>
      <c r="HP121" s="885"/>
      <c r="HQ121" s="885"/>
      <c r="HR121" s="885"/>
      <c r="HS121" s="885"/>
      <c r="HT121" s="885"/>
      <c r="HU121" s="885"/>
      <c r="HV121" s="885"/>
      <c r="HW121" s="885"/>
      <c r="HX121" s="885"/>
      <c r="HY121" s="885"/>
      <c r="HZ121" s="885"/>
      <c r="IA121" s="885"/>
      <c r="IB121" s="885"/>
      <c r="IC121" s="885"/>
    </row>
    <row r="122" spans="1:237" ht="15.75" customHeight="1" x14ac:dyDescent="0.2">
      <c r="A122" s="4"/>
      <c r="B122" s="4"/>
      <c r="C122" s="7"/>
      <c r="D122" s="7"/>
      <c r="E122" s="7"/>
      <c r="F122" s="7"/>
      <c r="G122" s="29"/>
      <c r="H122" s="29"/>
      <c r="I122" s="7"/>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5"/>
      <c r="AL122" s="885"/>
      <c r="AM122" s="885"/>
      <c r="AN122" s="885"/>
      <c r="AO122" s="885"/>
      <c r="AP122" s="885"/>
      <c r="AQ122" s="885"/>
      <c r="AR122" s="885"/>
      <c r="AS122" s="885"/>
      <c r="AT122" s="885"/>
      <c r="AU122" s="885"/>
      <c r="AV122" s="885"/>
      <c r="AW122" s="885"/>
      <c r="AX122" s="885"/>
      <c r="AY122" s="885"/>
      <c r="AZ122" s="885"/>
      <c r="BA122" s="885"/>
      <c r="BB122" s="885"/>
      <c r="BC122" s="885"/>
      <c r="BD122" s="885"/>
      <c r="BE122" s="885"/>
      <c r="BF122" s="885"/>
      <c r="BG122" s="885"/>
      <c r="BH122" s="885"/>
      <c r="BI122" s="885"/>
      <c r="BJ122" s="885"/>
      <c r="BK122" s="885"/>
      <c r="BL122" s="885"/>
      <c r="BM122" s="885"/>
      <c r="BN122" s="885"/>
      <c r="BO122" s="885"/>
      <c r="BP122" s="885"/>
      <c r="BQ122" s="885"/>
      <c r="BR122" s="885"/>
      <c r="BS122" s="885"/>
      <c r="BT122" s="885"/>
      <c r="BU122" s="885"/>
      <c r="BV122" s="885"/>
      <c r="BW122" s="885"/>
      <c r="BX122" s="885"/>
      <c r="BY122" s="885"/>
      <c r="BZ122" s="885"/>
      <c r="CA122" s="885"/>
      <c r="CB122" s="885"/>
      <c r="CC122" s="885"/>
      <c r="CD122" s="885"/>
      <c r="CE122" s="885"/>
      <c r="CF122" s="885"/>
      <c r="CG122" s="885"/>
      <c r="CH122" s="885"/>
      <c r="CI122" s="885"/>
      <c r="CJ122" s="885"/>
      <c r="CK122" s="885"/>
      <c r="CL122" s="885"/>
      <c r="CM122" s="885"/>
      <c r="CN122" s="885"/>
      <c r="CO122" s="885"/>
      <c r="CP122" s="885"/>
      <c r="CQ122" s="885"/>
      <c r="CR122" s="885"/>
      <c r="CS122" s="885"/>
      <c r="CT122" s="885"/>
      <c r="CU122" s="885"/>
      <c r="CV122" s="885"/>
      <c r="CW122" s="885"/>
      <c r="CX122" s="885"/>
      <c r="CY122" s="885"/>
      <c r="CZ122" s="885"/>
      <c r="DA122" s="885"/>
      <c r="DB122" s="885"/>
      <c r="DC122" s="885"/>
      <c r="DD122" s="885"/>
      <c r="DE122" s="885"/>
      <c r="DF122" s="885"/>
      <c r="DG122" s="885"/>
      <c r="DH122" s="885"/>
      <c r="DI122" s="885"/>
      <c r="DJ122" s="885"/>
      <c r="DK122" s="885"/>
      <c r="DL122" s="885"/>
      <c r="DM122" s="885"/>
      <c r="DN122" s="885"/>
      <c r="DO122" s="885"/>
      <c r="DP122" s="885"/>
      <c r="DQ122" s="885"/>
      <c r="DR122" s="885"/>
      <c r="DS122" s="885"/>
      <c r="DT122" s="885"/>
      <c r="DU122" s="885"/>
      <c r="DV122" s="885"/>
      <c r="DW122" s="885"/>
      <c r="DX122" s="885"/>
      <c r="DY122" s="885"/>
      <c r="DZ122" s="885"/>
      <c r="EA122" s="885"/>
      <c r="EB122" s="885"/>
      <c r="EC122" s="885"/>
      <c r="ED122" s="885"/>
      <c r="EE122" s="885"/>
      <c r="EF122" s="885"/>
      <c r="EG122" s="885"/>
      <c r="EH122" s="885"/>
      <c r="EI122" s="885"/>
      <c r="EJ122" s="885"/>
      <c r="EK122" s="885"/>
      <c r="EL122" s="885"/>
      <c r="EM122" s="885"/>
      <c r="EN122" s="885"/>
      <c r="EO122" s="885"/>
      <c r="EP122" s="885"/>
      <c r="EQ122" s="885"/>
      <c r="ER122" s="885"/>
      <c r="ES122" s="885"/>
      <c r="ET122" s="885"/>
      <c r="EU122" s="885"/>
      <c r="EV122" s="885"/>
      <c r="EW122" s="885"/>
      <c r="EX122" s="885"/>
      <c r="EY122" s="885"/>
      <c r="EZ122" s="885"/>
      <c r="FA122" s="885"/>
      <c r="FB122" s="885"/>
      <c r="FC122" s="885"/>
      <c r="FD122" s="885"/>
      <c r="FE122" s="885"/>
      <c r="FF122" s="885"/>
      <c r="FG122" s="885"/>
      <c r="FH122" s="885"/>
      <c r="FI122" s="885"/>
      <c r="FJ122" s="885"/>
      <c r="FK122" s="885"/>
      <c r="FL122" s="885"/>
      <c r="FM122" s="885"/>
      <c r="FN122" s="885"/>
      <c r="FO122" s="885"/>
      <c r="FP122" s="885"/>
      <c r="FQ122" s="885"/>
      <c r="FR122" s="885"/>
      <c r="FS122" s="885"/>
      <c r="FT122" s="885"/>
      <c r="FU122" s="885"/>
      <c r="FV122" s="885"/>
      <c r="FW122" s="885"/>
      <c r="FX122" s="885"/>
      <c r="FY122" s="885"/>
      <c r="FZ122" s="885"/>
      <c r="GA122" s="885"/>
      <c r="GB122" s="885"/>
      <c r="GC122" s="885"/>
      <c r="GD122" s="885"/>
      <c r="GE122" s="885"/>
      <c r="GF122" s="885"/>
      <c r="GG122" s="885"/>
      <c r="GH122" s="885"/>
      <c r="GI122" s="885"/>
      <c r="GJ122" s="885"/>
      <c r="GK122" s="885"/>
      <c r="GL122" s="885"/>
      <c r="GM122" s="885"/>
      <c r="GN122" s="885"/>
      <c r="GO122" s="885"/>
      <c r="GP122" s="885"/>
      <c r="GQ122" s="885"/>
      <c r="GR122" s="885"/>
      <c r="GS122" s="885"/>
      <c r="GT122" s="885"/>
      <c r="GU122" s="885"/>
      <c r="GV122" s="885"/>
      <c r="GW122" s="885"/>
      <c r="GX122" s="885"/>
      <c r="GY122" s="885"/>
      <c r="GZ122" s="885"/>
      <c r="HA122" s="885"/>
      <c r="HB122" s="885"/>
      <c r="HC122" s="885"/>
      <c r="HD122" s="885"/>
      <c r="HE122" s="885"/>
      <c r="HF122" s="885"/>
      <c r="HG122" s="885"/>
      <c r="HH122" s="885"/>
      <c r="HI122" s="885"/>
      <c r="HJ122" s="885"/>
      <c r="HK122" s="885"/>
      <c r="HL122" s="885"/>
      <c r="HM122" s="885"/>
      <c r="HN122" s="885"/>
      <c r="HO122" s="885"/>
      <c r="HP122" s="885"/>
      <c r="HQ122" s="885"/>
      <c r="HR122" s="885"/>
      <c r="HS122" s="885"/>
      <c r="HT122" s="885"/>
      <c r="HU122" s="885"/>
      <c r="HV122" s="885"/>
      <c r="HW122" s="885"/>
      <c r="HX122" s="885"/>
      <c r="HY122" s="885"/>
      <c r="HZ122" s="885"/>
      <c r="IA122" s="885"/>
      <c r="IB122" s="885"/>
      <c r="IC122" s="885"/>
    </row>
    <row r="123" spans="1:237" ht="15.75" customHeight="1" x14ac:dyDescent="0.2">
      <c r="A123" s="4"/>
      <c r="B123" s="4"/>
      <c r="C123" s="7"/>
      <c r="D123" s="7"/>
      <c r="E123" s="7"/>
      <c r="F123" s="7"/>
      <c r="G123" s="29"/>
      <c r="H123" s="29"/>
      <c r="I123" s="7"/>
      <c r="J123" s="885"/>
      <c r="K123" s="885"/>
      <c r="L123" s="885"/>
      <c r="M123" s="885"/>
      <c r="N123" s="885"/>
      <c r="O123" s="885"/>
      <c r="P123" s="885"/>
      <c r="Q123" s="885"/>
      <c r="R123" s="885"/>
      <c r="S123" s="885"/>
      <c r="T123" s="885"/>
      <c r="U123" s="885"/>
      <c r="V123" s="885"/>
      <c r="W123" s="885"/>
      <c r="X123" s="885"/>
      <c r="Y123" s="885"/>
      <c r="Z123" s="885"/>
      <c r="AA123" s="885"/>
      <c r="AB123" s="885"/>
      <c r="AC123" s="885"/>
      <c r="AD123" s="885"/>
      <c r="AE123" s="885"/>
      <c r="AF123" s="885"/>
      <c r="AG123" s="885"/>
      <c r="AH123" s="885"/>
      <c r="AI123" s="885"/>
      <c r="AJ123" s="885"/>
      <c r="AK123" s="885"/>
      <c r="AL123" s="885"/>
      <c r="AM123" s="885"/>
      <c r="AN123" s="885"/>
      <c r="AO123" s="885"/>
      <c r="AP123" s="885"/>
      <c r="AQ123" s="885"/>
      <c r="AR123" s="885"/>
      <c r="AS123" s="885"/>
      <c r="AT123" s="885"/>
      <c r="AU123" s="885"/>
      <c r="AV123" s="885"/>
      <c r="AW123" s="885"/>
      <c r="AX123" s="885"/>
      <c r="AY123" s="885"/>
      <c r="AZ123" s="885"/>
      <c r="BA123" s="885"/>
      <c r="BB123" s="885"/>
      <c r="BC123" s="885"/>
      <c r="BD123" s="885"/>
      <c r="BE123" s="885"/>
      <c r="BF123" s="885"/>
      <c r="BG123" s="885"/>
      <c r="BH123" s="885"/>
      <c r="BI123" s="885"/>
      <c r="BJ123" s="885"/>
      <c r="BK123" s="885"/>
      <c r="BL123" s="885"/>
      <c r="BM123" s="885"/>
      <c r="BN123" s="885"/>
      <c r="BO123" s="885"/>
      <c r="BP123" s="885"/>
      <c r="BQ123" s="885"/>
      <c r="BR123" s="885"/>
      <c r="BS123" s="885"/>
      <c r="BT123" s="885"/>
      <c r="BU123" s="885"/>
      <c r="BV123" s="885"/>
      <c r="BW123" s="885"/>
      <c r="BX123" s="885"/>
      <c r="BY123" s="885"/>
      <c r="BZ123" s="885"/>
      <c r="CA123" s="885"/>
      <c r="CB123" s="885"/>
      <c r="CC123" s="885"/>
      <c r="CD123" s="885"/>
      <c r="CE123" s="885"/>
      <c r="CF123" s="885"/>
      <c r="CG123" s="885"/>
      <c r="CH123" s="885"/>
      <c r="CI123" s="885"/>
      <c r="CJ123" s="885"/>
      <c r="CK123" s="885"/>
      <c r="CL123" s="885"/>
      <c r="CM123" s="885"/>
      <c r="CN123" s="885"/>
      <c r="CO123" s="885"/>
      <c r="CP123" s="885"/>
      <c r="CQ123" s="885"/>
      <c r="CR123" s="885"/>
      <c r="CS123" s="885"/>
      <c r="CT123" s="885"/>
      <c r="CU123" s="885"/>
      <c r="CV123" s="885"/>
      <c r="CW123" s="885"/>
      <c r="CX123" s="885"/>
      <c r="CY123" s="885"/>
      <c r="CZ123" s="885"/>
      <c r="DA123" s="885"/>
      <c r="DB123" s="885"/>
      <c r="DC123" s="885"/>
      <c r="DD123" s="885"/>
      <c r="DE123" s="885"/>
      <c r="DF123" s="885"/>
      <c r="DG123" s="885"/>
      <c r="DH123" s="885"/>
      <c r="DI123" s="885"/>
      <c r="DJ123" s="885"/>
      <c r="DK123" s="885"/>
      <c r="DL123" s="885"/>
      <c r="DM123" s="885"/>
      <c r="DN123" s="885"/>
      <c r="DO123" s="885"/>
      <c r="DP123" s="885"/>
      <c r="DQ123" s="885"/>
      <c r="DR123" s="885"/>
      <c r="DS123" s="885"/>
      <c r="DT123" s="885"/>
      <c r="DU123" s="885"/>
      <c r="DV123" s="885"/>
      <c r="DW123" s="885"/>
      <c r="DX123" s="885"/>
      <c r="DY123" s="885"/>
      <c r="DZ123" s="885"/>
      <c r="EA123" s="885"/>
      <c r="EB123" s="885"/>
      <c r="EC123" s="885"/>
      <c r="ED123" s="885"/>
      <c r="EE123" s="885"/>
      <c r="EF123" s="885"/>
      <c r="EG123" s="885"/>
      <c r="EH123" s="885"/>
      <c r="EI123" s="885"/>
      <c r="EJ123" s="885"/>
      <c r="EK123" s="885"/>
      <c r="EL123" s="885"/>
      <c r="EM123" s="885"/>
      <c r="EN123" s="885"/>
      <c r="EO123" s="885"/>
      <c r="EP123" s="885"/>
      <c r="EQ123" s="885"/>
      <c r="ER123" s="885"/>
      <c r="ES123" s="885"/>
      <c r="ET123" s="885"/>
      <c r="EU123" s="885"/>
      <c r="EV123" s="885"/>
      <c r="EW123" s="885"/>
      <c r="EX123" s="885"/>
      <c r="EY123" s="885"/>
      <c r="EZ123" s="885"/>
      <c r="FA123" s="885"/>
      <c r="FB123" s="885"/>
      <c r="FC123" s="885"/>
      <c r="FD123" s="885"/>
      <c r="FE123" s="885"/>
      <c r="FF123" s="885"/>
      <c r="FG123" s="885"/>
      <c r="FH123" s="885"/>
      <c r="FI123" s="885"/>
      <c r="FJ123" s="885"/>
      <c r="FK123" s="885"/>
      <c r="FL123" s="885"/>
      <c r="FM123" s="885"/>
      <c r="FN123" s="885"/>
      <c r="FO123" s="885"/>
      <c r="FP123" s="885"/>
      <c r="FQ123" s="885"/>
      <c r="FR123" s="885"/>
      <c r="FS123" s="885"/>
      <c r="FT123" s="885"/>
      <c r="FU123" s="885"/>
      <c r="FV123" s="885"/>
      <c r="FW123" s="885"/>
      <c r="FX123" s="885"/>
      <c r="FY123" s="885"/>
      <c r="FZ123" s="885"/>
      <c r="GA123" s="885"/>
      <c r="GB123" s="885"/>
      <c r="GC123" s="885"/>
      <c r="GD123" s="885"/>
      <c r="GE123" s="885"/>
      <c r="GF123" s="885"/>
      <c r="GG123" s="885"/>
      <c r="GH123" s="885"/>
      <c r="GI123" s="885"/>
      <c r="GJ123" s="885"/>
      <c r="GK123" s="885"/>
      <c r="GL123" s="885"/>
      <c r="GM123" s="885"/>
      <c r="GN123" s="885"/>
      <c r="GO123" s="885"/>
      <c r="GP123" s="885"/>
      <c r="GQ123" s="885"/>
      <c r="GR123" s="885"/>
      <c r="GS123" s="885"/>
      <c r="GT123" s="885"/>
      <c r="GU123" s="885"/>
      <c r="GV123" s="885"/>
      <c r="GW123" s="885"/>
      <c r="GX123" s="885"/>
      <c r="GY123" s="885"/>
      <c r="GZ123" s="885"/>
      <c r="HA123" s="885"/>
      <c r="HB123" s="885"/>
      <c r="HC123" s="885"/>
      <c r="HD123" s="885"/>
      <c r="HE123" s="885"/>
      <c r="HF123" s="885"/>
      <c r="HG123" s="885"/>
      <c r="HH123" s="885"/>
      <c r="HI123" s="885"/>
      <c r="HJ123" s="885"/>
      <c r="HK123" s="885"/>
      <c r="HL123" s="885"/>
      <c r="HM123" s="885"/>
      <c r="HN123" s="885"/>
      <c r="HO123" s="885"/>
      <c r="HP123" s="885"/>
      <c r="HQ123" s="885"/>
      <c r="HR123" s="885"/>
      <c r="HS123" s="885"/>
      <c r="HT123" s="885"/>
      <c r="HU123" s="885"/>
      <c r="HV123" s="885"/>
      <c r="HW123" s="885"/>
      <c r="HX123" s="885"/>
      <c r="HY123" s="885"/>
      <c r="HZ123" s="885"/>
      <c r="IA123" s="885"/>
      <c r="IB123" s="885"/>
      <c r="IC123" s="885"/>
    </row>
    <row r="124" spans="1:237" ht="15.75" customHeight="1" x14ac:dyDescent="0.2">
      <c r="A124" s="4"/>
      <c r="B124" s="4"/>
      <c r="C124" s="7"/>
      <c r="D124" s="7"/>
      <c r="E124" s="7"/>
      <c r="F124" s="7"/>
      <c r="G124" s="29"/>
      <c r="H124" s="29"/>
      <c r="I124" s="7"/>
      <c r="J124" s="885"/>
      <c r="K124" s="885"/>
      <c r="L124" s="885"/>
      <c r="M124" s="885"/>
      <c r="N124" s="885"/>
      <c r="O124" s="885"/>
      <c r="P124" s="885"/>
      <c r="Q124" s="885"/>
      <c r="R124" s="885"/>
      <c r="S124" s="885"/>
      <c r="T124" s="885"/>
      <c r="U124" s="885"/>
      <c r="V124" s="885"/>
      <c r="W124" s="885"/>
      <c r="X124" s="885"/>
      <c r="Y124" s="885"/>
      <c r="Z124" s="885"/>
      <c r="AA124" s="885"/>
      <c r="AB124" s="885"/>
      <c r="AC124" s="885"/>
      <c r="AD124" s="885"/>
      <c r="AE124" s="885"/>
      <c r="AF124" s="885"/>
      <c r="AG124" s="885"/>
      <c r="AH124" s="885"/>
      <c r="AI124" s="885"/>
      <c r="AJ124" s="885"/>
      <c r="AK124" s="885"/>
      <c r="AL124" s="885"/>
      <c r="AM124" s="885"/>
      <c r="AN124" s="885"/>
      <c r="AO124" s="885"/>
      <c r="AP124" s="885"/>
      <c r="AQ124" s="885"/>
      <c r="AR124" s="885"/>
      <c r="AS124" s="885"/>
      <c r="AT124" s="885"/>
      <c r="AU124" s="885"/>
      <c r="AV124" s="885"/>
      <c r="AW124" s="885"/>
      <c r="AX124" s="885"/>
      <c r="AY124" s="885"/>
      <c r="AZ124" s="885"/>
      <c r="BA124" s="885"/>
      <c r="BB124" s="885"/>
      <c r="BC124" s="885"/>
      <c r="BD124" s="885"/>
      <c r="BE124" s="885"/>
      <c r="BF124" s="885"/>
      <c r="BG124" s="885"/>
      <c r="BH124" s="885"/>
      <c r="BI124" s="885"/>
      <c r="BJ124" s="885"/>
      <c r="BK124" s="885"/>
      <c r="BL124" s="885"/>
      <c r="BM124" s="885"/>
      <c r="BN124" s="885"/>
      <c r="BO124" s="885"/>
      <c r="BP124" s="885"/>
      <c r="BQ124" s="885"/>
      <c r="BR124" s="885"/>
      <c r="BS124" s="885"/>
      <c r="BT124" s="885"/>
      <c r="BU124" s="885"/>
      <c r="BV124" s="885"/>
      <c r="BW124" s="885"/>
      <c r="BX124" s="885"/>
      <c r="BY124" s="885"/>
      <c r="BZ124" s="885"/>
      <c r="CA124" s="885"/>
      <c r="CB124" s="885"/>
      <c r="CC124" s="885"/>
      <c r="CD124" s="885"/>
      <c r="CE124" s="885"/>
      <c r="CF124" s="885"/>
      <c r="CG124" s="885"/>
      <c r="CH124" s="885"/>
      <c r="CI124" s="885"/>
      <c r="CJ124" s="885"/>
      <c r="CK124" s="885"/>
      <c r="CL124" s="885"/>
      <c r="CM124" s="885"/>
      <c r="CN124" s="885"/>
      <c r="CO124" s="885"/>
      <c r="CP124" s="885"/>
      <c r="CQ124" s="885"/>
      <c r="CR124" s="885"/>
      <c r="CS124" s="885"/>
      <c r="CT124" s="885"/>
      <c r="CU124" s="885"/>
      <c r="CV124" s="885"/>
      <c r="CW124" s="885"/>
      <c r="CX124" s="885"/>
      <c r="CY124" s="885"/>
      <c r="CZ124" s="885"/>
      <c r="DA124" s="885"/>
      <c r="DB124" s="885"/>
      <c r="DC124" s="885"/>
      <c r="DD124" s="885"/>
      <c r="DE124" s="885"/>
      <c r="DF124" s="885"/>
      <c r="DG124" s="885"/>
      <c r="DH124" s="885"/>
      <c r="DI124" s="885"/>
      <c r="DJ124" s="885"/>
      <c r="DK124" s="885"/>
      <c r="DL124" s="885"/>
      <c r="DM124" s="885"/>
      <c r="DN124" s="885"/>
      <c r="DO124" s="885"/>
      <c r="DP124" s="885"/>
      <c r="DQ124" s="885"/>
      <c r="DR124" s="885"/>
      <c r="DS124" s="885"/>
      <c r="DT124" s="885"/>
      <c r="DU124" s="885"/>
      <c r="DV124" s="885"/>
      <c r="DW124" s="885"/>
      <c r="DX124" s="885"/>
      <c r="DY124" s="885"/>
      <c r="DZ124" s="885"/>
      <c r="EA124" s="885"/>
      <c r="EB124" s="885"/>
      <c r="EC124" s="885"/>
      <c r="ED124" s="885"/>
      <c r="EE124" s="885"/>
      <c r="EF124" s="885"/>
      <c r="EG124" s="885"/>
      <c r="EH124" s="885"/>
      <c r="EI124" s="885"/>
      <c r="EJ124" s="885"/>
      <c r="EK124" s="885"/>
      <c r="EL124" s="885"/>
      <c r="EM124" s="885"/>
      <c r="EN124" s="885"/>
      <c r="EO124" s="885"/>
      <c r="EP124" s="885"/>
      <c r="EQ124" s="885"/>
      <c r="ER124" s="885"/>
      <c r="ES124" s="885"/>
      <c r="ET124" s="885"/>
      <c r="EU124" s="885"/>
      <c r="EV124" s="885"/>
      <c r="EW124" s="885"/>
      <c r="EX124" s="885"/>
      <c r="EY124" s="885"/>
      <c r="EZ124" s="885"/>
      <c r="FA124" s="885"/>
      <c r="FB124" s="885"/>
      <c r="FC124" s="885"/>
      <c r="FD124" s="885"/>
      <c r="FE124" s="885"/>
      <c r="FF124" s="885"/>
      <c r="FG124" s="885"/>
      <c r="FH124" s="885"/>
      <c r="FI124" s="885"/>
      <c r="FJ124" s="885"/>
      <c r="FK124" s="885"/>
      <c r="FL124" s="885"/>
      <c r="FM124" s="885"/>
      <c r="FN124" s="885"/>
      <c r="FO124" s="885"/>
      <c r="FP124" s="885"/>
      <c r="FQ124" s="885"/>
      <c r="FR124" s="885"/>
      <c r="FS124" s="885"/>
      <c r="FT124" s="885"/>
      <c r="FU124" s="885"/>
      <c r="FV124" s="885"/>
      <c r="FW124" s="885"/>
      <c r="FX124" s="885"/>
      <c r="FY124" s="885"/>
      <c r="FZ124" s="885"/>
      <c r="GA124" s="885"/>
      <c r="GB124" s="885"/>
      <c r="GC124" s="885"/>
      <c r="GD124" s="885"/>
      <c r="GE124" s="885"/>
      <c r="GF124" s="885"/>
      <c r="GG124" s="885"/>
      <c r="GH124" s="885"/>
      <c r="GI124" s="885"/>
      <c r="GJ124" s="885"/>
      <c r="GK124" s="885"/>
      <c r="GL124" s="885"/>
      <c r="GM124" s="885"/>
      <c r="GN124" s="885"/>
      <c r="GO124" s="885"/>
      <c r="GP124" s="885"/>
      <c r="GQ124" s="885"/>
      <c r="GR124" s="885"/>
      <c r="GS124" s="885"/>
      <c r="GT124" s="885"/>
      <c r="GU124" s="885"/>
      <c r="GV124" s="885"/>
      <c r="GW124" s="885"/>
      <c r="GX124" s="885"/>
      <c r="GY124" s="885"/>
      <c r="GZ124" s="885"/>
      <c r="HA124" s="885"/>
      <c r="HB124" s="885"/>
      <c r="HC124" s="885"/>
      <c r="HD124" s="885"/>
      <c r="HE124" s="885"/>
      <c r="HF124" s="885"/>
      <c r="HG124" s="885"/>
      <c r="HH124" s="885"/>
      <c r="HI124" s="885"/>
      <c r="HJ124" s="885"/>
      <c r="HK124" s="885"/>
      <c r="HL124" s="885"/>
      <c r="HM124" s="885"/>
      <c r="HN124" s="885"/>
      <c r="HO124" s="885"/>
      <c r="HP124" s="885"/>
      <c r="HQ124" s="885"/>
      <c r="HR124" s="885"/>
      <c r="HS124" s="885"/>
      <c r="HT124" s="885"/>
      <c r="HU124" s="885"/>
      <c r="HV124" s="885"/>
      <c r="HW124" s="885"/>
      <c r="HX124" s="885"/>
      <c r="HY124" s="885"/>
      <c r="HZ124" s="885"/>
      <c r="IA124" s="885"/>
      <c r="IB124" s="885"/>
      <c r="IC124" s="885"/>
    </row>
    <row r="125" spans="1:237" ht="15.75" customHeight="1" x14ac:dyDescent="0.2">
      <c r="A125" s="4"/>
      <c r="B125" s="4"/>
      <c r="C125" s="7"/>
      <c r="D125" s="7"/>
      <c r="E125" s="7"/>
      <c r="F125" s="7"/>
      <c r="G125" s="29"/>
      <c r="H125" s="29"/>
      <c r="I125" s="7"/>
      <c r="J125" s="885"/>
      <c r="K125" s="885"/>
      <c r="L125" s="885"/>
      <c r="M125" s="885"/>
      <c r="N125" s="885"/>
      <c r="O125" s="885"/>
      <c r="P125" s="885"/>
      <c r="Q125" s="885"/>
      <c r="R125" s="885"/>
      <c r="S125" s="885"/>
      <c r="T125" s="885"/>
      <c r="U125" s="885"/>
      <c r="V125" s="885"/>
      <c r="W125" s="885"/>
      <c r="X125" s="885"/>
      <c r="Y125" s="885"/>
      <c r="Z125" s="885"/>
      <c r="AA125" s="885"/>
      <c r="AB125" s="885"/>
      <c r="AC125" s="885"/>
      <c r="AD125" s="885"/>
      <c r="AE125" s="885"/>
      <c r="AF125" s="885"/>
      <c r="AG125" s="885"/>
      <c r="AH125" s="885"/>
      <c r="AI125" s="885"/>
      <c r="AJ125" s="885"/>
      <c r="AK125" s="885"/>
      <c r="AL125" s="885"/>
      <c r="AM125" s="885"/>
      <c r="AN125" s="885"/>
      <c r="AO125" s="885"/>
      <c r="AP125" s="885"/>
      <c r="AQ125" s="885"/>
      <c r="AR125" s="885"/>
      <c r="AS125" s="885"/>
      <c r="AT125" s="885"/>
      <c r="AU125" s="885"/>
      <c r="AV125" s="885"/>
      <c r="AW125" s="885"/>
      <c r="AX125" s="885"/>
      <c r="AY125" s="885"/>
      <c r="AZ125" s="885"/>
      <c r="BA125" s="885"/>
      <c r="BB125" s="885"/>
      <c r="BC125" s="885"/>
      <c r="BD125" s="885"/>
      <c r="BE125" s="885"/>
      <c r="BF125" s="885"/>
      <c r="BG125" s="885"/>
      <c r="BH125" s="885"/>
      <c r="BI125" s="885"/>
      <c r="BJ125" s="885"/>
      <c r="BK125" s="885"/>
      <c r="BL125" s="885"/>
      <c r="BM125" s="885"/>
      <c r="BN125" s="885"/>
      <c r="BO125" s="885"/>
      <c r="BP125" s="885"/>
      <c r="BQ125" s="885"/>
      <c r="BR125" s="885"/>
      <c r="BS125" s="885"/>
      <c r="BT125" s="885"/>
      <c r="BU125" s="885"/>
      <c r="BV125" s="885"/>
      <c r="BW125" s="885"/>
      <c r="BX125" s="885"/>
      <c r="BY125" s="885"/>
      <c r="BZ125" s="885"/>
      <c r="CA125" s="885"/>
      <c r="CB125" s="885"/>
      <c r="CC125" s="885"/>
      <c r="CD125" s="885"/>
      <c r="CE125" s="885"/>
      <c r="CF125" s="885"/>
      <c r="CG125" s="885"/>
      <c r="CH125" s="885"/>
      <c r="CI125" s="885"/>
      <c r="CJ125" s="885"/>
      <c r="CK125" s="885"/>
      <c r="CL125" s="885"/>
      <c r="CM125" s="885"/>
      <c r="CN125" s="885"/>
      <c r="CO125" s="885"/>
      <c r="CP125" s="885"/>
      <c r="CQ125" s="885"/>
      <c r="CR125" s="885"/>
      <c r="CS125" s="885"/>
      <c r="CT125" s="885"/>
      <c r="CU125" s="885"/>
      <c r="CV125" s="885"/>
      <c r="CW125" s="885"/>
      <c r="CX125" s="885"/>
      <c r="CY125" s="885"/>
      <c r="CZ125" s="885"/>
      <c r="DA125" s="885"/>
      <c r="DB125" s="885"/>
      <c r="DC125" s="885"/>
      <c r="DD125" s="885"/>
      <c r="DE125" s="885"/>
      <c r="DF125" s="885"/>
      <c r="DG125" s="885"/>
      <c r="DH125" s="885"/>
      <c r="DI125" s="885"/>
      <c r="DJ125" s="885"/>
      <c r="DK125" s="885"/>
      <c r="DL125" s="885"/>
      <c r="DM125" s="885"/>
      <c r="DN125" s="885"/>
      <c r="DO125" s="885"/>
      <c r="DP125" s="885"/>
      <c r="DQ125" s="885"/>
      <c r="DR125" s="885"/>
      <c r="DS125" s="885"/>
      <c r="DT125" s="885"/>
      <c r="DU125" s="885"/>
      <c r="DV125" s="885"/>
      <c r="DW125" s="885"/>
      <c r="DX125" s="885"/>
      <c r="DY125" s="885"/>
      <c r="DZ125" s="885"/>
      <c r="EA125" s="885"/>
      <c r="EB125" s="885"/>
      <c r="EC125" s="885"/>
      <c r="ED125" s="885"/>
      <c r="EE125" s="885"/>
      <c r="EF125" s="885"/>
      <c r="EG125" s="885"/>
      <c r="EH125" s="885"/>
      <c r="EI125" s="885"/>
      <c r="EJ125" s="885"/>
      <c r="EK125" s="885"/>
      <c r="EL125" s="885"/>
      <c r="EM125" s="885"/>
      <c r="EN125" s="885"/>
      <c r="EO125" s="885"/>
      <c r="EP125" s="885"/>
      <c r="EQ125" s="885"/>
      <c r="ER125" s="885"/>
      <c r="ES125" s="885"/>
      <c r="ET125" s="885"/>
      <c r="EU125" s="885"/>
      <c r="EV125" s="885"/>
      <c r="EW125" s="885"/>
      <c r="EX125" s="885"/>
      <c r="EY125" s="885"/>
      <c r="EZ125" s="885"/>
      <c r="FA125" s="885"/>
      <c r="FB125" s="885"/>
      <c r="FC125" s="885"/>
      <c r="FD125" s="885"/>
      <c r="FE125" s="885"/>
      <c r="FF125" s="885"/>
      <c r="FG125" s="885"/>
      <c r="FH125" s="885"/>
      <c r="FI125" s="885"/>
      <c r="FJ125" s="885"/>
      <c r="FK125" s="885"/>
      <c r="FL125" s="885"/>
      <c r="FM125" s="885"/>
      <c r="FN125" s="885"/>
      <c r="FO125" s="885"/>
      <c r="FP125" s="885"/>
      <c r="FQ125" s="885"/>
      <c r="FR125" s="885"/>
      <c r="FS125" s="885"/>
      <c r="FT125" s="885"/>
      <c r="FU125" s="885"/>
      <c r="FV125" s="885"/>
      <c r="FW125" s="885"/>
      <c r="FX125" s="885"/>
      <c r="FY125" s="885"/>
      <c r="FZ125" s="885"/>
      <c r="GA125" s="885"/>
      <c r="GB125" s="885"/>
      <c r="GC125" s="885"/>
      <c r="GD125" s="885"/>
      <c r="GE125" s="885"/>
      <c r="GF125" s="885"/>
      <c r="GG125" s="885"/>
      <c r="GH125" s="885"/>
      <c r="GI125" s="885"/>
      <c r="GJ125" s="885"/>
      <c r="GK125" s="885"/>
      <c r="GL125" s="885"/>
      <c r="GM125" s="885"/>
      <c r="GN125" s="885"/>
      <c r="GO125" s="885"/>
      <c r="GP125" s="885"/>
      <c r="GQ125" s="885"/>
      <c r="GR125" s="885"/>
      <c r="GS125" s="885"/>
      <c r="GT125" s="885"/>
      <c r="GU125" s="885"/>
      <c r="GV125" s="885"/>
      <c r="GW125" s="885"/>
      <c r="GX125" s="885"/>
      <c r="GY125" s="885"/>
      <c r="GZ125" s="885"/>
      <c r="HA125" s="885"/>
      <c r="HB125" s="885"/>
      <c r="HC125" s="885"/>
      <c r="HD125" s="885"/>
      <c r="HE125" s="885"/>
      <c r="HF125" s="885"/>
      <c r="HG125" s="885"/>
      <c r="HH125" s="885"/>
      <c r="HI125" s="885"/>
      <c r="HJ125" s="885"/>
      <c r="HK125" s="885"/>
      <c r="HL125" s="885"/>
      <c r="HM125" s="885"/>
      <c r="HN125" s="885"/>
      <c r="HO125" s="885"/>
      <c r="HP125" s="885"/>
      <c r="HQ125" s="885"/>
      <c r="HR125" s="885"/>
      <c r="HS125" s="885"/>
      <c r="HT125" s="885"/>
      <c r="HU125" s="885"/>
      <c r="HV125" s="885"/>
      <c r="HW125" s="885"/>
      <c r="HX125" s="885"/>
      <c r="HY125" s="885"/>
      <c r="HZ125" s="885"/>
      <c r="IA125" s="885"/>
      <c r="IB125" s="885"/>
      <c r="IC125" s="885"/>
    </row>
    <row r="126" spans="1:237" ht="15.75" customHeight="1" x14ac:dyDescent="0.2">
      <c r="A126" s="4"/>
      <c r="B126" s="4"/>
      <c r="C126" s="7"/>
      <c r="D126" s="7"/>
      <c r="E126" s="7"/>
      <c r="F126" s="7"/>
      <c r="G126" s="29"/>
      <c r="H126" s="29"/>
      <c r="I126" s="7"/>
      <c r="J126" s="885"/>
      <c r="K126" s="885"/>
      <c r="L126" s="885"/>
      <c r="M126" s="885"/>
      <c r="N126" s="885"/>
      <c r="O126" s="885"/>
      <c r="P126" s="885"/>
      <c r="Q126" s="885"/>
      <c r="R126" s="885"/>
      <c r="S126" s="885"/>
      <c r="T126" s="885"/>
      <c r="U126" s="885"/>
      <c r="V126" s="885"/>
      <c r="W126" s="885"/>
      <c r="X126" s="885"/>
      <c r="Y126" s="885"/>
      <c r="Z126" s="885"/>
      <c r="AA126" s="885"/>
      <c r="AB126" s="885"/>
      <c r="AC126" s="885"/>
      <c r="AD126" s="885"/>
      <c r="AE126" s="885"/>
      <c r="AF126" s="885"/>
      <c r="AG126" s="885"/>
      <c r="AH126" s="885"/>
      <c r="AI126" s="885"/>
      <c r="AJ126" s="885"/>
      <c r="AK126" s="885"/>
      <c r="AL126" s="885"/>
      <c r="AM126" s="885"/>
      <c r="AN126" s="885"/>
      <c r="AO126" s="885"/>
      <c r="AP126" s="885"/>
      <c r="AQ126" s="885"/>
      <c r="AR126" s="885"/>
      <c r="AS126" s="885"/>
      <c r="AT126" s="885"/>
      <c r="AU126" s="885"/>
      <c r="AV126" s="885"/>
      <c r="AW126" s="885"/>
      <c r="AX126" s="885"/>
      <c r="AY126" s="885"/>
      <c r="AZ126" s="885"/>
      <c r="BA126" s="885"/>
      <c r="BB126" s="885"/>
      <c r="BC126" s="885"/>
      <c r="BD126" s="885"/>
      <c r="BE126" s="885"/>
      <c r="BF126" s="885"/>
      <c r="BG126" s="885"/>
      <c r="BH126" s="885"/>
      <c r="BI126" s="885"/>
      <c r="BJ126" s="885"/>
      <c r="BK126" s="885"/>
      <c r="BL126" s="885"/>
      <c r="BM126" s="885"/>
      <c r="BN126" s="885"/>
      <c r="BO126" s="885"/>
      <c r="BP126" s="885"/>
      <c r="BQ126" s="885"/>
      <c r="BR126" s="885"/>
      <c r="BS126" s="885"/>
      <c r="BT126" s="885"/>
      <c r="BU126" s="885"/>
      <c r="BV126" s="885"/>
      <c r="BW126" s="885"/>
      <c r="BX126" s="885"/>
      <c r="BY126" s="885"/>
      <c r="BZ126" s="885"/>
      <c r="CA126" s="885"/>
      <c r="CB126" s="885"/>
      <c r="CC126" s="885"/>
      <c r="CD126" s="885"/>
      <c r="CE126" s="885"/>
      <c r="CF126" s="885"/>
      <c r="CG126" s="885"/>
      <c r="CH126" s="885"/>
      <c r="CI126" s="885"/>
      <c r="CJ126" s="885"/>
      <c r="CK126" s="885"/>
      <c r="CL126" s="885"/>
      <c r="CM126" s="885"/>
      <c r="CN126" s="885"/>
      <c r="CO126" s="885"/>
      <c r="CP126" s="885"/>
      <c r="CQ126" s="885"/>
      <c r="CR126" s="885"/>
      <c r="CS126" s="885"/>
      <c r="CT126" s="885"/>
      <c r="CU126" s="885"/>
      <c r="CV126" s="885"/>
      <c r="CW126" s="885"/>
      <c r="CX126" s="885"/>
      <c r="CY126" s="885"/>
      <c r="CZ126" s="885"/>
      <c r="DA126" s="885"/>
      <c r="DB126" s="885"/>
      <c r="DC126" s="885"/>
      <c r="DD126" s="885"/>
      <c r="DE126" s="885"/>
      <c r="DF126" s="885"/>
      <c r="DG126" s="885"/>
      <c r="DH126" s="885"/>
      <c r="DI126" s="885"/>
      <c r="DJ126" s="885"/>
      <c r="DK126" s="885"/>
      <c r="DL126" s="885"/>
      <c r="DM126" s="885"/>
      <c r="DN126" s="885"/>
      <c r="DO126" s="885"/>
      <c r="DP126" s="885"/>
      <c r="DQ126" s="885"/>
      <c r="DR126" s="885"/>
      <c r="DS126" s="885"/>
      <c r="DT126" s="885"/>
      <c r="DU126" s="885"/>
      <c r="DV126" s="885"/>
      <c r="DW126" s="885"/>
      <c r="DX126" s="885"/>
      <c r="DY126" s="885"/>
      <c r="DZ126" s="885"/>
      <c r="EA126" s="885"/>
      <c r="EB126" s="885"/>
      <c r="EC126" s="885"/>
      <c r="ED126" s="885"/>
      <c r="EE126" s="885"/>
      <c r="EF126" s="885"/>
      <c r="EG126" s="885"/>
      <c r="EH126" s="885"/>
      <c r="EI126" s="885"/>
      <c r="EJ126" s="885"/>
      <c r="EK126" s="885"/>
      <c r="EL126" s="885"/>
      <c r="EM126" s="885"/>
      <c r="EN126" s="885"/>
      <c r="EO126" s="885"/>
      <c r="EP126" s="885"/>
      <c r="EQ126" s="885"/>
      <c r="ER126" s="885"/>
      <c r="ES126" s="885"/>
      <c r="ET126" s="885"/>
      <c r="EU126" s="885"/>
      <c r="EV126" s="885"/>
      <c r="EW126" s="885"/>
      <c r="EX126" s="885"/>
      <c r="EY126" s="885"/>
      <c r="EZ126" s="885"/>
      <c r="FA126" s="885"/>
      <c r="FB126" s="885"/>
      <c r="FC126" s="885"/>
      <c r="FD126" s="885"/>
      <c r="FE126" s="885"/>
      <c r="FF126" s="885"/>
      <c r="FG126" s="885"/>
      <c r="FH126" s="885"/>
      <c r="FI126" s="885"/>
      <c r="FJ126" s="885"/>
      <c r="FK126" s="885"/>
      <c r="FL126" s="885"/>
      <c r="FM126" s="885"/>
      <c r="FN126" s="885"/>
      <c r="FO126" s="885"/>
      <c r="FP126" s="885"/>
      <c r="FQ126" s="885"/>
      <c r="FR126" s="885"/>
      <c r="FS126" s="885"/>
      <c r="FT126" s="885"/>
      <c r="FU126" s="885"/>
      <c r="FV126" s="885"/>
      <c r="FW126" s="885"/>
      <c r="FX126" s="885"/>
      <c r="FY126" s="885"/>
      <c r="FZ126" s="885"/>
      <c r="GA126" s="885"/>
      <c r="GB126" s="885"/>
      <c r="GC126" s="885"/>
      <c r="GD126" s="885"/>
      <c r="GE126" s="885"/>
      <c r="GF126" s="885"/>
      <c r="GG126" s="885"/>
      <c r="GH126" s="885"/>
      <c r="GI126" s="885"/>
      <c r="GJ126" s="885"/>
      <c r="GK126" s="885"/>
      <c r="GL126" s="885"/>
      <c r="GM126" s="885"/>
      <c r="GN126" s="885"/>
      <c r="GO126" s="885"/>
      <c r="GP126" s="885"/>
      <c r="GQ126" s="885"/>
      <c r="GR126" s="885"/>
      <c r="GS126" s="885"/>
      <c r="GT126" s="885"/>
      <c r="GU126" s="885"/>
      <c r="GV126" s="885"/>
      <c r="GW126" s="885"/>
      <c r="GX126" s="885"/>
      <c r="GY126" s="885"/>
      <c r="GZ126" s="885"/>
      <c r="HA126" s="885"/>
      <c r="HB126" s="885"/>
      <c r="HC126" s="885"/>
      <c r="HD126" s="885"/>
      <c r="HE126" s="885"/>
      <c r="HF126" s="885"/>
      <c r="HG126" s="885"/>
      <c r="HH126" s="885"/>
      <c r="HI126" s="885"/>
      <c r="HJ126" s="885"/>
      <c r="HK126" s="885"/>
      <c r="HL126" s="885"/>
      <c r="HM126" s="885"/>
      <c r="HN126" s="885"/>
      <c r="HO126" s="885"/>
      <c r="HP126" s="885"/>
      <c r="HQ126" s="885"/>
      <c r="HR126" s="885"/>
      <c r="HS126" s="885"/>
      <c r="HT126" s="885"/>
      <c r="HU126" s="885"/>
      <c r="HV126" s="885"/>
      <c r="HW126" s="885"/>
      <c r="HX126" s="885"/>
      <c r="HY126" s="885"/>
      <c r="HZ126" s="885"/>
      <c r="IA126" s="885"/>
      <c r="IB126" s="885"/>
      <c r="IC126" s="885"/>
    </row>
    <row r="127" spans="1:237" ht="15.75" customHeight="1" x14ac:dyDescent="0.2">
      <c r="A127" s="4"/>
      <c r="B127" s="4"/>
      <c r="C127" s="7"/>
      <c r="D127" s="7"/>
      <c r="E127" s="7"/>
      <c r="F127" s="7"/>
      <c r="G127" s="29"/>
      <c r="H127" s="29"/>
      <c r="I127" s="7"/>
      <c r="J127" s="885"/>
      <c r="K127" s="885"/>
      <c r="L127" s="885"/>
      <c r="M127" s="885"/>
      <c r="N127" s="885"/>
      <c r="O127" s="885"/>
      <c r="P127" s="885"/>
      <c r="Q127" s="885"/>
      <c r="R127" s="885"/>
      <c r="S127" s="885"/>
      <c r="T127" s="885"/>
      <c r="U127" s="885"/>
      <c r="V127" s="885"/>
      <c r="W127" s="885"/>
      <c r="X127" s="885"/>
      <c r="Y127" s="885"/>
      <c r="Z127" s="885"/>
      <c r="AA127" s="885"/>
      <c r="AB127" s="885"/>
      <c r="AC127" s="885"/>
      <c r="AD127" s="885"/>
      <c r="AE127" s="885"/>
      <c r="AF127" s="885"/>
      <c r="AG127" s="885"/>
      <c r="AH127" s="885"/>
      <c r="AI127" s="885"/>
      <c r="AJ127" s="885"/>
      <c r="AK127" s="885"/>
      <c r="AL127" s="885"/>
      <c r="AM127" s="885"/>
      <c r="AN127" s="885"/>
      <c r="AO127" s="885"/>
      <c r="AP127" s="885"/>
      <c r="AQ127" s="885"/>
      <c r="AR127" s="885"/>
      <c r="AS127" s="885"/>
      <c r="AT127" s="885"/>
      <c r="AU127" s="885"/>
      <c r="AV127" s="885"/>
      <c r="AW127" s="885"/>
      <c r="AX127" s="885"/>
      <c r="AY127" s="885"/>
      <c r="AZ127" s="885"/>
      <c r="BA127" s="885"/>
      <c r="BB127" s="885"/>
      <c r="BC127" s="885"/>
      <c r="BD127" s="885"/>
      <c r="BE127" s="885"/>
      <c r="BF127" s="885"/>
      <c r="BG127" s="885"/>
      <c r="BH127" s="885"/>
      <c r="BI127" s="885"/>
      <c r="BJ127" s="885"/>
      <c r="BK127" s="885"/>
      <c r="BL127" s="885"/>
      <c r="BM127" s="885"/>
      <c r="BN127" s="885"/>
      <c r="BO127" s="885"/>
      <c r="BP127" s="885"/>
      <c r="BQ127" s="885"/>
      <c r="BR127" s="885"/>
      <c r="BS127" s="885"/>
      <c r="BT127" s="885"/>
      <c r="BU127" s="885"/>
      <c r="BV127" s="885"/>
      <c r="BW127" s="885"/>
      <c r="BX127" s="885"/>
      <c r="BY127" s="885"/>
      <c r="BZ127" s="885"/>
      <c r="CA127" s="885"/>
      <c r="CB127" s="885"/>
      <c r="CC127" s="885"/>
      <c r="CD127" s="885"/>
      <c r="CE127" s="885"/>
      <c r="CF127" s="885"/>
      <c r="CG127" s="885"/>
      <c r="CH127" s="885"/>
      <c r="CI127" s="885"/>
      <c r="CJ127" s="885"/>
      <c r="CK127" s="885"/>
      <c r="CL127" s="885"/>
      <c r="CM127" s="885"/>
      <c r="CN127" s="885"/>
      <c r="CO127" s="885"/>
      <c r="CP127" s="885"/>
      <c r="CQ127" s="885"/>
      <c r="CR127" s="885"/>
      <c r="CS127" s="885"/>
      <c r="CT127" s="885"/>
      <c r="CU127" s="885"/>
      <c r="CV127" s="885"/>
      <c r="CW127" s="885"/>
      <c r="CX127" s="885"/>
      <c r="CY127" s="885"/>
      <c r="CZ127" s="885"/>
      <c r="DA127" s="885"/>
      <c r="DB127" s="885"/>
      <c r="DC127" s="885"/>
      <c r="DD127" s="885"/>
      <c r="DE127" s="885"/>
      <c r="DF127" s="885"/>
      <c r="DG127" s="885"/>
      <c r="DH127" s="885"/>
      <c r="DI127" s="885"/>
      <c r="DJ127" s="885"/>
      <c r="DK127" s="885"/>
      <c r="DL127" s="885"/>
      <c r="DM127" s="885"/>
      <c r="DN127" s="885"/>
      <c r="DO127" s="885"/>
      <c r="DP127" s="885"/>
      <c r="DQ127" s="885"/>
      <c r="DR127" s="885"/>
      <c r="DS127" s="885"/>
      <c r="DT127" s="885"/>
      <c r="DU127" s="885"/>
      <c r="DV127" s="885"/>
      <c r="DW127" s="885"/>
      <c r="DX127" s="885"/>
      <c r="DY127" s="885"/>
      <c r="DZ127" s="885"/>
      <c r="EA127" s="885"/>
      <c r="EB127" s="885"/>
      <c r="EC127" s="885"/>
      <c r="ED127" s="885"/>
      <c r="EE127" s="885"/>
      <c r="EF127" s="885"/>
      <c r="EG127" s="885"/>
      <c r="EH127" s="885"/>
      <c r="EI127" s="885"/>
      <c r="EJ127" s="885"/>
      <c r="EK127" s="885"/>
      <c r="EL127" s="885"/>
      <c r="EM127" s="885"/>
      <c r="EN127" s="885"/>
      <c r="EO127" s="885"/>
      <c r="EP127" s="885"/>
      <c r="EQ127" s="885"/>
      <c r="ER127" s="885"/>
      <c r="ES127" s="885"/>
      <c r="ET127" s="885"/>
      <c r="EU127" s="885"/>
      <c r="EV127" s="885"/>
      <c r="EW127" s="885"/>
      <c r="EX127" s="885"/>
      <c r="EY127" s="885"/>
      <c r="EZ127" s="885"/>
      <c r="FA127" s="885"/>
      <c r="FB127" s="885"/>
      <c r="FC127" s="885"/>
      <c r="FD127" s="885"/>
      <c r="FE127" s="885"/>
      <c r="FF127" s="885"/>
      <c r="FG127" s="885"/>
      <c r="FH127" s="885"/>
      <c r="FI127" s="885"/>
      <c r="FJ127" s="885"/>
      <c r="FK127" s="885"/>
      <c r="FL127" s="885"/>
      <c r="FM127" s="885"/>
      <c r="FN127" s="885"/>
      <c r="FO127" s="885"/>
      <c r="FP127" s="885"/>
      <c r="FQ127" s="885"/>
      <c r="FR127" s="885"/>
      <c r="FS127" s="885"/>
      <c r="FT127" s="885"/>
      <c r="FU127" s="885"/>
      <c r="FV127" s="885"/>
      <c r="FW127" s="885"/>
      <c r="FX127" s="885"/>
      <c r="FY127" s="885"/>
      <c r="FZ127" s="885"/>
      <c r="GA127" s="885"/>
      <c r="GB127" s="885"/>
      <c r="GC127" s="885"/>
      <c r="GD127" s="885"/>
      <c r="GE127" s="885"/>
      <c r="GF127" s="885"/>
      <c r="GG127" s="885"/>
      <c r="GH127" s="885"/>
      <c r="GI127" s="885"/>
      <c r="GJ127" s="885"/>
      <c r="GK127" s="885"/>
      <c r="GL127" s="885"/>
      <c r="GM127" s="885"/>
      <c r="GN127" s="885"/>
      <c r="GO127" s="885"/>
      <c r="GP127" s="885"/>
      <c r="GQ127" s="885"/>
      <c r="GR127" s="885"/>
      <c r="GS127" s="885"/>
      <c r="GT127" s="885"/>
      <c r="GU127" s="885"/>
      <c r="GV127" s="885"/>
      <c r="GW127" s="885"/>
      <c r="GX127" s="885"/>
      <c r="GY127" s="885"/>
      <c r="GZ127" s="885"/>
      <c r="HA127" s="885"/>
      <c r="HB127" s="885"/>
      <c r="HC127" s="885"/>
      <c r="HD127" s="885"/>
      <c r="HE127" s="885"/>
      <c r="HF127" s="885"/>
      <c r="HG127" s="885"/>
      <c r="HH127" s="885"/>
      <c r="HI127" s="885"/>
      <c r="HJ127" s="885"/>
      <c r="HK127" s="885"/>
      <c r="HL127" s="885"/>
      <c r="HM127" s="885"/>
      <c r="HN127" s="885"/>
      <c r="HO127" s="885"/>
      <c r="HP127" s="885"/>
      <c r="HQ127" s="885"/>
      <c r="HR127" s="885"/>
      <c r="HS127" s="885"/>
      <c r="HT127" s="885"/>
      <c r="HU127" s="885"/>
      <c r="HV127" s="885"/>
      <c r="HW127" s="885"/>
      <c r="HX127" s="885"/>
      <c r="HY127" s="885"/>
      <c r="HZ127" s="885"/>
      <c r="IA127" s="885"/>
      <c r="IB127" s="885"/>
      <c r="IC127" s="885"/>
    </row>
    <row r="128" spans="1:237" ht="15.75" customHeight="1" x14ac:dyDescent="0.2">
      <c r="A128" s="4"/>
      <c r="B128" s="4"/>
      <c r="C128" s="7"/>
      <c r="D128" s="7"/>
      <c r="E128" s="7"/>
      <c r="F128" s="7"/>
      <c r="G128" s="29"/>
      <c r="H128" s="29"/>
      <c r="I128" s="7"/>
      <c r="J128" s="885"/>
      <c r="K128" s="885"/>
      <c r="L128" s="885"/>
      <c r="M128" s="885"/>
      <c r="N128" s="885"/>
      <c r="O128" s="885"/>
      <c r="P128" s="885"/>
      <c r="Q128" s="885"/>
      <c r="R128" s="885"/>
      <c r="S128" s="885"/>
      <c r="T128" s="885"/>
      <c r="U128" s="885"/>
      <c r="V128" s="885"/>
      <c r="W128" s="885"/>
      <c r="X128" s="885"/>
      <c r="Y128" s="885"/>
      <c r="Z128" s="885"/>
      <c r="AA128" s="885"/>
      <c r="AB128" s="885"/>
      <c r="AC128" s="885"/>
      <c r="AD128" s="885"/>
      <c r="AE128" s="885"/>
      <c r="AF128" s="885"/>
      <c r="AG128" s="885"/>
      <c r="AH128" s="885"/>
      <c r="AI128" s="885"/>
      <c r="AJ128" s="885"/>
      <c r="AK128" s="885"/>
      <c r="AL128" s="885"/>
      <c r="AM128" s="885"/>
      <c r="AN128" s="885"/>
      <c r="AO128" s="885"/>
      <c r="AP128" s="885"/>
      <c r="AQ128" s="885"/>
      <c r="AR128" s="885"/>
      <c r="AS128" s="885"/>
      <c r="AT128" s="885"/>
      <c r="AU128" s="885"/>
      <c r="AV128" s="885"/>
      <c r="AW128" s="885"/>
      <c r="AX128" s="885"/>
      <c r="AY128" s="885"/>
      <c r="AZ128" s="885"/>
      <c r="BA128" s="885"/>
      <c r="BB128" s="885"/>
      <c r="BC128" s="885"/>
      <c r="BD128" s="885"/>
      <c r="BE128" s="885"/>
      <c r="BF128" s="885"/>
      <c r="BG128" s="885"/>
      <c r="BH128" s="885"/>
      <c r="BI128" s="885"/>
      <c r="BJ128" s="885"/>
      <c r="BK128" s="885"/>
      <c r="BL128" s="885"/>
      <c r="BM128" s="885"/>
      <c r="BN128" s="885"/>
      <c r="BO128" s="885"/>
      <c r="BP128" s="885"/>
      <c r="BQ128" s="885"/>
      <c r="BR128" s="885"/>
      <c r="BS128" s="885"/>
      <c r="BT128" s="885"/>
      <c r="BU128" s="885"/>
      <c r="BV128" s="885"/>
      <c r="BW128" s="885"/>
      <c r="BX128" s="885"/>
      <c r="BY128" s="885"/>
      <c r="BZ128" s="885"/>
      <c r="CA128" s="885"/>
      <c r="CB128" s="885"/>
      <c r="CC128" s="885"/>
      <c r="CD128" s="885"/>
      <c r="CE128" s="885"/>
      <c r="CF128" s="885"/>
      <c r="CG128" s="885"/>
      <c r="CH128" s="885"/>
      <c r="CI128" s="885"/>
      <c r="CJ128" s="885"/>
      <c r="CK128" s="885"/>
      <c r="CL128" s="885"/>
      <c r="CM128" s="885"/>
      <c r="CN128" s="885"/>
      <c r="CO128" s="885"/>
      <c r="CP128" s="885"/>
      <c r="CQ128" s="885"/>
      <c r="CR128" s="885"/>
      <c r="CS128" s="885"/>
      <c r="CT128" s="885"/>
      <c r="CU128" s="885"/>
      <c r="CV128" s="885"/>
      <c r="CW128" s="885"/>
      <c r="CX128" s="885"/>
      <c r="CY128" s="885"/>
      <c r="CZ128" s="885"/>
      <c r="DA128" s="885"/>
      <c r="DB128" s="885"/>
      <c r="DC128" s="885"/>
      <c r="DD128" s="885"/>
      <c r="DE128" s="885"/>
      <c r="DF128" s="885"/>
      <c r="DG128" s="885"/>
      <c r="DH128" s="885"/>
      <c r="DI128" s="885"/>
      <c r="DJ128" s="885"/>
      <c r="DK128" s="885"/>
      <c r="DL128" s="885"/>
      <c r="DM128" s="885"/>
      <c r="DN128" s="885"/>
      <c r="DO128" s="885"/>
      <c r="DP128" s="885"/>
      <c r="DQ128" s="885"/>
      <c r="DR128" s="885"/>
      <c r="DS128" s="885"/>
      <c r="DT128" s="885"/>
      <c r="DU128" s="885"/>
      <c r="DV128" s="885"/>
      <c r="DW128" s="885"/>
      <c r="DX128" s="885"/>
      <c r="DY128" s="885"/>
      <c r="DZ128" s="885"/>
      <c r="EA128" s="885"/>
      <c r="EB128" s="885"/>
      <c r="EC128" s="885"/>
      <c r="ED128" s="885"/>
      <c r="EE128" s="885"/>
      <c r="EF128" s="885"/>
      <c r="EG128" s="885"/>
      <c r="EH128" s="885"/>
      <c r="EI128" s="885"/>
      <c r="EJ128" s="885"/>
      <c r="EK128" s="885"/>
      <c r="EL128" s="885"/>
      <c r="EM128" s="885"/>
      <c r="EN128" s="885"/>
      <c r="EO128" s="885"/>
      <c r="EP128" s="885"/>
      <c r="EQ128" s="885"/>
      <c r="ER128" s="885"/>
      <c r="ES128" s="885"/>
      <c r="ET128" s="885"/>
      <c r="EU128" s="885"/>
      <c r="EV128" s="885"/>
      <c r="EW128" s="885"/>
      <c r="EX128" s="885"/>
      <c r="EY128" s="885"/>
      <c r="EZ128" s="885"/>
      <c r="FA128" s="885"/>
      <c r="FB128" s="885"/>
      <c r="FC128" s="885"/>
      <c r="FD128" s="885"/>
      <c r="FE128" s="885"/>
      <c r="FF128" s="885"/>
      <c r="FG128" s="885"/>
      <c r="FH128" s="885"/>
      <c r="FI128" s="885"/>
      <c r="FJ128" s="885"/>
      <c r="FK128" s="885"/>
      <c r="FL128" s="885"/>
      <c r="FM128" s="885"/>
      <c r="FN128" s="885"/>
      <c r="FO128" s="885"/>
      <c r="FP128" s="885"/>
      <c r="FQ128" s="885"/>
      <c r="FR128" s="885"/>
      <c r="FS128" s="885"/>
      <c r="FT128" s="885"/>
      <c r="FU128" s="885"/>
      <c r="FV128" s="885"/>
      <c r="FW128" s="885"/>
      <c r="FX128" s="885"/>
      <c r="FY128" s="885"/>
      <c r="FZ128" s="885"/>
      <c r="GA128" s="885"/>
      <c r="GB128" s="885"/>
      <c r="GC128" s="885"/>
      <c r="GD128" s="885"/>
      <c r="GE128" s="885"/>
      <c r="GF128" s="885"/>
      <c r="GG128" s="885"/>
      <c r="GH128" s="885"/>
      <c r="GI128" s="885"/>
      <c r="GJ128" s="885"/>
      <c r="GK128" s="885"/>
      <c r="GL128" s="885"/>
      <c r="GM128" s="885"/>
      <c r="GN128" s="885"/>
      <c r="GO128" s="885"/>
      <c r="GP128" s="885"/>
      <c r="GQ128" s="885"/>
      <c r="GR128" s="885"/>
      <c r="GS128" s="885"/>
      <c r="GT128" s="885"/>
      <c r="GU128" s="885"/>
      <c r="GV128" s="885"/>
      <c r="GW128" s="885"/>
      <c r="GX128" s="885"/>
      <c r="GY128" s="885"/>
      <c r="GZ128" s="885"/>
      <c r="HA128" s="885"/>
      <c r="HB128" s="885"/>
      <c r="HC128" s="885"/>
      <c r="HD128" s="885"/>
      <c r="HE128" s="885"/>
      <c r="HF128" s="885"/>
      <c r="HG128" s="885"/>
      <c r="HH128" s="885"/>
      <c r="HI128" s="885"/>
      <c r="HJ128" s="885"/>
      <c r="HK128" s="885"/>
      <c r="HL128" s="885"/>
      <c r="HM128" s="885"/>
      <c r="HN128" s="885"/>
      <c r="HO128" s="885"/>
      <c r="HP128" s="885"/>
      <c r="HQ128" s="885"/>
      <c r="HR128" s="885"/>
      <c r="HS128" s="885"/>
      <c r="HT128" s="885"/>
      <c r="HU128" s="885"/>
      <c r="HV128" s="885"/>
      <c r="HW128" s="885"/>
      <c r="HX128" s="885"/>
      <c r="HY128" s="885"/>
      <c r="HZ128" s="885"/>
      <c r="IA128" s="885"/>
      <c r="IB128" s="885"/>
      <c r="IC128" s="885"/>
    </row>
    <row r="129" spans="1:237" ht="15.75" customHeight="1" x14ac:dyDescent="0.2">
      <c r="A129" s="4"/>
      <c r="B129" s="4"/>
      <c r="C129" s="7"/>
      <c r="D129" s="7"/>
      <c r="E129" s="7"/>
      <c r="F129" s="7"/>
      <c r="G129" s="29"/>
      <c r="H129" s="29"/>
      <c r="I129" s="7"/>
      <c r="J129" s="885"/>
      <c r="K129" s="885"/>
      <c r="L129" s="885"/>
      <c r="M129" s="885"/>
      <c r="N129" s="885"/>
      <c r="O129" s="885"/>
      <c r="P129" s="885"/>
      <c r="Q129" s="885"/>
      <c r="R129" s="885"/>
      <c r="S129" s="885"/>
      <c r="T129" s="885"/>
      <c r="U129" s="885"/>
      <c r="V129" s="885"/>
      <c r="W129" s="885"/>
      <c r="X129" s="885"/>
      <c r="Y129" s="885"/>
      <c r="Z129" s="885"/>
      <c r="AA129" s="885"/>
      <c r="AB129" s="885"/>
      <c r="AC129" s="885"/>
      <c r="AD129" s="885"/>
      <c r="AE129" s="885"/>
      <c r="AF129" s="885"/>
      <c r="AG129" s="885"/>
      <c r="AH129" s="885"/>
      <c r="AI129" s="885"/>
      <c r="AJ129" s="885"/>
      <c r="AK129" s="885"/>
      <c r="AL129" s="885"/>
      <c r="AM129" s="885"/>
      <c r="AN129" s="885"/>
      <c r="AO129" s="885"/>
      <c r="AP129" s="885"/>
      <c r="AQ129" s="885"/>
      <c r="AR129" s="885"/>
      <c r="AS129" s="885"/>
      <c r="AT129" s="885"/>
      <c r="AU129" s="885"/>
      <c r="AV129" s="885"/>
      <c r="AW129" s="885"/>
      <c r="AX129" s="885"/>
      <c r="AY129" s="885"/>
      <c r="AZ129" s="885"/>
      <c r="BA129" s="885"/>
      <c r="BB129" s="885"/>
      <c r="BC129" s="885"/>
      <c r="BD129" s="885"/>
      <c r="BE129" s="885"/>
      <c r="BF129" s="885"/>
      <c r="BG129" s="885"/>
      <c r="BH129" s="885"/>
      <c r="BI129" s="885"/>
      <c r="BJ129" s="885"/>
      <c r="BK129" s="885"/>
      <c r="BL129" s="885"/>
      <c r="BM129" s="885"/>
      <c r="BN129" s="885"/>
      <c r="BO129" s="885"/>
      <c r="BP129" s="885"/>
      <c r="BQ129" s="885"/>
      <c r="BR129" s="885"/>
      <c r="BS129" s="885"/>
      <c r="BT129" s="885"/>
      <c r="BU129" s="885"/>
      <c r="BV129" s="885"/>
      <c r="BW129" s="885"/>
      <c r="BX129" s="885"/>
      <c r="BY129" s="885"/>
      <c r="BZ129" s="885"/>
      <c r="CA129" s="885"/>
      <c r="CB129" s="885"/>
      <c r="CC129" s="885"/>
      <c r="CD129" s="885"/>
      <c r="CE129" s="885"/>
      <c r="CF129" s="885"/>
      <c r="CG129" s="885"/>
      <c r="CH129" s="885"/>
      <c r="CI129" s="885"/>
      <c r="CJ129" s="885"/>
      <c r="CK129" s="885"/>
      <c r="CL129" s="885"/>
      <c r="CM129" s="885"/>
      <c r="CN129" s="885"/>
      <c r="CO129" s="885"/>
      <c r="CP129" s="885"/>
      <c r="CQ129" s="885"/>
      <c r="CR129" s="885"/>
      <c r="CS129" s="885"/>
      <c r="CT129" s="885"/>
      <c r="CU129" s="885"/>
      <c r="CV129" s="885"/>
      <c r="CW129" s="885"/>
      <c r="CX129" s="885"/>
      <c r="CY129" s="885"/>
      <c r="CZ129" s="885"/>
      <c r="DA129" s="885"/>
      <c r="DB129" s="885"/>
      <c r="DC129" s="885"/>
      <c r="DD129" s="885"/>
      <c r="DE129" s="885"/>
      <c r="DF129" s="885"/>
      <c r="DG129" s="885"/>
      <c r="DH129" s="885"/>
      <c r="DI129" s="885"/>
      <c r="DJ129" s="885"/>
      <c r="DK129" s="885"/>
      <c r="DL129" s="885"/>
      <c r="DM129" s="885"/>
      <c r="DN129" s="885"/>
      <c r="DO129" s="885"/>
      <c r="DP129" s="885"/>
      <c r="DQ129" s="885"/>
      <c r="DR129" s="885"/>
      <c r="DS129" s="885"/>
      <c r="DT129" s="885"/>
      <c r="DU129" s="885"/>
      <c r="DV129" s="885"/>
      <c r="DW129" s="885"/>
      <c r="DX129" s="885"/>
      <c r="DY129" s="885"/>
      <c r="DZ129" s="885"/>
      <c r="EA129" s="885"/>
      <c r="EB129" s="885"/>
      <c r="EC129" s="885"/>
      <c r="ED129" s="885"/>
      <c r="EE129" s="885"/>
      <c r="EF129" s="885"/>
      <c r="EG129" s="885"/>
      <c r="EH129" s="885"/>
      <c r="EI129" s="885"/>
      <c r="EJ129" s="885"/>
      <c r="EK129" s="885"/>
      <c r="EL129" s="885"/>
      <c r="EM129" s="885"/>
      <c r="EN129" s="885"/>
      <c r="EO129" s="885"/>
      <c r="EP129" s="885"/>
      <c r="EQ129" s="885"/>
      <c r="ER129" s="885"/>
      <c r="ES129" s="885"/>
      <c r="ET129" s="885"/>
      <c r="EU129" s="885"/>
      <c r="EV129" s="885"/>
      <c r="EW129" s="885"/>
      <c r="EX129" s="885"/>
      <c r="EY129" s="885"/>
      <c r="EZ129" s="885"/>
      <c r="FA129" s="885"/>
      <c r="FB129" s="885"/>
      <c r="FC129" s="885"/>
      <c r="FD129" s="885"/>
      <c r="FE129" s="885"/>
      <c r="FF129" s="885"/>
      <c r="FG129" s="885"/>
      <c r="FH129" s="885"/>
      <c r="FI129" s="885"/>
      <c r="FJ129" s="885"/>
      <c r="FK129" s="885"/>
      <c r="FL129" s="885"/>
      <c r="FM129" s="885"/>
      <c r="FN129" s="885"/>
      <c r="FO129" s="885"/>
      <c r="FP129" s="885"/>
      <c r="FQ129" s="885"/>
      <c r="FR129" s="885"/>
      <c r="FS129" s="885"/>
      <c r="FT129" s="885"/>
      <c r="FU129" s="885"/>
      <c r="FV129" s="885"/>
      <c r="FW129" s="885"/>
      <c r="FX129" s="885"/>
      <c r="FY129" s="885"/>
      <c r="FZ129" s="885"/>
      <c r="GA129" s="885"/>
      <c r="GB129" s="885"/>
      <c r="GC129" s="885"/>
      <c r="GD129" s="885"/>
      <c r="GE129" s="885"/>
      <c r="GF129" s="885"/>
      <c r="GG129" s="885"/>
      <c r="GH129" s="885"/>
      <c r="GI129" s="885"/>
      <c r="GJ129" s="885"/>
      <c r="GK129" s="885"/>
      <c r="GL129" s="885"/>
      <c r="GM129" s="885"/>
      <c r="GN129" s="885"/>
      <c r="GO129" s="885"/>
      <c r="GP129" s="885"/>
      <c r="GQ129" s="885"/>
      <c r="GR129" s="885"/>
      <c r="GS129" s="885"/>
      <c r="GT129" s="885"/>
      <c r="GU129" s="885"/>
      <c r="GV129" s="885"/>
      <c r="GW129" s="885"/>
      <c r="GX129" s="885"/>
      <c r="GY129" s="885"/>
      <c r="GZ129" s="885"/>
      <c r="HA129" s="885"/>
      <c r="HB129" s="885"/>
      <c r="HC129" s="885"/>
      <c r="HD129" s="885"/>
      <c r="HE129" s="885"/>
      <c r="HF129" s="885"/>
      <c r="HG129" s="885"/>
      <c r="HH129" s="885"/>
      <c r="HI129" s="885"/>
      <c r="HJ129" s="885"/>
      <c r="HK129" s="885"/>
      <c r="HL129" s="885"/>
      <c r="HM129" s="885"/>
      <c r="HN129" s="885"/>
      <c r="HO129" s="885"/>
      <c r="HP129" s="885"/>
      <c r="HQ129" s="885"/>
      <c r="HR129" s="885"/>
      <c r="HS129" s="885"/>
      <c r="HT129" s="885"/>
      <c r="HU129" s="885"/>
      <c r="HV129" s="885"/>
      <c r="HW129" s="885"/>
      <c r="HX129" s="885"/>
      <c r="HY129" s="885"/>
      <c r="HZ129" s="885"/>
      <c r="IA129" s="885"/>
      <c r="IB129" s="885"/>
      <c r="IC129" s="885"/>
    </row>
    <row r="130" spans="1:237" ht="15.75" customHeight="1" x14ac:dyDescent="0.2">
      <c r="A130" s="4"/>
      <c r="B130" s="4"/>
      <c r="C130" s="7"/>
      <c r="D130" s="7"/>
      <c r="E130" s="7"/>
      <c r="F130" s="7"/>
      <c r="G130" s="29"/>
      <c r="H130" s="29"/>
      <c r="I130" s="7"/>
      <c r="J130" s="885"/>
      <c r="K130" s="885"/>
      <c r="L130" s="885"/>
      <c r="M130" s="885"/>
      <c r="N130" s="885"/>
      <c r="O130" s="885"/>
      <c r="P130" s="885"/>
      <c r="Q130" s="885"/>
      <c r="R130" s="885"/>
      <c r="S130" s="885"/>
      <c r="T130" s="885"/>
      <c r="U130" s="885"/>
      <c r="V130" s="885"/>
      <c r="W130" s="885"/>
      <c r="X130" s="885"/>
      <c r="Y130" s="885"/>
      <c r="Z130" s="885"/>
      <c r="AA130" s="885"/>
      <c r="AB130" s="885"/>
      <c r="AC130" s="885"/>
      <c r="AD130" s="885"/>
      <c r="AE130" s="885"/>
      <c r="AF130" s="885"/>
      <c r="AG130" s="885"/>
      <c r="AH130" s="885"/>
      <c r="AI130" s="885"/>
      <c r="AJ130" s="885"/>
      <c r="AK130" s="885"/>
      <c r="AL130" s="885"/>
      <c r="AM130" s="885"/>
      <c r="AN130" s="885"/>
      <c r="AO130" s="885"/>
      <c r="AP130" s="885"/>
      <c r="AQ130" s="885"/>
      <c r="AR130" s="885"/>
      <c r="AS130" s="885"/>
      <c r="AT130" s="885"/>
      <c r="AU130" s="885"/>
      <c r="AV130" s="885"/>
      <c r="AW130" s="885"/>
      <c r="AX130" s="885"/>
      <c r="AY130" s="885"/>
      <c r="AZ130" s="885"/>
      <c r="BA130" s="885"/>
      <c r="BB130" s="885"/>
      <c r="BC130" s="885"/>
      <c r="BD130" s="885"/>
      <c r="BE130" s="885"/>
      <c r="BF130" s="885"/>
      <c r="BG130" s="885"/>
      <c r="BH130" s="885"/>
      <c r="BI130" s="885"/>
      <c r="BJ130" s="885"/>
      <c r="BK130" s="885"/>
      <c r="BL130" s="885"/>
      <c r="BM130" s="885"/>
      <c r="BN130" s="885"/>
      <c r="BO130" s="885"/>
      <c r="BP130" s="885"/>
      <c r="BQ130" s="885"/>
      <c r="BR130" s="885"/>
      <c r="BS130" s="885"/>
      <c r="BT130" s="885"/>
      <c r="BU130" s="885"/>
      <c r="BV130" s="885"/>
      <c r="BW130" s="885"/>
      <c r="BX130" s="885"/>
      <c r="BY130" s="885"/>
      <c r="BZ130" s="885"/>
      <c r="CA130" s="885"/>
      <c r="CB130" s="885"/>
      <c r="CC130" s="885"/>
      <c r="CD130" s="885"/>
      <c r="CE130" s="885"/>
      <c r="CF130" s="885"/>
      <c r="CG130" s="885"/>
      <c r="CH130" s="885"/>
      <c r="CI130" s="885"/>
      <c r="CJ130" s="885"/>
      <c r="CK130" s="885"/>
      <c r="CL130" s="885"/>
      <c r="CM130" s="885"/>
      <c r="CN130" s="885"/>
      <c r="CO130" s="885"/>
      <c r="CP130" s="885"/>
      <c r="CQ130" s="885"/>
      <c r="CR130" s="885"/>
      <c r="CS130" s="885"/>
      <c r="CT130" s="885"/>
      <c r="CU130" s="885"/>
      <c r="CV130" s="885"/>
      <c r="CW130" s="885"/>
      <c r="CX130" s="885"/>
      <c r="CY130" s="885"/>
      <c r="CZ130" s="885"/>
      <c r="DA130" s="885"/>
      <c r="DB130" s="885"/>
      <c r="DC130" s="885"/>
      <c r="DD130" s="885"/>
      <c r="DE130" s="885"/>
      <c r="DF130" s="885"/>
      <c r="DG130" s="885"/>
      <c r="DH130" s="885"/>
      <c r="DI130" s="885"/>
      <c r="DJ130" s="885"/>
      <c r="DK130" s="885"/>
      <c r="DL130" s="885"/>
      <c r="DM130" s="885"/>
      <c r="DN130" s="885"/>
      <c r="DO130" s="885"/>
      <c r="DP130" s="885"/>
      <c r="DQ130" s="885"/>
      <c r="DR130" s="885"/>
      <c r="DS130" s="885"/>
      <c r="DT130" s="885"/>
      <c r="DU130" s="885"/>
      <c r="DV130" s="885"/>
      <c r="DW130" s="885"/>
      <c r="DX130" s="885"/>
      <c r="DY130" s="885"/>
      <c r="DZ130" s="885"/>
      <c r="EA130" s="885"/>
      <c r="EB130" s="885"/>
      <c r="EC130" s="885"/>
      <c r="ED130" s="885"/>
      <c r="EE130" s="885"/>
      <c r="EF130" s="885"/>
      <c r="EG130" s="885"/>
      <c r="EH130" s="885"/>
      <c r="EI130" s="885"/>
      <c r="EJ130" s="885"/>
      <c r="EK130" s="885"/>
      <c r="EL130" s="885"/>
      <c r="EM130" s="885"/>
      <c r="EN130" s="885"/>
      <c r="EO130" s="885"/>
      <c r="EP130" s="885"/>
      <c r="EQ130" s="885"/>
      <c r="ER130" s="885"/>
      <c r="ES130" s="885"/>
      <c r="ET130" s="885"/>
      <c r="EU130" s="885"/>
      <c r="EV130" s="885"/>
      <c r="EW130" s="885"/>
      <c r="EX130" s="885"/>
      <c r="EY130" s="885"/>
      <c r="EZ130" s="885"/>
      <c r="FA130" s="885"/>
      <c r="FB130" s="885"/>
      <c r="FC130" s="885"/>
      <c r="FD130" s="885"/>
      <c r="FE130" s="885"/>
      <c r="FF130" s="885"/>
      <c r="FG130" s="885"/>
      <c r="FH130" s="885"/>
      <c r="FI130" s="885"/>
      <c r="FJ130" s="885"/>
      <c r="FK130" s="885"/>
      <c r="FL130" s="885"/>
      <c r="FM130" s="885"/>
      <c r="FN130" s="885"/>
      <c r="FO130" s="885"/>
      <c r="FP130" s="885"/>
      <c r="FQ130" s="885"/>
      <c r="FR130" s="885"/>
      <c r="FS130" s="885"/>
      <c r="FT130" s="885"/>
      <c r="FU130" s="885"/>
      <c r="FV130" s="885"/>
      <c r="FW130" s="885"/>
      <c r="FX130" s="885"/>
      <c r="FY130" s="885"/>
      <c r="FZ130" s="885"/>
      <c r="GA130" s="885"/>
      <c r="GB130" s="885"/>
      <c r="GC130" s="885"/>
      <c r="GD130" s="885"/>
      <c r="GE130" s="885"/>
      <c r="GF130" s="885"/>
      <c r="GG130" s="885"/>
      <c r="GH130" s="885"/>
      <c r="GI130" s="885"/>
      <c r="GJ130" s="885"/>
      <c r="GK130" s="885"/>
      <c r="GL130" s="885"/>
      <c r="GM130" s="885"/>
      <c r="GN130" s="885"/>
      <c r="GO130" s="885"/>
      <c r="GP130" s="885"/>
      <c r="GQ130" s="885"/>
      <c r="GR130" s="885"/>
      <c r="GS130" s="885"/>
      <c r="GT130" s="885"/>
      <c r="GU130" s="885"/>
      <c r="GV130" s="885"/>
      <c r="GW130" s="885"/>
      <c r="GX130" s="885"/>
      <c r="GY130" s="885"/>
      <c r="GZ130" s="885"/>
      <c r="HA130" s="885"/>
      <c r="HB130" s="885"/>
      <c r="HC130" s="885"/>
      <c r="HD130" s="885"/>
      <c r="HE130" s="885"/>
      <c r="HF130" s="885"/>
      <c r="HG130" s="885"/>
      <c r="HH130" s="885"/>
      <c r="HI130" s="885"/>
      <c r="HJ130" s="885"/>
      <c r="HK130" s="885"/>
      <c r="HL130" s="885"/>
      <c r="HM130" s="885"/>
      <c r="HN130" s="885"/>
      <c r="HO130" s="885"/>
      <c r="HP130" s="885"/>
      <c r="HQ130" s="885"/>
      <c r="HR130" s="885"/>
      <c r="HS130" s="885"/>
      <c r="HT130" s="885"/>
      <c r="HU130" s="885"/>
      <c r="HV130" s="885"/>
      <c r="HW130" s="885"/>
      <c r="HX130" s="885"/>
      <c r="HY130" s="885"/>
      <c r="HZ130" s="885"/>
      <c r="IA130" s="885"/>
      <c r="IB130" s="885"/>
      <c r="IC130" s="885"/>
    </row>
    <row r="131" spans="1:237" ht="15.75" customHeight="1" x14ac:dyDescent="0.2">
      <c r="A131" s="4"/>
      <c r="B131" s="4"/>
      <c r="C131" s="7"/>
      <c r="D131" s="7"/>
      <c r="E131" s="7"/>
      <c r="F131" s="7"/>
      <c r="G131" s="29"/>
      <c r="H131" s="29"/>
      <c r="I131" s="7"/>
      <c r="J131" s="885"/>
      <c r="K131" s="885"/>
      <c r="L131" s="885"/>
      <c r="M131" s="885"/>
      <c r="N131" s="885"/>
      <c r="O131" s="885"/>
      <c r="P131" s="885"/>
      <c r="Q131" s="885"/>
      <c r="R131" s="885"/>
      <c r="S131" s="885"/>
      <c r="T131" s="885"/>
      <c r="U131" s="885"/>
      <c r="V131" s="885"/>
      <c r="W131" s="885"/>
      <c r="X131" s="885"/>
      <c r="Y131" s="885"/>
      <c r="Z131" s="885"/>
      <c r="AA131" s="885"/>
      <c r="AB131" s="885"/>
      <c r="AC131" s="885"/>
      <c r="AD131" s="885"/>
      <c r="AE131" s="885"/>
      <c r="AF131" s="885"/>
      <c r="AG131" s="885"/>
      <c r="AH131" s="885"/>
      <c r="AI131" s="885"/>
      <c r="AJ131" s="885"/>
      <c r="AK131" s="885"/>
      <c r="AL131" s="885"/>
      <c r="AM131" s="885"/>
      <c r="AN131" s="885"/>
      <c r="AO131" s="885"/>
      <c r="AP131" s="885"/>
      <c r="AQ131" s="885"/>
      <c r="AR131" s="885"/>
      <c r="AS131" s="885"/>
      <c r="AT131" s="885"/>
      <c r="AU131" s="885"/>
      <c r="AV131" s="885"/>
      <c r="AW131" s="885"/>
      <c r="AX131" s="885"/>
      <c r="AY131" s="885"/>
      <c r="AZ131" s="885"/>
      <c r="BA131" s="885"/>
      <c r="BB131" s="885"/>
      <c r="BC131" s="885"/>
      <c r="BD131" s="885"/>
      <c r="BE131" s="885"/>
      <c r="BF131" s="885"/>
      <c r="BG131" s="885"/>
      <c r="BH131" s="885"/>
      <c r="BI131" s="885"/>
      <c r="BJ131" s="885"/>
      <c r="BK131" s="885"/>
      <c r="BL131" s="885"/>
      <c r="BM131" s="885"/>
      <c r="BN131" s="885"/>
      <c r="BO131" s="885"/>
      <c r="BP131" s="885"/>
      <c r="BQ131" s="885"/>
      <c r="BR131" s="885"/>
      <c r="BS131" s="885"/>
      <c r="BT131" s="885"/>
      <c r="BU131" s="885"/>
      <c r="BV131" s="885"/>
      <c r="BW131" s="885"/>
      <c r="BX131" s="885"/>
      <c r="BY131" s="885"/>
      <c r="BZ131" s="885"/>
      <c r="CA131" s="885"/>
      <c r="CB131" s="885"/>
      <c r="CC131" s="885"/>
      <c r="CD131" s="885"/>
      <c r="CE131" s="885"/>
      <c r="CF131" s="885"/>
      <c r="CG131" s="885"/>
      <c r="CH131" s="885"/>
      <c r="CI131" s="885"/>
      <c r="CJ131" s="885"/>
      <c r="CK131" s="885"/>
      <c r="CL131" s="885"/>
      <c r="CM131" s="885"/>
      <c r="CN131" s="885"/>
      <c r="CO131" s="885"/>
      <c r="CP131" s="885"/>
      <c r="CQ131" s="885"/>
      <c r="CR131" s="885"/>
      <c r="CS131" s="885"/>
      <c r="CT131" s="885"/>
      <c r="CU131" s="885"/>
      <c r="CV131" s="885"/>
      <c r="CW131" s="885"/>
      <c r="CX131" s="885"/>
      <c r="CY131" s="885"/>
      <c r="CZ131" s="885"/>
      <c r="DA131" s="885"/>
      <c r="DB131" s="885"/>
      <c r="DC131" s="885"/>
      <c r="DD131" s="885"/>
      <c r="DE131" s="885"/>
      <c r="DF131" s="885"/>
      <c r="DG131" s="885"/>
      <c r="DH131" s="885"/>
      <c r="DI131" s="885"/>
      <c r="DJ131" s="885"/>
      <c r="DK131" s="885"/>
      <c r="DL131" s="885"/>
      <c r="DM131" s="885"/>
      <c r="DN131" s="885"/>
      <c r="DO131" s="885"/>
      <c r="DP131" s="885"/>
      <c r="DQ131" s="885"/>
      <c r="DR131" s="885"/>
      <c r="DS131" s="885"/>
      <c r="DT131" s="885"/>
      <c r="DU131" s="885"/>
      <c r="DV131" s="885"/>
      <c r="DW131" s="885"/>
      <c r="DX131" s="885"/>
      <c r="DY131" s="885"/>
      <c r="DZ131" s="885"/>
      <c r="EA131" s="885"/>
      <c r="EB131" s="885"/>
      <c r="EC131" s="885"/>
      <c r="ED131" s="885"/>
      <c r="EE131" s="885"/>
      <c r="EF131" s="885"/>
      <c r="EG131" s="885"/>
      <c r="EH131" s="885"/>
      <c r="EI131" s="885"/>
      <c r="EJ131" s="885"/>
      <c r="EK131" s="885"/>
      <c r="EL131" s="885"/>
      <c r="EM131" s="885"/>
      <c r="EN131" s="885"/>
      <c r="EO131" s="885"/>
      <c r="EP131" s="885"/>
      <c r="EQ131" s="885"/>
      <c r="ER131" s="885"/>
      <c r="ES131" s="885"/>
      <c r="ET131" s="885"/>
      <c r="EU131" s="885"/>
      <c r="EV131" s="885"/>
      <c r="EW131" s="885"/>
      <c r="EX131" s="885"/>
      <c r="EY131" s="885"/>
      <c r="EZ131" s="885"/>
      <c r="FA131" s="885"/>
      <c r="FB131" s="885"/>
      <c r="FC131" s="885"/>
      <c r="FD131" s="885"/>
      <c r="FE131" s="885"/>
      <c r="FF131" s="885"/>
      <c r="FG131" s="885"/>
      <c r="FH131" s="885"/>
      <c r="FI131" s="885"/>
      <c r="FJ131" s="885"/>
      <c r="FK131" s="885"/>
      <c r="FL131" s="885"/>
      <c r="FM131" s="885"/>
      <c r="FN131" s="885"/>
      <c r="FO131" s="885"/>
      <c r="FP131" s="885"/>
      <c r="FQ131" s="885"/>
      <c r="FR131" s="885"/>
      <c r="FS131" s="885"/>
      <c r="FT131" s="885"/>
      <c r="FU131" s="885"/>
      <c r="FV131" s="885"/>
      <c r="FW131" s="885"/>
      <c r="FX131" s="885"/>
      <c r="FY131" s="885"/>
      <c r="FZ131" s="885"/>
      <c r="GA131" s="885"/>
      <c r="GB131" s="885"/>
      <c r="GC131" s="885"/>
      <c r="GD131" s="885"/>
      <c r="GE131" s="885"/>
      <c r="GF131" s="885"/>
      <c r="GG131" s="885"/>
      <c r="GH131" s="885"/>
      <c r="GI131" s="885"/>
      <c r="GJ131" s="885"/>
      <c r="GK131" s="885"/>
      <c r="GL131" s="885"/>
      <c r="GM131" s="885"/>
      <c r="GN131" s="885"/>
      <c r="GO131" s="885"/>
      <c r="GP131" s="885"/>
      <c r="GQ131" s="885"/>
      <c r="GR131" s="885"/>
      <c r="GS131" s="885"/>
      <c r="GT131" s="885"/>
      <c r="GU131" s="885"/>
      <c r="GV131" s="885"/>
      <c r="GW131" s="885"/>
      <c r="GX131" s="885"/>
      <c r="GY131" s="885"/>
      <c r="GZ131" s="885"/>
      <c r="HA131" s="885"/>
      <c r="HB131" s="885"/>
      <c r="HC131" s="885"/>
      <c r="HD131" s="885"/>
      <c r="HE131" s="885"/>
      <c r="HF131" s="885"/>
      <c r="HG131" s="885"/>
      <c r="HH131" s="885"/>
      <c r="HI131" s="885"/>
      <c r="HJ131" s="885"/>
      <c r="HK131" s="885"/>
      <c r="HL131" s="885"/>
      <c r="HM131" s="885"/>
      <c r="HN131" s="885"/>
      <c r="HO131" s="885"/>
      <c r="HP131" s="885"/>
      <c r="HQ131" s="885"/>
      <c r="HR131" s="885"/>
      <c r="HS131" s="885"/>
      <c r="HT131" s="885"/>
      <c r="HU131" s="885"/>
      <c r="HV131" s="885"/>
      <c r="HW131" s="885"/>
      <c r="HX131" s="885"/>
      <c r="HY131" s="885"/>
      <c r="HZ131" s="885"/>
      <c r="IA131" s="885"/>
      <c r="IB131" s="885"/>
      <c r="IC131" s="885"/>
    </row>
    <row r="132" spans="1:237" ht="15.75" customHeight="1" x14ac:dyDescent="0.2">
      <c r="A132" s="4"/>
      <c r="B132" s="4"/>
      <c r="C132" s="7"/>
      <c r="D132" s="7"/>
      <c r="E132" s="7"/>
      <c r="F132" s="7"/>
      <c r="G132" s="29"/>
      <c r="H132" s="29"/>
      <c r="I132" s="7"/>
      <c r="J132" s="885"/>
      <c r="K132" s="885"/>
      <c r="L132" s="885"/>
      <c r="M132" s="885"/>
      <c r="N132" s="885"/>
      <c r="O132" s="885"/>
      <c r="P132" s="885"/>
      <c r="Q132" s="885"/>
      <c r="R132" s="885"/>
      <c r="S132" s="885"/>
      <c r="T132" s="885"/>
      <c r="U132" s="885"/>
      <c r="V132" s="885"/>
      <c r="W132" s="885"/>
      <c r="X132" s="885"/>
      <c r="Y132" s="885"/>
      <c r="Z132" s="885"/>
      <c r="AA132" s="885"/>
      <c r="AB132" s="885"/>
      <c r="AC132" s="885"/>
      <c r="AD132" s="885"/>
      <c r="AE132" s="885"/>
      <c r="AF132" s="885"/>
      <c r="AG132" s="885"/>
      <c r="AH132" s="885"/>
      <c r="AI132" s="885"/>
      <c r="AJ132" s="885"/>
      <c r="AK132" s="885"/>
      <c r="AL132" s="885"/>
      <c r="AM132" s="885"/>
      <c r="AN132" s="885"/>
      <c r="AO132" s="885"/>
      <c r="AP132" s="885"/>
      <c r="AQ132" s="885"/>
      <c r="AR132" s="885"/>
      <c r="AS132" s="885"/>
      <c r="AT132" s="885"/>
      <c r="AU132" s="885"/>
      <c r="AV132" s="885"/>
      <c r="AW132" s="885"/>
      <c r="AX132" s="885"/>
      <c r="AY132" s="885"/>
      <c r="AZ132" s="885"/>
      <c r="BA132" s="885"/>
      <c r="BB132" s="885"/>
      <c r="BC132" s="885"/>
      <c r="BD132" s="885"/>
      <c r="BE132" s="885"/>
      <c r="BF132" s="885"/>
      <c r="BG132" s="885"/>
      <c r="BH132" s="885"/>
      <c r="BI132" s="885"/>
      <c r="BJ132" s="885"/>
      <c r="BK132" s="885"/>
      <c r="BL132" s="885"/>
      <c r="BM132" s="885"/>
      <c r="BN132" s="885"/>
      <c r="BO132" s="885"/>
      <c r="BP132" s="885"/>
      <c r="BQ132" s="885"/>
      <c r="BR132" s="885"/>
      <c r="BS132" s="885"/>
      <c r="BT132" s="885"/>
      <c r="BU132" s="885"/>
      <c r="BV132" s="885"/>
      <c r="BW132" s="885"/>
      <c r="BX132" s="885"/>
      <c r="BY132" s="885"/>
      <c r="BZ132" s="885"/>
      <c r="CA132" s="885"/>
      <c r="CB132" s="885"/>
      <c r="CC132" s="885"/>
      <c r="CD132" s="885"/>
      <c r="CE132" s="885"/>
      <c r="CF132" s="885"/>
      <c r="CG132" s="885"/>
      <c r="CH132" s="885"/>
      <c r="CI132" s="885"/>
      <c r="CJ132" s="885"/>
      <c r="CK132" s="885"/>
      <c r="CL132" s="885"/>
      <c r="CM132" s="885"/>
      <c r="CN132" s="885"/>
      <c r="CO132" s="885"/>
      <c r="CP132" s="885"/>
      <c r="CQ132" s="885"/>
      <c r="CR132" s="885"/>
      <c r="CS132" s="885"/>
      <c r="CT132" s="885"/>
      <c r="CU132" s="885"/>
      <c r="CV132" s="885"/>
      <c r="CW132" s="885"/>
      <c r="CX132" s="885"/>
      <c r="CY132" s="885"/>
      <c r="CZ132" s="885"/>
      <c r="DA132" s="885"/>
      <c r="DB132" s="885"/>
      <c r="DC132" s="885"/>
      <c r="DD132" s="885"/>
      <c r="DE132" s="885"/>
      <c r="DF132" s="885"/>
      <c r="DG132" s="885"/>
      <c r="DH132" s="885"/>
      <c r="DI132" s="885"/>
      <c r="DJ132" s="885"/>
      <c r="DK132" s="885"/>
      <c r="DL132" s="885"/>
      <c r="DM132" s="885"/>
      <c r="DN132" s="885"/>
      <c r="DO132" s="885"/>
      <c r="DP132" s="885"/>
      <c r="DQ132" s="885"/>
      <c r="DR132" s="885"/>
      <c r="DS132" s="885"/>
      <c r="DT132" s="885"/>
      <c r="DU132" s="885"/>
      <c r="DV132" s="885"/>
      <c r="DW132" s="885"/>
      <c r="DX132" s="885"/>
      <c r="DY132" s="885"/>
      <c r="DZ132" s="885"/>
      <c r="EA132" s="885"/>
      <c r="EB132" s="885"/>
      <c r="EC132" s="885"/>
      <c r="ED132" s="885"/>
      <c r="EE132" s="885"/>
      <c r="EF132" s="885"/>
      <c r="EG132" s="885"/>
      <c r="EH132" s="885"/>
      <c r="EI132" s="885"/>
      <c r="EJ132" s="885"/>
      <c r="EK132" s="885"/>
      <c r="EL132" s="885"/>
      <c r="EM132" s="885"/>
      <c r="EN132" s="885"/>
      <c r="EO132" s="885"/>
      <c r="EP132" s="885"/>
      <c r="EQ132" s="885"/>
      <c r="ER132" s="885"/>
      <c r="ES132" s="885"/>
      <c r="ET132" s="885"/>
      <c r="EU132" s="885"/>
      <c r="EV132" s="885"/>
      <c r="EW132" s="885"/>
      <c r="EX132" s="885"/>
      <c r="EY132" s="885"/>
      <c r="EZ132" s="885"/>
      <c r="FA132" s="885"/>
      <c r="FB132" s="885"/>
      <c r="FC132" s="885"/>
      <c r="FD132" s="885"/>
      <c r="FE132" s="885"/>
      <c r="FF132" s="885"/>
      <c r="FG132" s="885"/>
      <c r="FH132" s="885"/>
      <c r="FI132" s="885"/>
      <c r="FJ132" s="885"/>
      <c r="FK132" s="885"/>
      <c r="FL132" s="885"/>
      <c r="FM132" s="885"/>
      <c r="FN132" s="885"/>
      <c r="FO132" s="885"/>
      <c r="FP132" s="885"/>
      <c r="FQ132" s="885"/>
      <c r="FR132" s="885"/>
      <c r="FS132" s="885"/>
      <c r="FT132" s="885"/>
      <c r="FU132" s="885"/>
      <c r="FV132" s="885"/>
      <c r="FW132" s="885"/>
      <c r="FX132" s="885"/>
      <c r="FY132" s="885"/>
      <c r="FZ132" s="885"/>
      <c r="GA132" s="885"/>
      <c r="GB132" s="885"/>
      <c r="GC132" s="885"/>
      <c r="GD132" s="885"/>
      <c r="GE132" s="885"/>
      <c r="GF132" s="885"/>
      <c r="GG132" s="885"/>
      <c r="GH132" s="885"/>
      <c r="GI132" s="885"/>
      <c r="GJ132" s="885"/>
      <c r="GK132" s="885"/>
      <c r="GL132" s="885"/>
      <c r="GM132" s="885"/>
      <c r="GN132" s="885"/>
      <c r="GO132" s="885"/>
      <c r="GP132" s="885"/>
      <c r="GQ132" s="885"/>
      <c r="GR132" s="885"/>
      <c r="GS132" s="885"/>
      <c r="GT132" s="885"/>
      <c r="GU132" s="885"/>
      <c r="GV132" s="885"/>
      <c r="GW132" s="885"/>
      <c r="GX132" s="885"/>
      <c r="GY132" s="885"/>
      <c r="GZ132" s="885"/>
      <c r="HA132" s="885"/>
      <c r="HB132" s="885"/>
      <c r="HC132" s="885"/>
      <c r="HD132" s="885"/>
      <c r="HE132" s="885"/>
      <c r="HF132" s="885"/>
      <c r="HG132" s="885"/>
      <c r="HH132" s="885"/>
      <c r="HI132" s="885"/>
      <c r="HJ132" s="885"/>
      <c r="HK132" s="885"/>
      <c r="HL132" s="885"/>
      <c r="HM132" s="885"/>
      <c r="HN132" s="885"/>
      <c r="HO132" s="885"/>
      <c r="HP132" s="885"/>
      <c r="HQ132" s="885"/>
      <c r="HR132" s="885"/>
      <c r="HS132" s="885"/>
      <c r="HT132" s="885"/>
      <c r="HU132" s="885"/>
      <c r="HV132" s="885"/>
      <c r="HW132" s="885"/>
      <c r="HX132" s="885"/>
      <c r="HY132" s="885"/>
      <c r="HZ132" s="885"/>
      <c r="IA132" s="885"/>
      <c r="IB132" s="885"/>
      <c r="IC132" s="885"/>
    </row>
    <row r="133" spans="1:237" ht="15.75" customHeight="1" x14ac:dyDescent="0.2">
      <c r="A133" s="4"/>
      <c r="B133" s="4"/>
      <c r="C133" s="7"/>
      <c r="D133" s="7"/>
      <c r="E133" s="7"/>
      <c r="F133" s="7"/>
      <c r="G133" s="29"/>
      <c r="H133" s="29"/>
      <c r="I133" s="7"/>
      <c r="J133" s="885"/>
      <c r="K133" s="885"/>
      <c r="L133" s="885"/>
      <c r="M133" s="885"/>
      <c r="N133" s="885"/>
      <c r="O133" s="885"/>
      <c r="P133" s="885"/>
      <c r="Q133" s="885"/>
      <c r="R133" s="885"/>
      <c r="S133" s="885"/>
      <c r="T133" s="885"/>
      <c r="U133" s="885"/>
      <c r="V133" s="885"/>
      <c r="W133" s="885"/>
      <c r="X133" s="885"/>
      <c r="Y133" s="885"/>
      <c r="Z133" s="885"/>
      <c r="AA133" s="885"/>
      <c r="AB133" s="885"/>
      <c r="AC133" s="885"/>
      <c r="AD133" s="885"/>
      <c r="AE133" s="885"/>
      <c r="AF133" s="885"/>
      <c r="AG133" s="885"/>
      <c r="AH133" s="885"/>
      <c r="AI133" s="885"/>
      <c r="AJ133" s="885"/>
      <c r="AK133" s="885"/>
      <c r="AL133" s="885"/>
      <c r="AM133" s="885"/>
      <c r="AN133" s="885"/>
      <c r="AO133" s="885"/>
      <c r="AP133" s="885"/>
      <c r="AQ133" s="885"/>
      <c r="AR133" s="885"/>
      <c r="AS133" s="885"/>
      <c r="AT133" s="885"/>
      <c r="AU133" s="885"/>
      <c r="AV133" s="885"/>
      <c r="AW133" s="885"/>
      <c r="AX133" s="885"/>
      <c r="AY133" s="885"/>
      <c r="AZ133" s="885"/>
      <c r="BA133" s="885"/>
      <c r="BB133" s="885"/>
      <c r="BC133" s="885"/>
      <c r="BD133" s="885"/>
      <c r="BE133" s="885"/>
      <c r="BF133" s="885"/>
      <c r="BG133" s="885"/>
      <c r="BH133" s="885"/>
      <c r="BI133" s="885"/>
      <c r="BJ133" s="885"/>
      <c r="BK133" s="885"/>
      <c r="BL133" s="885"/>
      <c r="BM133" s="885"/>
      <c r="BN133" s="885"/>
      <c r="BO133" s="885"/>
      <c r="BP133" s="885"/>
      <c r="BQ133" s="885"/>
      <c r="BR133" s="885"/>
      <c r="BS133" s="885"/>
      <c r="BT133" s="885"/>
      <c r="BU133" s="885"/>
      <c r="BV133" s="885"/>
      <c r="BW133" s="885"/>
      <c r="BX133" s="885"/>
      <c r="BY133" s="885"/>
      <c r="BZ133" s="885"/>
      <c r="CA133" s="885"/>
      <c r="CB133" s="885"/>
      <c r="CC133" s="885"/>
      <c r="CD133" s="885"/>
      <c r="CE133" s="885"/>
      <c r="CF133" s="885"/>
      <c r="CG133" s="885"/>
      <c r="CH133" s="885"/>
      <c r="CI133" s="885"/>
      <c r="CJ133" s="885"/>
      <c r="CK133" s="885"/>
      <c r="CL133" s="885"/>
      <c r="CM133" s="885"/>
      <c r="CN133" s="885"/>
      <c r="CO133" s="885"/>
      <c r="CP133" s="885"/>
      <c r="CQ133" s="885"/>
      <c r="CR133" s="885"/>
      <c r="CS133" s="885"/>
      <c r="CT133" s="885"/>
      <c r="CU133" s="885"/>
      <c r="CV133" s="885"/>
      <c r="CW133" s="885"/>
      <c r="CX133" s="885"/>
      <c r="CY133" s="885"/>
      <c r="CZ133" s="885"/>
      <c r="DA133" s="885"/>
      <c r="DB133" s="885"/>
      <c r="DC133" s="885"/>
      <c r="DD133" s="885"/>
      <c r="DE133" s="885"/>
      <c r="DF133" s="885"/>
      <c r="DG133" s="885"/>
      <c r="DH133" s="885"/>
      <c r="DI133" s="885"/>
      <c r="DJ133" s="885"/>
      <c r="DK133" s="885"/>
      <c r="DL133" s="885"/>
      <c r="DM133" s="885"/>
      <c r="DN133" s="885"/>
      <c r="DO133" s="885"/>
      <c r="DP133" s="885"/>
      <c r="DQ133" s="885"/>
      <c r="DR133" s="885"/>
      <c r="DS133" s="885"/>
      <c r="DT133" s="885"/>
      <c r="DU133" s="885"/>
      <c r="DV133" s="885"/>
      <c r="DW133" s="885"/>
      <c r="DX133" s="885"/>
      <c r="DY133" s="885"/>
      <c r="DZ133" s="885"/>
      <c r="EA133" s="885"/>
      <c r="EB133" s="885"/>
      <c r="EC133" s="885"/>
      <c r="ED133" s="885"/>
      <c r="EE133" s="885"/>
      <c r="EF133" s="885"/>
      <c r="EG133" s="885"/>
      <c r="EH133" s="885"/>
      <c r="EI133" s="885"/>
      <c r="EJ133" s="885"/>
      <c r="EK133" s="885"/>
      <c r="EL133" s="885"/>
      <c r="EM133" s="885"/>
      <c r="EN133" s="885"/>
      <c r="EO133" s="885"/>
      <c r="EP133" s="885"/>
      <c r="EQ133" s="885"/>
      <c r="ER133" s="885"/>
      <c r="ES133" s="885"/>
      <c r="ET133" s="885"/>
      <c r="EU133" s="885"/>
      <c r="EV133" s="885"/>
      <c r="EW133" s="885"/>
      <c r="EX133" s="885"/>
      <c r="EY133" s="885"/>
      <c r="EZ133" s="885"/>
      <c r="FA133" s="885"/>
      <c r="FB133" s="885"/>
      <c r="FC133" s="885"/>
      <c r="FD133" s="885"/>
      <c r="FE133" s="885"/>
      <c r="FF133" s="885"/>
      <c r="FG133" s="885"/>
      <c r="FH133" s="885"/>
      <c r="FI133" s="885"/>
      <c r="FJ133" s="885"/>
      <c r="FK133" s="885"/>
      <c r="FL133" s="885"/>
      <c r="FM133" s="885"/>
      <c r="FN133" s="885"/>
      <c r="FO133" s="885"/>
      <c r="FP133" s="885"/>
      <c r="FQ133" s="885"/>
      <c r="FR133" s="885"/>
      <c r="FS133" s="885"/>
      <c r="FT133" s="885"/>
      <c r="FU133" s="885"/>
      <c r="FV133" s="885"/>
      <c r="FW133" s="885"/>
      <c r="FX133" s="885"/>
      <c r="FY133" s="885"/>
      <c r="FZ133" s="885"/>
      <c r="GA133" s="885"/>
      <c r="GB133" s="885"/>
      <c r="GC133" s="885"/>
      <c r="GD133" s="885"/>
      <c r="GE133" s="885"/>
      <c r="GF133" s="885"/>
      <c r="GG133" s="885"/>
      <c r="GH133" s="885"/>
      <c r="GI133" s="885"/>
      <c r="GJ133" s="885"/>
      <c r="GK133" s="885"/>
      <c r="GL133" s="885"/>
      <c r="GM133" s="885"/>
      <c r="GN133" s="885"/>
      <c r="GO133" s="885"/>
      <c r="GP133" s="885"/>
      <c r="GQ133" s="885"/>
      <c r="GR133" s="885"/>
      <c r="GS133" s="885"/>
      <c r="GT133" s="885"/>
      <c r="GU133" s="885"/>
      <c r="GV133" s="885"/>
      <c r="GW133" s="885"/>
      <c r="GX133" s="885"/>
      <c r="GY133" s="885"/>
      <c r="GZ133" s="885"/>
      <c r="HA133" s="885"/>
      <c r="HB133" s="885"/>
      <c r="HC133" s="885"/>
      <c r="HD133" s="885"/>
      <c r="HE133" s="885"/>
      <c r="HF133" s="885"/>
      <c r="HG133" s="885"/>
      <c r="HH133" s="885"/>
      <c r="HI133" s="885"/>
      <c r="HJ133" s="885"/>
      <c r="HK133" s="885"/>
      <c r="HL133" s="885"/>
      <c r="HM133" s="885"/>
      <c r="HN133" s="885"/>
      <c r="HO133" s="885"/>
      <c r="HP133" s="885"/>
      <c r="HQ133" s="885"/>
      <c r="HR133" s="885"/>
      <c r="HS133" s="885"/>
      <c r="HT133" s="885"/>
      <c r="HU133" s="885"/>
      <c r="HV133" s="885"/>
      <c r="HW133" s="885"/>
      <c r="HX133" s="885"/>
      <c r="HY133" s="885"/>
      <c r="HZ133" s="885"/>
      <c r="IA133" s="885"/>
      <c r="IB133" s="885"/>
      <c r="IC133" s="885"/>
    </row>
    <row r="134" spans="1:237" ht="15.75" customHeight="1" x14ac:dyDescent="0.2">
      <c r="A134" s="4"/>
      <c r="B134" s="4"/>
      <c r="C134" s="7"/>
      <c r="D134" s="7"/>
      <c r="E134" s="7"/>
      <c r="F134" s="7"/>
      <c r="G134" s="29"/>
      <c r="H134" s="29"/>
      <c r="I134" s="7"/>
      <c r="J134" s="885"/>
      <c r="K134" s="885"/>
      <c r="L134" s="885"/>
      <c r="M134" s="885"/>
      <c r="N134" s="885"/>
      <c r="O134" s="885"/>
      <c r="P134" s="885"/>
      <c r="Q134" s="885"/>
      <c r="R134" s="885"/>
      <c r="S134" s="885"/>
      <c r="T134" s="885"/>
      <c r="U134" s="885"/>
      <c r="V134" s="885"/>
      <c r="W134" s="885"/>
      <c r="X134" s="885"/>
      <c r="Y134" s="885"/>
      <c r="Z134" s="885"/>
      <c r="AA134" s="885"/>
      <c r="AB134" s="885"/>
      <c r="AC134" s="885"/>
      <c r="AD134" s="885"/>
      <c r="AE134" s="885"/>
      <c r="AF134" s="885"/>
      <c r="AG134" s="885"/>
      <c r="AH134" s="885"/>
      <c r="AI134" s="885"/>
      <c r="AJ134" s="885"/>
      <c r="AK134" s="885"/>
      <c r="AL134" s="885"/>
      <c r="AM134" s="885"/>
      <c r="AN134" s="885"/>
      <c r="AO134" s="885"/>
      <c r="AP134" s="885"/>
      <c r="AQ134" s="885"/>
      <c r="AR134" s="885"/>
      <c r="AS134" s="885"/>
      <c r="AT134" s="885"/>
      <c r="AU134" s="885"/>
      <c r="AV134" s="885"/>
      <c r="AW134" s="885"/>
      <c r="AX134" s="885"/>
      <c r="AY134" s="885"/>
      <c r="AZ134" s="885"/>
      <c r="BA134" s="885"/>
      <c r="BB134" s="885"/>
      <c r="BC134" s="885"/>
      <c r="BD134" s="885"/>
      <c r="BE134" s="885"/>
      <c r="BF134" s="885"/>
      <c r="BG134" s="885"/>
      <c r="BH134" s="885"/>
      <c r="BI134" s="885"/>
      <c r="BJ134" s="885"/>
      <c r="BK134" s="885"/>
      <c r="BL134" s="885"/>
      <c r="BM134" s="885"/>
      <c r="BN134" s="885"/>
      <c r="BO134" s="885"/>
      <c r="BP134" s="885"/>
      <c r="BQ134" s="885"/>
      <c r="BR134" s="885"/>
      <c r="BS134" s="885"/>
      <c r="BT134" s="885"/>
      <c r="BU134" s="885"/>
      <c r="BV134" s="885"/>
      <c r="BW134" s="885"/>
      <c r="BX134" s="885"/>
      <c r="BY134" s="885"/>
      <c r="BZ134" s="885"/>
      <c r="CA134" s="885"/>
      <c r="CB134" s="885"/>
      <c r="CC134" s="885"/>
      <c r="CD134" s="885"/>
      <c r="CE134" s="885"/>
      <c r="CF134" s="885"/>
      <c r="CG134" s="885"/>
      <c r="CH134" s="885"/>
      <c r="CI134" s="885"/>
      <c r="CJ134" s="885"/>
      <c r="CK134" s="885"/>
      <c r="CL134" s="885"/>
      <c r="CM134" s="885"/>
      <c r="CN134" s="885"/>
      <c r="CO134" s="885"/>
      <c r="CP134" s="885"/>
      <c r="CQ134" s="885"/>
      <c r="CR134" s="885"/>
      <c r="CS134" s="885"/>
      <c r="CT134" s="885"/>
      <c r="CU134" s="885"/>
      <c r="CV134" s="885"/>
      <c r="CW134" s="885"/>
      <c r="CX134" s="885"/>
      <c r="CY134" s="885"/>
      <c r="CZ134" s="885"/>
      <c r="DA134" s="885"/>
      <c r="DB134" s="885"/>
      <c r="DC134" s="885"/>
      <c r="DD134" s="885"/>
      <c r="DE134" s="885"/>
      <c r="DF134" s="885"/>
      <c r="DG134" s="885"/>
      <c r="DH134" s="885"/>
      <c r="DI134" s="885"/>
      <c r="DJ134" s="885"/>
      <c r="DK134" s="885"/>
      <c r="DL134" s="885"/>
      <c r="DM134" s="885"/>
      <c r="DN134" s="885"/>
      <c r="DO134" s="885"/>
      <c r="DP134" s="885"/>
      <c r="DQ134" s="885"/>
      <c r="DR134" s="885"/>
      <c r="DS134" s="885"/>
      <c r="DT134" s="885"/>
      <c r="DU134" s="885"/>
      <c r="DV134" s="885"/>
      <c r="DW134" s="885"/>
      <c r="DX134" s="885"/>
      <c r="DY134" s="885"/>
      <c r="DZ134" s="885"/>
      <c r="EA134" s="885"/>
      <c r="EB134" s="885"/>
      <c r="EC134" s="885"/>
      <c r="ED134" s="885"/>
      <c r="EE134" s="885"/>
      <c r="EF134" s="885"/>
      <c r="EG134" s="885"/>
      <c r="EH134" s="885"/>
      <c r="EI134" s="885"/>
      <c r="EJ134" s="885"/>
      <c r="EK134" s="885"/>
      <c r="EL134" s="885"/>
      <c r="EM134" s="885"/>
      <c r="EN134" s="885"/>
      <c r="EO134" s="885"/>
      <c r="EP134" s="885"/>
      <c r="EQ134" s="885"/>
      <c r="ER134" s="885"/>
      <c r="ES134" s="885"/>
      <c r="ET134" s="885"/>
      <c r="EU134" s="885"/>
      <c r="EV134" s="885"/>
      <c r="EW134" s="885"/>
      <c r="EX134" s="885"/>
      <c r="EY134" s="885"/>
      <c r="EZ134" s="885"/>
      <c r="FA134" s="885"/>
      <c r="FB134" s="885"/>
      <c r="FC134" s="885"/>
      <c r="FD134" s="885"/>
      <c r="FE134" s="885"/>
      <c r="FF134" s="885"/>
      <c r="FG134" s="885"/>
      <c r="FH134" s="885"/>
      <c r="FI134" s="885"/>
      <c r="FJ134" s="885"/>
      <c r="FK134" s="885"/>
      <c r="FL134" s="885"/>
      <c r="FM134" s="885"/>
      <c r="FN134" s="885"/>
      <c r="FO134" s="885"/>
      <c r="FP134" s="885"/>
      <c r="FQ134" s="885"/>
      <c r="FR134" s="885"/>
      <c r="FS134" s="885"/>
      <c r="FT134" s="885"/>
      <c r="FU134" s="885"/>
      <c r="FV134" s="885"/>
      <c r="FW134" s="885"/>
      <c r="FX134" s="885"/>
      <c r="FY134" s="885"/>
      <c r="FZ134" s="885"/>
      <c r="GA134" s="885"/>
      <c r="GB134" s="885"/>
      <c r="GC134" s="885"/>
      <c r="GD134" s="885"/>
      <c r="GE134" s="885"/>
      <c r="GF134" s="885"/>
      <c r="GG134" s="885"/>
      <c r="GH134" s="885"/>
      <c r="GI134" s="885"/>
      <c r="GJ134" s="885"/>
      <c r="GK134" s="885"/>
      <c r="GL134" s="885"/>
      <c r="GM134" s="885"/>
      <c r="GN134" s="885"/>
      <c r="GO134" s="885"/>
      <c r="GP134" s="885"/>
      <c r="GQ134" s="885"/>
      <c r="GR134" s="885"/>
      <c r="GS134" s="885"/>
      <c r="GT134" s="885"/>
      <c r="GU134" s="885"/>
      <c r="GV134" s="885"/>
      <c r="GW134" s="885"/>
      <c r="GX134" s="885"/>
      <c r="GY134" s="885"/>
      <c r="GZ134" s="885"/>
      <c r="HA134" s="885"/>
      <c r="HB134" s="885"/>
      <c r="HC134" s="885"/>
      <c r="HD134" s="885"/>
      <c r="HE134" s="885"/>
      <c r="HF134" s="885"/>
      <c r="HG134" s="885"/>
      <c r="HH134" s="885"/>
      <c r="HI134" s="885"/>
      <c r="HJ134" s="885"/>
      <c r="HK134" s="885"/>
      <c r="HL134" s="885"/>
      <c r="HM134" s="885"/>
      <c r="HN134" s="885"/>
      <c r="HO134" s="885"/>
      <c r="HP134" s="885"/>
      <c r="HQ134" s="885"/>
      <c r="HR134" s="885"/>
      <c r="HS134" s="885"/>
      <c r="HT134" s="885"/>
      <c r="HU134" s="885"/>
      <c r="HV134" s="885"/>
      <c r="HW134" s="885"/>
      <c r="HX134" s="885"/>
      <c r="HY134" s="885"/>
      <c r="HZ134" s="885"/>
      <c r="IA134" s="885"/>
      <c r="IB134" s="885"/>
      <c r="IC134" s="885"/>
    </row>
    <row r="135" spans="1:237" ht="15.75" customHeight="1" x14ac:dyDescent="0.2">
      <c r="A135" s="4"/>
      <c r="B135" s="4"/>
      <c r="C135" s="7"/>
      <c r="D135" s="7"/>
      <c r="E135" s="7"/>
      <c r="F135" s="7"/>
      <c r="G135" s="29"/>
      <c r="H135" s="29"/>
      <c r="I135" s="7"/>
      <c r="J135" s="885"/>
      <c r="K135" s="885"/>
      <c r="L135" s="885"/>
      <c r="M135" s="885"/>
      <c r="N135" s="885"/>
      <c r="O135" s="885"/>
      <c r="P135" s="885"/>
      <c r="Q135" s="885"/>
      <c r="R135" s="885"/>
      <c r="S135" s="885"/>
      <c r="T135" s="885"/>
      <c r="U135" s="885"/>
      <c r="V135" s="885"/>
      <c r="W135" s="885"/>
      <c r="X135" s="885"/>
      <c r="Y135" s="885"/>
      <c r="Z135" s="885"/>
      <c r="AA135" s="885"/>
      <c r="AB135" s="885"/>
      <c r="AC135" s="885"/>
      <c r="AD135" s="885"/>
      <c r="AE135" s="885"/>
      <c r="AF135" s="885"/>
      <c r="AG135" s="885"/>
      <c r="AH135" s="885"/>
      <c r="AI135" s="885"/>
      <c r="AJ135" s="885"/>
      <c r="AK135" s="885"/>
      <c r="AL135" s="885"/>
      <c r="AM135" s="885"/>
      <c r="AN135" s="885"/>
      <c r="AO135" s="885"/>
      <c r="AP135" s="885"/>
      <c r="AQ135" s="885"/>
      <c r="AR135" s="885"/>
      <c r="AS135" s="885"/>
      <c r="AT135" s="885"/>
      <c r="AU135" s="885"/>
      <c r="AV135" s="885"/>
      <c r="AW135" s="885"/>
      <c r="AX135" s="885"/>
      <c r="AY135" s="885"/>
      <c r="AZ135" s="885"/>
      <c r="BA135" s="885"/>
      <c r="BB135" s="885"/>
      <c r="BC135" s="885"/>
      <c r="BD135" s="885"/>
      <c r="BE135" s="885"/>
      <c r="BF135" s="885"/>
      <c r="BG135" s="885"/>
      <c r="BH135" s="885"/>
      <c r="BI135" s="885"/>
      <c r="BJ135" s="885"/>
      <c r="BK135" s="885"/>
      <c r="BL135" s="885"/>
      <c r="BM135" s="885"/>
      <c r="BN135" s="885"/>
      <c r="BO135" s="885"/>
      <c r="BP135" s="885"/>
      <c r="BQ135" s="885"/>
      <c r="BR135" s="885"/>
      <c r="BS135" s="885"/>
      <c r="BT135" s="885"/>
      <c r="BU135" s="885"/>
      <c r="BV135" s="885"/>
      <c r="BW135" s="885"/>
      <c r="BX135" s="885"/>
      <c r="BY135" s="885"/>
      <c r="BZ135" s="885"/>
      <c r="CA135" s="885"/>
      <c r="CB135" s="885"/>
      <c r="CC135" s="885"/>
      <c r="CD135" s="885"/>
      <c r="CE135" s="885"/>
      <c r="CF135" s="885"/>
      <c r="CG135" s="885"/>
      <c r="CH135" s="885"/>
      <c r="CI135" s="885"/>
      <c r="CJ135" s="885"/>
      <c r="CK135" s="885"/>
      <c r="CL135" s="885"/>
      <c r="CM135" s="885"/>
      <c r="CN135" s="885"/>
      <c r="CO135" s="885"/>
      <c r="CP135" s="885"/>
      <c r="CQ135" s="885"/>
      <c r="CR135" s="885"/>
      <c r="CS135" s="885"/>
      <c r="CT135" s="885"/>
      <c r="CU135" s="885"/>
      <c r="CV135" s="885"/>
      <c r="CW135" s="885"/>
      <c r="CX135" s="885"/>
      <c r="CY135" s="885"/>
      <c r="CZ135" s="885"/>
      <c r="DA135" s="885"/>
      <c r="DB135" s="885"/>
      <c r="DC135" s="885"/>
      <c r="DD135" s="885"/>
      <c r="DE135" s="885"/>
      <c r="DF135" s="885"/>
      <c r="DG135" s="885"/>
      <c r="DH135" s="885"/>
      <c r="DI135" s="885"/>
      <c r="DJ135" s="885"/>
      <c r="DK135" s="885"/>
      <c r="DL135" s="885"/>
      <c r="DM135" s="885"/>
      <c r="DN135" s="885"/>
      <c r="DO135" s="885"/>
      <c r="DP135" s="885"/>
      <c r="DQ135" s="885"/>
      <c r="DR135" s="885"/>
      <c r="DS135" s="885"/>
      <c r="DT135" s="885"/>
      <c r="DU135" s="885"/>
      <c r="DV135" s="885"/>
      <c r="DW135" s="885"/>
      <c r="DX135" s="885"/>
      <c r="DY135" s="885"/>
      <c r="DZ135" s="885"/>
      <c r="EA135" s="885"/>
      <c r="EB135" s="885"/>
      <c r="EC135" s="885"/>
      <c r="ED135" s="885"/>
      <c r="EE135" s="885"/>
      <c r="EF135" s="885"/>
      <c r="EG135" s="885"/>
      <c r="EH135" s="885"/>
      <c r="EI135" s="885"/>
      <c r="EJ135" s="885"/>
      <c r="EK135" s="885"/>
      <c r="EL135" s="885"/>
      <c r="EM135" s="885"/>
      <c r="EN135" s="885"/>
      <c r="EO135" s="885"/>
      <c r="EP135" s="885"/>
      <c r="EQ135" s="885"/>
      <c r="ER135" s="885"/>
      <c r="ES135" s="885"/>
      <c r="ET135" s="885"/>
      <c r="EU135" s="885"/>
      <c r="EV135" s="885"/>
      <c r="EW135" s="885"/>
      <c r="EX135" s="885"/>
      <c r="EY135" s="885"/>
      <c r="EZ135" s="885"/>
      <c r="FA135" s="885"/>
      <c r="FB135" s="885"/>
      <c r="FC135" s="885"/>
      <c r="FD135" s="885"/>
      <c r="FE135" s="885"/>
      <c r="FF135" s="885"/>
      <c r="FG135" s="885"/>
      <c r="FH135" s="885"/>
      <c r="FI135" s="885"/>
      <c r="FJ135" s="885"/>
      <c r="FK135" s="885"/>
      <c r="FL135" s="885"/>
      <c r="FM135" s="885"/>
      <c r="FN135" s="885"/>
      <c r="FO135" s="885"/>
      <c r="FP135" s="885"/>
      <c r="FQ135" s="885"/>
      <c r="FR135" s="885"/>
      <c r="FS135" s="885"/>
      <c r="FT135" s="885"/>
      <c r="FU135" s="885"/>
      <c r="FV135" s="885"/>
      <c r="FW135" s="885"/>
      <c r="FX135" s="885"/>
      <c r="FY135" s="885"/>
      <c r="FZ135" s="885"/>
      <c r="GA135" s="885"/>
      <c r="GB135" s="885"/>
      <c r="GC135" s="885"/>
      <c r="GD135" s="885"/>
      <c r="GE135" s="885"/>
      <c r="GF135" s="885"/>
      <c r="GG135" s="885"/>
      <c r="GH135" s="885"/>
      <c r="GI135" s="885"/>
      <c r="GJ135" s="885"/>
      <c r="GK135" s="885"/>
      <c r="GL135" s="885"/>
      <c r="GM135" s="885"/>
      <c r="GN135" s="885"/>
      <c r="GO135" s="885"/>
      <c r="GP135" s="885"/>
      <c r="GQ135" s="885"/>
      <c r="GR135" s="885"/>
      <c r="GS135" s="885"/>
      <c r="GT135" s="885"/>
      <c r="GU135" s="885"/>
      <c r="GV135" s="885"/>
      <c r="GW135" s="885"/>
      <c r="GX135" s="885"/>
      <c r="GY135" s="885"/>
      <c r="GZ135" s="885"/>
      <c r="HA135" s="885"/>
      <c r="HB135" s="885"/>
      <c r="HC135" s="885"/>
      <c r="HD135" s="885"/>
      <c r="HE135" s="885"/>
      <c r="HF135" s="885"/>
      <c r="HG135" s="885"/>
      <c r="HH135" s="885"/>
      <c r="HI135" s="885"/>
      <c r="HJ135" s="885"/>
      <c r="HK135" s="885"/>
      <c r="HL135" s="885"/>
      <c r="HM135" s="885"/>
      <c r="HN135" s="885"/>
      <c r="HO135" s="885"/>
      <c r="HP135" s="885"/>
      <c r="HQ135" s="885"/>
      <c r="HR135" s="885"/>
      <c r="HS135" s="885"/>
      <c r="HT135" s="885"/>
      <c r="HU135" s="885"/>
      <c r="HV135" s="885"/>
      <c r="HW135" s="885"/>
      <c r="HX135" s="885"/>
      <c r="HY135" s="885"/>
      <c r="HZ135" s="885"/>
      <c r="IA135" s="885"/>
      <c r="IB135" s="885"/>
      <c r="IC135" s="885"/>
    </row>
    <row r="136" spans="1:237" ht="15.75" customHeight="1" x14ac:dyDescent="0.2">
      <c r="A136" s="4"/>
      <c r="B136" s="4"/>
      <c r="C136" s="7"/>
      <c r="D136" s="7"/>
      <c r="E136" s="7"/>
      <c r="F136" s="7"/>
      <c r="G136" s="29"/>
      <c r="H136" s="29"/>
      <c r="I136" s="7"/>
      <c r="J136" s="885"/>
      <c r="K136" s="885"/>
      <c r="L136" s="885"/>
      <c r="M136" s="885"/>
      <c r="N136" s="885"/>
      <c r="O136" s="885"/>
      <c r="P136" s="885"/>
      <c r="Q136" s="885"/>
      <c r="R136" s="885"/>
      <c r="S136" s="885"/>
      <c r="T136" s="885"/>
      <c r="U136" s="885"/>
      <c r="V136" s="885"/>
      <c r="W136" s="885"/>
      <c r="X136" s="885"/>
      <c r="Y136" s="885"/>
      <c r="Z136" s="885"/>
      <c r="AA136" s="885"/>
      <c r="AB136" s="885"/>
      <c r="AC136" s="885"/>
      <c r="AD136" s="885"/>
      <c r="AE136" s="885"/>
      <c r="AF136" s="885"/>
      <c r="AG136" s="885"/>
      <c r="AH136" s="885"/>
      <c r="AI136" s="885"/>
      <c r="AJ136" s="885"/>
      <c r="AK136" s="885"/>
      <c r="AL136" s="885"/>
      <c r="AM136" s="885"/>
      <c r="AN136" s="885"/>
      <c r="AO136" s="885"/>
      <c r="AP136" s="885"/>
      <c r="AQ136" s="885"/>
      <c r="AR136" s="885"/>
      <c r="AS136" s="885"/>
      <c r="AT136" s="885"/>
      <c r="AU136" s="885"/>
      <c r="AV136" s="885"/>
      <c r="AW136" s="885"/>
      <c r="AX136" s="885"/>
      <c r="AY136" s="885"/>
      <c r="AZ136" s="885"/>
      <c r="BA136" s="885"/>
      <c r="BB136" s="885"/>
      <c r="BC136" s="885"/>
      <c r="BD136" s="885"/>
      <c r="BE136" s="885"/>
      <c r="BF136" s="885"/>
      <c r="BG136" s="885"/>
      <c r="BH136" s="885"/>
      <c r="BI136" s="885"/>
      <c r="BJ136" s="885"/>
      <c r="BK136" s="885"/>
      <c r="BL136" s="885"/>
      <c r="BM136" s="885"/>
      <c r="BN136" s="885"/>
      <c r="BO136" s="885"/>
      <c r="BP136" s="885"/>
      <c r="BQ136" s="885"/>
      <c r="BR136" s="885"/>
      <c r="BS136" s="885"/>
      <c r="BT136" s="885"/>
      <c r="BU136" s="885"/>
      <c r="BV136" s="885"/>
      <c r="BW136" s="885"/>
      <c r="BX136" s="885"/>
      <c r="BY136" s="885"/>
      <c r="BZ136" s="885"/>
      <c r="CA136" s="885"/>
      <c r="CB136" s="885"/>
      <c r="CC136" s="885"/>
      <c r="CD136" s="885"/>
      <c r="CE136" s="885"/>
      <c r="CF136" s="885"/>
      <c r="CG136" s="885"/>
      <c r="CH136" s="885"/>
      <c r="CI136" s="885"/>
      <c r="CJ136" s="885"/>
      <c r="CK136" s="885"/>
      <c r="CL136" s="885"/>
      <c r="CM136" s="885"/>
      <c r="CN136" s="885"/>
      <c r="CO136" s="885"/>
      <c r="CP136" s="885"/>
      <c r="CQ136" s="885"/>
      <c r="CR136" s="885"/>
      <c r="CS136" s="885"/>
      <c r="CT136" s="885"/>
      <c r="CU136" s="885"/>
      <c r="CV136" s="885"/>
      <c r="CW136" s="885"/>
      <c r="CX136" s="885"/>
      <c r="CY136" s="885"/>
      <c r="CZ136" s="885"/>
      <c r="DA136" s="885"/>
      <c r="DB136" s="885"/>
      <c r="DC136" s="885"/>
      <c r="DD136" s="885"/>
      <c r="DE136" s="885"/>
      <c r="DF136" s="885"/>
      <c r="DG136" s="885"/>
      <c r="DH136" s="885"/>
      <c r="DI136" s="885"/>
      <c r="DJ136" s="885"/>
      <c r="DK136" s="885"/>
      <c r="DL136" s="885"/>
      <c r="DM136" s="885"/>
      <c r="DN136" s="885"/>
      <c r="DO136" s="885"/>
      <c r="DP136" s="885"/>
      <c r="DQ136" s="885"/>
      <c r="DR136" s="885"/>
      <c r="DS136" s="885"/>
      <c r="DT136" s="885"/>
      <c r="DU136" s="885"/>
      <c r="DV136" s="885"/>
      <c r="DW136" s="885"/>
      <c r="DX136" s="885"/>
      <c r="DY136" s="885"/>
      <c r="DZ136" s="885"/>
      <c r="EA136" s="885"/>
      <c r="EB136" s="885"/>
      <c r="EC136" s="885"/>
      <c r="ED136" s="885"/>
      <c r="EE136" s="885"/>
      <c r="EF136" s="885"/>
      <c r="EG136" s="885"/>
      <c r="EH136" s="885"/>
      <c r="EI136" s="885"/>
      <c r="EJ136" s="885"/>
      <c r="EK136" s="885"/>
      <c r="EL136" s="885"/>
      <c r="EM136" s="885"/>
      <c r="EN136" s="885"/>
      <c r="EO136" s="885"/>
      <c r="EP136" s="885"/>
      <c r="EQ136" s="885"/>
      <c r="ER136" s="885"/>
      <c r="ES136" s="885"/>
      <c r="ET136" s="885"/>
      <c r="EU136" s="885"/>
      <c r="EV136" s="885"/>
      <c r="EW136" s="885"/>
      <c r="EX136" s="885"/>
      <c r="EY136" s="885"/>
      <c r="EZ136" s="885"/>
      <c r="FA136" s="885"/>
      <c r="FB136" s="885"/>
      <c r="FC136" s="885"/>
      <c r="FD136" s="885"/>
      <c r="FE136" s="885"/>
      <c r="FF136" s="885"/>
      <c r="FG136" s="885"/>
      <c r="FH136" s="885"/>
      <c r="FI136" s="885"/>
      <c r="FJ136" s="885"/>
      <c r="FK136" s="885"/>
      <c r="FL136" s="885"/>
      <c r="FM136" s="885"/>
      <c r="FN136" s="885"/>
      <c r="FO136" s="885"/>
      <c r="FP136" s="885"/>
      <c r="FQ136" s="885"/>
      <c r="FR136" s="885"/>
      <c r="FS136" s="885"/>
      <c r="FT136" s="885"/>
      <c r="FU136" s="885"/>
      <c r="FV136" s="885"/>
      <c r="FW136" s="885"/>
      <c r="FX136" s="885"/>
      <c r="FY136" s="885"/>
      <c r="FZ136" s="885"/>
      <c r="GA136" s="885"/>
      <c r="GB136" s="885"/>
      <c r="GC136" s="885"/>
      <c r="GD136" s="885"/>
      <c r="GE136" s="885"/>
      <c r="GF136" s="885"/>
      <c r="GG136" s="885"/>
      <c r="GH136" s="885"/>
      <c r="GI136" s="885"/>
      <c r="GJ136" s="885"/>
      <c r="GK136" s="885"/>
      <c r="GL136" s="885"/>
      <c r="GM136" s="885"/>
      <c r="GN136" s="885"/>
      <c r="GO136" s="885"/>
      <c r="GP136" s="885"/>
      <c r="GQ136" s="885"/>
      <c r="GR136" s="885"/>
      <c r="GS136" s="885"/>
      <c r="GT136" s="885"/>
      <c r="GU136" s="885"/>
      <c r="GV136" s="885"/>
      <c r="GW136" s="885"/>
      <c r="GX136" s="885"/>
      <c r="GY136" s="885"/>
      <c r="GZ136" s="885"/>
      <c r="HA136" s="885"/>
      <c r="HB136" s="885"/>
      <c r="HC136" s="885"/>
      <c r="HD136" s="885"/>
      <c r="HE136" s="885"/>
      <c r="HF136" s="885"/>
      <c r="HG136" s="885"/>
      <c r="HH136" s="885"/>
      <c r="HI136" s="885"/>
      <c r="HJ136" s="885"/>
      <c r="HK136" s="885"/>
      <c r="HL136" s="885"/>
      <c r="HM136" s="885"/>
      <c r="HN136" s="885"/>
      <c r="HO136" s="885"/>
      <c r="HP136" s="885"/>
      <c r="HQ136" s="885"/>
      <c r="HR136" s="885"/>
      <c r="HS136" s="885"/>
      <c r="HT136" s="885"/>
      <c r="HU136" s="885"/>
      <c r="HV136" s="885"/>
      <c r="HW136" s="885"/>
      <c r="HX136" s="885"/>
      <c r="HY136" s="885"/>
      <c r="HZ136" s="885"/>
      <c r="IA136" s="885"/>
      <c r="IB136" s="885"/>
      <c r="IC136" s="885"/>
    </row>
    <row r="137" spans="1:237" ht="15.75" customHeight="1" x14ac:dyDescent="0.2">
      <c r="A137" s="4"/>
      <c r="B137" s="4"/>
      <c r="C137" s="7"/>
      <c r="D137" s="7"/>
      <c r="E137" s="7"/>
      <c r="F137" s="7"/>
      <c r="G137" s="29"/>
      <c r="H137" s="29"/>
      <c r="I137" s="7"/>
      <c r="J137" s="885"/>
      <c r="K137" s="885"/>
      <c r="L137" s="885"/>
      <c r="M137" s="885"/>
      <c r="N137" s="885"/>
      <c r="O137" s="885"/>
      <c r="P137" s="885"/>
      <c r="Q137" s="885"/>
      <c r="R137" s="885"/>
      <c r="S137" s="885"/>
      <c r="T137" s="885"/>
      <c r="U137" s="885"/>
      <c r="V137" s="885"/>
      <c r="W137" s="885"/>
      <c r="X137" s="885"/>
      <c r="Y137" s="885"/>
      <c r="Z137" s="885"/>
      <c r="AA137" s="885"/>
      <c r="AB137" s="885"/>
      <c r="AC137" s="885"/>
      <c r="AD137" s="885"/>
      <c r="AE137" s="885"/>
      <c r="AF137" s="885"/>
      <c r="AG137" s="885"/>
      <c r="AH137" s="885"/>
      <c r="AI137" s="885"/>
      <c r="AJ137" s="885"/>
      <c r="AK137" s="885"/>
      <c r="AL137" s="885"/>
      <c r="AM137" s="885"/>
      <c r="AN137" s="885"/>
      <c r="AO137" s="885"/>
      <c r="AP137" s="885"/>
      <c r="AQ137" s="885"/>
      <c r="AR137" s="885"/>
      <c r="AS137" s="885"/>
      <c r="AT137" s="885"/>
      <c r="AU137" s="885"/>
      <c r="AV137" s="885"/>
      <c r="AW137" s="885"/>
      <c r="AX137" s="885"/>
      <c r="AY137" s="885"/>
      <c r="AZ137" s="885"/>
      <c r="BA137" s="885"/>
      <c r="BB137" s="885"/>
      <c r="BC137" s="885"/>
      <c r="BD137" s="885"/>
      <c r="BE137" s="885"/>
      <c r="BF137" s="885"/>
      <c r="BG137" s="885"/>
      <c r="BH137" s="885"/>
      <c r="BI137" s="885"/>
      <c r="BJ137" s="885"/>
      <c r="BK137" s="885"/>
      <c r="BL137" s="885"/>
      <c r="BM137" s="885"/>
      <c r="BN137" s="885"/>
      <c r="BO137" s="885"/>
      <c r="BP137" s="885"/>
      <c r="BQ137" s="885"/>
      <c r="BR137" s="885"/>
      <c r="BS137" s="885"/>
      <c r="BT137" s="885"/>
      <c r="BU137" s="885"/>
      <c r="BV137" s="885"/>
      <c r="BW137" s="885"/>
      <c r="BX137" s="885"/>
      <c r="BY137" s="885"/>
      <c r="BZ137" s="885"/>
      <c r="CA137" s="885"/>
      <c r="CB137" s="885"/>
      <c r="CC137" s="885"/>
      <c r="CD137" s="885"/>
      <c r="CE137" s="885"/>
      <c r="CF137" s="885"/>
      <c r="CG137" s="885"/>
      <c r="CH137" s="885"/>
      <c r="CI137" s="885"/>
      <c r="CJ137" s="885"/>
      <c r="CK137" s="885"/>
      <c r="CL137" s="885"/>
      <c r="CM137" s="885"/>
      <c r="CN137" s="885"/>
      <c r="CO137" s="885"/>
      <c r="CP137" s="885"/>
      <c r="CQ137" s="885"/>
      <c r="CR137" s="885"/>
      <c r="CS137" s="885"/>
      <c r="CT137" s="885"/>
      <c r="CU137" s="885"/>
      <c r="CV137" s="885"/>
      <c r="CW137" s="885"/>
      <c r="CX137" s="885"/>
      <c r="CY137" s="885"/>
      <c r="CZ137" s="885"/>
      <c r="DA137" s="885"/>
      <c r="DB137" s="885"/>
      <c r="DC137" s="885"/>
      <c r="DD137" s="885"/>
      <c r="DE137" s="885"/>
      <c r="DF137" s="885"/>
      <c r="DG137" s="885"/>
      <c r="DH137" s="885"/>
      <c r="DI137" s="885"/>
      <c r="DJ137" s="885"/>
      <c r="DK137" s="885"/>
      <c r="DL137" s="885"/>
      <c r="DM137" s="885"/>
      <c r="DN137" s="885"/>
      <c r="DO137" s="885"/>
      <c r="DP137" s="885"/>
      <c r="DQ137" s="885"/>
      <c r="DR137" s="885"/>
      <c r="DS137" s="885"/>
      <c r="DT137" s="885"/>
      <c r="DU137" s="885"/>
      <c r="DV137" s="885"/>
      <c r="DW137" s="885"/>
      <c r="DX137" s="885"/>
      <c r="DY137" s="885"/>
      <c r="DZ137" s="885"/>
      <c r="EA137" s="885"/>
      <c r="EB137" s="885"/>
      <c r="EC137" s="885"/>
      <c r="ED137" s="885"/>
      <c r="EE137" s="885"/>
      <c r="EF137" s="885"/>
      <c r="EG137" s="885"/>
      <c r="EH137" s="885"/>
      <c r="EI137" s="885"/>
      <c r="EJ137" s="885"/>
      <c r="EK137" s="885"/>
      <c r="EL137" s="885"/>
      <c r="EM137" s="885"/>
      <c r="EN137" s="885"/>
      <c r="EO137" s="885"/>
      <c r="EP137" s="885"/>
      <c r="EQ137" s="885"/>
      <c r="ER137" s="885"/>
      <c r="ES137" s="885"/>
      <c r="ET137" s="885"/>
      <c r="EU137" s="885"/>
      <c r="EV137" s="885"/>
      <c r="EW137" s="885"/>
      <c r="EX137" s="885"/>
      <c r="EY137" s="885"/>
      <c r="EZ137" s="885"/>
      <c r="FA137" s="885"/>
      <c r="FB137" s="885"/>
      <c r="FC137" s="885"/>
      <c r="FD137" s="885"/>
      <c r="FE137" s="885"/>
      <c r="FF137" s="885"/>
      <c r="FG137" s="885"/>
      <c r="FH137" s="885"/>
      <c r="FI137" s="885"/>
      <c r="FJ137" s="885"/>
      <c r="FK137" s="885"/>
      <c r="FL137" s="885"/>
      <c r="FM137" s="885"/>
      <c r="FN137" s="885"/>
      <c r="FO137" s="885"/>
      <c r="FP137" s="885"/>
      <c r="FQ137" s="885"/>
      <c r="FR137" s="885"/>
      <c r="FS137" s="885"/>
      <c r="FT137" s="885"/>
      <c r="FU137" s="885"/>
      <c r="FV137" s="885"/>
      <c r="FW137" s="885"/>
      <c r="FX137" s="885"/>
      <c r="FY137" s="885"/>
      <c r="FZ137" s="885"/>
      <c r="GA137" s="885"/>
      <c r="GB137" s="885"/>
      <c r="GC137" s="885"/>
      <c r="GD137" s="885"/>
      <c r="GE137" s="885"/>
      <c r="GF137" s="885"/>
      <c r="GG137" s="885"/>
      <c r="GH137" s="885"/>
      <c r="GI137" s="885"/>
      <c r="GJ137" s="885"/>
      <c r="GK137" s="885"/>
      <c r="GL137" s="885"/>
      <c r="GM137" s="885"/>
      <c r="GN137" s="885"/>
      <c r="GO137" s="885"/>
      <c r="GP137" s="885"/>
      <c r="GQ137" s="885"/>
      <c r="GR137" s="885"/>
      <c r="GS137" s="885"/>
      <c r="GT137" s="885"/>
      <c r="GU137" s="885"/>
      <c r="GV137" s="885"/>
      <c r="GW137" s="885"/>
      <c r="GX137" s="885"/>
      <c r="GY137" s="885"/>
      <c r="GZ137" s="885"/>
      <c r="HA137" s="885"/>
      <c r="HB137" s="885"/>
      <c r="HC137" s="885"/>
      <c r="HD137" s="885"/>
      <c r="HE137" s="885"/>
      <c r="HF137" s="885"/>
      <c r="HG137" s="885"/>
      <c r="HH137" s="885"/>
      <c r="HI137" s="885"/>
      <c r="HJ137" s="885"/>
      <c r="HK137" s="885"/>
      <c r="HL137" s="885"/>
      <c r="HM137" s="885"/>
      <c r="HN137" s="885"/>
      <c r="HO137" s="885"/>
      <c r="HP137" s="885"/>
      <c r="HQ137" s="885"/>
      <c r="HR137" s="885"/>
      <c r="HS137" s="885"/>
      <c r="HT137" s="885"/>
      <c r="HU137" s="885"/>
      <c r="HV137" s="885"/>
      <c r="HW137" s="885"/>
      <c r="HX137" s="885"/>
      <c r="HY137" s="885"/>
      <c r="HZ137" s="885"/>
      <c r="IA137" s="885"/>
      <c r="IB137" s="885"/>
      <c r="IC137" s="885"/>
    </row>
    <row r="138" spans="1:237" ht="15.75" customHeight="1" x14ac:dyDescent="0.2">
      <c r="A138" s="4"/>
      <c r="B138" s="4"/>
      <c r="C138" s="7"/>
      <c r="D138" s="7"/>
      <c r="E138" s="7"/>
      <c r="F138" s="7"/>
      <c r="G138" s="29"/>
      <c r="H138" s="29"/>
      <c r="I138" s="7"/>
      <c r="J138" s="885"/>
      <c r="K138" s="885"/>
      <c r="L138" s="885"/>
      <c r="M138" s="885"/>
      <c r="N138" s="885"/>
      <c r="O138" s="885"/>
      <c r="P138" s="885"/>
      <c r="Q138" s="885"/>
      <c r="R138" s="885"/>
      <c r="S138" s="885"/>
      <c r="T138" s="885"/>
      <c r="U138" s="885"/>
      <c r="V138" s="885"/>
      <c r="W138" s="885"/>
      <c r="X138" s="885"/>
      <c r="Y138" s="885"/>
      <c r="Z138" s="885"/>
      <c r="AA138" s="885"/>
      <c r="AB138" s="885"/>
      <c r="AC138" s="885"/>
      <c r="AD138" s="885"/>
      <c r="AE138" s="885"/>
      <c r="AF138" s="885"/>
      <c r="AG138" s="885"/>
      <c r="AH138" s="885"/>
      <c r="AI138" s="885"/>
      <c r="AJ138" s="885"/>
      <c r="AK138" s="885"/>
      <c r="AL138" s="885"/>
      <c r="AM138" s="885"/>
      <c r="AN138" s="885"/>
      <c r="AO138" s="885"/>
      <c r="AP138" s="885"/>
      <c r="AQ138" s="885"/>
      <c r="AR138" s="885"/>
      <c r="AS138" s="885"/>
      <c r="AT138" s="885"/>
      <c r="AU138" s="885"/>
      <c r="AV138" s="885"/>
      <c r="AW138" s="885"/>
      <c r="AX138" s="885"/>
      <c r="AY138" s="885"/>
      <c r="AZ138" s="885"/>
      <c r="BA138" s="885"/>
      <c r="BB138" s="885"/>
      <c r="BC138" s="885"/>
      <c r="BD138" s="885"/>
      <c r="BE138" s="885"/>
      <c r="BF138" s="885"/>
      <c r="BG138" s="885"/>
      <c r="BH138" s="885"/>
      <c r="BI138" s="885"/>
      <c r="BJ138" s="885"/>
      <c r="BK138" s="885"/>
      <c r="BL138" s="885"/>
      <c r="BM138" s="885"/>
      <c r="BN138" s="885"/>
      <c r="BO138" s="885"/>
      <c r="BP138" s="885"/>
      <c r="BQ138" s="885"/>
      <c r="BR138" s="885"/>
      <c r="BS138" s="885"/>
      <c r="BT138" s="885"/>
      <c r="BU138" s="885"/>
      <c r="BV138" s="885"/>
      <c r="BW138" s="885"/>
      <c r="BX138" s="885"/>
      <c r="BY138" s="885"/>
      <c r="BZ138" s="885"/>
      <c r="CA138" s="885"/>
      <c r="CB138" s="885"/>
      <c r="CC138" s="885"/>
      <c r="CD138" s="885"/>
      <c r="CE138" s="885"/>
      <c r="CF138" s="885"/>
      <c r="CG138" s="885"/>
      <c r="CH138" s="885"/>
      <c r="CI138" s="885"/>
      <c r="CJ138" s="885"/>
      <c r="CK138" s="885"/>
      <c r="CL138" s="885"/>
      <c r="CM138" s="885"/>
      <c r="CN138" s="885"/>
      <c r="CO138" s="885"/>
      <c r="CP138" s="885"/>
      <c r="CQ138" s="885"/>
      <c r="CR138" s="885"/>
      <c r="CS138" s="885"/>
      <c r="CT138" s="885"/>
      <c r="CU138" s="885"/>
      <c r="CV138" s="885"/>
      <c r="CW138" s="885"/>
      <c r="CX138" s="885"/>
      <c r="CY138" s="885"/>
      <c r="CZ138" s="885"/>
      <c r="DA138" s="885"/>
      <c r="DB138" s="885"/>
      <c r="DC138" s="885"/>
      <c r="DD138" s="885"/>
      <c r="DE138" s="885"/>
      <c r="DF138" s="885"/>
      <c r="DG138" s="885"/>
      <c r="DH138" s="885"/>
      <c r="DI138" s="885"/>
      <c r="DJ138" s="885"/>
      <c r="DK138" s="885"/>
      <c r="DL138" s="885"/>
      <c r="DM138" s="885"/>
      <c r="DN138" s="885"/>
      <c r="DO138" s="885"/>
      <c r="DP138" s="885"/>
      <c r="DQ138" s="885"/>
      <c r="DR138" s="885"/>
      <c r="DS138" s="885"/>
      <c r="DT138" s="885"/>
      <c r="DU138" s="885"/>
      <c r="DV138" s="885"/>
      <c r="DW138" s="885"/>
      <c r="DX138" s="885"/>
      <c r="DY138" s="885"/>
      <c r="DZ138" s="885"/>
      <c r="EA138" s="885"/>
      <c r="EB138" s="885"/>
      <c r="EC138" s="885"/>
      <c r="ED138" s="885"/>
      <c r="EE138" s="885"/>
      <c r="EF138" s="885"/>
      <c r="EG138" s="885"/>
      <c r="EH138" s="885"/>
      <c r="EI138" s="885"/>
      <c r="EJ138" s="885"/>
      <c r="EK138" s="885"/>
      <c r="EL138" s="885"/>
      <c r="EM138" s="885"/>
      <c r="EN138" s="885"/>
      <c r="EO138" s="885"/>
      <c r="EP138" s="885"/>
      <c r="EQ138" s="885"/>
      <c r="ER138" s="885"/>
      <c r="ES138" s="885"/>
      <c r="ET138" s="885"/>
      <c r="EU138" s="885"/>
      <c r="EV138" s="885"/>
      <c r="EW138" s="885"/>
      <c r="EX138" s="885"/>
      <c r="EY138" s="885"/>
      <c r="EZ138" s="885"/>
      <c r="FA138" s="885"/>
      <c r="FB138" s="885"/>
      <c r="FC138" s="885"/>
      <c r="FD138" s="885"/>
      <c r="FE138" s="885"/>
      <c r="FF138" s="885"/>
      <c r="FG138" s="885"/>
      <c r="FH138" s="885"/>
      <c r="FI138" s="885"/>
      <c r="FJ138" s="885"/>
      <c r="FK138" s="885"/>
      <c r="FL138" s="885"/>
      <c r="FM138" s="885"/>
      <c r="FN138" s="885"/>
      <c r="FO138" s="885"/>
      <c r="FP138" s="885"/>
      <c r="FQ138" s="885"/>
      <c r="FR138" s="885"/>
      <c r="FS138" s="885"/>
      <c r="FT138" s="885"/>
      <c r="FU138" s="885"/>
      <c r="FV138" s="885"/>
      <c r="FW138" s="885"/>
      <c r="FX138" s="885"/>
      <c r="FY138" s="885"/>
      <c r="FZ138" s="885"/>
      <c r="GA138" s="885"/>
      <c r="GB138" s="885"/>
      <c r="GC138" s="885"/>
      <c r="GD138" s="885"/>
      <c r="GE138" s="885"/>
      <c r="GF138" s="885"/>
      <c r="GG138" s="885"/>
      <c r="GH138" s="885"/>
      <c r="GI138" s="885"/>
      <c r="GJ138" s="885"/>
      <c r="GK138" s="885"/>
      <c r="GL138" s="885"/>
      <c r="GM138" s="885"/>
      <c r="GN138" s="885"/>
      <c r="GO138" s="885"/>
      <c r="GP138" s="885"/>
      <c r="GQ138" s="885"/>
      <c r="GR138" s="885"/>
      <c r="GS138" s="885"/>
      <c r="GT138" s="885"/>
      <c r="GU138" s="885"/>
      <c r="GV138" s="885"/>
      <c r="GW138" s="885"/>
      <c r="GX138" s="885"/>
      <c r="GY138" s="885"/>
      <c r="GZ138" s="885"/>
      <c r="HA138" s="885"/>
      <c r="HB138" s="885"/>
      <c r="HC138" s="885"/>
      <c r="HD138" s="885"/>
      <c r="HE138" s="885"/>
      <c r="HF138" s="885"/>
      <c r="HG138" s="885"/>
      <c r="HH138" s="885"/>
      <c r="HI138" s="885"/>
      <c r="HJ138" s="885"/>
      <c r="HK138" s="885"/>
      <c r="HL138" s="885"/>
      <c r="HM138" s="885"/>
      <c r="HN138" s="885"/>
      <c r="HO138" s="885"/>
      <c r="HP138" s="885"/>
      <c r="HQ138" s="885"/>
      <c r="HR138" s="885"/>
      <c r="HS138" s="885"/>
      <c r="HT138" s="885"/>
      <c r="HU138" s="885"/>
      <c r="HV138" s="885"/>
      <c r="HW138" s="885"/>
      <c r="HX138" s="885"/>
      <c r="HY138" s="885"/>
      <c r="HZ138" s="885"/>
      <c r="IA138" s="885"/>
      <c r="IB138" s="885"/>
      <c r="IC138" s="885"/>
    </row>
    <row r="139" spans="1:237" ht="15.75" customHeight="1" x14ac:dyDescent="0.2">
      <c r="A139" s="4"/>
      <c r="B139" s="4"/>
      <c r="C139" s="7"/>
      <c r="D139" s="7"/>
      <c r="E139" s="7"/>
      <c r="F139" s="7"/>
      <c r="G139" s="29"/>
      <c r="H139" s="29"/>
      <c r="I139" s="7"/>
      <c r="J139" s="885"/>
      <c r="K139" s="885"/>
      <c r="L139" s="885"/>
      <c r="M139" s="885"/>
      <c r="N139" s="885"/>
      <c r="O139" s="885"/>
      <c r="P139" s="885"/>
      <c r="Q139" s="885"/>
      <c r="R139" s="885"/>
      <c r="S139" s="885"/>
      <c r="T139" s="885"/>
      <c r="U139" s="885"/>
      <c r="V139" s="885"/>
      <c r="W139" s="885"/>
      <c r="X139" s="885"/>
      <c r="Y139" s="885"/>
      <c r="Z139" s="885"/>
      <c r="AA139" s="885"/>
      <c r="AB139" s="885"/>
      <c r="AC139" s="885"/>
      <c r="AD139" s="885"/>
      <c r="AE139" s="885"/>
      <c r="AF139" s="885"/>
      <c r="AG139" s="885"/>
      <c r="AH139" s="885"/>
      <c r="AI139" s="885"/>
      <c r="AJ139" s="885"/>
      <c r="AK139" s="885"/>
      <c r="AL139" s="885"/>
      <c r="AM139" s="885"/>
      <c r="AN139" s="885"/>
      <c r="AO139" s="885"/>
      <c r="AP139" s="885"/>
      <c r="AQ139" s="885"/>
      <c r="AR139" s="885"/>
      <c r="AS139" s="885"/>
      <c r="AT139" s="885"/>
      <c r="AU139" s="885"/>
      <c r="AV139" s="885"/>
      <c r="AW139" s="885"/>
      <c r="AX139" s="885"/>
      <c r="AY139" s="885"/>
      <c r="AZ139" s="885"/>
      <c r="BA139" s="885"/>
      <c r="BB139" s="885"/>
      <c r="BC139" s="885"/>
      <c r="BD139" s="885"/>
      <c r="BE139" s="885"/>
      <c r="BF139" s="885"/>
      <c r="BG139" s="885"/>
      <c r="BH139" s="885"/>
      <c r="BI139" s="885"/>
      <c r="BJ139" s="885"/>
      <c r="BK139" s="885"/>
      <c r="BL139" s="885"/>
      <c r="BM139" s="885"/>
      <c r="BN139" s="885"/>
      <c r="BO139" s="885"/>
      <c r="BP139" s="885"/>
      <c r="BQ139" s="885"/>
      <c r="BR139" s="885"/>
      <c r="BS139" s="885"/>
      <c r="BT139" s="885"/>
      <c r="BU139" s="885"/>
      <c r="BV139" s="885"/>
      <c r="BW139" s="885"/>
      <c r="BX139" s="885"/>
      <c r="BY139" s="885"/>
      <c r="BZ139" s="885"/>
      <c r="CA139" s="885"/>
      <c r="CB139" s="885"/>
      <c r="CC139" s="885"/>
      <c r="CD139" s="885"/>
      <c r="CE139" s="885"/>
      <c r="CF139" s="885"/>
      <c r="CG139" s="885"/>
      <c r="CH139" s="885"/>
      <c r="CI139" s="885"/>
      <c r="CJ139" s="885"/>
      <c r="CK139" s="885"/>
      <c r="CL139" s="885"/>
      <c r="CM139" s="885"/>
      <c r="CN139" s="885"/>
      <c r="CO139" s="885"/>
      <c r="CP139" s="885"/>
      <c r="CQ139" s="885"/>
      <c r="CR139" s="885"/>
      <c r="CS139" s="885"/>
      <c r="CT139" s="885"/>
      <c r="CU139" s="885"/>
      <c r="CV139" s="885"/>
      <c r="CW139" s="885"/>
      <c r="CX139" s="885"/>
      <c r="CY139" s="885"/>
      <c r="CZ139" s="885"/>
      <c r="DA139" s="885"/>
      <c r="DB139" s="885"/>
      <c r="DC139" s="885"/>
      <c r="DD139" s="885"/>
      <c r="DE139" s="885"/>
      <c r="DF139" s="885"/>
      <c r="DG139" s="885"/>
      <c r="DH139" s="885"/>
      <c r="DI139" s="885"/>
      <c r="DJ139" s="885"/>
      <c r="DK139" s="885"/>
      <c r="DL139" s="885"/>
      <c r="DM139" s="885"/>
      <c r="DN139" s="885"/>
      <c r="DO139" s="885"/>
      <c r="DP139" s="885"/>
      <c r="DQ139" s="885"/>
      <c r="DR139" s="885"/>
      <c r="DS139" s="885"/>
      <c r="DT139" s="885"/>
      <c r="DU139" s="885"/>
      <c r="DV139" s="885"/>
      <c r="DW139" s="885"/>
      <c r="DX139" s="885"/>
      <c r="DY139" s="885"/>
      <c r="DZ139" s="885"/>
      <c r="EA139" s="885"/>
      <c r="EB139" s="885"/>
      <c r="EC139" s="885"/>
      <c r="ED139" s="885"/>
      <c r="EE139" s="885"/>
      <c r="EF139" s="885"/>
      <c r="EG139" s="885"/>
      <c r="EH139" s="885"/>
      <c r="EI139" s="885"/>
      <c r="EJ139" s="885"/>
      <c r="EK139" s="885"/>
      <c r="EL139" s="885"/>
      <c r="EM139" s="885"/>
      <c r="EN139" s="885"/>
      <c r="EO139" s="885"/>
      <c r="EP139" s="885"/>
      <c r="EQ139" s="885"/>
      <c r="ER139" s="885"/>
      <c r="ES139" s="885"/>
      <c r="ET139" s="885"/>
      <c r="EU139" s="885"/>
      <c r="EV139" s="885"/>
      <c r="EW139" s="885"/>
      <c r="EX139" s="885"/>
      <c r="EY139" s="885"/>
      <c r="EZ139" s="885"/>
      <c r="FA139" s="885"/>
      <c r="FB139" s="885"/>
      <c r="FC139" s="885"/>
      <c r="FD139" s="885"/>
      <c r="FE139" s="885"/>
      <c r="FF139" s="885"/>
      <c r="FG139" s="885"/>
      <c r="FH139" s="885"/>
      <c r="FI139" s="885"/>
      <c r="FJ139" s="885"/>
      <c r="FK139" s="885"/>
      <c r="FL139" s="885"/>
      <c r="FM139" s="885"/>
      <c r="FN139" s="885"/>
      <c r="FO139" s="885"/>
      <c r="FP139" s="885"/>
      <c r="FQ139" s="885"/>
      <c r="FR139" s="885"/>
      <c r="FS139" s="885"/>
      <c r="FT139" s="885"/>
      <c r="FU139" s="885"/>
      <c r="FV139" s="885"/>
      <c r="FW139" s="885"/>
      <c r="FX139" s="885"/>
      <c r="FY139" s="885"/>
      <c r="FZ139" s="885"/>
      <c r="GA139" s="885"/>
      <c r="GB139" s="885"/>
      <c r="GC139" s="885"/>
      <c r="GD139" s="885"/>
      <c r="GE139" s="885"/>
      <c r="GF139" s="885"/>
      <c r="GG139" s="885"/>
      <c r="GH139" s="885"/>
      <c r="GI139" s="885"/>
      <c r="GJ139" s="885"/>
      <c r="GK139" s="885"/>
      <c r="GL139" s="885"/>
      <c r="GM139" s="885"/>
      <c r="GN139" s="885"/>
      <c r="GO139" s="885"/>
      <c r="GP139" s="885"/>
      <c r="GQ139" s="885"/>
      <c r="GR139" s="885"/>
      <c r="GS139" s="885"/>
      <c r="GT139" s="885"/>
      <c r="GU139" s="885"/>
      <c r="GV139" s="885"/>
      <c r="GW139" s="885"/>
      <c r="GX139" s="885"/>
      <c r="GY139" s="885"/>
      <c r="GZ139" s="885"/>
      <c r="HA139" s="885"/>
      <c r="HB139" s="885"/>
      <c r="HC139" s="885"/>
      <c r="HD139" s="885"/>
      <c r="HE139" s="885"/>
      <c r="HF139" s="885"/>
      <c r="HG139" s="885"/>
      <c r="HH139" s="885"/>
      <c r="HI139" s="885"/>
      <c r="HJ139" s="885"/>
      <c r="HK139" s="885"/>
      <c r="HL139" s="885"/>
      <c r="HM139" s="885"/>
      <c r="HN139" s="885"/>
      <c r="HO139" s="885"/>
      <c r="HP139" s="885"/>
      <c r="HQ139" s="885"/>
      <c r="HR139" s="885"/>
      <c r="HS139" s="885"/>
      <c r="HT139" s="885"/>
      <c r="HU139" s="885"/>
      <c r="HV139" s="885"/>
      <c r="HW139" s="885"/>
      <c r="HX139" s="885"/>
      <c r="HY139" s="885"/>
      <c r="HZ139" s="885"/>
      <c r="IA139" s="885"/>
      <c r="IB139" s="885"/>
      <c r="IC139" s="885"/>
    </row>
    <row r="140" spans="1:237" ht="15.75" customHeight="1" x14ac:dyDescent="0.2">
      <c r="A140" s="4"/>
      <c r="B140" s="4"/>
      <c r="C140" s="7"/>
      <c r="D140" s="7"/>
      <c r="E140" s="7"/>
      <c r="F140" s="7"/>
      <c r="G140" s="29"/>
      <c r="H140" s="29"/>
      <c r="I140" s="7"/>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885"/>
      <c r="AL140" s="885"/>
      <c r="AM140" s="885"/>
      <c r="AN140" s="885"/>
      <c r="AO140" s="885"/>
      <c r="AP140" s="885"/>
      <c r="AQ140" s="885"/>
      <c r="AR140" s="885"/>
      <c r="AS140" s="885"/>
      <c r="AT140" s="885"/>
      <c r="AU140" s="885"/>
      <c r="AV140" s="885"/>
      <c r="AW140" s="885"/>
      <c r="AX140" s="885"/>
      <c r="AY140" s="885"/>
      <c r="AZ140" s="885"/>
      <c r="BA140" s="885"/>
      <c r="BB140" s="885"/>
      <c r="BC140" s="885"/>
      <c r="BD140" s="885"/>
      <c r="BE140" s="885"/>
      <c r="BF140" s="885"/>
      <c r="BG140" s="885"/>
      <c r="BH140" s="885"/>
      <c r="BI140" s="885"/>
      <c r="BJ140" s="885"/>
      <c r="BK140" s="885"/>
      <c r="BL140" s="885"/>
      <c r="BM140" s="885"/>
      <c r="BN140" s="885"/>
      <c r="BO140" s="885"/>
      <c r="BP140" s="885"/>
      <c r="BQ140" s="885"/>
      <c r="BR140" s="885"/>
      <c r="BS140" s="885"/>
      <c r="BT140" s="885"/>
      <c r="BU140" s="885"/>
      <c r="BV140" s="885"/>
      <c r="BW140" s="885"/>
      <c r="BX140" s="885"/>
      <c r="BY140" s="885"/>
      <c r="BZ140" s="885"/>
      <c r="CA140" s="885"/>
      <c r="CB140" s="885"/>
      <c r="CC140" s="885"/>
      <c r="CD140" s="885"/>
      <c r="CE140" s="885"/>
      <c r="CF140" s="885"/>
      <c r="CG140" s="885"/>
      <c r="CH140" s="885"/>
      <c r="CI140" s="885"/>
      <c r="CJ140" s="885"/>
      <c r="CK140" s="885"/>
      <c r="CL140" s="885"/>
      <c r="CM140" s="885"/>
      <c r="CN140" s="885"/>
      <c r="CO140" s="885"/>
      <c r="CP140" s="885"/>
      <c r="CQ140" s="885"/>
      <c r="CR140" s="885"/>
      <c r="CS140" s="885"/>
      <c r="CT140" s="885"/>
      <c r="CU140" s="885"/>
      <c r="CV140" s="885"/>
      <c r="CW140" s="885"/>
      <c r="CX140" s="885"/>
      <c r="CY140" s="885"/>
      <c r="CZ140" s="885"/>
      <c r="DA140" s="885"/>
      <c r="DB140" s="885"/>
      <c r="DC140" s="885"/>
      <c r="DD140" s="885"/>
      <c r="DE140" s="885"/>
      <c r="DF140" s="885"/>
      <c r="DG140" s="885"/>
      <c r="DH140" s="885"/>
      <c r="DI140" s="885"/>
      <c r="DJ140" s="885"/>
      <c r="DK140" s="885"/>
      <c r="DL140" s="885"/>
      <c r="DM140" s="885"/>
      <c r="DN140" s="885"/>
      <c r="DO140" s="885"/>
      <c r="DP140" s="885"/>
      <c r="DQ140" s="885"/>
      <c r="DR140" s="885"/>
      <c r="DS140" s="885"/>
      <c r="DT140" s="885"/>
      <c r="DU140" s="885"/>
      <c r="DV140" s="885"/>
      <c r="DW140" s="885"/>
      <c r="DX140" s="885"/>
      <c r="DY140" s="885"/>
      <c r="DZ140" s="885"/>
      <c r="EA140" s="885"/>
      <c r="EB140" s="885"/>
      <c r="EC140" s="885"/>
      <c r="ED140" s="885"/>
      <c r="EE140" s="885"/>
      <c r="EF140" s="885"/>
      <c r="EG140" s="885"/>
      <c r="EH140" s="885"/>
      <c r="EI140" s="885"/>
      <c r="EJ140" s="885"/>
      <c r="EK140" s="885"/>
      <c r="EL140" s="885"/>
      <c r="EM140" s="885"/>
      <c r="EN140" s="885"/>
      <c r="EO140" s="885"/>
      <c r="EP140" s="885"/>
      <c r="EQ140" s="885"/>
      <c r="ER140" s="885"/>
      <c r="ES140" s="885"/>
      <c r="ET140" s="885"/>
      <c r="EU140" s="885"/>
      <c r="EV140" s="885"/>
      <c r="EW140" s="885"/>
      <c r="EX140" s="885"/>
      <c r="EY140" s="885"/>
      <c r="EZ140" s="885"/>
      <c r="FA140" s="885"/>
      <c r="FB140" s="885"/>
      <c r="FC140" s="885"/>
      <c r="FD140" s="885"/>
      <c r="FE140" s="885"/>
      <c r="FF140" s="885"/>
      <c r="FG140" s="885"/>
      <c r="FH140" s="885"/>
      <c r="FI140" s="885"/>
      <c r="FJ140" s="885"/>
      <c r="FK140" s="885"/>
      <c r="FL140" s="885"/>
      <c r="FM140" s="885"/>
      <c r="FN140" s="885"/>
      <c r="FO140" s="885"/>
      <c r="FP140" s="885"/>
      <c r="FQ140" s="885"/>
      <c r="FR140" s="885"/>
      <c r="FS140" s="885"/>
      <c r="FT140" s="885"/>
      <c r="FU140" s="885"/>
      <c r="FV140" s="885"/>
      <c r="FW140" s="885"/>
      <c r="FX140" s="885"/>
      <c r="FY140" s="885"/>
      <c r="FZ140" s="885"/>
      <c r="GA140" s="885"/>
      <c r="GB140" s="885"/>
      <c r="GC140" s="885"/>
      <c r="GD140" s="885"/>
      <c r="GE140" s="885"/>
      <c r="GF140" s="885"/>
      <c r="GG140" s="885"/>
      <c r="GH140" s="885"/>
      <c r="GI140" s="885"/>
      <c r="GJ140" s="885"/>
      <c r="GK140" s="885"/>
      <c r="GL140" s="885"/>
      <c r="GM140" s="885"/>
      <c r="GN140" s="885"/>
      <c r="GO140" s="885"/>
      <c r="GP140" s="885"/>
      <c r="GQ140" s="885"/>
      <c r="GR140" s="885"/>
      <c r="GS140" s="885"/>
      <c r="GT140" s="885"/>
      <c r="GU140" s="885"/>
      <c r="GV140" s="885"/>
      <c r="GW140" s="885"/>
      <c r="GX140" s="885"/>
      <c r="GY140" s="885"/>
      <c r="GZ140" s="885"/>
      <c r="HA140" s="885"/>
      <c r="HB140" s="885"/>
      <c r="HC140" s="885"/>
      <c r="HD140" s="885"/>
      <c r="HE140" s="885"/>
      <c r="HF140" s="885"/>
      <c r="HG140" s="885"/>
      <c r="HH140" s="885"/>
      <c r="HI140" s="885"/>
      <c r="HJ140" s="885"/>
      <c r="HK140" s="885"/>
      <c r="HL140" s="885"/>
      <c r="HM140" s="885"/>
      <c r="HN140" s="885"/>
      <c r="HO140" s="885"/>
      <c r="HP140" s="885"/>
      <c r="HQ140" s="885"/>
      <c r="HR140" s="885"/>
      <c r="HS140" s="885"/>
      <c r="HT140" s="885"/>
      <c r="HU140" s="885"/>
      <c r="HV140" s="885"/>
      <c r="HW140" s="885"/>
      <c r="HX140" s="885"/>
      <c r="HY140" s="885"/>
      <c r="HZ140" s="885"/>
      <c r="IA140" s="885"/>
      <c r="IB140" s="885"/>
      <c r="IC140" s="885"/>
    </row>
    <row r="141" spans="1:237" ht="15.75" customHeight="1" x14ac:dyDescent="0.2">
      <c r="A141" s="4"/>
      <c r="B141" s="4"/>
      <c r="C141" s="7"/>
      <c r="D141" s="7"/>
      <c r="E141" s="7"/>
      <c r="F141" s="7"/>
      <c r="G141" s="29"/>
      <c r="H141" s="29"/>
      <c r="I141" s="7"/>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885"/>
      <c r="AL141" s="885"/>
      <c r="AM141" s="885"/>
      <c r="AN141" s="885"/>
      <c r="AO141" s="885"/>
      <c r="AP141" s="885"/>
      <c r="AQ141" s="885"/>
      <c r="AR141" s="885"/>
      <c r="AS141" s="885"/>
      <c r="AT141" s="885"/>
      <c r="AU141" s="885"/>
      <c r="AV141" s="885"/>
      <c r="AW141" s="885"/>
      <c r="AX141" s="885"/>
      <c r="AY141" s="885"/>
      <c r="AZ141" s="885"/>
      <c r="BA141" s="885"/>
      <c r="BB141" s="885"/>
      <c r="BC141" s="885"/>
      <c r="BD141" s="885"/>
      <c r="BE141" s="885"/>
      <c r="BF141" s="885"/>
      <c r="BG141" s="885"/>
      <c r="BH141" s="885"/>
      <c r="BI141" s="885"/>
      <c r="BJ141" s="885"/>
      <c r="BK141" s="885"/>
      <c r="BL141" s="885"/>
      <c r="BM141" s="885"/>
      <c r="BN141" s="885"/>
      <c r="BO141" s="885"/>
      <c r="BP141" s="885"/>
      <c r="BQ141" s="885"/>
      <c r="BR141" s="885"/>
      <c r="BS141" s="885"/>
      <c r="BT141" s="885"/>
      <c r="BU141" s="885"/>
      <c r="BV141" s="885"/>
      <c r="BW141" s="885"/>
      <c r="BX141" s="885"/>
      <c r="BY141" s="885"/>
      <c r="BZ141" s="885"/>
      <c r="CA141" s="885"/>
      <c r="CB141" s="885"/>
      <c r="CC141" s="885"/>
      <c r="CD141" s="885"/>
      <c r="CE141" s="885"/>
      <c r="CF141" s="885"/>
      <c r="CG141" s="885"/>
      <c r="CH141" s="885"/>
      <c r="CI141" s="885"/>
      <c r="CJ141" s="885"/>
      <c r="CK141" s="885"/>
      <c r="CL141" s="885"/>
      <c r="CM141" s="885"/>
      <c r="CN141" s="885"/>
      <c r="CO141" s="885"/>
      <c r="CP141" s="885"/>
      <c r="CQ141" s="885"/>
      <c r="CR141" s="885"/>
      <c r="CS141" s="885"/>
      <c r="CT141" s="885"/>
      <c r="CU141" s="885"/>
      <c r="CV141" s="885"/>
      <c r="CW141" s="885"/>
      <c r="CX141" s="885"/>
      <c r="CY141" s="885"/>
      <c r="CZ141" s="885"/>
      <c r="DA141" s="885"/>
      <c r="DB141" s="885"/>
      <c r="DC141" s="885"/>
      <c r="DD141" s="885"/>
      <c r="DE141" s="885"/>
      <c r="DF141" s="885"/>
      <c r="DG141" s="885"/>
      <c r="DH141" s="885"/>
      <c r="DI141" s="885"/>
      <c r="DJ141" s="885"/>
      <c r="DK141" s="885"/>
      <c r="DL141" s="885"/>
      <c r="DM141" s="885"/>
      <c r="DN141" s="885"/>
      <c r="DO141" s="885"/>
      <c r="DP141" s="885"/>
      <c r="DQ141" s="885"/>
      <c r="DR141" s="885"/>
      <c r="DS141" s="885"/>
      <c r="DT141" s="885"/>
      <c r="DU141" s="885"/>
      <c r="DV141" s="885"/>
      <c r="DW141" s="885"/>
      <c r="DX141" s="885"/>
      <c r="DY141" s="885"/>
      <c r="DZ141" s="885"/>
      <c r="EA141" s="885"/>
      <c r="EB141" s="885"/>
      <c r="EC141" s="885"/>
      <c r="ED141" s="885"/>
      <c r="EE141" s="885"/>
      <c r="EF141" s="885"/>
      <c r="EG141" s="885"/>
      <c r="EH141" s="885"/>
      <c r="EI141" s="885"/>
      <c r="EJ141" s="885"/>
      <c r="EK141" s="885"/>
      <c r="EL141" s="885"/>
      <c r="EM141" s="885"/>
      <c r="EN141" s="885"/>
      <c r="EO141" s="885"/>
      <c r="EP141" s="885"/>
      <c r="EQ141" s="885"/>
      <c r="ER141" s="885"/>
      <c r="ES141" s="885"/>
      <c r="ET141" s="885"/>
      <c r="EU141" s="885"/>
      <c r="EV141" s="885"/>
      <c r="EW141" s="885"/>
      <c r="EX141" s="885"/>
      <c r="EY141" s="885"/>
      <c r="EZ141" s="885"/>
      <c r="FA141" s="885"/>
      <c r="FB141" s="885"/>
      <c r="FC141" s="885"/>
      <c r="FD141" s="885"/>
      <c r="FE141" s="885"/>
      <c r="FF141" s="885"/>
      <c r="FG141" s="885"/>
      <c r="FH141" s="885"/>
      <c r="FI141" s="885"/>
      <c r="FJ141" s="885"/>
      <c r="FK141" s="885"/>
      <c r="FL141" s="885"/>
      <c r="FM141" s="885"/>
      <c r="FN141" s="885"/>
      <c r="FO141" s="885"/>
      <c r="FP141" s="885"/>
      <c r="FQ141" s="885"/>
      <c r="FR141" s="885"/>
      <c r="FS141" s="885"/>
      <c r="FT141" s="885"/>
      <c r="FU141" s="885"/>
      <c r="FV141" s="885"/>
      <c r="FW141" s="885"/>
      <c r="FX141" s="885"/>
      <c r="FY141" s="885"/>
      <c r="FZ141" s="885"/>
      <c r="GA141" s="885"/>
      <c r="GB141" s="885"/>
      <c r="GC141" s="885"/>
      <c r="GD141" s="885"/>
      <c r="GE141" s="885"/>
      <c r="GF141" s="885"/>
      <c r="GG141" s="885"/>
      <c r="GH141" s="885"/>
      <c r="GI141" s="885"/>
      <c r="GJ141" s="885"/>
      <c r="GK141" s="885"/>
      <c r="GL141" s="885"/>
      <c r="GM141" s="885"/>
      <c r="GN141" s="885"/>
      <c r="GO141" s="885"/>
      <c r="GP141" s="885"/>
      <c r="GQ141" s="885"/>
      <c r="GR141" s="885"/>
      <c r="GS141" s="885"/>
      <c r="GT141" s="885"/>
      <c r="GU141" s="885"/>
      <c r="GV141" s="885"/>
      <c r="GW141" s="885"/>
      <c r="GX141" s="885"/>
      <c r="GY141" s="885"/>
      <c r="GZ141" s="885"/>
      <c r="HA141" s="885"/>
      <c r="HB141" s="885"/>
      <c r="HC141" s="885"/>
      <c r="HD141" s="885"/>
      <c r="HE141" s="885"/>
      <c r="HF141" s="885"/>
      <c r="HG141" s="885"/>
      <c r="HH141" s="885"/>
      <c r="HI141" s="885"/>
      <c r="HJ141" s="885"/>
      <c r="HK141" s="885"/>
      <c r="HL141" s="885"/>
      <c r="HM141" s="885"/>
      <c r="HN141" s="885"/>
      <c r="HO141" s="885"/>
      <c r="HP141" s="885"/>
      <c r="HQ141" s="885"/>
      <c r="HR141" s="885"/>
      <c r="HS141" s="885"/>
      <c r="HT141" s="885"/>
      <c r="HU141" s="885"/>
      <c r="HV141" s="885"/>
      <c r="HW141" s="885"/>
      <c r="HX141" s="885"/>
      <c r="HY141" s="885"/>
      <c r="HZ141" s="885"/>
      <c r="IA141" s="885"/>
      <c r="IB141" s="885"/>
      <c r="IC141" s="885"/>
    </row>
    <row r="142" spans="1:237" ht="15.75" customHeight="1" x14ac:dyDescent="0.2">
      <c r="A142" s="4"/>
      <c r="B142" s="4"/>
      <c r="C142" s="7"/>
      <c r="D142" s="7"/>
      <c r="E142" s="7"/>
      <c r="F142" s="7"/>
      <c r="G142" s="29"/>
      <c r="H142" s="29"/>
      <c r="I142" s="7"/>
      <c r="J142" s="885"/>
      <c r="K142" s="885"/>
      <c r="L142" s="885"/>
      <c r="M142" s="885"/>
      <c r="N142" s="885"/>
      <c r="O142" s="885"/>
      <c r="P142" s="885"/>
      <c r="Q142" s="885"/>
      <c r="R142" s="885"/>
      <c r="S142" s="885"/>
      <c r="T142" s="885"/>
      <c r="U142" s="885"/>
      <c r="V142" s="885"/>
      <c r="W142" s="885"/>
      <c r="X142" s="885"/>
      <c r="Y142" s="885"/>
      <c r="Z142" s="885"/>
      <c r="AA142" s="885"/>
      <c r="AB142" s="885"/>
      <c r="AC142" s="885"/>
      <c r="AD142" s="885"/>
      <c r="AE142" s="885"/>
      <c r="AF142" s="885"/>
      <c r="AG142" s="885"/>
      <c r="AH142" s="885"/>
      <c r="AI142" s="885"/>
      <c r="AJ142" s="885"/>
      <c r="AK142" s="885"/>
      <c r="AL142" s="885"/>
      <c r="AM142" s="885"/>
      <c r="AN142" s="885"/>
      <c r="AO142" s="885"/>
      <c r="AP142" s="885"/>
      <c r="AQ142" s="885"/>
      <c r="AR142" s="885"/>
      <c r="AS142" s="885"/>
      <c r="AT142" s="885"/>
      <c r="AU142" s="885"/>
      <c r="AV142" s="885"/>
      <c r="AW142" s="885"/>
      <c r="AX142" s="885"/>
      <c r="AY142" s="885"/>
      <c r="AZ142" s="885"/>
      <c r="BA142" s="885"/>
      <c r="BB142" s="885"/>
      <c r="BC142" s="885"/>
      <c r="BD142" s="885"/>
      <c r="BE142" s="885"/>
      <c r="BF142" s="885"/>
      <c r="BG142" s="885"/>
      <c r="BH142" s="885"/>
      <c r="BI142" s="885"/>
      <c r="BJ142" s="885"/>
      <c r="BK142" s="885"/>
      <c r="BL142" s="885"/>
      <c r="BM142" s="885"/>
      <c r="BN142" s="885"/>
      <c r="BO142" s="885"/>
      <c r="BP142" s="885"/>
      <c r="BQ142" s="885"/>
      <c r="BR142" s="885"/>
      <c r="BS142" s="885"/>
      <c r="BT142" s="885"/>
      <c r="BU142" s="885"/>
      <c r="BV142" s="885"/>
      <c r="BW142" s="885"/>
      <c r="BX142" s="885"/>
      <c r="BY142" s="885"/>
      <c r="BZ142" s="885"/>
      <c r="CA142" s="885"/>
      <c r="CB142" s="885"/>
      <c r="CC142" s="885"/>
      <c r="CD142" s="885"/>
      <c r="CE142" s="885"/>
      <c r="CF142" s="885"/>
      <c r="CG142" s="885"/>
      <c r="CH142" s="885"/>
      <c r="CI142" s="885"/>
      <c r="CJ142" s="885"/>
      <c r="CK142" s="885"/>
      <c r="CL142" s="885"/>
      <c r="CM142" s="885"/>
      <c r="CN142" s="885"/>
      <c r="CO142" s="885"/>
      <c r="CP142" s="885"/>
      <c r="CQ142" s="885"/>
      <c r="CR142" s="885"/>
      <c r="CS142" s="885"/>
      <c r="CT142" s="885"/>
      <c r="CU142" s="885"/>
      <c r="CV142" s="885"/>
      <c r="CW142" s="885"/>
      <c r="CX142" s="885"/>
      <c r="CY142" s="885"/>
      <c r="CZ142" s="885"/>
      <c r="DA142" s="885"/>
      <c r="DB142" s="885"/>
      <c r="DC142" s="885"/>
      <c r="DD142" s="885"/>
      <c r="DE142" s="885"/>
      <c r="DF142" s="885"/>
      <c r="DG142" s="885"/>
      <c r="DH142" s="885"/>
      <c r="DI142" s="885"/>
      <c r="DJ142" s="885"/>
      <c r="DK142" s="885"/>
      <c r="DL142" s="885"/>
      <c r="DM142" s="885"/>
      <c r="DN142" s="885"/>
      <c r="DO142" s="885"/>
      <c r="DP142" s="885"/>
      <c r="DQ142" s="885"/>
      <c r="DR142" s="885"/>
      <c r="DS142" s="885"/>
      <c r="DT142" s="885"/>
      <c r="DU142" s="885"/>
      <c r="DV142" s="885"/>
      <c r="DW142" s="885"/>
      <c r="DX142" s="885"/>
      <c r="DY142" s="885"/>
      <c r="DZ142" s="885"/>
      <c r="EA142" s="885"/>
      <c r="EB142" s="885"/>
      <c r="EC142" s="885"/>
      <c r="ED142" s="885"/>
      <c r="EE142" s="885"/>
      <c r="EF142" s="885"/>
      <c r="EG142" s="885"/>
      <c r="EH142" s="885"/>
      <c r="EI142" s="885"/>
      <c r="EJ142" s="885"/>
      <c r="EK142" s="885"/>
      <c r="EL142" s="885"/>
      <c r="EM142" s="885"/>
      <c r="EN142" s="885"/>
      <c r="EO142" s="885"/>
      <c r="EP142" s="885"/>
      <c r="EQ142" s="885"/>
      <c r="ER142" s="885"/>
      <c r="ES142" s="885"/>
      <c r="ET142" s="885"/>
      <c r="EU142" s="885"/>
      <c r="EV142" s="885"/>
      <c r="EW142" s="885"/>
      <c r="EX142" s="885"/>
      <c r="EY142" s="885"/>
      <c r="EZ142" s="885"/>
      <c r="FA142" s="885"/>
      <c r="FB142" s="885"/>
      <c r="FC142" s="885"/>
      <c r="FD142" s="885"/>
      <c r="FE142" s="885"/>
      <c r="FF142" s="885"/>
      <c r="FG142" s="885"/>
      <c r="FH142" s="885"/>
      <c r="FI142" s="885"/>
      <c r="FJ142" s="885"/>
      <c r="FK142" s="885"/>
      <c r="FL142" s="885"/>
      <c r="FM142" s="885"/>
      <c r="FN142" s="885"/>
      <c r="FO142" s="885"/>
      <c r="FP142" s="885"/>
      <c r="FQ142" s="885"/>
      <c r="FR142" s="885"/>
      <c r="FS142" s="885"/>
      <c r="FT142" s="885"/>
      <c r="FU142" s="885"/>
      <c r="FV142" s="885"/>
      <c r="FW142" s="885"/>
      <c r="FX142" s="885"/>
      <c r="FY142" s="885"/>
      <c r="FZ142" s="885"/>
      <c r="GA142" s="885"/>
      <c r="GB142" s="885"/>
      <c r="GC142" s="885"/>
      <c r="GD142" s="885"/>
      <c r="GE142" s="885"/>
      <c r="GF142" s="885"/>
      <c r="GG142" s="885"/>
      <c r="GH142" s="885"/>
      <c r="GI142" s="885"/>
      <c r="GJ142" s="885"/>
      <c r="GK142" s="885"/>
      <c r="GL142" s="885"/>
      <c r="GM142" s="885"/>
      <c r="GN142" s="885"/>
      <c r="GO142" s="885"/>
      <c r="GP142" s="885"/>
      <c r="GQ142" s="885"/>
      <c r="GR142" s="885"/>
      <c r="GS142" s="885"/>
      <c r="GT142" s="885"/>
      <c r="GU142" s="885"/>
      <c r="GV142" s="885"/>
      <c r="GW142" s="885"/>
      <c r="GX142" s="885"/>
      <c r="GY142" s="885"/>
      <c r="GZ142" s="885"/>
      <c r="HA142" s="885"/>
      <c r="HB142" s="885"/>
      <c r="HC142" s="885"/>
      <c r="HD142" s="885"/>
      <c r="HE142" s="885"/>
      <c r="HF142" s="885"/>
      <c r="HG142" s="885"/>
      <c r="HH142" s="885"/>
      <c r="HI142" s="885"/>
      <c r="HJ142" s="885"/>
      <c r="HK142" s="885"/>
      <c r="HL142" s="885"/>
      <c r="HM142" s="885"/>
      <c r="HN142" s="885"/>
      <c r="HO142" s="885"/>
      <c r="HP142" s="885"/>
      <c r="HQ142" s="885"/>
      <c r="HR142" s="885"/>
      <c r="HS142" s="885"/>
      <c r="HT142" s="885"/>
      <c r="HU142" s="885"/>
      <c r="HV142" s="885"/>
      <c r="HW142" s="885"/>
      <c r="HX142" s="885"/>
      <c r="HY142" s="885"/>
      <c r="HZ142" s="885"/>
      <c r="IA142" s="885"/>
      <c r="IB142" s="885"/>
      <c r="IC142" s="885"/>
    </row>
    <row r="143" spans="1:237" ht="15.75" customHeight="1" x14ac:dyDescent="0.2">
      <c r="A143" s="4"/>
      <c r="B143" s="4"/>
      <c r="C143" s="7"/>
      <c r="D143" s="7"/>
      <c r="E143" s="7"/>
      <c r="F143" s="7"/>
      <c r="G143" s="29"/>
      <c r="H143" s="29"/>
      <c r="I143" s="7"/>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c r="AJ143" s="885"/>
      <c r="AK143" s="885"/>
      <c r="AL143" s="885"/>
      <c r="AM143" s="885"/>
      <c r="AN143" s="885"/>
      <c r="AO143" s="885"/>
      <c r="AP143" s="885"/>
      <c r="AQ143" s="885"/>
      <c r="AR143" s="885"/>
      <c r="AS143" s="885"/>
      <c r="AT143" s="885"/>
      <c r="AU143" s="885"/>
      <c r="AV143" s="885"/>
      <c r="AW143" s="885"/>
      <c r="AX143" s="885"/>
      <c r="AY143" s="885"/>
      <c r="AZ143" s="885"/>
      <c r="BA143" s="885"/>
      <c r="BB143" s="885"/>
      <c r="BC143" s="885"/>
      <c r="BD143" s="885"/>
      <c r="BE143" s="885"/>
      <c r="BF143" s="885"/>
      <c r="BG143" s="885"/>
      <c r="BH143" s="885"/>
      <c r="BI143" s="885"/>
      <c r="BJ143" s="885"/>
      <c r="BK143" s="885"/>
      <c r="BL143" s="885"/>
      <c r="BM143" s="885"/>
      <c r="BN143" s="885"/>
      <c r="BO143" s="885"/>
      <c r="BP143" s="885"/>
      <c r="BQ143" s="885"/>
      <c r="BR143" s="885"/>
      <c r="BS143" s="885"/>
      <c r="BT143" s="885"/>
      <c r="BU143" s="885"/>
      <c r="BV143" s="885"/>
      <c r="BW143" s="885"/>
      <c r="BX143" s="885"/>
      <c r="BY143" s="885"/>
      <c r="BZ143" s="885"/>
      <c r="CA143" s="885"/>
      <c r="CB143" s="885"/>
      <c r="CC143" s="885"/>
      <c r="CD143" s="885"/>
      <c r="CE143" s="885"/>
      <c r="CF143" s="885"/>
      <c r="CG143" s="885"/>
      <c r="CH143" s="885"/>
      <c r="CI143" s="885"/>
      <c r="CJ143" s="885"/>
      <c r="CK143" s="885"/>
      <c r="CL143" s="885"/>
      <c r="CM143" s="885"/>
      <c r="CN143" s="885"/>
      <c r="CO143" s="885"/>
      <c r="CP143" s="885"/>
      <c r="CQ143" s="885"/>
      <c r="CR143" s="885"/>
      <c r="CS143" s="885"/>
      <c r="CT143" s="885"/>
      <c r="CU143" s="885"/>
      <c r="CV143" s="885"/>
      <c r="CW143" s="885"/>
      <c r="CX143" s="885"/>
      <c r="CY143" s="885"/>
      <c r="CZ143" s="885"/>
      <c r="DA143" s="885"/>
      <c r="DB143" s="885"/>
      <c r="DC143" s="885"/>
      <c r="DD143" s="885"/>
      <c r="DE143" s="885"/>
      <c r="DF143" s="885"/>
      <c r="DG143" s="885"/>
      <c r="DH143" s="885"/>
      <c r="DI143" s="885"/>
      <c r="DJ143" s="885"/>
      <c r="DK143" s="885"/>
      <c r="DL143" s="885"/>
      <c r="DM143" s="885"/>
      <c r="DN143" s="885"/>
      <c r="DO143" s="885"/>
      <c r="DP143" s="885"/>
      <c r="DQ143" s="885"/>
      <c r="DR143" s="885"/>
      <c r="DS143" s="885"/>
      <c r="DT143" s="885"/>
      <c r="DU143" s="885"/>
      <c r="DV143" s="885"/>
      <c r="DW143" s="885"/>
      <c r="DX143" s="885"/>
      <c r="DY143" s="885"/>
      <c r="DZ143" s="885"/>
      <c r="EA143" s="885"/>
      <c r="EB143" s="885"/>
      <c r="EC143" s="885"/>
      <c r="ED143" s="885"/>
      <c r="EE143" s="885"/>
      <c r="EF143" s="885"/>
      <c r="EG143" s="885"/>
      <c r="EH143" s="885"/>
      <c r="EI143" s="885"/>
      <c r="EJ143" s="885"/>
      <c r="EK143" s="885"/>
      <c r="EL143" s="885"/>
      <c r="EM143" s="885"/>
      <c r="EN143" s="885"/>
      <c r="EO143" s="885"/>
      <c r="EP143" s="885"/>
      <c r="EQ143" s="885"/>
      <c r="ER143" s="885"/>
      <c r="ES143" s="885"/>
      <c r="ET143" s="885"/>
      <c r="EU143" s="885"/>
      <c r="EV143" s="885"/>
      <c r="EW143" s="885"/>
      <c r="EX143" s="885"/>
      <c r="EY143" s="885"/>
      <c r="EZ143" s="885"/>
      <c r="FA143" s="885"/>
      <c r="FB143" s="885"/>
      <c r="FC143" s="885"/>
      <c r="FD143" s="885"/>
      <c r="FE143" s="885"/>
      <c r="FF143" s="885"/>
      <c r="FG143" s="885"/>
      <c r="FH143" s="885"/>
      <c r="FI143" s="885"/>
      <c r="FJ143" s="885"/>
      <c r="FK143" s="885"/>
      <c r="FL143" s="885"/>
      <c r="FM143" s="885"/>
      <c r="FN143" s="885"/>
      <c r="FO143" s="885"/>
      <c r="FP143" s="885"/>
      <c r="FQ143" s="885"/>
      <c r="FR143" s="885"/>
      <c r="FS143" s="885"/>
      <c r="FT143" s="885"/>
      <c r="FU143" s="885"/>
      <c r="FV143" s="885"/>
      <c r="FW143" s="885"/>
      <c r="FX143" s="885"/>
      <c r="FY143" s="885"/>
      <c r="FZ143" s="885"/>
      <c r="GA143" s="885"/>
      <c r="GB143" s="885"/>
      <c r="GC143" s="885"/>
      <c r="GD143" s="885"/>
      <c r="GE143" s="885"/>
      <c r="GF143" s="885"/>
      <c r="GG143" s="885"/>
      <c r="GH143" s="885"/>
      <c r="GI143" s="885"/>
      <c r="GJ143" s="885"/>
      <c r="GK143" s="885"/>
      <c r="GL143" s="885"/>
      <c r="GM143" s="885"/>
      <c r="GN143" s="885"/>
      <c r="GO143" s="885"/>
      <c r="GP143" s="885"/>
      <c r="GQ143" s="885"/>
      <c r="GR143" s="885"/>
      <c r="GS143" s="885"/>
      <c r="GT143" s="885"/>
      <c r="GU143" s="885"/>
      <c r="GV143" s="885"/>
      <c r="GW143" s="885"/>
      <c r="GX143" s="885"/>
      <c r="GY143" s="885"/>
      <c r="GZ143" s="885"/>
      <c r="HA143" s="885"/>
      <c r="HB143" s="885"/>
      <c r="HC143" s="885"/>
      <c r="HD143" s="885"/>
      <c r="HE143" s="885"/>
      <c r="HF143" s="885"/>
      <c r="HG143" s="885"/>
      <c r="HH143" s="885"/>
      <c r="HI143" s="885"/>
      <c r="HJ143" s="885"/>
      <c r="HK143" s="885"/>
      <c r="HL143" s="885"/>
      <c r="HM143" s="885"/>
      <c r="HN143" s="885"/>
      <c r="HO143" s="885"/>
      <c r="HP143" s="885"/>
      <c r="HQ143" s="885"/>
      <c r="HR143" s="885"/>
      <c r="HS143" s="885"/>
      <c r="HT143" s="885"/>
      <c r="HU143" s="885"/>
      <c r="HV143" s="885"/>
      <c r="HW143" s="885"/>
      <c r="HX143" s="885"/>
      <c r="HY143" s="885"/>
      <c r="HZ143" s="885"/>
      <c r="IA143" s="885"/>
      <c r="IB143" s="885"/>
      <c r="IC143" s="885"/>
    </row>
    <row r="144" spans="1:237" ht="15.75" customHeight="1" x14ac:dyDescent="0.2">
      <c r="A144" s="4"/>
      <c r="B144" s="4"/>
      <c r="C144" s="7"/>
      <c r="D144" s="7"/>
      <c r="E144" s="7"/>
      <c r="F144" s="7"/>
      <c r="G144" s="29"/>
      <c r="H144" s="29"/>
      <c r="I144" s="7"/>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c r="AJ144" s="885"/>
      <c r="AK144" s="885"/>
      <c r="AL144" s="885"/>
      <c r="AM144" s="885"/>
      <c r="AN144" s="885"/>
      <c r="AO144" s="885"/>
      <c r="AP144" s="885"/>
      <c r="AQ144" s="885"/>
      <c r="AR144" s="885"/>
      <c r="AS144" s="885"/>
      <c r="AT144" s="885"/>
      <c r="AU144" s="885"/>
      <c r="AV144" s="885"/>
      <c r="AW144" s="885"/>
      <c r="AX144" s="885"/>
      <c r="AY144" s="885"/>
      <c r="AZ144" s="885"/>
      <c r="BA144" s="885"/>
      <c r="BB144" s="885"/>
      <c r="BC144" s="885"/>
      <c r="BD144" s="885"/>
      <c r="BE144" s="885"/>
      <c r="BF144" s="885"/>
      <c r="BG144" s="885"/>
      <c r="BH144" s="885"/>
      <c r="BI144" s="885"/>
      <c r="BJ144" s="885"/>
      <c r="BK144" s="885"/>
      <c r="BL144" s="885"/>
      <c r="BM144" s="885"/>
      <c r="BN144" s="885"/>
      <c r="BO144" s="885"/>
      <c r="BP144" s="885"/>
      <c r="BQ144" s="885"/>
      <c r="BR144" s="885"/>
      <c r="BS144" s="885"/>
      <c r="BT144" s="885"/>
      <c r="BU144" s="885"/>
      <c r="BV144" s="885"/>
      <c r="BW144" s="885"/>
      <c r="BX144" s="885"/>
      <c r="BY144" s="885"/>
      <c r="BZ144" s="885"/>
      <c r="CA144" s="885"/>
      <c r="CB144" s="885"/>
      <c r="CC144" s="885"/>
      <c r="CD144" s="885"/>
      <c r="CE144" s="885"/>
      <c r="CF144" s="885"/>
      <c r="CG144" s="885"/>
      <c r="CH144" s="885"/>
      <c r="CI144" s="885"/>
      <c r="CJ144" s="885"/>
      <c r="CK144" s="885"/>
      <c r="CL144" s="885"/>
      <c r="CM144" s="885"/>
      <c r="CN144" s="885"/>
      <c r="CO144" s="885"/>
      <c r="CP144" s="885"/>
      <c r="CQ144" s="885"/>
      <c r="CR144" s="885"/>
      <c r="CS144" s="885"/>
      <c r="CT144" s="885"/>
      <c r="CU144" s="885"/>
      <c r="CV144" s="885"/>
      <c r="CW144" s="885"/>
      <c r="CX144" s="885"/>
      <c r="CY144" s="885"/>
      <c r="CZ144" s="885"/>
      <c r="DA144" s="885"/>
      <c r="DB144" s="885"/>
      <c r="DC144" s="885"/>
      <c r="DD144" s="885"/>
      <c r="DE144" s="885"/>
      <c r="DF144" s="885"/>
      <c r="DG144" s="885"/>
      <c r="DH144" s="885"/>
      <c r="DI144" s="885"/>
      <c r="DJ144" s="885"/>
      <c r="DK144" s="885"/>
      <c r="DL144" s="885"/>
      <c r="DM144" s="885"/>
      <c r="DN144" s="885"/>
      <c r="DO144" s="885"/>
      <c r="DP144" s="885"/>
      <c r="DQ144" s="885"/>
      <c r="DR144" s="885"/>
      <c r="DS144" s="885"/>
      <c r="DT144" s="885"/>
      <c r="DU144" s="885"/>
      <c r="DV144" s="885"/>
      <c r="DW144" s="885"/>
      <c r="DX144" s="885"/>
      <c r="DY144" s="885"/>
      <c r="DZ144" s="885"/>
      <c r="EA144" s="885"/>
      <c r="EB144" s="885"/>
      <c r="EC144" s="885"/>
      <c r="ED144" s="885"/>
      <c r="EE144" s="885"/>
      <c r="EF144" s="885"/>
      <c r="EG144" s="885"/>
      <c r="EH144" s="885"/>
      <c r="EI144" s="885"/>
      <c r="EJ144" s="885"/>
      <c r="EK144" s="885"/>
      <c r="EL144" s="885"/>
      <c r="EM144" s="885"/>
      <c r="EN144" s="885"/>
      <c r="EO144" s="885"/>
      <c r="EP144" s="885"/>
      <c r="EQ144" s="885"/>
      <c r="ER144" s="885"/>
      <c r="ES144" s="885"/>
      <c r="ET144" s="885"/>
      <c r="EU144" s="885"/>
      <c r="EV144" s="885"/>
      <c r="EW144" s="885"/>
      <c r="EX144" s="885"/>
      <c r="EY144" s="885"/>
      <c r="EZ144" s="885"/>
      <c r="FA144" s="885"/>
      <c r="FB144" s="885"/>
      <c r="FC144" s="885"/>
      <c r="FD144" s="885"/>
      <c r="FE144" s="885"/>
      <c r="FF144" s="885"/>
      <c r="FG144" s="885"/>
      <c r="FH144" s="885"/>
      <c r="FI144" s="885"/>
      <c r="FJ144" s="885"/>
      <c r="FK144" s="885"/>
      <c r="FL144" s="885"/>
      <c r="FM144" s="885"/>
      <c r="FN144" s="885"/>
      <c r="FO144" s="885"/>
      <c r="FP144" s="885"/>
      <c r="FQ144" s="885"/>
      <c r="FR144" s="885"/>
      <c r="FS144" s="885"/>
      <c r="FT144" s="885"/>
      <c r="FU144" s="885"/>
      <c r="FV144" s="885"/>
      <c r="FW144" s="885"/>
      <c r="FX144" s="885"/>
      <c r="FY144" s="885"/>
      <c r="FZ144" s="885"/>
      <c r="GA144" s="885"/>
      <c r="GB144" s="885"/>
      <c r="GC144" s="885"/>
      <c r="GD144" s="885"/>
      <c r="GE144" s="885"/>
      <c r="GF144" s="885"/>
      <c r="GG144" s="885"/>
      <c r="GH144" s="885"/>
      <c r="GI144" s="885"/>
      <c r="GJ144" s="885"/>
      <c r="GK144" s="885"/>
      <c r="GL144" s="885"/>
      <c r="GM144" s="885"/>
      <c r="GN144" s="885"/>
      <c r="GO144" s="885"/>
      <c r="GP144" s="885"/>
      <c r="GQ144" s="885"/>
      <c r="GR144" s="885"/>
      <c r="GS144" s="885"/>
      <c r="GT144" s="885"/>
      <c r="GU144" s="885"/>
      <c r="GV144" s="885"/>
      <c r="GW144" s="885"/>
      <c r="GX144" s="885"/>
      <c r="GY144" s="885"/>
      <c r="GZ144" s="885"/>
      <c r="HA144" s="885"/>
      <c r="HB144" s="885"/>
      <c r="HC144" s="885"/>
      <c r="HD144" s="885"/>
      <c r="HE144" s="885"/>
      <c r="HF144" s="885"/>
      <c r="HG144" s="885"/>
      <c r="HH144" s="885"/>
      <c r="HI144" s="885"/>
      <c r="HJ144" s="885"/>
      <c r="HK144" s="885"/>
      <c r="HL144" s="885"/>
      <c r="HM144" s="885"/>
      <c r="HN144" s="885"/>
      <c r="HO144" s="885"/>
      <c r="HP144" s="885"/>
      <c r="HQ144" s="885"/>
      <c r="HR144" s="885"/>
      <c r="HS144" s="885"/>
      <c r="HT144" s="885"/>
      <c r="HU144" s="885"/>
      <c r="HV144" s="885"/>
      <c r="HW144" s="885"/>
      <c r="HX144" s="885"/>
      <c r="HY144" s="885"/>
      <c r="HZ144" s="885"/>
      <c r="IA144" s="885"/>
      <c r="IB144" s="885"/>
      <c r="IC144" s="885"/>
    </row>
    <row r="145" spans="1:237" ht="15.75" customHeight="1" x14ac:dyDescent="0.2">
      <c r="A145" s="4"/>
      <c r="B145" s="4"/>
      <c r="C145" s="7"/>
      <c r="D145" s="7"/>
      <c r="E145" s="7"/>
      <c r="F145" s="7"/>
      <c r="G145" s="29"/>
      <c r="H145" s="29"/>
      <c r="I145" s="7"/>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c r="AJ145" s="885"/>
      <c r="AK145" s="885"/>
      <c r="AL145" s="885"/>
      <c r="AM145" s="885"/>
      <c r="AN145" s="885"/>
      <c r="AO145" s="885"/>
      <c r="AP145" s="885"/>
      <c r="AQ145" s="885"/>
      <c r="AR145" s="885"/>
      <c r="AS145" s="885"/>
      <c r="AT145" s="885"/>
      <c r="AU145" s="885"/>
      <c r="AV145" s="885"/>
      <c r="AW145" s="885"/>
      <c r="AX145" s="885"/>
      <c r="AY145" s="885"/>
      <c r="AZ145" s="885"/>
      <c r="BA145" s="885"/>
      <c r="BB145" s="885"/>
      <c r="BC145" s="885"/>
      <c r="BD145" s="885"/>
      <c r="BE145" s="885"/>
      <c r="BF145" s="885"/>
      <c r="BG145" s="885"/>
      <c r="BH145" s="885"/>
      <c r="BI145" s="885"/>
      <c r="BJ145" s="885"/>
      <c r="BK145" s="885"/>
      <c r="BL145" s="885"/>
      <c r="BM145" s="885"/>
      <c r="BN145" s="885"/>
      <c r="BO145" s="885"/>
      <c r="BP145" s="885"/>
      <c r="BQ145" s="885"/>
      <c r="BR145" s="885"/>
      <c r="BS145" s="885"/>
      <c r="BT145" s="885"/>
      <c r="BU145" s="885"/>
      <c r="BV145" s="885"/>
      <c r="BW145" s="885"/>
      <c r="BX145" s="885"/>
      <c r="BY145" s="885"/>
      <c r="BZ145" s="885"/>
      <c r="CA145" s="885"/>
      <c r="CB145" s="885"/>
      <c r="CC145" s="885"/>
      <c r="CD145" s="885"/>
      <c r="CE145" s="885"/>
      <c r="CF145" s="885"/>
      <c r="CG145" s="885"/>
      <c r="CH145" s="885"/>
      <c r="CI145" s="885"/>
      <c r="CJ145" s="885"/>
      <c r="CK145" s="885"/>
      <c r="CL145" s="885"/>
      <c r="CM145" s="885"/>
      <c r="CN145" s="885"/>
      <c r="CO145" s="885"/>
      <c r="CP145" s="885"/>
      <c r="CQ145" s="885"/>
      <c r="CR145" s="885"/>
      <c r="CS145" s="885"/>
      <c r="CT145" s="885"/>
      <c r="CU145" s="885"/>
      <c r="CV145" s="885"/>
      <c r="CW145" s="885"/>
      <c r="CX145" s="885"/>
      <c r="CY145" s="885"/>
      <c r="CZ145" s="885"/>
      <c r="DA145" s="885"/>
      <c r="DB145" s="885"/>
      <c r="DC145" s="885"/>
      <c r="DD145" s="885"/>
      <c r="DE145" s="885"/>
      <c r="DF145" s="885"/>
      <c r="DG145" s="885"/>
      <c r="DH145" s="885"/>
      <c r="DI145" s="885"/>
      <c r="DJ145" s="885"/>
      <c r="DK145" s="885"/>
      <c r="DL145" s="885"/>
      <c r="DM145" s="885"/>
      <c r="DN145" s="885"/>
      <c r="DO145" s="885"/>
      <c r="DP145" s="885"/>
      <c r="DQ145" s="885"/>
      <c r="DR145" s="885"/>
      <c r="DS145" s="885"/>
      <c r="DT145" s="885"/>
      <c r="DU145" s="885"/>
      <c r="DV145" s="885"/>
      <c r="DW145" s="885"/>
      <c r="DX145" s="885"/>
      <c r="DY145" s="885"/>
      <c r="DZ145" s="885"/>
      <c r="EA145" s="885"/>
      <c r="EB145" s="885"/>
      <c r="EC145" s="885"/>
      <c r="ED145" s="885"/>
      <c r="EE145" s="885"/>
      <c r="EF145" s="885"/>
      <c r="EG145" s="885"/>
      <c r="EH145" s="885"/>
      <c r="EI145" s="885"/>
      <c r="EJ145" s="885"/>
      <c r="EK145" s="885"/>
      <c r="EL145" s="885"/>
      <c r="EM145" s="885"/>
      <c r="EN145" s="885"/>
      <c r="EO145" s="885"/>
      <c r="EP145" s="885"/>
      <c r="EQ145" s="885"/>
      <c r="ER145" s="885"/>
      <c r="ES145" s="885"/>
      <c r="ET145" s="885"/>
      <c r="EU145" s="885"/>
      <c r="EV145" s="885"/>
      <c r="EW145" s="885"/>
      <c r="EX145" s="885"/>
      <c r="EY145" s="885"/>
      <c r="EZ145" s="885"/>
      <c r="FA145" s="885"/>
      <c r="FB145" s="885"/>
      <c r="FC145" s="885"/>
      <c r="FD145" s="885"/>
      <c r="FE145" s="885"/>
      <c r="FF145" s="885"/>
      <c r="FG145" s="885"/>
      <c r="FH145" s="885"/>
      <c r="FI145" s="885"/>
      <c r="FJ145" s="885"/>
      <c r="FK145" s="885"/>
      <c r="FL145" s="885"/>
      <c r="FM145" s="885"/>
      <c r="FN145" s="885"/>
      <c r="FO145" s="885"/>
      <c r="FP145" s="885"/>
      <c r="FQ145" s="885"/>
      <c r="FR145" s="885"/>
      <c r="FS145" s="885"/>
      <c r="FT145" s="885"/>
      <c r="FU145" s="885"/>
      <c r="FV145" s="885"/>
      <c r="FW145" s="885"/>
      <c r="FX145" s="885"/>
      <c r="FY145" s="885"/>
      <c r="FZ145" s="885"/>
      <c r="GA145" s="885"/>
      <c r="GB145" s="885"/>
      <c r="GC145" s="885"/>
      <c r="GD145" s="885"/>
      <c r="GE145" s="885"/>
      <c r="GF145" s="885"/>
      <c r="GG145" s="885"/>
      <c r="GH145" s="885"/>
      <c r="GI145" s="885"/>
      <c r="GJ145" s="885"/>
      <c r="GK145" s="885"/>
      <c r="GL145" s="885"/>
      <c r="GM145" s="885"/>
      <c r="GN145" s="885"/>
      <c r="GO145" s="885"/>
      <c r="GP145" s="885"/>
      <c r="GQ145" s="885"/>
      <c r="GR145" s="885"/>
      <c r="GS145" s="885"/>
      <c r="GT145" s="885"/>
      <c r="GU145" s="885"/>
      <c r="GV145" s="885"/>
      <c r="GW145" s="885"/>
      <c r="GX145" s="885"/>
      <c r="GY145" s="885"/>
      <c r="GZ145" s="885"/>
      <c r="HA145" s="885"/>
      <c r="HB145" s="885"/>
      <c r="HC145" s="885"/>
      <c r="HD145" s="885"/>
      <c r="HE145" s="885"/>
      <c r="HF145" s="885"/>
      <c r="HG145" s="885"/>
      <c r="HH145" s="885"/>
      <c r="HI145" s="885"/>
      <c r="HJ145" s="885"/>
      <c r="HK145" s="885"/>
      <c r="HL145" s="885"/>
      <c r="HM145" s="885"/>
      <c r="HN145" s="885"/>
      <c r="HO145" s="885"/>
      <c r="HP145" s="885"/>
      <c r="HQ145" s="885"/>
      <c r="HR145" s="885"/>
      <c r="HS145" s="885"/>
      <c r="HT145" s="885"/>
      <c r="HU145" s="885"/>
      <c r="HV145" s="885"/>
      <c r="HW145" s="885"/>
      <c r="HX145" s="885"/>
      <c r="HY145" s="885"/>
      <c r="HZ145" s="885"/>
      <c r="IA145" s="885"/>
      <c r="IB145" s="885"/>
      <c r="IC145" s="885"/>
    </row>
    <row r="146" spans="1:237" ht="15.75" customHeight="1" x14ac:dyDescent="0.2">
      <c r="A146" s="4"/>
      <c r="B146" s="4"/>
      <c r="C146" s="7"/>
      <c r="D146" s="7"/>
      <c r="E146" s="7"/>
      <c r="F146" s="7"/>
      <c r="G146" s="29"/>
      <c r="H146" s="29"/>
      <c r="I146" s="7"/>
      <c r="J146" s="885"/>
      <c r="K146" s="885"/>
      <c r="L146" s="885"/>
      <c r="M146" s="885"/>
      <c r="N146" s="885"/>
      <c r="O146" s="885"/>
      <c r="P146" s="885"/>
      <c r="Q146" s="885"/>
      <c r="R146" s="885"/>
      <c r="S146" s="885"/>
      <c r="T146" s="885"/>
      <c r="U146" s="885"/>
      <c r="V146" s="885"/>
      <c r="W146" s="885"/>
      <c r="X146" s="885"/>
      <c r="Y146" s="885"/>
      <c r="Z146" s="885"/>
      <c r="AA146" s="885"/>
      <c r="AB146" s="885"/>
      <c r="AC146" s="885"/>
      <c r="AD146" s="885"/>
      <c r="AE146" s="885"/>
      <c r="AF146" s="885"/>
      <c r="AG146" s="885"/>
      <c r="AH146" s="885"/>
      <c r="AI146" s="885"/>
      <c r="AJ146" s="885"/>
      <c r="AK146" s="885"/>
      <c r="AL146" s="885"/>
      <c r="AM146" s="885"/>
      <c r="AN146" s="885"/>
      <c r="AO146" s="885"/>
      <c r="AP146" s="885"/>
      <c r="AQ146" s="885"/>
      <c r="AR146" s="885"/>
      <c r="AS146" s="885"/>
      <c r="AT146" s="885"/>
      <c r="AU146" s="885"/>
      <c r="AV146" s="885"/>
      <c r="AW146" s="885"/>
      <c r="AX146" s="885"/>
      <c r="AY146" s="885"/>
      <c r="AZ146" s="885"/>
      <c r="BA146" s="885"/>
      <c r="BB146" s="885"/>
      <c r="BC146" s="885"/>
      <c r="BD146" s="885"/>
      <c r="BE146" s="885"/>
      <c r="BF146" s="885"/>
      <c r="BG146" s="885"/>
      <c r="BH146" s="885"/>
      <c r="BI146" s="885"/>
      <c r="BJ146" s="885"/>
      <c r="BK146" s="885"/>
      <c r="BL146" s="885"/>
      <c r="BM146" s="885"/>
      <c r="BN146" s="885"/>
      <c r="BO146" s="885"/>
      <c r="BP146" s="885"/>
      <c r="BQ146" s="885"/>
      <c r="BR146" s="885"/>
      <c r="BS146" s="885"/>
      <c r="BT146" s="885"/>
      <c r="BU146" s="885"/>
      <c r="BV146" s="885"/>
      <c r="BW146" s="885"/>
      <c r="BX146" s="885"/>
      <c r="BY146" s="885"/>
      <c r="BZ146" s="885"/>
      <c r="CA146" s="885"/>
      <c r="CB146" s="885"/>
      <c r="CC146" s="885"/>
      <c r="CD146" s="885"/>
      <c r="CE146" s="885"/>
      <c r="CF146" s="885"/>
      <c r="CG146" s="885"/>
      <c r="CH146" s="885"/>
      <c r="CI146" s="885"/>
      <c r="CJ146" s="885"/>
      <c r="CK146" s="885"/>
      <c r="CL146" s="885"/>
      <c r="CM146" s="885"/>
      <c r="CN146" s="885"/>
      <c r="CO146" s="885"/>
      <c r="CP146" s="885"/>
      <c r="CQ146" s="885"/>
      <c r="CR146" s="885"/>
      <c r="CS146" s="885"/>
      <c r="CT146" s="885"/>
      <c r="CU146" s="885"/>
      <c r="CV146" s="885"/>
      <c r="CW146" s="885"/>
      <c r="CX146" s="885"/>
      <c r="CY146" s="885"/>
      <c r="CZ146" s="885"/>
      <c r="DA146" s="885"/>
      <c r="DB146" s="885"/>
      <c r="DC146" s="885"/>
      <c r="DD146" s="885"/>
      <c r="DE146" s="885"/>
      <c r="DF146" s="885"/>
      <c r="DG146" s="885"/>
      <c r="DH146" s="885"/>
      <c r="DI146" s="885"/>
      <c r="DJ146" s="885"/>
      <c r="DK146" s="885"/>
      <c r="DL146" s="885"/>
      <c r="DM146" s="885"/>
      <c r="DN146" s="885"/>
      <c r="DO146" s="885"/>
      <c r="DP146" s="885"/>
      <c r="DQ146" s="885"/>
      <c r="DR146" s="885"/>
      <c r="DS146" s="885"/>
      <c r="DT146" s="885"/>
      <c r="DU146" s="885"/>
      <c r="DV146" s="885"/>
      <c r="DW146" s="885"/>
      <c r="DX146" s="885"/>
      <c r="DY146" s="885"/>
      <c r="DZ146" s="885"/>
      <c r="EA146" s="885"/>
      <c r="EB146" s="885"/>
      <c r="EC146" s="885"/>
      <c r="ED146" s="885"/>
      <c r="EE146" s="885"/>
      <c r="EF146" s="885"/>
      <c r="EG146" s="885"/>
      <c r="EH146" s="885"/>
      <c r="EI146" s="885"/>
      <c r="EJ146" s="885"/>
      <c r="EK146" s="885"/>
      <c r="EL146" s="885"/>
      <c r="EM146" s="885"/>
      <c r="EN146" s="885"/>
      <c r="EO146" s="885"/>
      <c r="EP146" s="885"/>
      <c r="EQ146" s="885"/>
      <c r="ER146" s="885"/>
      <c r="ES146" s="885"/>
      <c r="ET146" s="885"/>
      <c r="EU146" s="885"/>
      <c r="EV146" s="885"/>
      <c r="EW146" s="885"/>
      <c r="EX146" s="885"/>
      <c r="EY146" s="885"/>
      <c r="EZ146" s="885"/>
      <c r="FA146" s="885"/>
      <c r="FB146" s="885"/>
      <c r="FC146" s="885"/>
      <c r="FD146" s="885"/>
      <c r="FE146" s="885"/>
      <c r="FF146" s="885"/>
      <c r="FG146" s="885"/>
      <c r="FH146" s="885"/>
      <c r="FI146" s="885"/>
      <c r="FJ146" s="885"/>
      <c r="FK146" s="885"/>
      <c r="FL146" s="885"/>
      <c r="FM146" s="885"/>
      <c r="FN146" s="885"/>
      <c r="FO146" s="885"/>
      <c r="FP146" s="885"/>
      <c r="FQ146" s="885"/>
      <c r="FR146" s="885"/>
      <c r="FS146" s="885"/>
      <c r="FT146" s="885"/>
      <c r="FU146" s="885"/>
      <c r="FV146" s="885"/>
      <c r="FW146" s="885"/>
      <c r="FX146" s="885"/>
      <c r="FY146" s="885"/>
      <c r="FZ146" s="885"/>
      <c r="GA146" s="885"/>
      <c r="GB146" s="885"/>
      <c r="GC146" s="885"/>
      <c r="GD146" s="885"/>
      <c r="GE146" s="885"/>
      <c r="GF146" s="885"/>
      <c r="GG146" s="885"/>
      <c r="GH146" s="885"/>
      <c r="GI146" s="885"/>
      <c r="GJ146" s="885"/>
      <c r="GK146" s="885"/>
      <c r="GL146" s="885"/>
      <c r="GM146" s="885"/>
      <c r="GN146" s="885"/>
      <c r="GO146" s="885"/>
      <c r="GP146" s="885"/>
      <c r="GQ146" s="885"/>
      <c r="GR146" s="885"/>
      <c r="GS146" s="885"/>
      <c r="GT146" s="885"/>
      <c r="GU146" s="885"/>
      <c r="GV146" s="885"/>
      <c r="GW146" s="885"/>
      <c r="GX146" s="885"/>
      <c r="GY146" s="885"/>
      <c r="GZ146" s="885"/>
      <c r="HA146" s="885"/>
      <c r="HB146" s="885"/>
      <c r="HC146" s="885"/>
      <c r="HD146" s="885"/>
      <c r="HE146" s="885"/>
      <c r="HF146" s="885"/>
      <c r="HG146" s="885"/>
      <c r="HH146" s="885"/>
      <c r="HI146" s="885"/>
      <c r="HJ146" s="885"/>
      <c r="HK146" s="885"/>
      <c r="HL146" s="885"/>
      <c r="HM146" s="885"/>
      <c r="HN146" s="885"/>
      <c r="HO146" s="885"/>
      <c r="HP146" s="885"/>
      <c r="HQ146" s="885"/>
      <c r="HR146" s="885"/>
      <c r="HS146" s="885"/>
      <c r="HT146" s="885"/>
      <c r="HU146" s="885"/>
      <c r="HV146" s="885"/>
      <c r="HW146" s="885"/>
      <c r="HX146" s="885"/>
      <c r="HY146" s="885"/>
      <c r="HZ146" s="885"/>
      <c r="IA146" s="885"/>
      <c r="IB146" s="885"/>
      <c r="IC146" s="885"/>
    </row>
    <row r="147" spans="1:237" ht="15.75" customHeight="1" x14ac:dyDescent="0.2">
      <c r="A147" s="4"/>
      <c r="B147" s="4"/>
      <c r="C147" s="7"/>
      <c r="D147" s="7"/>
      <c r="E147" s="7"/>
      <c r="F147" s="7"/>
      <c r="G147" s="29"/>
      <c r="H147" s="29"/>
      <c r="I147" s="7"/>
      <c r="J147" s="885"/>
      <c r="K147" s="885"/>
      <c r="L147" s="885"/>
      <c r="M147" s="885"/>
      <c r="N147" s="885"/>
      <c r="O147" s="885"/>
      <c r="P147" s="885"/>
      <c r="Q147" s="885"/>
      <c r="R147" s="885"/>
      <c r="S147" s="885"/>
      <c r="T147" s="885"/>
      <c r="U147" s="885"/>
      <c r="V147" s="885"/>
      <c r="W147" s="885"/>
      <c r="X147" s="885"/>
      <c r="Y147" s="885"/>
      <c r="Z147" s="885"/>
      <c r="AA147" s="885"/>
      <c r="AB147" s="885"/>
      <c r="AC147" s="885"/>
      <c r="AD147" s="885"/>
      <c r="AE147" s="885"/>
      <c r="AF147" s="885"/>
      <c r="AG147" s="885"/>
      <c r="AH147" s="885"/>
      <c r="AI147" s="885"/>
      <c r="AJ147" s="885"/>
      <c r="AK147" s="885"/>
      <c r="AL147" s="885"/>
      <c r="AM147" s="885"/>
      <c r="AN147" s="885"/>
      <c r="AO147" s="885"/>
      <c r="AP147" s="885"/>
      <c r="AQ147" s="885"/>
      <c r="AR147" s="885"/>
      <c r="AS147" s="885"/>
      <c r="AT147" s="885"/>
      <c r="AU147" s="885"/>
      <c r="AV147" s="885"/>
      <c r="AW147" s="885"/>
      <c r="AX147" s="885"/>
      <c r="AY147" s="885"/>
      <c r="AZ147" s="885"/>
      <c r="BA147" s="885"/>
      <c r="BB147" s="885"/>
      <c r="BC147" s="885"/>
      <c r="BD147" s="885"/>
      <c r="BE147" s="885"/>
      <c r="BF147" s="885"/>
      <c r="BG147" s="885"/>
      <c r="BH147" s="885"/>
      <c r="BI147" s="885"/>
      <c r="BJ147" s="885"/>
      <c r="BK147" s="885"/>
      <c r="BL147" s="885"/>
      <c r="BM147" s="885"/>
      <c r="BN147" s="885"/>
      <c r="BO147" s="885"/>
      <c r="BP147" s="885"/>
      <c r="BQ147" s="885"/>
      <c r="BR147" s="885"/>
      <c r="BS147" s="885"/>
      <c r="BT147" s="885"/>
      <c r="BU147" s="885"/>
      <c r="BV147" s="885"/>
      <c r="BW147" s="885"/>
      <c r="BX147" s="885"/>
      <c r="BY147" s="885"/>
      <c r="BZ147" s="885"/>
      <c r="CA147" s="885"/>
      <c r="CB147" s="885"/>
      <c r="CC147" s="885"/>
      <c r="CD147" s="885"/>
      <c r="CE147" s="885"/>
      <c r="CF147" s="885"/>
      <c r="CG147" s="885"/>
      <c r="CH147" s="885"/>
      <c r="CI147" s="885"/>
      <c r="CJ147" s="885"/>
      <c r="CK147" s="885"/>
      <c r="CL147" s="885"/>
      <c r="CM147" s="885"/>
      <c r="CN147" s="885"/>
      <c r="CO147" s="885"/>
      <c r="CP147" s="885"/>
      <c r="CQ147" s="885"/>
      <c r="CR147" s="885"/>
      <c r="CS147" s="885"/>
      <c r="CT147" s="885"/>
      <c r="CU147" s="885"/>
      <c r="CV147" s="885"/>
      <c r="CW147" s="885"/>
      <c r="CX147" s="885"/>
      <c r="CY147" s="885"/>
      <c r="CZ147" s="885"/>
      <c r="DA147" s="885"/>
      <c r="DB147" s="885"/>
      <c r="DC147" s="885"/>
      <c r="DD147" s="885"/>
      <c r="DE147" s="885"/>
      <c r="DF147" s="885"/>
      <c r="DG147" s="885"/>
      <c r="DH147" s="885"/>
      <c r="DI147" s="885"/>
      <c r="DJ147" s="885"/>
      <c r="DK147" s="885"/>
      <c r="DL147" s="885"/>
      <c r="DM147" s="885"/>
      <c r="DN147" s="885"/>
      <c r="DO147" s="885"/>
      <c r="DP147" s="885"/>
      <c r="DQ147" s="885"/>
      <c r="DR147" s="885"/>
      <c r="DS147" s="885"/>
      <c r="DT147" s="885"/>
      <c r="DU147" s="885"/>
      <c r="DV147" s="885"/>
      <c r="DW147" s="885"/>
      <c r="DX147" s="885"/>
      <c r="DY147" s="885"/>
      <c r="DZ147" s="885"/>
      <c r="EA147" s="885"/>
      <c r="EB147" s="885"/>
      <c r="EC147" s="885"/>
      <c r="ED147" s="885"/>
      <c r="EE147" s="885"/>
      <c r="EF147" s="885"/>
      <c r="EG147" s="885"/>
      <c r="EH147" s="885"/>
      <c r="EI147" s="885"/>
      <c r="EJ147" s="885"/>
      <c r="EK147" s="885"/>
      <c r="EL147" s="885"/>
      <c r="EM147" s="885"/>
      <c r="EN147" s="885"/>
      <c r="EO147" s="885"/>
      <c r="EP147" s="885"/>
      <c r="EQ147" s="885"/>
      <c r="ER147" s="885"/>
      <c r="ES147" s="885"/>
      <c r="ET147" s="885"/>
      <c r="EU147" s="885"/>
      <c r="EV147" s="885"/>
      <c r="EW147" s="885"/>
      <c r="EX147" s="885"/>
      <c r="EY147" s="885"/>
      <c r="EZ147" s="885"/>
      <c r="FA147" s="885"/>
      <c r="FB147" s="885"/>
      <c r="FC147" s="885"/>
      <c r="FD147" s="885"/>
      <c r="FE147" s="885"/>
      <c r="FF147" s="885"/>
      <c r="FG147" s="885"/>
      <c r="FH147" s="885"/>
      <c r="FI147" s="885"/>
      <c r="FJ147" s="885"/>
      <c r="FK147" s="885"/>
      <c r="FL147" s="885"/>
      <c r="FM147" s="885"/>
      <c r="FN147" s="885"/>
      <c r="FO147" s="885"/>
      <c r="FP147" s="885"/>
      <c r="FQ147" s="885"/>
      <c r="FR147" s="885"/>
      <c r="FS147" s="885"/>
      <c r="FT147" s="885"/>
      <c r="FU147" s="885"/>
      <c r="FV147" s="885"/>
      <c r="FW147" s="885"/>
      <c r="FX147" s="885"/>
      <c r="FY147" s="885"/>
      <c r="FZ147" s="885"/>
      <c r="GA147" s="885"/>
      <c r="GB147" s="885"/>
      <c r="GC147" s="885"/>
      <c r="GD147" s="885"/>
      <c r="GE147" s="885"/>
      <c r="GF147" s="885"/>
      <c r="GG147" s="885"/>
      <c r="GH147" s="885"/>
      <c r="GI147" s="885"/>
      <c r="GJ147" s="885"/>
      <c r="GK147" s="885"/>
      <c r="GL147" s="885"/>
      <c r="GM147" s="885"/>
      <c r="GN147" s="885"/>
      <c r="GO147" s="885"/>
      <c r="GP147" s="885"/>
      <c r="GQ147" s="885"/>
      <c r="GR147" s="885"/>
      <c r="GS147" s="885"/>
      <c r="GT147" s="885"/>
      <c r="GU147" s="885"/>
      <c r="GV147" s="885"/>
      <c r="GW147" s="885"/>
      <c r="GX147" s="885"/>
      <c r="GY147" s="885"/>
      <c r="GZ147" s="885"/>
      <c r="HA147" s="885"/>
      <c r="HB147" s="885"/>
      <c r="HC147" s="885"/>
      <c r="HD147" s="885"/>
      <c r="HE147" s="885"/>
      <c r="HF147" s="885"/>
      <c r="HG147" s="885"/>
      <c r="HH147" s="885"/>
      <c r="HI147" s="885"/>
      <c r="HJ147" s="885"/>
      <c r="HK147" s="885"/>
      <c r="HL147" s="885"/>
      <c r="HM147" s="885"/>
      <c r="HN147" s="885"/>
      <c r="HO147" s="885"/>
      <c r="HP147" s="885"/>
      <c r="HQ147" s="885"/>
      <c r="HR147" s="885"/>
      <c r="HS147" s="885"/>
      <c r="HT147" s="885"/>
      <c r="HU147" s="885"/>
      <c r="HV147" s="885"/>
      <c r="HW147" s="885"/>
      <c r="HX147" s="885"/>
      <c r="HY147" s="885"/>
      <c r="HZ147" s="885"/>
      <c r="IA147" s="885"/>
      <c r="IB147" s="885"/>
      <c r="IC147" s="885"/>
    </row>
    <row r="148" spans="1:237" ht="15.75" customHeight="1" x14ac:dyDescent="0.2">
      <c r="A148" s="4"/>
      <c r="B148" s="4"/>
      <c r="C148" s="7"/>
      <c r="D148" s="7"/>
      <c r="E148" s="7"/>
      <c r="F148" s="7"/>
      <c r="G148" s="29"/>
      <c r="H148" s="29"/>
      <c r="I148" s="7"/>
      <c r="J148" s="885"/>
      <c r="K148" s="885"/>
      <c r="L148" s="885"/>
      <c r="M148" s="885"/>
      <c r="N148" s="885"/>
      <c r="O148" s="885"/>
      <c r="P148" s="885"/>
      <c r="Q148" s="885"/>
      <c r="R148" s="885"/>
      <c r="S148" s="885"/>
      <c r="T148" s="885"/>
      <c r="U148" s="885"/>
      <c r="V148" s="885"/>
      <c r="W148" s="885"/>
      <c r="X148" s="885"/>
      <c r="Y148" s="885"/>
      <c r="Z148" s="885"/>
      <c r="AA148" s="885"/>
      <c r="AB148" s="885"/>
      <c r="AC148" s="885"/>
      <c r="AD148" s="885"/>
      <c r="AE148" s="885"/>
      <c r="AF148" s="885"/>
      <c r="AG148" s="885"/>
      <c r="AH148" s="885"/>
      <c r="AI148" s="885"/>
      <c r="AJ148" s="885"/>
      <c r="AK148" s="885"/>
      <c r="AL148" s="885"/>
      <c r="AM148" s="885"/>
      <c r="AN148" s="885"/>
      <c r="AO148" s="885"/>
      <c r="AP148" s="885"/>
      <c r="AQ148" s="885"/>
      <c r="AR148" s="885"/>
      <c r="AS148" s="885"/>
      <c r="AT148" s="885"/>
      <c r="AU148" s="885"/>
      <c r="AV148" s="885"/>
      <c r="AW148" s="885"/>
      <c r="AX148" s="885"/>
      <c r="AY148" s="885"/>
      <c r="AZ148" s="885"/>
      <c r="BA148" s="885"/>
      <c r="BB148" s="885"/>
      <c r="BC148" s="885"/>
      <c r="BD148" s="885"/>
      <c r="BE148" s="885"/>
      <c r="BF148" s="885"/>
      <c r="BG148" s="885"/>
      <c r="BH148" s="885"/>
      <c r="BI148" s="885"/>
      <c r="BJ148" s="885"/>
      <c r="BK148" s="885"/>
      <c r="BL148" s="885"/>
      <c r="BM148" s="885"/>
      <c r="BN148" s="885"/>
      <c r="BO148" s="885"/>
      <c r="BP148" s="885"/>
      <c r="BQ148" s="885"/>
      <c r="BR148" s="885"/>
      <c r="BS148" s="885"/>
      <c r="BT148" s="885"/>
      <c r="BU148" s="885"/>
      <c r="BV148" s="885"/>
      <c r="BW148" s="885"/>
      <c r="BX148" s="885"/>
      <c r="BY148" s="885"/>
      <c r="BZ148" s="885"/>
      <c r="CA148" s="885"/>
      <c r="CB148" s="885"/>
      <c r="CC148" s="885"/>
      <c r="CD148" s="885"/>
      <c r="CE148" s="885"/>
      <c r="CF148" s="885"/>
      <c r="CG148" s="885"/>
      <c r="CH148" s="885"/>
      <c r="CI148" s="885"/>
      <c r="CJ148" s="885"/>
      <c r="CK148" s="885"/>
      <c r="CL148" s="885"/>
      <c r="CM148" s="885"/>
      <c r="CN148" s="885"/>
      <c r="CO148" s="885"/>
      <c r="CP148" s="885"/>
      <c r="CQ148" s="885"/>
      <c r="CR148" s="885"/>
      <c r="CS148" s="885"/>
      <c r="CT148" s="885"/>
      <c r="CU148" s="885"/>
      <c r="CV148" s="885"/>
      <c r="CW148" s="885"/>
      <c r="CX148" s="885"/>
      <c r="CY148" s="885"/>
      <c r="CZ148" s="885"/>
      <c r="DA148" s="885"/>
      <c r="DB148" s="885"/>
      <c r="DC148" s="885"/>
      <c r="DD148" s="885"/>
      <c r="DE148" s="885"/>
      <c r="DF148" s="885"/>
      <c r="DG148" s="885"/>
      <c r="DH148" s="885"/>
      <c r="DI148" s="885"/>
      <c r="DJ148" s="885"/>
      <c r="DK148" s="885"/>
      <c r="DL148" s="885"/>
      <c r="DM148" s="885"/>
      <c r="DN148" s="885"/>
      <c r="DO148" s="885"/>
      <c r="DP148" s="885"/>
      <c r="DQ148" s="885"/>
      <c r="DR148" s="885"/>
      <c r="DS148" s="885"/>
      <c r="DT148" s="885"/>
      <c r="DU148" s="885"/>
      <c r="DV148" s="885"/>
      <c r="DW148" s="885"/>
      <c r="DX148" s="885"/>
      <c r="DY148" s="885"/>
      <c r="DZ148" s="885"/>
      <c r="EA148" s="885"/>
      <c r="EB148" s="885"/>
      <c r="EC148" s="885"/>
      <c r="ED148" s="885"/>
      <c r="EE148" s="885"/>
      <c r="EF148" s="885"/>
      <c r="EG148" s="885"/>
      <c r="EH148" s="885"/>
      <c r="EI148" s="885"/>
      <c r="EJ148" s="885"/>
      <c r="EK148" s="885"/>
      <c r="EL148" s="885"/>
      <c r="EM148" s="885"/>
      <c r="EN148" s="885"/>
      <c r="EO148" s="885"/>
      <c r="EP148" s="885"/>
      <c r="EQ148" s="885"/>
      <c r="ER148" s="885"/>
      <c r="ES148" s="885"/>
      <c r="ET148" s="885"/>
      <c r="EU148" s="885"/>
      <c r="EV148" s="885"/>
      <c r="EW148" s="885"/>
      <c r="EX148" s="885"/>
      <c r="EY148" s="885"/>
      <c r="EZ148" s="885"/>
      <c r="FA148" s="885"/>
      <c r="FB148" s="885"/>
      <c r="FC148" s="885"/>
      <c r="FD148" s="885"/>
      <c r="FE148" s="885"/>
      <c r="FF148" s="885"/>
      <c r="FG148" s="885"/>
      <c r="FH148" s="885"/>
      <c r="FI148" s="885"/>
      <c r="FJ148" s="885"/>
      <c r="FK148" s="885"/>
      <c r="FL148" s="885"/>
      <c r="FM148" s="885"/>
      <c r="FN148" s="885"/>
      <c r="FO148" s="885"/>
      <c r="FP148" s="885"/>
      <c r="FQ148" s="885"/>
      <c r="FR148" s="885"/>
      <c r="FS148" s="885"/>
      <c r="FT148" s="885"/>
      <c r="FU148" s="885"/>
      <c r="FV148" s="885"/>
      <c r="FW148" s="885"/>
      <c r="FX148" s="885"/>
      <c r="FY148" s="885"/>
      <c r="FZ148" s="885"/>
      <c r="GA148" s="885"/>
      <c r="GB148" s="885"/>
      <c r="GC148" s="885"/>
      <c r="GD148" s="885"/>
      <c r="GE148" s="885"/>
      <c r="GF148" s="885"/>
      <c r="GG148" s="885"/>
      <c r="GH148" s="885"/>
      <c r="GI148" s="885"/>
      <c r="GJ148" s="885"/>
      <c r="GK148" s="885"/>
      <c r="GL148" s="885"/>
      <c r="GM148" s="885"/>
      <c r="GN148" s="885"/>
      <c r="GO148" s="885"/>
      <c r="GP148" s="885"/>
      <c r="GQ148" s="885"/>
      <c r="GR148" s="885"/>
      <c r="GS148" s="885"/>
      <c r="GT148" s="885"/>
      <c r="GU148" s="885"/>
      <c r="GV148" s="885"/>
      <c r="GW148" s="885"/>
      <c r="GX148" s="885"/>
      <c r="GY148" s="885"/>
      <c r="GZ148" s="885"/>
      <c r="HA148" s="885"/>
      <c r="HB148" s="885"/>
      <c r="HC148" s="885"/>
      <c r="HD148" s="885"/>
      <c r="HE148" s="885"/>
      <c r="HF148" s="885"/>
      <c r="HG148" s="885"/>
      <c r="HH148" s="885"/>
      <c r="HI148" s="885"/>
      <c r="HJ148" s="885"/>
      <c r="HK148" s="885"/>
      <c r="HL148" s="885"/>
      <c r="HM148" s="885"/>
      <c r="HN148" s="885"/>
      <c r="HO148" s="885"/>
      <c r="HP148" s="885"/>
      <c r="HQ148" s="885"/>
      <c r="HR148" s="885"/>
      <c r="HS148" s="885"/>
      <c r="HT148" s="885"/>
      <c r="HU148" s="885"/>
      <c r="HV148" s="885"/>
      <c r="HW148" s="885"/>
      <c r="HX148" s="885"/>
      <c r="HY148" s="885"/>
      <c r="HZ148" s="885"/>
      <c r="IA148" s="885"/>
      <c r="IB148" s="885"/>
      <c r="IC148" s="885"/>
    </row>
    <row r="149" spans="1:237" ht="15.75" customHeight="1" x14ac:dyDescent="0.2">
      <c r="A149" s="4"/>
      <c r="B149" s="4"/>
      <c r="C149" s="7"/>
      <c r="D149" s="7"/>
      <c r="E149" s="7"/>
      <c r="F149" s="7"/>
      <c r="G149" s="29"/>
      <c r="H149" s="29"/>
      <c r="I149" s="7"/>
      <c r="J149" s="885"/>
      <c r="K149" s="885"/>
      <c r="L149" s="885"/>
      <c r="M149" s="885"/>
      <c r="N149" s="885"/>
      <c r="O149" s="885"/>
      <c r="P149" s="885"/>
      <c r="Q149" s="885"/>
      <c r="R149" s="885"/>
      <c r="S149" s="885"/>
      <c r="T149" s="885"/>
      <c r="U149" s="885"/>
      <c r="V149" s="885"/>
      <c r="W149" s="885"/>
      <c r="X149" s="885"/>
      <c r="Y149" s="885"/>
      <c r="Z149" s="885"/>
      <c r="AA149" s="885"/>
      <c r="AB149" s="885"/>
      <c r="AC149" s="885"/>
      <c r="AD149" s="885"/>
      <c r="AE149" s="885"/>
      <c r="AF149" s="885"/>
      <c r="AG149" s="885"/>
      <c r="AH149" s="885"/>
      <c r="AI149" s="885"/>
      <c r="AJ149" s="885"/>
      <c r="AK149" s="885"/>
      <c r="AL149" s="885"/>
      <c r="AM149" s="885"/>
      <c r="AN149" s="885"/>
      <c r="AO149" s="885"/>
      <c r="AP149" s="885"/>
      <c r="AQ149" s="885"/>
      <c r="AR149" s="885"/>
      <c r="AS149" s="885"/>
      <c r="AT149" s="885"/>
      <c r="AU149" s="885"/>
      <c r="AV149" s="885"/>
      <c r="AW149" s="885"/>
      <c r="AX149" s="885"/>
      <c r="AY149" s="885"/>
      <c r="AZ149" s="885"/>
      <c r="BA149" s="885"/>
      <c r="BB149" s="885"/>
      <c r="BC149" s="885"/>
      <c r="BD149" s="885"/>
      <c r="BE149" s="885"/>
      <c r="BF149" s="885"/>
      <c r="BG149" s="885"/>
      <c r="BH149" s="885"/>
      <c r="BI149" s="885"/>
      <c r="BJ149" s="885"/>
      <c r="BK149" s="885"/>
      <c r="BL149" s="885"/>
      <c r="BM149" s="885"/>
      <c r="BN149" s="885"/>
      <c r="BO149" s="885"/>
      <c r="BP149" s="885"/>
      <c r="BQ149" s="885"/>
      <c r="BR149" s="885"/>
      <c r="BS149" s="885"/>
      <c r="BT149" s="885"/>
      <c r="BU149" s="885"/>
      <c r="BV149" s="885"/>
      <c r="BW149" s="885"/>
      <c r="BX149" s="885"/>
      <c r="BY149" s="885"/>
      <c r="BZ149" s="885"/>
      <c r="CA149" s="885"/>
      <c r="CB149" s="885"/>
      <c r="CC149" s="885"/>
      <c r="CD149" s="885"/>
      <c r="CE149" s="885"/>
      <c r="CF149" s="885"/>
      <c r="CG149" s="885"/>
      <c r="CH149" s="885"/>
      <c r="CI149" s="885"/>
      <c r="CJ149" s="885"/>
      <c r="CK149" s="885"/>
      <c r="CL149" s="885"/>
      <c r="CM149" s="885"/>
      <c r="CN149" s="885"/>
      <c r="CO149" s="885"/>
      <c r="CP149" s="885"/>
      <c r="CQ149" s="885"/>
      <c r="CR149" s="885"/>
      <c r="CS149" s="885"/>
      <c r="CT149" s="885"/>
      <c r="CU149" s="885"/>
      <c r="CV149" s="885"/>
      <c r="CW149" s="885"/>
      <c r="CX149" s="885"/>
      <c r="CY149" s="885"/>
      <c r="CZ149" s="885"/>
      <c r="DA149" s="885"/>
      <c r="DB149" s="885"/>
      <c r="DC149" s="885"/>
      <c r="DD149" s="885"/>
      <c r="DE149" s="885"/>
      <c r="DF149" s="885"/>
      <c r="DG149" s="885"/>
      <c r="DH149" s="885"/>
      <c r="DI149" s="885"/>
      <c r="DJ149" s="885"/>
      <c r="DK149" s="885"/>
      <c r="DL149" s="885"/>
      <c r="DM149" s="885"/>
      <c r="DN149" s="885"/>
      <c r="DO149" s="885"/>
      <c r="DP149" s="885"/>
      <c r="DQ149" s="885"/>
      <c r="DR149" s="885"/>
      <c r="DS149" s="885"/>
      <c r="DT149" s="885"/>
      <c r="DU149" s="885"/>
      <c r="DV149" s="885"/>
      <c r="DW149" s="885"/>
      <c r="DX149" s="885"/>
      <c r="DY149" s="885"/>
      <c r="DZ149" s="885"/>
      <c r="EA149" s="885"/>
      <c r="EB149" s="885"/>
      <c r="EC149" s="885"/>
      <c r="ED149" s="885"/>
      <c r="EE149" s="885"/>
      <c r="EF149" s="885"/>
      <c r="EG149" s="885"/>
      <c r="EH149" s="885"/>
      <c r="EI149" s="885"/>
      <c r="EJ149" s="885"/>
      <c r="EK149" s="885"/>
      <c r="EL149" s="885"/>
      <c r="EM149" s="885"/>
      <c r="EN149" s="885"/>
      <c r="EO149" s="885"/>
      <c r="EP149" s="885"/>
      <c r="EQ149" s="885"/>
      <c r="ER149" s="885"/>
      <c r="ES149" s="885"/>
      <c r="ET149" s="885"/>
      <c r="EU149" s="885"/>
      <c r="EV149" s="885"/>
      <c r="EW149" s="885"/>
      <c r="EX149" s="885"/>
      <c r="EY149" s="885"/>
      <c r="EZ149" s="885"/>
      <c r="FA149" s="885"/>
      <c r="FB149" s="885"/>
      <c r="FC149" s="885"/>
      <c r="FD149" s="885"/>
      <c r="FE149" s="885"/>
      <c r="FF149" s="885"/>
      <c r="FG149" s="885"/>
      <c r="FH149" s="885"/>
      <c r="FI149" s="885"/>
      <c r="FJ149" s="885"/>
      <c r="FK149" s="885"/>
      <c r="FL149" s="885"/>
      <c r="FM149" s="885"/>
      <c r="FN149" s="885"/>
      <c r="FO149" s="885"/>
      <c r="FP149" s="885"/>
      <c r="FQ149" s="885"/>
      <c r="FR149" s="885"/>
      <c r="FS149" s="885"/>
      <c r="FT149" s="885"/>
      <c r="FU149" s="885"/>
      <c r="FV149" s="885"/>
      <c r="FW149" s="885"/>
      <c r="FX149" s="885"/>
      <c r="FY149" s="885"/>
      <c r="FZ149" s="885"/>
      <c r="GA149" s="885"/>
      <c r="GB149" s="885"/>
      <c r="GC149" s="885"/>
      <c r="GD149" s="885"/>
      <c r="GE149" s="885"/>
      <c r="GF149" s="885"/>
      <c r="GG149" s="885"/>
      <c r="GH149" s="885"/>
      <c r="GI149" s="885"/>
      <c r="GJ149" s="885"/>
      <c r="GK149" s="885"/>
      <c r="GL149" s="885"/>
      <c r="GM149" s="885"/>
      <c r="GN149" s="885"/>
      <c r="GO149" s="885"/>
      <c r="GP149" s="885"/>
      <c r="GQ149" s="885"/>
      <c r="GR149" s="885"/>
      <c r="GS149" s="885"/>
      <c r="GT149" s="885"/>
      <c r="GU149" s="885"/>
      <c r="GV149" s="885"/>
      <c r="GW149" s="885"/>
      <c r="GX149" s="885"/>
      <c r="GY149" s="885"/>
      <c r="GZ149" s="885"/>
      <c r="HA149" s="885"/>
      <c r="HB149" s="885"/>
      <c r="HC149" s="885"/>
      <c r="HD149" s="885"/>
      <c r="HE149" s="885"/>
      <c r="HF149" s="885"/>
      <c r="HG149" s="885"/>
      <c r="HH149" s="885"/>
      <c r="HI149" s="885"/>
      <c r="HJ149" s="885"/>
      <c r="HK149" s="885"/>
      <c r="HL149" s="885"/>
      <c r="HM149" s="885"/>
      <c r="HN149" s="885"/>
      <c r="HO149" s="885"/>
      <c r="HP149" s="885"/>
      <c r="HQ149" s="885"/>
      <c r="HR149" s="885"/>
      <c r="HS149" s="885"/>
      <c r="HT149" s="885"/>
      <c r="HU149" s="885"/>
      <c r="HV149" s="885"/>
      <c r="HW149" s="885"/>
      <c r="HX149" s="885"/>
      <c r="HY149" s="885"/>
      <c r="HZ149" s="885"/>
      <c r="IA149" s="885"/>
      <c r="IB149" s="885"/>
      <c r="IC149" s="885"/>
    </row>
    <row r="150" spans="1:237" ht="15.75" customHeight="1" x14ac:dyDescent="0.2">
      <c r="A150" s="4"/>
      <c r="B150" s="4"/>
      <c r="C150" s="7"/>
      <c r="D150" s="7"/>
      <c r="E150" s="7"/>
      <c r="F150" s="7"/>
      <c r="G150" s="29"/>
      <c r="H150" s="29"/>
      <c r="I150" s="7"/>
      <c r="J150" s="885"/>
      <c r="K150" s="885"/>
      <c r="L150" s="885"/>
      <c r="M150" s="885"/>
      <c r="N150" s="885"/>
      <c r="O150" s="885"/>
      <c r="P150" s="885"/>
      <c r="Q150" s="885"/>
      <c r="R150" s="885"/>
      <c r="S150" s="885"/>
      <c r="T150" s="885"/>
      <c r="U150" s="885"/>
      <c r="V150" s="885"/>
      <c r="W150" s="885"/>
      <c r="X150" s="885"/>
      <c r="Y150" s="885"/>
      <c r="Z150" s="885"/>
      <c r="AA150" s="885"/>
      <c r="AB150" s="885"/>
      <c r="AC150" s="885"/>
      <c r="AD150" s="885"/>
      <c r="AE150" s="885"/>
      <c r="AF150" s="885"/>
      <c r="AG150" s="885"/>
      <c r="AH150" s="885"/>
      <c r="AI150" s="885"/>
      <c r="AJ150" s="885"/>
      <c r="AK150" s="885"/>
      <c r="AL150" s="885"/>
      <c r="AM150" s="885"/>
      <c r="AN150" s="885"/>
      <c r="AO150" s="885"/>
      <c r="AP150" s="885"/>
      <c r="AQ150" s="885"/>
      <c r="AR150" s="885"/>
      <c r="AS150" s="885"/>
      <c r="AT150" s="885"/>
      <c r="AU150" s="885"/>
      <c r="AV150" s="885"/>
      <c r="AW150" s="885"/>
      <c r="AX150" s="885"/>
      <c r="AY150" s="885"/>
      <c r="AZ150" s="885"/>
      <c r="BA150" s="885"/>
      <c r="BB150" s="885"/>
      <c r="BC150" s="885"/>
      <c r="BD150" s="885"/>
      <c r="BE150" s="885"/>
      <c r="BF150" s="885"/>
      <c r="BG150" s="885"/>
      <c r="BH150" s="885"/>
      <c r="BI150" s="885"/>
      <c r="BJ150" s="885"/>
      <c r="BK150" s="885"/>
      <c r="BL150" s="885"/>
      <c r="BM150" s="885"/>
      <c r="BN150" s="885"/>
      <c r="BO150" s="885"/>
      <c r="BP150" s="885"/>
      <c r="BQ150" s="885"/>
      <c r="BR150" s="885"/>
      <c r="BS150" s="885"/>
      <c r="BT150" s="885"/>
      <c r="BU150" s="885"/>
      <c r="BV150" s="885"/>
      <c r="BW150" s="885"/>
      <c r="BX150" s="885"/>
      <c r="BY150" s="885"/>
      <c r="BZ150" s="885"/>
      <c r="CA150" s="885"/>
      <c r="CB150" s="885"/>
      <c r="CC150" s="885"/>
      <c r="CD150" s="885"/>
      <c r="CE150" s="885"/>
      <c r="CF150" s="885"/>
      <c r="CG150" s="885"/>
      <c r="CH150" s="885"/>
      <c r="CI150" s="885"/>
      <c r="CJ150" s="885"/>
      <c r="CK150" s="885"/>
      <c r="CL150" s="885"/>
      <c r="CM150" s="885"/>
      <c r="CN150" s="885"/>
      <c r="CO150" s="885"/>
      <c r="CP150" s="885"/>
      <c r="CQ150" s="885"/>
      <c r="CR150" s="885"/>
      <c r="CS150" s="885"/>
      <c r="CT150" s="885"/>
      <c r="CU150" s="885"/>
      <c r="CV150" s="885"/>
      <c r="CW150" s="885"/>
      <c r="CX150" s="885"/>
      <c r="CY150" s="885"/>
      <c r="CZ150" s="885"/>
      <c r="DA150" s="885"/>
      <c r="DB150" s="885"/>
      <c r="DC150" s="885"/>
      <c r="DD150" s="885"/>
      <c r="DE150" s="885"/>
      <c r="DF150" s="885"/>
      <c r="DG150" s="885"/>
      <c r="DH150" s="885"/>
      <c r="DI150" s="885"/>
      <c r="DJ150" s="885"/>
      <c r="DK150" s="885"/>
      <c r="DL150" s="885"/>
      <c r="DM150" s="885"/>
      <c r="DN150" s="885"/>
      <c r="DO150" s="885"/>
      <c r="DP150" s="885"/>
      <c r="DQ150" s="885"/>
      <c r="DR150" s="885"/>
      <c r="DS150" s="885"/>
      <c r="DT150" s="885"/>
      <c r="DU150" s="885"/>
      <c r="DV150" s="885"/>
      <c r="DW150" s="885"/>
      <c r="DX150" s="885"/>
      <c r="DY150" s="885"/>
      <c r="DZ150" s="885"/>
      <c r="EA150" s="885"/>
      <c r="EB150" s="885"/>
      <c r="EC150" s="885"/>
      <c r="ED150" s="885"/>
      <c r="EE150" s="885"/>
      <c r="EF150" s="885"/>
      <c r="EG150" s="885"/>
      <c r="EH150" s="885"/>
      <c r="EI150" s="885"/>
      <c r="EJ150" s="885"/>
      <c r="EK150" s="885"/>
      <c r="EL150" s="885"/>
      <c r="EM150" s="885"/>
      <c r="EN150" s="885"/>
      <c r="EO150" s="885"/>
      <c r="EP150" s="885"/>
      <c r="EQ150" s="885"/>
      <c r="ER150" s="885"/>
      <c r="ES150" s="885"/>
      <c r="ET150" s="885"/>
      <c r="EU150" s="885"/>
      <c r="EV150" s="885"/>
      <c r="EW150" s="885"/>
      <c r="EX150" s="885"/>
      <c r="EY150" s="885"/>
      <c r="EZ150" s="885"/>
      <c r="FA150" s="885"/>
      <c r="FB150" s="885"/>
      <c r="FC150" s="885"/>
      <c r="FD150" s="885"/>
      <c r="FE150" s="885"/>
      <c r="FF150" s="885"/>
      <c r="FG150" s="885"/>
      <c r="FH150" s="885"/>
      <c r="FI150" s="885"/>
      <c r="FJ150" s="885"/>
      <c r="FK150" s="885"/>
      <c r="FL150" s="885"/>
      <c r="FM150" s="885"/>
      <c r="FN150" s="885"/>
      <c r="FO150" s="885"/>
      <c r="FP150" s="885"/>
      <c r="FQ150" s="885"/>
      <c r="FR150" s="885"/>
      <c r="FS150" s="885"/>
      <c r="FT150" s="885"/>
      <c r="FU150" s="885"/>
      <c r="FV150" s="885"/>
      <c r="FW150" s="885"/>
      <c r="FX150" s="885"/>
      <c r="FY150" s="885"/>
      <c r="FZ150" s="885"/>
      <c r="GA150" s="885"/>
      <c r="GB150" s="885"/>
      <c r="GC150" s="885"/>
      <c r="GD150" s="885"/>
      <c r="GE150" s="885"/>
      <c r="GF150" s="885"/>
      <c r="GG150" s="885"/>
      <c r="GH150" s="885"/>
      <c r="GI150" s="885"/>
      <c r="GJ150" s="885"/>
      <c r="GK150" s="885"/>
      <c r="GL150" s="885"/>
      <c r="GM150" s="885"/>
      <c r="GN150" s="885"/>
      <c r="GO150" s="885"/>
      <c r="GP150" s="885"/>
      <c r="GQ150" s="885"/>
      <c r="GR150" s="885"/>
      <c r="GS150" s="885"/>
      <c r="GT150" s="885"/>
      <c r="GU150" s="885"/>
      <c r="GV150" s="885"/>
      <c r="GW150" s="885"/>
      <c r="GX150" s="885"/>
      <c r="GY150" s="885"/>
      <c r="GZ150" s="885"/>
      <c r="HA150" s="885"/>
      <c r="HB150" s="885"/>
      <c r="HC150" s="885"/>
      <c r="HD150" s="885"/>
      <c r="HE150" s="885"/>
      <c r="HF150" s="885"/>
      <c r="HG150" s="885"/>
      <c r="HH150" s="885"/>
      <c r="HI150" s="885"/>
      <c r="HJ150" s="885"/>
      <c r="HK150" s="885"/>
      <c r="HL150" s="885"/>
      <c r="HM150" s="885"/>
      <c r="HN150" s="885"/>
      <c r="HO150" s="885"/>
      <c r="HP150" s="885"/>
      <c r="HQ150" s="885"/>
      <c r="HR150" s="885"/>
      <c r="HS150" s="885"/>
      <c r="HT150" s="885"/>
      <c r="HU150" s="885"/>
      <c r="HV150" s="885"/>
      <c r="HW150" s="885"/>
      <c r="HX150" s="885"/>
      <c r="HY150" s="885"/>
      <c r="HZ150" s="885"/>
      <c r="IA150" s="885"/>
      <c r="IB150" s="885"/>
      <c r="IC150" s="885"/>
    </row>
    <row r="151" spans="1:237" ht="15.75" customHeight="1" x14ac:dyDescent="0.2">
      <c r="A151" s="4"/>
      <c r="B151" s="4"/>
      <c r="C151" s="7"/>
      <c r="D151" s="7"/>
      <c r="E151" s="7"/>
      <c r="F151" s="7"/>
      <c r="G151" s="29"/>
      <c r="H151" s="29"/>
      <c r="I151" s="7"/>
      <c r="J151" s="885"/>
      <c r="K151" s="885"/>
      <c r="L151" s="885"/>
      <c r="M151" s="885"/>
      <c r="N151" s="885"/>
      <c r="O151" s="885"/>
      <c r="P151" s="885"/>
      <c r="Q151" s="885"/>
      <c r="R151" s="885"/>
      <c r="S151" s="885"/>
      <c r="T151" s="885"/>
      <c r="U151" s="885"/>
      <c r="V151" s="885"/>
      <c r="W151" s="885"/>
      <c r="X151" s="885"/>
      <c r="Y151" s="885"/>
      <c r="Z151" s="885"/>
      <c r="AA151" s="885"/>
      <c r="AB151" s="885"/>
      <c r="AC151" s="885"/>
      <c r="AD151" s="885"/>
      <c r="AE151" s="885"/>
      <c r="AF151" s="885"/>
      <c r="AG151" s="885"/>
      <c r="AH151" s="885"/>
      <c r="AI151" s="885"/>
      <c r="AJ151" s="885"/>
      <c r="AK151" s="885"/>
      <c r="AL151" s="885"/>
      <c r="AM151" s="885"/>
      <c r="AN151" s="885"/>
      <c r="AO151" s="885"/>
      <c r="AP151" s="885"/>
      <c r="AQ151" s="885"/>
      <c r="AR151" s="885"/>
      <c r="AS151" s="885"/>
      <c r="AT151" s="885"/>
      <c r="AU151" s="885"/>
      <c r="AV151" s="885"/>
      <c r="AW151" s="885"/>
      <c r="AX151" s="885"/>
      <c r="AY151" s="885"/>
      <c r="AZ151" s="885"/>
      <c r="BA151" s="885"/>
      <c r="BB151" s="885"/>
      <c r="BC151" s="885"/>
      <c r="BD151" s="885"/>
      <c r="BE151" s="885"/>
      <c r="BF151" s="885"/>
      <c r="BG151" s="885"/>
      <c r="BH151" s="885"/>
      <c r="BI151" s="885"/>
      <c r="BJ151" s="885"/>
      <c r="BK151" s="885"/>
      <c r="BL151" s="885"/>
      <c r="BM151" s="885"/>
      <c r="BN151" s="885"/>
      <c r="BO151" s="885"/>
      <c r="BP151" s="885"/>
      <c r="BQ151" s="885"/>
      <c r="BR151" s="885"/>
      <c r="BS151" s="885"/>
      <c r="BT151" s="885"/>
      <c r="BU151" s="885"/>
      <c r="BV151" s="885"/>
      <c r="BW151" s="885"/>
      <c r="BX151" s="885"/>
      <c r="BY151" s="885"/>
      <c r="BZ151" s="885"/>
      <c r="CA151" s="885"/>
      <c r="CB151" s="885"/>
      <c r="CC151" s="885"/>
      <c r="CD151" s="885"/>
      <c r="CE151" s="885"/>
      <c r="CF151" s="885"/>
      <c r="CG151" s="885"/>
      <c r="CH151" s="885"/>
      <c r="CI151" s="885"/>
      <c r="CJ151" s="885"/>
      <c r="CK151" s="885"/>
      <c r="CL151" s="885"/>
      <c r="CM151" s="885"/>
      <c r="CN151" s="885"/>
      <c r="CO151" s="885"/>
      <c r="CP151" s="885"/>
      <c r="CQ151" s="885"/>
      <c r="CR151" s="885"/>
      <c r="CS151" s="885"/>
      <c r="CT151" s="885"/>
      <c r="CU151" s="885"/>
      <c r="CV151" s="885"/>
      <c r="CW151" s="885"/>
      <c r="CX151" s="885"/>
      <c r="CY151" s="885"/>
      <c r="CZ151" s="885"/>
      <c r="DA151" s="885"/>
      <c r="DB151" s="885"/>
      <c r="DC151" s="885"/>
      <c r="DD151" s="885"/>
      <c r="DE151" s="885"/>
      <c r="DF151" s="885"/>
      <c r="DG151" s="885"/>
      <c r="DH151" s="885"/>
      <c r="DI151" s="885"/>
      <c r="DJ151" s="885"/>
      <c r="DK151" s="885"/>
      <c r="DL151" s="885"/>
      <c r="DM151" s="885"/>
      <c r="DN151" s="885"/>
      <c r="DO151" s="885"/>
      <c r="DP151" s="885"/>
      <c r="DQ151" s="885"/>
      <c r="DR151" s="885"/>
      <c r="DS151" s="885"/>
      <c r="DT151" s="885"/>
      <c r="DU151" s="885"/>
      <c r="DV151" s="885"/>
      <c r="DW151" s="885"/>
      <c r="DX151" s="885"/>
      <c r="DY151" s="885"/>
      <c r="DZ151" s="885"/>
      <c r="EA151" s="885"/>
      <c r="EB151" s="885"/>
      <c r="EC151" s="885"/>
      <c r="ED151" s="885"/>
      <c r="EE151" s="885"/>
      <c r="EF151" s="885"/>
      <c r="EG151" s="885"/>
      <c r="EH151" s="885"/>
      <c r="EI151" s="885"/>
      <c r="EJ151" s="885"/>
      <c r="EK151" s="885"/>
      <c r="EL151" s="885"/>
      <c r="EM151" s="885"/>
      <c r="EN151" s="885"/>
      <c r="EO151" s="885"/>
      <c r="EP151" s="885"/>
      <c r="EQ151" s="885"/>
      <c r="ER151" s="885"/>
      <c r="ES151" s="885"/>
      <c r="ET151" s="885"/>
      <c r="EU151" s="885"/>
      <c r="EV151" s="885"/>
      <c r="EW151" s="885"/>
      <c r="EX151" s="885"/>
      <c r="EY151" s="885"/>
      <c r="EZ151" s="885"/>
      <c r="FA151" s="885"/>
      <c r="FB151" s="885"/>
      <c r="FC151" s="885"/>
      <c r="FD151" s="885"/>
      <c r="FE151" s="885"/>
      <c r="FF151" s="885"/>
      <c r="FG151" s="885"/>
      <c r="FH151" s="885"/>
      <c r="FI151" s="885"/>
      <c r="FJ151" s="885"/>
      <c r="FK151" s="885"/>
      <c r="FL151" s="885"/>
      <c r="FM151" s="885"/>
      <c r="FN151" s="885"/>
      <c r="FO151" s="885"/>
      <c r="FP151" s="885"/>
      <c r="FQ151" s="885"/>
      <c r="FR151" s="885"/>
      <c r="FS151" s="885"/>
      <c r="FT151" s="885"/>
      <c r="FU151" s="885"/>
      <c r="FV151" s="885"/>
      <c r="FW151" s="885"/>
      <c r="FX151" s="885"/>
      <c r="FY151" s="885"/>
      <c r="FZ151" s="885"/>
      <c r="GA151" s="885"/>
      <c r="GB151" s="885"/>
      <c r="GC151" s="885"/>
      <c r="GD151" s="885"/>
      <c r="GE151" s="885"/>
      <c r="GF151" s="885"/>
      <c r="GG151" s="885"/>
      <c r="GH151" s="885"/>
      <c r="GI151" s="885"/>
      <c r="GJ151" s="885"/>
      <c r="GK151" s="885"/>
      <c r="GL151" s="885"/>
      <c r="GM151" s="885"/>
      <c r="GN151" s="885"/>
      <c r="GO151" s="885"/>
      <c r="GP151" s="885"/>
      <c r="GQ151" s="885"/>
      <c r="GR151" s="885"/>
      <c r="GS151" s="885"/>
      <c r="GT151" s="885"/>
      <c r="GU151" s="885"/>
      <c r="GV151" s="885"/>
      <c r="GW151" s="885"/>
      <c r="GX151" s="885"/>
      <c r="GY151" s="885"/>
      <c r="GZ151" s="885"/>
      <c r="HA151" s="885"/>
      <c r="HB151" s="885"/>
      <c r="HC151" s="885"/>
      <c r="HD151" s="885"/>
      <c r="HE151" s="885"/>
      <c r="HF151" s="885"/>
      <c r="HG151" s="885"/>
      <c r="HH151" s="885"/>
      <c r="HI151" s="885"/>
      <c r="HJ151" s="885"/>
      <c r="HK151" s="885"/>
      <c r="HL151" s="885"/>
      <c r="HM151" s="885"/>
      <c r="HN151" s="885"/>
      <c r="HO151" s="885"/>
      <c r="HP151" s="885"/>
      <c r="HQ151" s="885"/>
      <c r="HR151" s="885"/>
      <c r="HS151" s="885"/>
      <c r="HT151" s="885"/>
      <c r="HU151" s="885"/>
      <c r="HV151" s="885"/>
      <c r="HW151" s="885"/>
      <c r="HX151" s="885"/>
      <c r="HY151" s="885"/>
      <c r="HZ151" s="885"/>
      <c r="IA151" s="885"/>
      <c r="IB151" s="885"/>
      <c r="IC151" s="885"/>
    </row>
    <row r="152" spans="1:237" ht="15.75" customHeight="1" x14ac:dyDescent="0.2">
      <c r="A152" s="4"/>
      <c r="B152" s="4"/>
      <c r="C152" s="7"/>
      <c r="D152" s="7"/>
      <c r="E152" s="7"/>
      <c r="F152" s="7"/>
      <c r="G152" s="29"/>
      <c r="H152" s="29"/>
      <c r="I152" s="7"/>
      <c r="J152" s="885"/>
      <c r="K152" s="885"/>
      <c r="L152" s="885"/>
      <c r="M152" s="885"/>
      <c r="N152" s="885"/>
      <c r="O152" s="885"/>
      <c r="P152" s="885"/>
      <c r="Q152" s="885"/>
      <c r="R152" s="885"/>
      <c r="S152" s="885"/>
      <c r="T152" s="885"/>
      <c r="U152" s="885"/>
      <c r="V152" s="885"/>
      <c r="W152" s="885"/>
      <c r="X152" s="885"/>
      <c r="Y152" s="885"/>
      <c r="Z152" s="885"/>
      <c r="AA152" s="885"/>
      <c r="AB152" s="885"/>
      <c r="AC152" s="885"/>
      <c r="AD152" s="885"/>
      <c r="AE152" s="885"/>
      <c r="AF152" s="885"/>
      <c r="AG152" s="885"/>
      <c r="AH152" s="885"/>
      <c r="AI152" s="885"/>
      <c r="AJ152" s="885"/>
      <c r="AK152" s="885"/>
      <c r="AL152" s="885"/>
      <c r="AM152" s="885"/>
      <c r="AN152" s="885"/>
      <c r="AO152" s="885"/>
      <c r="AP152" s="885"/>
      <c r="AQ152" s="885"/>
      <c r="AR152" s="885"/>
      <c r="AS152" s="885"/>
      <c r="AT152" s="885"/>
      <c r="AU152" s="885"/>
      <c r="AV152" s="885"/>
      <c r="AW152" s="885"/>
      <c r="AX152" s="885"/>
      <c r="AY152" s="885"/>
      <c r="AZ152" s="885"/>
      <c r="BA152" s="885"/>
      <c r="BB152" s="885"/>
      <c r="BC152" s="885"/>
      <c r="BD152" s="885"/>
      <c r="BE152" s="885"/>
      <c r="BF152" s="885"/>
      <c r="BG152" s="885"/>
      <c r="BH152" s="885"/>
      <c r="BI152" s="885"/>
      <c r="BJ152" s="885"/>
      <c r="BK152" s="885"/>
      <c r="BL152" s="885"/>
      <c r="BM152" s="885"/>
      <c r="BN152" s="885"/>
      <c r="BO152" s="885"/>
      <c r="BP152" s="885"/>
      <c r="BQ152" s="885"/>
      <c r="BR152" s="885"/>
      <c r="BS152" s="885"/>
      <c r="BT152" s="885"/>
      <c r="BU152" s="885"/>
      <c r="BV152" s="885"/>
      <c r="BW152" s="885"/>
      <c r="BX152" s="885"/>
      <c r="BY152" s="885"/>
      <c r="BZ152" s="885"/>
      <c r="CA152" s="885"/>
      <c r="CB152" s="885"/>
      <c r="CC152" s="885"/>
      <c r="CD152" s="885"/>
      <c r="CE152" s="885"/>
      <c r="CF152" s="885"/>
      <c r="CG152" s="885"/>
      <c r="CH152" s="885"/>
      <c r="CI152" s="885"/>
      <c r="CJ152" s="885"/>
      <c r="CK152" s="885"/>
      <c r="CL152" s="885"/>
      <c r="CM152" s="885"/>
      <c r="CN152" s="885"/>
      <c r="CO152" s="885"/>
      <c r="CP152" s="885"/>
      <c r="CQ152" s="885"/>
      <c r="CR152" s="885"/>
      <c r="CS152" s="885"/>
      <c r="CT152" s="885"/>
      <c r="CU152" s="885"/>
      <c r="CV152" s="885"/>
      <c r="CW152" s="885"/>
      <c r="CX152" s="885"/>
      <c r="CY152" s="885"/>
      <c r="CZ152" s="885"/>
      <c r="DA152" s="885"/>
      <c r="DB152" s="885"/>
      <c r="DC152" s="885"/>
      <c r="DD152" s="885"/>
      <c r="DE152" s="885"/>
      <c r="DF152" s="885"/>
      <c r="DG152" s="885"/>
      <c r="DH152" s="885"/>
      <c r="DI152" s="885"/>
      <c r="DJ152" s="885"/>
      <c r="DK152" s="885"/>
      <c r="DL152" s="885"/>
      <c r="DM152" s="885"/>
      <c r="DN152" s="885"/>
      <c r="DO152" s="885"/>
      <c r="DP152" s="885"/>
      <c r="DQ152" s="885"/>
      <c r="DR152" s="885"/>
      <c r="DS152" s="885"/>
      <c r="DT152" s="885"/>
      <c r="DU152" s="885"/>
      <c r="DV152" s="885"/>
      <c r="DW152" s="885"/>
      <c r="DX152" s="885"/>
      <c r="DY152" s="885"/>
      <c r="DZ152" s="885"/>
      <c r="EA152" s="885"/>
      <c r="EB152" s="885"/>
      <c r="EC152" s="885"/>
      <c r="ED152" s="885"/>
      <c r="EE152" s="885"/>
      <c r="EF152" s="885"/>
      <c r="EG152" s="885"/>
      <c r="EH152" s="885"/>
      <c r="EI152" s="885"/>
      <c r="EJ152" s="885"/>
      <c r="EK152" s="885"/>
      <c r="EL152" s="885"/>
      <c r="EM152" s="885"/>
      <c r="EN152" s="885"/>
      <c r="EO152" s="885"/>
      <c r="EP152" s="885"/>
      <c r="EQ152" s="885"/>
      <c r="ER152" s="885"/>
      <c r="ES152" s="885"/>
      <c r="ET152" s="885"/>
      <c r="EU152" s="885"/>
      <c r="EV152" s="885"/>
      <c r="EW152" s="885"/>
      <c r="EX152" s="885"/>
      <c r="EY152" s="885"/>
      <c r="EZ152" s="885"/>
      <c r="FA152" s="885"/>
      <c r="FB152" s="885"/>
      <c r="FC152" s="885"/>
      <c r="FD152" s="885"/>
      <c r="FE152" s="885"/>
      <c r="FF152" s="885"/>
      <c r="FG152" s="885"/>
      <c r="FH152" s="885"/>
      <c r="FI152" s="885"/>
      <c r="FJ152" s="885"/>
      <c r="FK152" s="885"/>
      <c r="FL152" s="885"/>
      <c r="FM152" s="885"/>
      <c r="FN152" s="885"/>
      <c r="FO152" s="885"/>
      <c r="FP152" s="885"/>
      <c r="FQ152" s="885"/>
      <c r="FR152" s="885"/>
      <c r="FS152" s="885"/>
      <c r="FT152" s="885"/>
      <c r="FU152" s="885"/>
      <c r="FV152" s="885"/>
      <c r="FW152" s="885"/>
      <c r="FX152" s="885"/>
      <c r="FY152" s="885"/>
      <c r="FZ152" s="885"/>
      <c r="GA152" s="885"/>
      <c r="GB152" s="885"/>
      <c r="GC152" s="885"/>
      <c r="GD152" s="885"/>
      <c r="GE152" s="885"/>
      <c r="GF152" s="885"/>
      <c r="GG152" s="885"/>
      <c r="GH152" s="885"/>
      <c r="GI152" s="885"/>
      <c r="GJ152" s="885"/>
      <c r="GK152" s="885"/>
      <c r="GL152" s="885"/>
      <c r="GM152" s="885"/>
      <c r="GN152" s="885"/>
      <c r="GO152" s="885"/>
      <c r="GP152" s="885"/>
      <c r="GQ152" s="885"/>
      <c r="GR152" s="885"/>
      <c r="GS152" s="885"/>
      <c r="GT152" s="885"/>
      <c r="GU152" s="885"/>
      <c r="GV152" s="885"/>
      <c r="GW152" s="885"/>
      <c r="GX152" s="885"/>
      <c r="GY152" s="885"/>
      <c r="GZ152" s="885"/>
      <c r="HA152" s="885"/>
      <c r="HB152" s="885"/>
      <c r="HC152" s="885"/>
      <c r="HD152" s="885"/>
      <c r="HE152" s="885"/>
      <c r="HF152" s="885"/>
      <c r="HG152" s="885"/>
      <c r="HH152" s="885"/>
      <c r="HI152" s="885"/>
      <c r="HJ152" s="885"/>
      <c r="HK152" s="885"/>
      <c r="HL152" s="885"/>
      <c r="HM152" s="885"/>
      <c r="HN152" s="885"/>
      <c r="HO152" s="885"/>
      <c r="HP152" s="885"/>
      <c r="HQ152" s="885"/>
      <c r="HR152" s="885"/>
      <c r="HS152" s="885"/>
      <c r="HT152" s="885"/>
      <c r="HU152" s="885"/>
      <c r="HV152" s="885"/>
      <c r="HW152" s="885"/>
      <c r="HX152" s="885"/>
      <c r="HY152" s="885"/>
      <c r="HZ152" s="885"/>
      <c r="IA152" s="885"/>
      <c r="IB152" s="885"/>
      <c r="IC152" s="885"/>
    </row>
    <row r="153" spans="1:237" ht="15.75" customHeight="1" x14ac:dyDescent="0.2">
      <c r="A153" s="4"/>
      <c r="B153" s="4"/>
      <c r="C153" s="7"/>
      <c r="D153" s="7"/>
      <c r="E153" s="7"/>
      <c r="F153" s="7"/>
      <c r="G153" s="29"/>
      <c r="H153" s="29"/>
      <c r="I153" s="7"/>
      <c r="J153" s="885"/>
      <c r="K153" s="885"/>
      <c r="L153" s="885"/>
      <c r="M153" s="885"/>
      <c r="N153" s="885"/>
      <c r="O153" s="885"/>
      <c r="P153" s="885"/>
      <c r="Q153" s="885"/>
      <c r="R153" s="885"/>
      <c r="S153" s="885"/>
      <c r="T153" s="885"/>
      <c r="U153" s="885"/>
      <c r="V153" s="885"/>
      <c r="W153" s="885"/>
      <c r="X153" s="885"/>
      <c r="Y153" s="885"/>
      <c r="Z153" s="885"/>
      <c r="AA153" s="885"/>
      <c r="AB153" s="885"/>
      <c r="AC153" s="885"/>
      <c r="AD153" s="885"/>
      <c r="AE153" s="885"/>
      <c r="AF153" s="885"/>
      <c r="AG153" s="885"/>
      <c r="AH153" s="885"/>
      <c r="AI153" s="885"/>
      <c r="AJ153" s="885"/>
      <c r="AK153" s="885"/>
      <c r="AL153" s="885"/>
      <c r="AM153" s="885"/>
      <c r="AN153" s="885"/>
      <c r="AO153" s="885"/>
      <c r="AP153" s="885"/>
      <c r="AQ153" s="885"/>
      <c r="AR153" s="885"/>
      <c r="AS153" s="885"/>
      <c r="AT153" s="885"/>
      <c r="AU153" s="885"/>
      <c r="AV153" s="885"/>
      <c r="AW153" s="885"/>
      <c r="AX153" s="885"/>
      <c r="AY153" s="885"/>
      <c r="AZ153" s="885"/>
      <c r="BA153" s="885"/>
      <c r="BB153" s="885"/>
      <c r="BC153" s="885"/>
      <c r="BD153" s="885"/>
      <c r="BE153" s="885"/>
      <c r="BF153" s="885"/>
      <c r="BG153" s="885"/>
      <c r="BH153" s="885"/>
      <c r="BI153" s="885"/>
      <c r="BJ153" s="885"/>
      <c r="BK153" s="885"/>
      <c r="BL153" s="885"/>
      <c r="BM153" s="885"/>
      <c r="BN153" s="885"/>
      <c r="BO153" s="885"/>
      <c r="BP153" s="885"/>
      <c r="BQ153" s="885"/>
      <c r="BR153" s="885"/>
      <c r="BS153" s="885"/>
      <c r="BT153" s="885"/>
      <c r="BU153" s="885"/>
      <c r="BV153" s="885"/>
      <c r="BW153" s="885"/>
      <c r="BX153" s="885"/>
      <c r="BY153" s="885"/>
      <c r="BZ153" s="885"/>
      <c r="CA153" s="885"/>
      <c r="CB153" s="885"/>
      <c r="CC153" s="885"/>
      <c r="CD153" s="885"/>
      <c r="CE153" s="885"/>
      <c r="CF153" s="885"/>
      <c r="CG153" s="885"/>
      <c r="CH153" s="885"/>
      <c r="CI153" s="885"/>
      <c r="CJ153" s="885"/>
      <c r="CK153" s="885"/>
      <c r="CL153" s="885"/>
      <c r="CM153" s="885"/>
      <c r="CN153" s="885"/>
      <c r="CO153" s="885"/>
      <c r="CP153" s="885"/>
      <c r="CQ153" s="885"/>
      <c r="CR153" s="885"/>
      <c r="CS153" s="885"/>
      <c r="CT153" s="885"/>
      <c r="CU153" s="885"/>
      <c r="CV153" s="885"/>
      <c r="CW153" s="885"/>
      <c r="CX153" s="885"/>
      <c r="CY153" s="885"/>
      <c r="CZ153" s="885"/>
      <c r="DA153" s="885"/>
      <c r="DB153" s="885"/>
      <c r="DC153" s="885"/>
      <c r="DD153" s="885"/>
      <c r="DE153" s="885"/>
      <c r="DF153" s="885"/>
      <c r="DG153" s="885"/>
      <c r="DH153" s="885"/>
      <c r="DI153" s="885"/>
      <c r="DJ153" s="885"/>
      <c r="DK153" s="885"/>
      <c r="DL153" s="885"/>
      <c r="DM153" s="885"/>
      <c r="DN153" s="885"/>
      <c r="DO153" s="885"/>
      <c r="DP153" s="885"/>
      <c r="DQ153" s="885"/>
      <c r="DR153" s="885"/>
      <c r="DS153" s="885"/>
      <c r="DT153" s="885"/>
      <c r="DU153" s="885"/>
      <c r="DV153" s="885"/>
      <c r="DW153" s="885"/>
      <c r="DX153" s="885"/>
      <c r="DY153" s="885"/>
      <c r="DZ153" s="885"/>
      <c r="EA153" s="885"/>
      <c r="EB153" s="885"/>
      <c r="EC153" s="885"/>
      <c r="ED153" s="885"/>
      <c r="EE153" s="885"/>
      <c r="EF153" s="885"/>
      <c r="EG153" s="885"/>
      <c r="EH153" s="885"/>
      <c r="EI153" s="885"/>
      <c r="EJ153" s="885"/>
      <c r="EK153" s="885"/>
      <c r="EL153" s="885"/>
      <c r="EM153" s="885"/>
      <c r="EN153" s="885"/>
      <c r="EO153" s="885"/>
      <c r="EP153" s="885"/>
      <c r="EQ153" s="885"/>
      <c r="ER153" s="885"/>
      <c r="ES153" s="885"/>
      <c r="ET153" s="885"/>
      <c r="EU153" s="885"/>
      <c r="EV153" s="885"/>
      <c r="EW153" s="885"/>
      <c r="EX153" s="885"/>
      <c r="EY153" s="885"/>
      <c r="EZ153" s="885"/>
      <c r="FA153" s="885"/>
      <c r="FB153" s="885"/>
      <c r="FC153" s="885"/>
      <c r="FD153" s="885"/>
      <c r="FE153" s="885"/>
      <c r="FF153" s="885"/>
      <c r="FG153" s="885"/>
      <c r="FH153" s="885"/>
      <c r="FI153" s="885"/>
      <c r="FJ153" s="885"/>
      <c r="FK153" s="885"/>
      <c r="FL153" s="885"/>
      <c r="FM153" s="885"/>
      <c r="FN153" s="885"/>
      <c r="FO153" s="885"/>
      <c r="FP153" s="885"/>
      <c r="FQ153" s="885"/>
      <c r="FR153" s="885"/>
      <c r="FS153" s="885"/>
      <c r="FT153" s="885"/>
      <c r="FU153" s="885"/>
      <c r="FV153" s="885"/>
      <c r="FW153" s="885"/>
      <c r="FX153" s="885"/>
      <c r="FY153" s="885"/>
      <c r="FZ153" s="885"/>
      <c r="GA153" s="885"/>
      <c r="GB153" s="885"/>
      <c r="GC153" s="885"/>
      <c r="GD153" s="885"/>
      <c r="GE153" s="885"/>
      <c r="GF153" s="885"/>
      <c r="GG153" s="885"/>
      <c r="GH153" s="885"/>
      <c r="GI153" s="885"/>
      <c r="GJ153" s="885"/>
      <c r="GK153" s="885"/>
      <c r="GL153" s="885"/>
      <c r="GM153" s="885"/>
      <c r="GN153" s="885"/>
      <c r="GO153" s="885"/>
      <c r="GP153" s="885"/>
      <c r="GQ153" s="885"/>
      <c r="GR153" s="885"/>
      <c r="GS153" s="885"/>
      <c r="GT153" s="885"/>
      <c r="GU153" s="885"/>
      <c r="GV153" s="885"/>
      <c r="GW153" s="885"/>
      <c r="GX153" s="885"/>
      <c r="GY153" s="885"/>
      <c r="GZ153" s="885"/>
      <c r="HA153" s="885"/>
      <c r="HB153" s="885"/>
      <c r="HC153" s="885"/>
      <c r="HD153" s="885"/>
      <c r="HE153" s="885"/>
      <c r="HF153" s="885"/>
      <c r="HG153" s="885"/>
      <c r="HH153" s="885"/>
      <c r="HI153" s="885"/>
      <c r="HJ153" s="885"/>
      <c r="HK153" s="885"/>
      <c r="HL153" s="885"/>
      <c r="HM153" s="885"/>
      <c r="HN153" s="885"/>
      <c r="HO153" s="885"/>
      <c r="HP153" s="885"/>
      <c r="HQ153" s="885"/>
      <c r="HR153" s="885"/>
      <c r="HS153" s="885"/>
      <c r="HT153" s="885"/>
      <c r="HU153" s="885"/>
      <c r="HV153" s="885"/>
      <c r="HW153" s="885"/>
      <c r="HX153" s="885"/>
      <c r="HY153" s="885"/>
      <c r="HZ153" s="885"/>
      <c r="IA153" s="885"/>
      <c r="IB153" s="885"/>
      <c r="IC153" s="885"/>
    </row>
    <row r="154" spans="1:237" ht="15.75" customHeight="1" x14ac:dyDescent="0.2">
      <c r="A154" s="4"/>
      <c r="B154" s="4"/>
      <c r="C154" s="7"/>
      <c r="D154" s="7"/>
      <c r="E154" s="7"/>
      <c r="F154" s="7"/>
      <c r="G154" s="29"/>
      <c r="H154" s="29"/>
      <c r="I154" s="7"/>
      <c r="J154" s="885"/>
      <c r="K154" s="885"/>
      <c r="L154" s="885"/>
      <c r="M154" s="885"/>
      <c r="N154" s="885"/>
      <c r="O154" s="885"/>
      <c r="P154" s="885"/>
      <c r="Q154" s="885"/>
      <c r="R154" s="885"/>
      <c r="S154" s="885"/>
      <c r="T154" s="885"/>
      <c r="U154" s="885"/>
      <c r="V154" s="885"/>
      <c r="W154" s="885"/>
      <c r="X154" s="885"/>
      <c r="Y154" s="885"/>
      <c r="Z154" s="885"/>
      <c r="AA154" s="885"/>
      <c r="AB154" s="885"/>
      <c r="AC154" s="885"/>
      <c r="AD154" s="885"/>
      <c r="AE154" s="885"/>
      <c r="AF154" s="885"/>
      <c r="AG154" s="885"/>
      <c r="AH154" s="885"/>
      <c r="AI154" s="885"/>
      <c r="AJ154" s="885"/>
      <c r="AK154" s="885"/>
      <c r="AL154" s="885"/>
      <c r="AM154" s="885"/>
      <c r="AN154" s="885"/>
      <c r="AO154" s="885"/>
      <c r="AP154" s="885"/>
      <c r="AQ154" s="885"/>
      <c r="AR154" s="885"/>
      <c r="AS154" s="885"/>
      <c r="AT154" s="885"/>
      <c r="AU154" s="885"/>
      <c r="AV154" s="885"/>
      <c r="AW154" s="885"/>
      <c r="AX154" s="885"/>
      <c r="AY154" s="885"/>
      <c r="AZ154" s="885"/>
      <c r="BA154" s="885"/>
      <c r="BB154" s="885"/>
      <c r="BC154" s="885"/>
      <c r="BD154" s="885"/>
      <c r="BE154" s="885"/>
      <c r="BF154" s="885"/>
      <c r="BG154" s="885"/>
      <c r="BH154" s="885"/>
      <c r="BI154" s="885"/>
      <c r="BJ154" s="885"/>
      <c r="BK154" s="885"/>
      <c r="BL154" s="885"/>
      <c r="BM154" s="885"/>
      <c r="BN154" s="885"/>
      <c r="BO154" s="885"/>
      <c r="BP154" s="885"/>
      <c r="BQ154" s="885"/>
      <c r="BR154" s="885"/>
      <c r="BS154" s="885"/>
      <c r="BT154" s="885"/>
      <c r="BU154" s="885"/>
      <c r="BV154" s="885"/>
      <c r="BW154" s="885"/>
      <c r="BX154" s="885"/>
      <c r="BY154" s="885"/>
      <c r="BZ154" s="885"/>
      <c r="CA154" s="885"/>
      <c r="CB154" s="885"/>
      <c r="CC154" s="885"/>
      <c r="CD154" s="885"/>
      <c r="CE154" s="885"/>
      <c r="CF154" s="885"/>
      <c r="CG154" s="885"/>
      <c r="CH154" s="885"/>
      <c r="CI154" s="885"/>
      <c r="CJ154" s="885"/>
      <c r="CK154" s="885"/>
      <c r="CL154" s="885"/>
      <c r="CM154" s="885"/>
      <c r="CN154" s="885"/>
      <c r="CO154" s="885"/>
      <c r="CP154" s="885"/>
      <c r="CQ154" s="885"/>
      <c r="CR154" s="885"/>
      <c r="CS154" s="885"/>
      <c r="CT154" s="885"/>
      <c r="CU154" s="885"/>
      <c r="CV154" s="885"/>
      <c r="CW154" s="885"/>
      <c r="CX154" s="885"/>
      <c r="CY154" s="885"/>
      <c r="CZ154" s="885"/>
      <c r="DA154" s="885"/>
      <c r="DB154" s="885"/>
      <c r="DC154" s="885"/>
      <c r="DD154" s="885"/>
      <c r="DE154" s="885"/>
      <c r="DF154" s="885"/>
      <c r="DG154" s="885"/>
      <c r="DH154" s="885"/>
      <c r="DI154" s="885"/>
      <c r="DJ154" s="885"/>
      <c r="DK154" s="885"/>
      <c r="DL154" s="885"/>
      <c r="DM154" s="885"/>
      <c r="DN154" s="885"/>
      <c r="DO154" s="885"/>
      <c r="DP154" s="885"/>
      <c r="DQ154" s="885"/>
      <c r="DR154" s="885"/>
      <c r="DS154" s="885"/>
      <c r="DT154" s="885"/>
      <c r="DU154" s="885"/>
      <c r="DV154" s="885"/>
      <c r="DW154" s="885"/>
      <c r="DX154" s="885"/>
      <c r="DY154" s="885"/>
      <c r="DZ154" s="885"/>
      <c r="EA154" s="885"/>
      <c r="EB154" s="885"/>
      <c r="EC154" s="885"/>
      <c r="ED154" s="885"/>
      <c r="EE154" s="885"/>
      <c r="EF154" s="885"/>
      <c r="EG154" s="885"/>
      <c r="EH154" s="885"/>
      <c r="EI154" s="885"/>
      <c r="EJ154" s="885"/>
      <c r="EK154" s="885"/>
      <c r="EL154" s="885"/>
      <c r="EM154" s="885"/>
      <c r="EN154" s="885"/>
      <c r="EO154" s="885"/>
      <c r="EP154" s="885"/>
      <c r="EQ154" s="885"/>
      <c r="ER154" s="885"/>
      <c r="ES154" s="885"/>
      <c r="ET154" s="885"/>
      <c r="EU154" s="885"/>
      <c r="EV154" s="885"/>
      <c r="EW154" s="885"/>
      <c r="EX154" s="885"/>
      <c r="EY154" s="885"/>
      <c r="EZ154" s="885"/>
      <c r="FA154" s="885"/>
      <c r="FB154" s="885"/>
      <c r="FC154" s="885"/>
      <c r="FD154" s="885"/>
      <c r="FE154" s="885"/>
      <c r="FF154" s="885"/>
      <c r="FG154" s="885"/>
      <c r="FH154" s="885"/>
      <c r="FI154" s="885"/>
      <c r="FJ154" s="885"/>
      <c r="FK154" s="885"/>
      <c r="FL154" s="885"/>
      <c r="FM154" s="885"/>
      <c r="FN154" s="885"/>
      <c r="FO154" s="885"/>
      <c r="FP154" s="885"/>
      <c r="FQ154" s="885"/>
      <c r="FR154" s="885"/>
      <c r="FS154" s="885"/>
      <c r="FT154" s="885"/>
      <c r="FU154" s="885"/>
      <c r="FV154" s="885"/>
      <c r="FW154" s="885"/>
      <c r="FX154" s="885"/>
      <c r="FY154" s="885"/>
      <c r="FZ154" s="885"/>
      <c r="GA154" s="885"/>
      <c r="GB154" s="885"/>
      <c r="GC154" s="885"/>
      <c r="GD154" s="885"/>
      <c r="GE154" s="885"/>
      <c r="GF154" s="885"/>
      <c r="GG154" s="885"/>
      <c r="GH154" s="885"/>
      <c r="GI154" s="885"/>
      <c r="GJ154" s="885"/>
      <c r="GK154" s="885"/>
      <c r="GL154" s="885"/>
      <c r="GM154" s="885"/>
      <c r="GN154" s="885"/>
      <c r="GO154" s="885"/>
      <c r="GP154" s="885"/>
      <c r="GQ154" s="885"/>
      <c r="GR154" s="885"/>
      <c r="GS154" s="885"/>
      <c r="GT154" s="885"/>
      <c r="GU154" s="885"/>
      <c r="GV154" s="885"/>
      <c r="GW154" s="885"/>
      <c r="GX154" s="885"/>
      <c r="GY154" s="885"/>
      <c r="GZ154" s="885"/>
      <c r="HA154" s="885"/>
      <c r="HB154" s="885"/>
      <c r="HC154" s="885"/>
      <c r="HD154" s="885"/>
      <c r="HE154" s="885"/>
      <c r="HF154" s="885"/>
      <c r="HG154" s="885"/>
      <c r="HH154" s="885"/>
      <c r="HI154" s="885"/>
      <c r="HJ154" s="885"/>
      <c r="HK154" s="885"/>
      <c r="HL154" s="885"/>
      <c r="HM154" s="885"/>
      <c r="HN154" s="885"/>
      <c r="HO154" s="885"/>
      <c r="HP154" s="885"/>
      <c r="HQ154" s="885"/>
      <c r="HR154" s="885"/>
      <c r="HS154" s="885"/>
      <c r="HT154" s="885"/>
      <c r="HU154" s="885"/>
      <c r="HV154" s="885"/>
      <c r="HW154" s="885"/>
      <c r="HX154" s="885"/>
      <c r="HY154" s="885"/>
      <c r="HZ154" s="885"/>
      <c r="IA154" s="885"/>
      <c r="IB154" s="885"/>
      <c r="IC154" s="885"/>
    </row>
    <row r="155" spans="1:237" ht="15.75" customHeight="1" x14ac:dyDescent="0.2">
      <c r="A155" s="4"/>
      <c r="B155" s="4"/>
      <c r="C155" s="7"/>
      <c r="D155" s="7"/>
      <c r="E155" s="7"/>
      <c r="F155" s="7"/>
      <c r="G155" s="29"/>
      <c r="H155" s="29"/>
      <c r="I155" s="7"/>
      <c r="J155" s="885"/>
      <c r="K155" s="885"/>
      <c r="L155" s="885"/>
      <c r="M155" s="885"/>
      <c r="N155" s="885"/>
      <c r="O155" s="885"/>
      <c r="P155" s="885"/>
      <c r="Q155" s="885"/>
      <c r="R155" s="885"/>
      <c r="S155" s="885"/>
      <c r="T155" s="885"/>
      <c r="U155" s="885"/>
      <c r="V155" s="885"/>
      <c r="W155" s="885"/>
      <c r="X155" s="885"/>
      <c r="Y155" s="885"/>
      <c r="Z155" s="885"/>
      <c r="AA155" s="885"/>
      <c r="AB155" s="885"/>
      <c r="AC155" s="885"/>
      <c r="AD155" s="885"/>
      <c r="AE155" s="885"/>
      <c r="AF155" s="885"/>
      <c r="AG155" s="885"/>
      <c r="AH155" s="885"/>
      <c r="AI155" s="885"/>
      <c r="AJ155" s="885"/>
      <c r="AK155" s="885"/>
      <c r="AL155" s="885"/>
      <c r="AM155" s="885"/>
      <c r="AN155" s="885"/>
      <c r="AO155" s="885"/>
      <c r="AP155" s="885"/>
      <c r="AQ155" s="885"/>
      <c r="AR155" s="885"/>
      <c r="AS155" s="885"/>
      <c r="AT155" s="885"/>
      <c r="AU155" s="885"/>
      <c r="AV155" s="885"/>
      <c r="AW155" s="885"/>
      <c r="AX155" s="885"/>
      <c r="AY155" s="885"/>
      <c r="AZ155" s="885"/>
      <c r="BA155" s="885"/>
      <c r="BB155" s="885"/>
      <c r="BC155" s="885"/>
      <c r="BD155" s="885"/>
      <c r="BE155" s="885"/>
      <c r="BF155" s="885"/>
      <c r="BG155" s="885"/>
      <c r="BH155" s="885"/>
      <c r="BI155" s="885"/>
      <c r="BJ155" s="885"/>
      <c r="BK155" s="885"/>
      <c r="BL155" s="885"/>
      <c r="BM155" s="885"/>
      <c r="BN155" s="885"/>
      <c r="BO155" s="885"/>
      <c r="BP155" s="885"/>
      <c r="BQ155" s="885"/>
      <c r="BR155" s="885"/>
      <c r="BS155" s="885"/>
      <c r="BT155" s="885"/>
      <c r="BU155" s="885"/>
      <c r="BV155" s="885"/>
      <c r="BW155" s="885"/>
      <c r="BX155" s="885"/>
      <c r="BY155" s="885"/>
      <c r="BZ155" s="885"/>
      <c r="CA155" s="885"/>
      <c r="CB155" s="885"/>
      <c r="CC155" s="885"/>
      <c r="CD155" s="885"/>
      <c r="CE155" s="885"/>
      <c r="CF155" s="885"/>
      <c r="CG155" s="885"/>
      <c r="CH155" s="885"/>
      <c r="CI155" s="885"/>
      <c r="CJ155" s="885"/>
      <c r="CK155" s="885"/>
      <c r="CL155" s="885"/>
      <c r="CM155" s="885"/>
      <c r="CN155" s="885"/>
      <c r="CO155" s="885"/>
      <c r="CP155" s="885"/>
      <c r="CQ155" s="885"/>
      <c r="CR155" s="885"/>
      <c r="CS155" s="885"/>
      <c r="CT155" s="885"/>
      <c r="CU155" s="885"/>
      <c r="CV155" s="885"/>
      <c r="CW155" s="885"/>
      <c r="CX155" s="885"/>
      <c r="CY155" s="885"/>
      <c r="CZ155" s="885"/>
      <c r="DA155" s="885"/>
      <c r="DB155" s="885"/>
      <c r="DC155" s="885"/>
      <c r="DD155" s="885"/>
      <c r="DE155" s="885"/>
      <c r="DF155" s="885"/>
      <c r="DG155" s="885"/>
      <c r="DH155" s="885"/>
      <c r="DI155" s="885"/>
      <c r="DJ155" s="885"/>
      <c r="DK155" s="885"/>
      <c r="DL155" s="885"/>
      <c r="DM155" s="885"/>
      <c r="DN155" s="885"/>
      <c r="DO155" s="885"/>
      <c r="DP155" s="885"/>
      <c r="DQ155" s="885"/>
      <c r="DR155" s="885"/>
      <c r="DS155" s="885"/>
      <c r="DT155" s="885"/>
      <c r="DU155" s="885"/>
      <c r="DV155" s="885"/>
      <c r="DW155" s="885"/>
      <c r="DX155" s="885"/>
      <c r="DY155" s="885"/>
      <c r="DZ155" s="885"/>
      <c r="EA155" s="885"/>
      <c r="EB155" s="885"/>
      <c r="EC155" s="885"/>
      <c r="ED155" s="885"/>
      <c r="EE155" s="885"/>
      <c r="EF155" s="885"/>
      <c r="EG155" s="885"/>
      <c r="EH155" s="885"/>
      <c r="EI155" s="885"/>
      <c r="EJ155" s="885"/>
      <c r="EK155" s="885"/>
      <c r="EL155" s="885"/>
      <c r="EM155" s="885"/>
      <c r="EN155" s="885"/>
      <c r="EO155" s="885"/>
      <c r="EP155" s="885"/>
      <c r="EQ155" s="885"/>
      <c r="ER155" s="885"/>
      <c r="ES155" s="885"/>
      <c r="ET155" s="885"/>
      <c r="EU155" s="885"/>
      <c r="EV155" s="885"/>
      <c r="EW155" s="885"/>
      <c r="EX155" s="885"/>
      <c r="EY155" s="885"/>
      <c r="EZ155" s="885"/>
      <c r="FA155" s="885"/>
      <c r="FB155" s="885"/>
      <c r="FC155" s="885"/>
      <c r="FD155" s="885"/>
      <c r="FE155" s="885"/>
      <c r="FF155" s="885"/>
      <c r="FG155" s="885"/>
      <c r="FH155" s="885"/>
      <c r="FI155" s="885"/>
      <c r="FJ155" s="885"/>
      <c r="FK155" s="885"/>
      <c r="FL155" s="885"/>
      <c r="FM155" s="885"/>
      <c r="FN155" s="885"/>
      <c r="FO155" s="885"/>
      <c r="FP155" s="885"/>
      <c r="FQ155" s="885"/>
      <c r="FR155" s="885"/>
      <c r="FS155" s="885"/>
      <c r="FT155" s="885"/>
      <c r="FU155" s="885"/>
      <c r="FV155" s="885"/>
      <c r="FW155" s="885"/>
      <c r="FX155" s="885"/>
      <c r="FY155" s="885"/>
      <c r="FZ155" s="885"/>
      <c r="GA155" s="885"/>
      <c r="GB155" s="885"/>
      <c r="GC155" s="885"/>
      <c r="GD155" s="885"/>
      <c r="GE155" s="885"/>
      <c r="GF155" s="885"/>
      <c r="GG155" s="885"/>
      <c r="GH155" s="885"/>
      <c r="GI155" s="885"/>
      <c r="GJ155" s="885"/>
      <c r="GK155" s="885"/>
      <c r="GL155" s="885"/>
      <c r="GM155" s="885"/>
      <c r="GN155" s="885"/>
      <c r="GO155" s="885"/>
      <c r="GP155" s="885"/>
      <c r="GQ155" s="885"/>
      <c r="GR155" s="885"/>
      <c r="GS155" s="885"/>
      <c r="GT155" s="885"/>
      <c r="GU155" s="885"/>
      <c r="GV155" s="885"/>
      <c r="GW155" s="885"/>
      <c r="GX155" s="885"/>
      <c r="GY155" s="885"/>
      <c r="GZ155" s="885"/>
      <c r="HA155" s="885"/>
      <c r="HB155" s="885"/>
      <c r="HC155" s="885"/>
      <c r="HD155" s="885"/>
      <c r="HE155" s="885"/>
      <c r="HF155" s="885"/>
      <c r="HG155" s="885"/>
      <c r="HH155" s="885"/>
      <c r="HI155" s="885"/>
      <c r="HJ155" s="885"/>
      <c r="HK155" s="885"/>
      <c r="HL155" s="885"/>
      <c r="HM155" s="885"/>
      <c r="HN155" s="885"/>
      <c r="HO155" s="885"/>
      <c r="HP155" s="885"/>
      <c r="HQ155" s="885"/>
      <c r="HR155" s="885"/>
      <c r="HS155" s="885"/>
      <c r="HT155" s="885"/>
      <c r="HU155" s="885"/>
      <c r="HV155" s="885"/>
      <c r="HW155" s="885"/>
      <c r="HX155" s="885"/>
      <c r="HY155" s="885"/>
      <c r="HZ155" s="885"/>
      <c r="IA155" s="885"/>
      <c r="IB155" s="885"/>
      <c r="IC155" s="885"/>
    </row>
    <row r="156" spans="1:237" ht="15.75" customHeight="1" x14ac:dyDescent="0.2">
      <c r="A156" s="4"/>
      <c r="B156" s="4"/>
      <c r="C156" s="7"/>
      <c r="D156" s="7"/>
      <c r="E156" s="7"/>
      <c r="F156" s="7"/>
      <c r="G156" s="29"/>
      <c r="H156" s="29"/>
      <c r="I156" s="7"/>
      <c r="J156" s="885"/>
      <c r="K156" s="885"/>
      <c r="L156" s="885"/>
      <c r="M156" s="885"/>
      <c r="N156" s="885"/>
      <c r="O156" s="885"/>
      <c r="P156" s="885"/>
      <c r="Q156" s="885"/>
      <c r="R156" s="885"/>
      <c r="S156" s="885"/>
      <c r="T156" s="885"/>
      <c r="U156" s="885"/>
      <c r="V156" s="885"/>
      <c r="W156" s="885"/>
      <c r="X156" s="885"/>
      <c r="Y156" s="885"/>
      <c r="Z156" s="885"/>
      <c r="AA156" s="885"/>
      <c r="AB156" s="885"/>
      <c r="AC156" s="885"/>
      <c r="AD156" s="885"/>
      <c r="AE156" s="885"/>
      <c r="AF156" s="885"/>
      <c r="AG156" s="885"/>
      <c r="AH156" s="885"/>
      <c r="AI156" s="885"/>
      <c r="AJ156" s="885"/>
      <c r="AK156" s="885"/>
      <c r="AL156" s="885"/>
      <c r="AM156" s="885"/>
      <c r="AN156" s="885"/>
      <c r="AO156" s="885"/>
      <c r="AP156" s="885"/>
      <c r="AQ156" s="885"/>
      <c r="AR156" s="885"/>
      <c r="AS156" s="885"/>
      <c r="AT156" s="885"/>
      <c r="AU156" s="885"/>
      <c r="AV156" s="885"/>
      <c r="AW156" s="885"/>
      <c r="AX156" s="885"/>
      <c r="AY156" s="885"/>
      <c r="AZ156" s="885"/>
      <c r="BA156" s="885"/>
      <c r="BB156" s="885"/>
      <c r="BC156" s="885"/>
      <c r="BD156" s="885"/>
      <c r="BE156" s="885"/>
      <c r="BF156" s="885"/>
      <c r="BG156" s="885"/>
      <c r="BH156" s="885"/>
      <c r="BI156" s="885"/>
      <c r="BJ156" s="885"/>
      <c r="BK156" s="885"/>
      <c r="BL156" s="885"/>
      <c r="BM156" s="885"/>
      <c r="BN156" s="885"/>
      <c r="BO156" s="885"/>
      <c r="BP156" s="885"/>
      <c r="BQ156" s="885"/>
      <c r="BR156" s="885"/>
      <c r="BS156" s="885"/>
      <c r="BT156" s="885"/>
      <c r="BU156" s="885"/>
      <c r="BV156" s="885"/>
      <c r="BW156" s="885"/>
      <c r="BX156" s="885"/>
      <c r="BY156" s="885"/>
      <c r="BZ156" s="885"/>
      <c r="CA156" s="885"/>
      <c r="CB156" s="885"/>
      <c r="CC156" s="885"/>
      <c r="CD156" s="885"/>
      <c r="CE156" s="885"/>
      <c r="CF156" s="885"/>
      <c r="CG156" s="885"/>
      <c r="CH156" s="885"/>
      <c r="CI156" s="885"/>
      <c r="CJ156" s="885"/>
      <c r="CK156" s="885"/>
      <c r="CL156" s="885"/>
      <c r="CM156" s="885"/>
      <c r="CN156" s="885"/>
      <c r="CO156" s="885"/>
      <c r="CP156" s="885"/>
      <c r="CQ156" s="885"/>
      <c r="CR156" s="885"/>
      <c r="CS156" s="885"/>
      <c r="CT156" s="885"/>
      <c r="CU156" s="885"/>
      <c r="CV156" s="885"/>
      <c r="CW156" s="885"/>
      <c r="CX156" s="885"/>
      <c r="CY156" s="885"/>
      <c r="CZ156" s="885"/>
      <c r="DA156" s="885"/>
      <c r="DB156" s="885"/>
      <c r="DC156" s="885"/>
      <c r="DD156" s="885"/>
      <c r="DE156" s="885"/>
      <c r="DF156" s="885"/>
      <c r="DG156" s="885"/>
      <c r="DH156" s="885"/>
      <c r="DI156" s="885"/>
      <c r="DJ156" s="885"/>
      <c r="DK156" s="885"/>
      <c r="DL156" s="885"/>
      <c r="DM156" s="885"/>
      <c r="DN156" s="885"/>
      <c r="DO156" s="885"/>
      <c r="DP156" s="885"/>
      <c r="DQ156" s="885"/>
      <c r="DR156" s="885"/>
      <c r="DS156" s="885"/>
      <c r="DT156" s="885"/>
      <c r="DU156" s="885"/>
      <c r="DV156" s="885"/>
      <c r="DW156" s="885"/>
      <c r="DX156" s="885"/>
      <c r="DY156" s="885"/>
      <c r="DZ156" s="885"/>
      <c r="EA156" s="885"/>
      <c r="EB156" s="885"/>
      <c r="EC156" s="885"/>
      <c r="ED156" s="885"/>
      <c r="EE156" s="885"/>
      <c r="EF156" s="885"/>
      <c r="EG156" s="885"/>
      <c r="EH156" s="885"/>
      <c r="EI156" s="885"/>
      <c r="EJ156" s="885"/>
      <c r="EK156" s="885"/>
      <c r="EL156" s="885"/>
      <c r="EM156" s="885"/>
      <c r="EN156" s="885"/>
      <c r="EO156" s="885"/>
      <c r="EP156" s="885"/>
      <c r="EQ156" s="885"/>
      <c r="ER156" s="885"/>
      <c r="ES156" s="885"/>
      <c r="ET156" s="885"/>
      <c r="EU156" s="885"/>
      <c r="EV156" s="885"/>
      <c r="EW156" s="885"/>
      <c r="EX156" s="885"/>
      <c r="EY156" s="885"/>
      <c r="EZ156" s="885"/>
      <c r="FA156" s="885"/>
      <c r="FB156" s="885"/>
      <c r="FC156" s="885"/>
      <c r="FD156" s="885"/>
      <c r="FE156" s="885"/>
      <c r="FF156" s="885"/>
      <c r="FG156" s="885"/>
      <c r="FH156" s="885"/>
      <c r="FI156" s="885"/>
      <c r="FJ156" s="885"/>
      <c r="FK156" s="885"/>
      <c r="FL156" s="885"/>
      <c r="FM156" s="885"/>
      <c r="FN156" s="885"/>
      <c r="FO156" s="885"/>
      <c r="FP156" s="885"/>
      <c r="FQ156" s="885"/>
      <c r="FR156" s="885"/>
      <c r="FS156" s="885"/>
      <c r="FT156" s="885"/>
      <c r="FU156" s="885"/>
      <c r="FV156" s="885"/>
      <c r="FW156" s="885"/>
      <c r="FX156" s="885"/>
      <c r="FY156" s="885"/>
      <c r="FZ156" s="885"/>
      <c r="GA156" s="885"/>
      <c r="GB156" s="885"/>
      <c r="GC156" s="885"/>
      <c r="GD156" s="885"/>
      <c r="GE156" s="885"/>
      <c r="GF156" s="885"/>
      <c r="GG156" s="885"/>
      <c r="GH156" s="885"/>
      <c r="GI156" s="885"/>
      <c r="GJ156" s="885"/>
      <c r="GK156" s="885"/>
      <c r="GL156" s="885"/>
      <c r="GM156" s="885"/>
      <c r="GN156" s="885"/>
      <c r="GO156" s="885"/>
      <c r="GP156" s="885"/>
      <c r="GQ156" s="885"/>
      <c r="GR156" s="885"/>
      <c r="GS156" s="885"/>
      <c r="GT156" s="885"/>
      <c r="GU156" s="885"/>
      <c r="GV156" s="885"/>
      <c r="GW156" s="885"/>
      <c r="GX156" s="885"/>
      <c r="GY156" s="885"/>
      <c r="GZ156" s="885"/>
      <c r="HA156" s="885"/>
      <c r="HB156" s="885"/>
      <c r="HC156" s="885"/>
      <c r="HD156" s="885"/>
      <c r="HE156" s="885"/>
      <c r="HF156" s="885"/>
      <c r="HG156" s="885"/>
      <c r="HH156" s="885"/>
      <c r="HI156" s="885"/>
      <c r="HJ156" s="885"/>
      <c r="HK156" s="885"/>
      <c r="HL156" s="885"/>
      <c r="HM156" s="885"/>
      <c r="HN156" s="885"/>
      <c r="HO156" s="885"/>
      <c r="HP156" s="885"/>
      <c r="HQ156" s="885"/>
      <c r="HR156" s="885"/>
      <c r="HS156" s="885"/>
      <c r="HT156" s="885"/>
      <c r="HU156" s="885"/>
      <c r="HV156" s="885"/>
      <c r="HW156" s="885"/>
      <c r="HX156" s="885"/>
      <c r="HY156" s="885"/>
      <c r="HZ156" s="885"/>
      <c r="IA156" s="885"/>
      <c r="IB156" s="885"/>
      <c r="IC156" s="885"/>
    </row>
    <row r="157" spans="1:237" ht="15.75" customHeight="1" x14ac:dyDescent="0.2">
      <c r="A157" s="4"/>
      <c r="B157" s="4"/>
      <c r="C157" s="7"/>
      <c r="D157" s="7"/>
      <c r="E157" s="7"/>
      <c r="F157" s="7"/>
      <c r="G157" s="29"/>
      <c r="H157" s="29"/>
      <c r="I157" s="7"/>
      <c r="J157" s="885"/>
      <c r="K157" s="885"/>
      <c r="L157" s="885"/>
      <c r="M157" s="885"/>
      <c r="N157" s="885"/>
      <c r="O157" s="885"/>
      <c r="P157" s="885"/>
      <c r="Q157" s="885"/>
      <c r="R157" s="885"/>
      <c r="S157" s="885"/>
      <c r="T157" s="885"/>
      <c r="U157" s="885"/>
      <c r="V157" s="885"/>
      <c r="W157" s="885"/>
      <c r="X157" s="885"/>
      <c r="Y157" s="885"/>
      <c r="Z157" s="885"/>
      <c r="AA157" s="885"/>
      <c r="AB157" s="885"/>
      <c r="AC157" s="885"/>
      <c r="AD157" s="885"/>
      <c r="AE157" s="885"/>
      <c r="AF157" s="885"/>
      <c r="AG157" s="885"/>
      <c r="AH157" s="885"/>
      <c r="AI157" s="885"/>
      <c r="AJ157" s="885"/>
      <c r="AK157" s="885"/>
      <c r="AL157" s="885"/>
      <c r="AM157" s="885"/>
      <c r="AN157" s="885"/>
      <c r="AO157" s="885"/>
      <c r="AP157" s="885"/>
      <c r="AQ157" s="885"/>
      <c r="AR157" s="885"/>
      <c r="AS157" s="885"/>
      <c r="AT157" s="885"/>
      <c r="AU157" s="885"/>
      <c r="AV157" s="885"/>
      <c r="AW157" s="885"/>
      <c r="AX157" s="885"/>
      <c r="AY157" s="885"/>
      <c r="AZ157" s="885"/>
      <c r="BA157" s="885"/>
      <c r="BB157" s="885"/>
      <c r="BC157" s="885"/>
      <c r="BD157" s="885"/>
      <c r="BE157" s="885"/>
      <c r="BF157" s="885"/>
      <c r="BG157" s="885"/>
      <c r="BH157" s="885"/>
      <c r="BI157" s="885"/>
      <c r="BJ157" s="885"/>
      <c r="BK157" s="885"/>
      <c r="BL157" s="885"/>
      <c r="BM157" s="885"/>
      <c r="BN157" s="885"/>
      <c r="BO157" s="885"/>
      <c r="BP157" s="885"/>
      <c r="BQ157" s="885"/>
      <c r="BR157" s="885"/>
      <c r="BS157" s="885"/>
      <c r="BT157" s="885"/>
      <c r="BU157" s="885"/>
      <c r="BV157" s="885"/>
      <c r="BW157" s="885"/>
      <c r="BX157" s="885"/>
      <c r="BY157" s="885"/>
      <c r="BZ157" s="885"/>
      <c r="CA157" s="885"/>
      <c r="CB157" s="885"/>
      <c r="CC157" s="885"/>
      <c r="CD157" s="885"/>
      <c r="CE157" s="885"/>
      <c r="CF157" s="885"/>
      <c r="CG157" s="885"/>
      <c r="CH157" s="885"/>
      <c r="CI157" s="885"/>
      <c r="CJ157" s="885"/>
      <c r="CK157" s="885"/>
      <c r="CL157" s="885"/>
      <c r="CM157" s="885"/>
      <c r="CN157" s="885"/>
      <c r="CO157" s="885"/>
      <c r="CP157" s="885"/>
      <c r="CQ157" s="885"/>
      <c r="CR157" s="885"/>
      <c r="CS157" s="885"/>
      <c r="CT157" s="885"/>
      <c r="CU157" s="885"/>
      <c r="CV157" s="885"/>
      <c r="CW157" s="885"/>
      <c r="CX157" s="885"/>
      <c r="CY157" s="885"/>
      <c r="CZ157" s="885"/>
      <c r="DA157" s="885"/>
      <c r="DB157" s="885"/>
      <c r="DC157" s="885"/>
      <c r="DD157" s="885"/>
      <c r="DE157" s="885"/>
      <c r="DF157" s="885"/>
      <c r="DG157" s="885"/>
      <c r="DH157" s="885"/>
      <c r="DI157" s="885"/>
      <c r="DJ157" s="885"/>
      <c r="DK157" s="885"/>
      <c r="DL157" s="885"/>
      <c r="DM157" s="885"/>
      <c r="DN157" s="885"/>
      <c r="DO157" s="885"/>
      <c r="DP157" s="885"/>
      <c r="DQ157" s="885"/>
      <c r="DR157" s="885"/>
      <c r="DS157" s="885"/>
      <c r="DT157" s="885"/>
      <c r="DU157" s="885"/>
      <c r="DV157" s="885"/>
      <c r="DW157" s="885"/>
      <c r="DX157" s="885"/>
      <c r="DY157" s="885"/>
      <c r="DZ157" s="885"/>
      <c r="EA157" s="885"/>
      <c r="EB157" s="885"/>
      <c r="EC157" s="885"/>
      <c r="ED157" s="885"/>
      <c r="EE157" s="885"/>
      <c r="EF157" s="885"/>
      <c r="EG157" s="885"/>
      <c r="EH157" s="885"/>
      <c r="EI157" s="885"/>
      <c r="EJ157" s="885"/>
      <c r="EK157" s="885"/>
      <c r="EL157" s="885"/>
      <c r="EM157" s="885"/>
      <c r="EN157" s="885"/>
      <c r="EO157" s="885"/>
      <c r="EP157" s="885"/>
      <c r="EQ157" s="885"/>
      <c r="ER157" s="885"/>
      <c r="ES157" s="885"/>
      <c r="ET157" s="885"/>
      <c r="EU157" s="885"/>
      <c r="EV157" s="885"/>
      <c r="EW157" s="885"/>
      <c r="EX157" s="885"/>
      <c r="EY157" s="885"/>
      <c r="EZ157" s="885"/>
      <c r="FA157" s="885"/>
      <c r="FB157" s="885"/>
      <c r="FC157" s="885"/>
      <c r="FD157" s="885"/>
      <c r="FE157" s="885"/>
      <c r="FF157" s="885"/>
      <c r="FG157" s="885"/>
      <c r="FH157" s="885"/>
      <c r="FI157" s="885"/>
      <c r="FJ157" s="885"/>
      <c r="FK157" s="885"/>
      <c r="FL157" s="885"/>
      <c r="FM157" s="885"/>
      <c r="FN157" s="885"/>
      <c r="FO157" s="885"/>
      <c r="FP157" s="885"/>
      <c r="FQ157" s="885"/>
      <c r="FR157" s="885"/>
      <c r="FS157" s="885"/>
      <c r="FT157" s="885"/>
      <c r="FU157" s="885"/>
      <c r="FV157" s="885"/>
      <c r="FW157" s="885"/>
      <c r="FX157" s="885"/>
      <c r="FY157" s="885"/>
      <c r="FZ157" s="885"/>
      <c r="GA157" s="885"/>
      <c r="GB157" s="885"/>
      <c r="GC157" s="885"/>
      <c r="GD157" s="885"/>
      <c r="GE157" s="885"/>
      <c r="GF157" s="885"/>
      <c r="GG157" s="885"/>
      <c r="GH157" s="885"/>
      <c r="GI157" s="885"/>
      <c r="GJ157" s="885"/>
      <c r="GK157" s="885"/>
      <c r="GL157" s="885"/>
      <c r="GM157" s="885"/>
      <c r="GN157" s="885"/>
      <c r="GO157" s="885"/>
      <c r="GP157" s="885"/>
      <c r="GQ157" s="885"/>
      <c r="GR157" s="885"/>
      <c r="GS157" s="885"/>
      <c r="GT157" s="885"/>
      <c r="GU157" s="885"/>
      <c r="GV157" s="885"/>
      <c r="GW157" s="885"/>
      <c r="GX157" s="885"/>
      <c r="GY157" s="885"/>
      <c r="GZ157" s="885"/>
      <c r="HA157" s="885"/>
      <c r="HB157" s="885"/>
      <c r="HC157" s="885"/>
      <c r="HD157" s="885"/>
      <c r="HE157" s="885"/>
      <c r="HF157" s="885"/>
      <c r="HG157" s="885"/>
      <c r="HH157" s="885"/>
      <c r="HI157" s="885"/>
      <c r="HJ157" s="885"/>
      <c r="HK157" s="885"/>
      <c r="HL157" s="885"/>
      <c r="HM157" s="885"/>
      <c r="HN157" s="885"/>
      <c r="HO157" s="885"/>
      <c r="HP157" s="885"/>
      <c r="HQ157" s="885"/>
      <c r="HR157" s="885"/>
      <c r="HS157" s="885"/>
      <c r="HT157" s="885"/>
      <c r="HU157" s="885"/>
      <c r="HV157" s="885"/>
      <c r="HW157" s="885"/>
      <c r="HX157" s="885"/>
      <c r="HY157" s="885"/>
      <c r="HZ157" s="885"/>
      <c r="IA157" s="885"/>
      <c r="IB157" s="885"/>
      <c r="IC157" s="885"/>
    </row>
    <row r="158" spans="1:237" ht="15.75" customHeight="1" x14ac:dyDescent="0.2">
      <c r="A158" s="4"/>
      <c r="B158" s="4"/>
      <c r="C158" s="7"/>
      <c r="D158" s="7"/>
      <c r="E158" s="7"/>
      <c r="F158" s="7"/>
      <c r="G158" s="29"/>
      <c r="H158" s="29"/>
      <c r="I158" s="7"/>
      <c r="J158" s="885"/>
      <c r="K158" s="885"/>
      <c r="L158" s="885"/>
      <c r="M158" s="885"/>
      <c r="N158" s="885"/>
      <c r="O158" s="885"/>
      <c r="P158" s="885"/>
      <c r="Q158" s="885"/>
      <c r="R158" s="885"/>
      <c r="S158" s="885"/>
      <c r="T158" s="885"/>
      <c r="U158" s="885"/>
      <c r="V158" s="885"/>
      <c r="W158" s="885"/>
      <c r="X158" s="885"/>
      <c r="Y158" s="885"/>
      <c r="Z158" s="885"/>
      <c r="AA158" s="885"/>
      <c r="AB158" s="885"/>
      <c r="AC158" s="885"/>
      <c r="AD158" s="885"/>
      <c r="AE158" s="885"/>
      <c r="AF158" s="885"/>
      <c r="AG158" s="885"/>
      <c r="AH158" s="885"/>
      <c r="AI158" s="885"/>
      <c r="AJ158" s="885"/>
      <c r="AK158" s="885"/>
      <c r="AL158" s="885"/>
      <c r="AM158" s="885"/>
      <c r="AN158" s="885"/>
      <c r="AO158" s="885"/>
      <c r="AP158" s="885"/>
      <c r="AQ158" s="885"/>
      <c r="AR158" s="885"/>
      <c r="AS158" s="885"/>
      <c r="AT158" s="885"/>
      <c r="AU158" s="885"/>
      <c r="AV158" s="885"/>
      <c r="AW158" s="885"/>
      <c r="AX158" s="885"/>
      <c r="AY158" s="885"/>
      <c r="AZ158" s="885"/>
      <c r="BA158" s="885"/>
      <c r="BB158" s="885"/>
      <c r="BC158" s="885"/>
      <c r="BD158" s="885"/>
      <c r="BE158" s="885"/>
      <c r="BF158" s="885"/>
      <c r="BG158" s="885"/>
      <c r="BH158" s="885"/>
      <c r="BI158" s="885"/>
      <c r="BJ158" s="885"/>
      <c r="BK158" s="885"/>
      <c r="BL158" s="885"/>
      <c r="BM158" s="885"/>
      <c r="BN158" s="885"/>
      <c r="BO158" s="885"/>
      <c r="BP158" s="885"/>
      <c r="BQ158" s="885"/>
      <c r="BR158" s="885"/>
      <c r="BS158" s="885"/>
      <c r="BT158" s="885"/>
      <c r="BU158" s="885"/>
      <c r="BV158" s="885"/>
      <c r="BW158" s="885"/>
      <c r="BX158" s="885"/>
      <c r="BY158" s="885"/>
      <c r="BZ158" s="885"/>
      <c r="CA158" s="885"/>
      <c r="CB158" s="885"/>
      <c r="CC158" s="885"/>
      <c r="CD158" s="885"/>
      <c r="CE158" s="885"/>
      <c r="CF158" s="885"/>
      <c r="CG158" s="885"/>
      <c r="CH158" s="885"/>
      <c r="CI158" s="885"/>
      <c r="CJ158" s="885"/>
      <c r="CK158" s="885"/>
      <c r="CL158" s="885"/>
      <c r="CM158" s="885"/>
      <c r="CN158" s="885"/>
      <c r="CO158" s="885"/>
      <c r="CP158" s="885"/>
      <c r="CQ158" s="885"/>
      <c r="CR158" s="885"/>
      <c r="CS158" s="885"/>
      <c r="CT158" s="885"/>
      <c r="CU158" s="885"/>
      <c r="CV158" s="885"/>
      <c r="CW158" s="885"/>
      <c r="CX158" s="885"/>
      <c r="CY158" s="885"/>
      <c r="CZ158" s="885"/>
      <c r="DA158" s="885"/>
      <c r="DB158" s="885"/>
      <c r="DC158" s="885"/>
      <c r="DD158" s="885"/>
      <c r="DE158" s="885"/>
      <c r="DF158" s="885"/>
      <c r="DG158" s="885"/>
      <c r="DH158" s="885"/>
      <c r="DI158" s="885"/>
      <c r="DJ158" s="885"/>
      <c r="DK158" s="885"/>
      <c r="DL158" s="885"/>
      <c r="DM158" s="885"/>
      <c r="DN158" s="885"/>
      <c r="DO158" s="885"/>
      <c r="DP158" s="885"/>
      <c r="DQ158" s="885"/>
      <c r="DR158" s="885"/>
      <c r="DS158" s="885"/>
      <c r="DT158" s="885"/>
      <c r="DU158" s="885"/>
      <c r="DV158" s="885"/>
      <c r="DW158" s="885"/>
      <c r="DX158" s="885"/>
      <c r="DY158" s="885"/>
      <c r="DZ158" s="885"/>
      <c r="EA158" s="885"/>
      <c r="EB158" s="885"/>
      <c r="EC158" s="885"/>
      <c r="ED158" s="885"/>
      <c r="EE158" s="885"/>
      <c r="EF158" s="885"/>
      <c r="EG158" s="885"/>
      <c r="EH158" s="885"/>
      <c r="EI158" s="885"/>
      <c r="EJ158" s="885"/>
      <c r="EK158" s="885"/>
      <c r="EL158" s="885"/>
      <c r="EM158" s="885"/>
      <c r="EN158" s="885"/>
      <c r="EO158" s="885"/>
      <c r="EP158" s="885"/>
      <c r="EQ158" s="885"/>
      <c r="ER158" s="885"/>
      <c r="ES158" s="885"/>
      <c r="ET158" s="885"/>
      <c r="EU158" s="885"/>
      <c r="EV158" s="885"/>
      <c r="EW158" s="885"/>
      <c r="EX158" s="885"/>
      <c r="EY158" s="885"/>
      <c r="EZ158" s="885"/>
      <c r="FA158" s="885"/>
      <c r="FB158" s="885"/>
      <c r="FC158" s="885"/>
      <c r="FD158" s="885"/>
      <c r="FE158" s="885"/>
      <c r="FF158" s="885"/>
      <c r="FG158" s="885"/>
      <c r="FH158" s="885"/>
      <c r="FI158" s="885"/>
      <c r="FJ158" s="885"/>
      <c r="FK158" s="885"/>
      <c r="FL158" s="885"/>
      <c r="FM158" s="885"/>
      <c r="FN158" s="885"/>
      <c r="FO158" s="885"/>
      <c r="FP158" s="885"/>
      <c r="FQ158" s="885"/>
      <c r="FR158" s="885"/>
      <c r="FS158" s="885"/>
      <c r="FT158" s="885"/>
      <c r="FU158" s="885"/>
      <c r="FV158" s="885"/>
      <c r="FW158" s="885"/>
      <c r="FX158" s="885"/>
      <c r="FY158" s="885"/>
      <c r="FZ158" s="885"/>
      <c r="GA158" s="885"/>
      <c r="GB158" s="885"/>
      <c r="GC158" s="885"/>
      <c r="GD158" s="885"/>
      <c r="GE158" s="885"/>
      <c r="GF158" s="885"/>
      <c r="GG158" s="885"/>
      <c r="GH158" s="885"/>
      <c r="GI158" s="885"/>
      <c r="GJ158" s="885"/>
      <c r="GK158" s="885"/>
      <c r="GL158" s="885"/>
      <c r="GM158" s="885"/>
      <c r="GN158" s="885"/>
      <c r="GO158" s="885"/>
      <c r="GP158" s="885"/>
      <c r="GQ158" s="885"/>
      <c r="GR158" s="885"/>
      <c r="GS158" s="885"/>
      <c r="GT158" s="885"/>
      <c r="GU158" s="885"/>
      <c r="GV158" s="885"/>
      <c r="GW158" s="885"/>
      <c r="GX158" s="885"/>
      <c r="GY158" s="885"/>
      <c r="GZ158" s="885"/>
      <c r="HA158" s="885"/>
      <c r="HB158" s="885"/>
      <c r="HC158" s="885"/>
      <c r="HD158" s="885"/>
      <c r="HE158" s="885"/>
      <c r="HF158" s="885"/>
      <c r="HG158" s="885"/>
      <c r="HH158" s="885"/>
      <c r="HI158" s="885"/>
      <c r="HJ158" s="885"/>
      <c r="HK158" s="885"/>
      <c r="HL158" s="885"/>
      <c r="HM158" s="885"/>
      <c r="HN158" s="885"/>
      <c r="HO158" s="885"/>
      <c r="HP158" s="885"/>
      <c r="HQ158" s="885"/>
      <c r="HR158" s="885"/>
      <c r="HS158" s="885"/>
      <c r="HT158" s="885"/>
      <c r="HU158" s="885"/>
      <c r="HV158" s="885"/>
      <c r="HW158" s="885"/>
      <c r="HX158" s="885"/>
      <c r="HY158" s="885"/>
      <c r="HZ158" s="885"/>
      <c r="IA158" s="885"/>
      <c r="IB158" s="885"/>
      <c r="IC158" s="885"/>
    </row>
    <row r="159" spans="1:237" ht="15.75" customHeight="1" x14ac:dyDescent="0.2">
      <c r="A159" s="4"/>
      <c r="B159" s="4"/>
      <c r="C159" s="7"/>
      <c r="D159" s="7"/>
      <c r="E159" s="7"/>
      <c r="F159" s="7"/>
      <c r="G159" s="29"/>
      <c r="H159" s="29"/>
      <c r="I159" s="7"/>
      <c r="J159" s="885"/>
      <c r="K159" s="885"/>
      <c r="L159" s="885"/>
      <c r="M159" s="885"/>
      <c r="N159" s="885"/>
      <c r="O159" s="885"/>
      <c r="P159" s="885"/>
      <c r="Q159" s="885"/>
      <c r="R159" s="885"/>
      <c r="S159" s="885"/>
      <c r="T159" s="885"/>
      <c r="U159" s="885"/>
      <c r="V159" s="885"/>
      <c r="W159" s="885"/>
      <c r="X159" s="885"/>
      <c r="Y159" s="885"/>
      <c r="Z159" s="885"/>
      <c r="AA159" s="885"/>
      <c r="AB159" s="885"/>
      <c r="AC159" s="885"/>
      <c r="AD159" s="885"/>
      <c r="AE159" s="885"/>
      <c r="AF159" s="885"/>
      <c r="AG159" s="885"/>
      <c r="AH159" s="885"/>
      <c r="AI159" s="885"/>
      <c r="AJ159" s="885"/>
      <c r="AK159" s="885"/>
      <c r="AL159" s="885"/>
      <c r="AM159" s="885"/>
      <c r="AN159" s="885"/>
      <c r="AO159" s="885"/>
      <c r="AP159" s="885"/>
      <c r="AQ159" s="885"/>
      <c r="AR159" s="885"/>
      <c r="AS159" s="885"/>
      <c r="AT159" s="885"/>
      <c r="AU159" s="885"/>
      <c r="AV159" s="885"/>
      <c r="AW159" s="885"/>
      <c r="AX159" s="885"/>
      <c r="AY159" s="885"/>
      <c r="AZ159" s="885"/>
      <c r="BA159" s="885"/>
      <c r="BB159" s="885"/>
      <c r="BC159" s="885"/>
      <c r="BD159" s="885"/>
      <c r="BE159" s="885"/>
      <c r="BF159" s="885"/>
      <c r="BG159" s="885"/>
      <c r="BH159" s="885"/>
      <c r="BI159" s="885"/>
      <c r="BJ159" s="885"/>
      <c r="BK159" s="885"/>
      <c r="BL159" s="885"/>
      <c r="BM159" s="885"/>
      <c r="BN159" s="885"/>
      <c r="BO159" s="885"/>
      <c r="BP159" s="885"/>
      <c r="BQ159" s="885"/>
      <c r="BR159" s="885"/>
      <c r="BS159" s="885"/>
      <c r="BT159" s="885"/>
      <c r="BU159" s="885"/>
      <c r="BV159" s="885"/>
      <c r="BW159" s="885"/>
      <c r="BX159" s="885"/>
      <c r="BY159" s="885"/>
      <c r="BZ159" s="885"/>
      <c r="CA159" s="885"/>
      <c r="CB159" s="885"/>
      <c r="CC159" s="885"/>
      <c r="CD159" s="885"/>
      <c r="CE159" s="885"/>
      <c r="CF159" s="885"/>
      <c r="CG159" s="885"/>
      <c r="CH159" s="885"/>
      <c r="CI159" s="885"/>
      <c r="CJ159" s="885"/>
      <c r="CK159" s="885"/>
      <c r="CL159" s="885"/>
      <c r="CM159" s="885"/>
      <c r="CN159" s="885"/>
      <c r="CO159" s="885"/>
      <c r="CP159" s="885"/>
      <c r="CQ159" s="885"/>
      <c r="CR159" s="885"/>
      <c r="CS159" s="885"/>
      <c r="CT159" s="885"/>
      <c r="CU159" s="885"/>
      <c r="CV159" s="885"/>
      <c r="CW159" s="885"/>
      <c r="CX159" s="885"/>
      <c r="CY159" s="885"/>
      <c r="CZ159" s="885"/>
      <c r="DA159" s="885"/>
      <c r="DB159" s="885"/>
      <c r="DC159" s="885"/>
      <c r="DD159" s="885"/>
      <c r="DE159" s="885"/>
      <c r="DF159" s="885"/>
      <c r="DG159" s="885"/>
      <c r="DH159" s="885"/>
      <c r="DI159" s="885"/>
      <c r="DJ159" s="885"/>
      <c r="DK159" s="885"/>
      <c r="DL159" s="885"/>
      <c r="DM159" s="885"/>
      <c r="DN159" s="885"/>
      <c r="DO159" s="885"/>
      <c r="DP159" s="885"/>
      <c r="DQ159" s="885"/>
      <c r="DR159" s="885"/>
      <c r="DS159" s="885"/>
      <c r="DT159" s="885"/>
      <c r="DU159" s="885"/>
      <c r="DV159" s="885"/>
      <c r="DW159" s="885"/>
      <c r="DX159" s="885"/>
      <c r="DY159" s="885"/>
      <c r="DZ159" s="885"/>
      <c r="EA159" s="885"/>
      <c r="EB159" s="885"/>
      <c r="EC159" s="885"/>
      <c r="ED159" s="885"/>
      <c r="EE159" s="885"/>
      <c r="EF159" s="885"/>
      <c r="EG159" s="885"/>
      <c r="EH159" s="885"/>
      <c r="EI159" s="885"/>
      <c r="EJ159" s="885"/>
      <c r="EK159" s="885"/>
      <c r="EL159" s="885"/>
      <c r="EM159" s="885"/>
      <c r="EN159" s="885"/>
      <c r="EO159" s="885"/>
      <c r="EP159" s="885"/>
      <c r="EQ159" s="885"/>
      <c r="ER159" s="885"/>
      <c r="ES159" s="885"/>
      <c r="ET159" s="885"/>
      <c r="EU159" s="885"/>
      <c r="EV159" s="885"/>
      <c r="EW159" s="885"/>
      <c r="EX159" s="885"/>
      <c r="EY159" s="885"/>
      <c r="EZ159" s="885"/>
      <c r="FA159" s="885"/>
      <c r="FB159" s="885"/>
      <c r="FC159" s="885"/>
      <c r="FD159" s="885"/>
      <c r="FE159" s="885"/>
      <c r="FF159" s="885"/>
      <c r="FG159" s="885"/>
      <c r="FH159" s="885"/>
      <c r="FI159" s="885"/>
      <c r="FJ159" s="885"/>
      <c r="FK159" s="885"/>
      <c r="FL159" s="885"/>
      <c r="FM159" s="885"/>
      <c r="FN159" s="885"/>
      <c r="FO159" s="885"/>
      <c r="FP159" s="885"/>
      <c r="FQ159" s="885"/>
      <c r="FR159" s="885"/>
      <c r="FS159" s="885"/>
      <c r="FT159" s="885"/>
      <c r="FU159" s="885"/>
      <c r="FV159" s="885"/>
      <c r="FW159" s="885"/>
      <c r="FX159" s="885"/>
      <c r="FY159" s="885"/>
      <c r="FZ159" s="885"/>
      <c r="GA159" s="885"/>
      <c r="GB159" s="885"/>
      <c r="GC159" s="885"/>
      <c r="GD159" s="885"/>
      <c r="GE159" s="885"/>
      <c r="GF159" s="885"/>
      <c r="GG159" s="885"/>
      <c r="GH159" s="885"/>
      <c r="GI159" s="885"/>
      <c r="GJ159" s="885"/>
      <c r="GK159" s="885"/>
      <c r="GL159" s="885"/>
      <c r="GM159" s="885"/>
      <c r="GN159" s="885"/>
      <c r="GO159" s="885"/>
      <c r="GP159" s="885"/>
      <c r="GQ159" s="885"/>
      <c r="GR159" s="885"/>
      <c r="GS159" s="885"/>
      <c r="GT159" s="885"/>
      <c r="GU159" s="885"/>
      <c r="GV159" s="885"/>
      <c r="GW159" s="885"/>
      <c r="GX159" s="885"/>
      <c r="GY159" s="885"/>
      <c r="GZ159" s="885"/>
      <c r="HA159" s="885"/>
      <c r="HB159" s="885"/>
      <c r="HC159" s="885"/>
      <c r="HD159" s="885"/>
      <c r="HE159" s="885"/>
      <c r="HF159" s="885"/>
      <c r="HG159" s="885"/>
      <c r="HH159" s="885"/>
      <c r="HI159" s="885"/>
      <c r="HJ159" s="885"/>
      <c r="HK159" s="885"/>
      <c r="HL159" s="885"/>
      <c r="HM159" s="885"/>
      <c r="HN159" s="885"/>
      <c r="HO159" s="885"/>
      <c r="HP159" s="885"/>
      <c r="HQ159" s="885"/>
      <c r="HR159" s="885"/>
      <c r="HS159" s="885"/>
      <c r="HT159" s="885"/>
      <c r="HU159" s="885"/>
      <c r="HV159" s="885"/>
      <c r="HW159" s="885"/>
      <c r="HX159" s="885"/>
      <c r="HY159" s="885"/>
      <c r="HZ159" s="885"/>
      <c r="IA159" s="885"/>
      <c r="IB159" s="885"/>
      <c r="IC159" s="885"/>
    </row>
    <row r="160" spans="1:237" ht="15.75" customHeight="1" x14ac:dyDescent="0.2">
      <c r="A160" s="4"/>
      <c r="B160" s="4"/>
      <c r="C160" s="7"/>
      <c r="D160" s="7"/>
      <c r="E160" s="7"/>
      <c r="F160" s="7"/>
      <c r="G160" s="29"/>
      <c r="H160" s="29"/>
      <c r="I160" s="7"/>
      <c r="J160" s="885"/>
      <c r="K160" s="885"/>
      <c r="L160" s="885"/>
      <c r="M160" s="885"/>
      <c r="N160" s="885"/>
      <c r="O160" s="885"/>
      <c r="P160" s="885"/>
      <c r="Q160" s="885"/>
      <c r="R160" s="885"/>
      <c r="S160" s="885"/>
      <c r="T160" s="885"/>
      <c r="U160" s="885"/>
      <c r="V160" s="885"/>
      <c r="W160" s="885"/>
      <c r="X160" s="885"/>
      <c r="Y160" s="885"/>
      <c r="Z160" s="885"/>
      <c r="AA160" s="885"/>
      <c r="AB160" s="885"/>
      <c r="AC160" s="885"/>
      <c r="AD160" s="885"/>
      <c r="AE160" s="885"/>
      <c r="AF160" s="885"/>
      <c r="AG160" s="885"/>
      <c r="AH160" s="885"/>
      <c r="AI160" s="885"/>
      <c r="AJ160" s="885"/>
      <c r="AK160" s="885"/>
      <c r="AL160" s="885"/>
      <c r="AM160" s="885"/>
      <c r="AN160" s="885"/>
      <c r="AO160" s="885"/>
      <c r="AP160" s="885"/>
      <c r="AQ160" s="885"/>
      <c r="AR160" s="885"/>
      <c r="AS160" s="885"/>
      <c r="AT160" s="885"/>
      <c r="AU160" s="885"/>
      <c r="AV160" s="885"/>
      <c r="AW160" s="885"/>
      <c r="AX160" s="885"/>
      <c r="AY160" s="885"/>
      <c r="AZ160" s="885"/>
      <c r="BA160" s="885"/>
      <c r="BB160" s="885"/>
      <c r="BC160" s="885"/>
      <c r="BD160" s="885"/>
      <c r="BE160" s="885"/>
      <c r="BF160" s="885"/>
      <c r="BG160" s="885"/>
      <c r="BH160" s="885"/>
      <c r="BI160" s="885"/>
      <c r="BJ160" s="885"/>
      <c r="BK160" s="885"/>
      <c r="BL160" s="885"/>
      <c r="BM160" s="885"/>
      <c r="BN160" s="885"/>
      <c r="BO160" s="885"/>
      <c r="BP160" s="885"/>
      <c r="BQ160" s="885"/>
      <c r="BR160" s="885"/>
      <c r="BS160" s="885"/>
      <c r="BT160" s="885"/>
      <c r="BU160" s="885"/>
      <c r="BV160" s="885"/>
      <c r="BW160" s="885"/>
      <c r="BX160" s="885"/>
      <c r="BY160" s="885"/>
      <c r="BZ160" s="885"/>
      <c r="CA160" s="885"/>
      <c r="CB160" s="885"/>
      <c r="CC160" s="885"/>
      <c r="CD160" s="885"/>
      <c r="CE160" s="885"/>
      <c r="CF160" s="885"/>
      <c r="CG160" s="885"/>
      <c r="CH160" s="885"/>
      <c r="CI160" s="885"/>
      <c r="CJ160" s="885"/>
      <c r="CK160" s="885"/>
      <c r="CL160" s="885"/>
      <c r="CM160" s="885"/>
      <c r="CN160" s="885"/>
      <c r="CO160" s="885"/>
      <c r="CP160" s="885"/>
      <c r="CQ160" s="885"/>
      <c r="CR160" s="885"/>
      <c r="CS160" s="885"/>
      <c r="CT160" s="885"/>
      <c r="CU160" s="885"/>
      <c r="CV160" s="885"/>
      <c r="CW160" s="885"/>
      <c r="CX160" s="885"/>
      <c r="CY160" s="885"/>
      <c r="CZ160" s="885"/>
      <c r="DA160" s="885"/>
      <c r="DB160" s="885"/>
      <c r="DC160" s="885"/>
      <c r="DD160" s="885"/>
      <c r="DE160" s="885"/>
      <c r="DF160" s="885"/>
      <c r="DG160" s="885"/>
      <c r="DH160" s="885"/>
      <c r="DI160" s="885"/>
      <c r="DJ160" s="885"/>
      <c r="DK160" s="885"/>
      <c r="DL160" s="885"/>
      <c r="DM160" s="885"/>
      <c r="DN160" s="885"/>
      <c r="DO160" s="885"/>
      <c r="DP160" s="885"/>
      <c r="DQ160" s="885"/>
      <c r="DR160" s="885"/>
      <c r="DS160" s="885"/>
      <c r="DT160" s="885"/>
      <c r="DU160" s="885"/>
      <c r="DV160" s="885"/>
      <c r="DW160" s="885"/>
      <c r="DX160" s="885"/>
      <c r="DY160" s="885"/>
      <c r="DZ160" s="885"/>
      <c r="EA160" s="885"/>
      <c r="EB160" s="885"/>
      <c r="EC160" s="885"/>
      <c r="ED160" s="885"/>
      <c r="EE160" s="885"/>
      <c r="EF160" s="885"/>
      <c r="EG160" s="885"/>
      <c r="EH160" s="885"/>
      <c r="EI160" s="885"/>
      <c r="EJ160" s="885"/>
      <c r="EK160" s="885"/>
      <c r="EL160" s="885"/>
      <c r="EM160" s="885"/>
      <c r="EN160" s="885"/>
      <c r="EO160" s="885"/>
      <c r="EP160" s="885"/>
      <c r="EQ160" s="885"/>
      <c r="ER160" s="885"/>
      <c r="ES160" s="885"/>
      <c r="ET160" s="885"/>
      <c r="EU160" s="885"/>
      <c r="EV160" s="885"/>
      <c r="EW160" s="885"/>
      <c r="EX160" s="885"/>
      <c r="EY160" s="885"/>
      <c r="EZ160" s="885"/>
      <c r="FA160" s="885"/>
      <c r="FB160" s="885"/>
      <c r="FC160" s="885"/>
      <c r="FD160" s="885"/>
      <c r="FE160" s="885"/>
      <c r="FF160" s="885"/>
      <c r="FG160" s="885"/>
      <c r="FH160" s="885"/>
      <c r="FI160" s="885"/>
      <c r="FJ160" s="885"/>
      <c r="FK160" s="885"/>
      <c r="FL160" s="885"/>
      <c r="FM160" s="885"/>
      <c r="FN160" s="885"/>
      <c r="FO160" s="885"/>
      <c r="FP160" s="885"/>
      <c r="FQ160" s="885"/>
      <c r="FR160" s="885"/>
      <c r="FS160" s="885"/>
      <c r="FT160" s="885"/>
      <c r="FU160" s="885"/>
      <c r="FV160" s="885"/>
      <c r="FW160" s="885"/>
      <c r="FX160" s="885"/>
      <c r="FY160" s="885"/>
      <c r="FZ160" s="885"/>
      <c r="GA160" s="885"/>
      <c r="GB160" s="885"/>
      <c r="GC160" s="885"/>
      <c r="GD160" s="885"/>
      <c r="GE160" s="885"/>
      <c r="GF160" s="885"/>
      <c r="GG160" s="885"/>
      <c r="GH160" s="885"/>
      <c r="GI160" s="885"/>
      <c r="GJ160" s="885"/>
      <c r="GK160" s="885"/>
      <c r="GL160" s="885"/>
      <c r="GM160" s="885"/>
      <c r="GN160" s="885"/>
      <c r="GO160" s="885"/>
      <c r="GP160" s="885"/>
      <c r="GQ160" s="885"/>
      <c r="GR160" s="885"/>
      <c r="GS160" s="885"/>
      <c r="GT160" s="885"/>
      <c r="GU160" s="885"/>
      <c r="GV160" s="885"/>
      <c r="GW160" s="885"/>
      <c r="GX160" s="885"/>
      <c r="GY160" s="885"/>
      <c r="GZ160" s="885"/>
      <c r="HA160" s="885"/>
      <c r="HB160" s="885"/>
      <c r="HC160" s="885"/>
      <c r="HD160" s="885"/>
      <c r="HE160" s="885"/>
      <c r="HF160" s="885"/>
      <c r="HG160" s="885"/>
      <c r="HH160" s="885"/>
      <c r="HI160" s="885"/>
      <c r="HJ160" s="885"/>
      <c r="HK160" s="885"/>
      <c r="HL160" s="885"/>
      <c r="HM160" s="885"/>
      <c r="HN160" s="885"/>
      <c r="HO160" s="885"/>
      <c r="HP160" s="885"/>
      <c r="HQ160" s="885"/>
      <c r="HR160" s="885"/>
      <c r="HS160" s="885"/>
      <c r="HT160" s="885"/>
      <c r="HU160" s="885"/>
      <c r="HV160" s="885"/>
      <c r="HW160" s="885"/>
      <c r="HX160" s="885"/>
      <c r="HY160" s="885"/>
      <c r="HZ160" s="885"/>
      <c r="IA160" s="885"/>
      <c r="IB160" s="885"/>
      <c r="IC160" s="885"/>
    </row>
    <row r="161" spans="1:237" ht="15.75" customHeight="1" x14ac:dyDescent="0.2">
      <c r="A161" s="4"/>
      <c r="B161" s="4"/>
      <c r="C161" s="7"/>
      <c r="D161" s="7"/>
      <c r="E161" s="7"/>
      <c r="F161" s="7"/>
      <c r="G161" s="29"/>
      <c r="H161" s="29"/>
      <c r="I161" s="7"/>
      <c r="J161" s="885"/>
      <c r="K161" s="885"/>
      <c r="L161" s="885"/>
      <c r="M161" s="885"/>
      <c r="N161" s="885"/>
      <c r="O161" s="885"/>
      <c r="P161" s="885"/>
      <c r="Q161" s="885"/>
      <c r="R161" s="885"/>
      <c r="S161" s="885"/>
      <c r="T161" s="885"/>
      <c r="U161" s="885"/>
      <c r="V161" s="885"/>
      <c r="W161" s="885"/>
      <c r="X161" s="885"/>
      <c r="Y161" s="885"/>
      <c r="Z161" s="885"/>
      <c r="AA161" s="885"/>
      <c r="AB161" s="885"/>
      <c r="AC161" s="885"/>
      <c r="AD161" s="885"/>
      <c r="AE161" s="885"/>
      <c r="AF161" s="885"/>
      <c r="AG161" s="885"/>
      <c r="AH161" s="885"/>
      <c r="AI161" s="885"/>
      <c r="AJ161" s="885"/>
      <c r="AK161" s="885"/>
      <c r="AL161" s="885"/>
      <c r="AM161" s="885"/>
      <c r="AN161" s="885"/>
      <c r="AO161" s="885"/>
      <c r="AP161" s="885"/>
      <c r="AQ161" s="885"/>
      <c r="AR161" s="885"/>
      <c r="AS161" s="885"/>
      <c r="AT161" s="885"/>
      <c r="AU161" s="885"/>
      <c r="AV161" s="885"/>
      <c r="AW161" s="885"/>
      <c r="AX161" s="885"/>
      <c r="AY161" s="885"/>
      <c r="AZ161" s="885"/>
      <c r="BA161" s="885"/>
      <c r="BB161" s="885"/>
      <c r="BC161" s="885"/>
      <c r="BD161" s="885"/>
      <c r="BE161" s="885"/>
      <c r="BF161" s="885"/>
      <c r="BG161" s="885"/>
      <c r="BH161" s="885"/>
      <c r="BI161" s="885"/>
      <c r="BJ161" s="885"/>
      <c r="BK161" s="885"/>
      <c r="BL161" s="885"/>
      <c r="BM161" s="885"/>
      <c r="BN161" s="885"/>
      <c r="BO161" s="885"/>
      <c r="BP161" s="885"/>
      <c r="BQ161" s="885"/>
      <c r="BR161" s="885"/>
      <c r="BS161" s="885"/>
      <c r="BT161" s="885"/>
      <c r="BU161" s="885"/>
      <c r="BV161" s="885"/>
      <c r="BW161" s="885"/>
      <c r="BX161" s="885"/>
      <c r="BY161" s="885"/>
      <c r="BZ161" s="885"/>
      <c r="CA161" s="885"/>
      <c r="CB161" s="885"/>
      <c r="CC161" s="885"/>
      <c r="CD161" s="885"/>
      <c r="CE161" s="885"/>
      <c r="CF161" s="885"/>
      <c r="CG161" s="885"/>
      <c r="CH161" s="885"/>
      <c r="CI161" s="885"/>
      <c r="CJ161" s="885"/>
      <c r="CK161" s="885"/>
      <c r="CL161" s="885"/>
      <c r="CM161" s="885"/>
      <c r="CN161" s="885"/>
      <c r="CO161" s="885"/>
      <c r="CP161" s="885"/>
      <c r="CQ161" s="885"/>
      <c r="CR161" s="885"/>
      <c r="CS161" s="885"/>
      <c r="CT161" s="885"/>
      <c r="CU161" s="885"/>
      <c r="CV161" s="885"/>
      <c r="CW161" s="885"/>
      <c r="CX161" s="885"/>
      <c r="CY161" s="885"/>
      <c r="CZ161" s="885"/>
      <c r="DA161" s="885"/>
      <c r="DB161" s="885"/>
      <c r="DC161" s="885"/>
      <c r="DD161" s="885"/>
      <c r="DE161" s="885"/>
      <c r="DF161" s="885"/>
      <c r="DG161" s="885"/>
      <c r="DH161" s="885"/>
      <c r="DI161" s="885"/>
      <c r="DJ161" s="885"/>
      <c r="DK161" s="885"/>
      <c r="DL161" s="885"/>
      <c r="DM161" s="885"/>
      <c r="DN161" s="885"/>
      <c r="DO161" s="885"/>
      <c r="DP161" s="885"/>
      <c r="DQ161" s="885"/>
      <c r="DR161" s="885"/>
      <c r="DS161" s="885"/>
      <c r="DT161" s="885"/>
      <c r="DU161" s="885"/>
      <c r="DV161" s="885"/>
      <c r="DW161" s="885"/>
      <c r="DX161" s="885"/>
      <c r="DY161" s="885"/>
      <c r="DZ161" s="885"/>
      <c r="EA161" s="885"/>
      <c r="EB161" s="885"/>
      <c r="EC161" s="885"/>
      <c r="ED161" s="885"/>
      <c r="EE161" s="885"/>
      <c r="EF161" s="885"/>
      <c r="EG161" s="885"/>
      <c r="EH161" s="885"/>
      <c r="EI161" s="885"/>
      <c r="EJ161" s="885"/>
      <c r="EK161" s="885"/>
      <c r="EL161" s="885"/>
      <c r="EM161" s="885"/>
      <c r="EN161" s="885"/>
      <c r="EO161" s="885"/>
      <c r="EP161" s="885"/>
      <c r="EQ161" s="885"/>
      <c r="ER161" s="885"/>
      <c r="ES161" s="885"/>
      <c r="ET161" s="885"/>
      <c r="EU161" s="885"/>
      <c r="EV161" s="885"/>
      <c r="EW161" s="885"/>
      <c r="EX161" s="885"/>
      <c r="EY161" s="885"/>
      <c r="EZ161" s="885"/>
      <c r="FA161" s="885"/>
      <c r="FB161" s="885"/>
      <c r="FC161" s="885"/>
      <c r="FD161" s="885"/>
      <c r="FE161" s="885"/>
      <c r="FF161" s="885"/>
      <c r="FG161" s="885"/>
      <c r="FH161" s="885"/>
      <c r="FI161" s="885"/>
      <c r="FJ161" s="885"/>
      <c r="FK161" s="885"/>
      <c r="FL161" s="885"/>
      <c r="FM161" s="885"/>
      <c r="FN161" s="885"/>
      <c r="FO161" s="885"/>
      <c r="FP161" s="885"/>
      <c r="FQ161" s="885"/>
      <c r="FR161" s="885"/>
      <c r="FS161" s="885"/>
      <c r="FT161" s="885"/>
      <c r="FU161" s="885"/>
      <c r="FV161" s="885"/>
      <c r="FW161" s="885"/>
      <c r="FX161" s="885"/>
      <c r="FY161" s="885"/>
      <c r="FZ161" s="885"/>
      <c r="GA161" s="885"/>
      <c r="GB161" s="885"/>
      <c r="GC161" s="885"/>
      <c r="GD161" s="885"/>
      <c r="GE161" s="885"/>
      <c r="GF161" s="885"/>
      <c r="GG161" s="885"/>
      <c r="GH161" s="885"/>
      <c r="GI161" s="885"/>
      <c r="GJ161" s="885"/>
      <c r="GK161" s="885"/>
      <c r="GL161" s="885"/>
      <c r="GM161" s="885"/>
      <c r="GN161" s="885"/>
      <c r="GO161" s="885"/>
      <c r="GP161" s="885"/>
      <c r="GQ161" s="885"/>
      <c r="GR161" s="885"/>
      <c r="GS161" s="885"/>
      <c r="GT161" s="885"/>
      <c r="GU161" s="885"/>
      <c r="GV161" s="885"/>
      <c r="GW161" s="885"/>
      <c r="GX161" s="885"/>
      <c r="GY161" s="885"/>
      <c r="GZ161" s="885"/>
      <c r="HA161" s="885"/>
      <c r="HB161" s="885"/>
      <c r="HC161" s="885"/>
      <c r="HD161" s="885"/>
      <c r="HE161" s="885"/>
      <c r="HF161" s="885"/>
      <c r="HG161" s="885"/>
      <c r="HH161" s="885"/>
      <c r="HI161" s="885"/>
      <c r="HJ161" s="885"/>
      <c r="HK161" s="885"/>
      <c r="HL161" s="885"/>
      <c r="HM161" s="885"/>
      <c r="HN161" s="885"/>
      <c r="HO161" s="885"/>
      <c r="HP161" s="885"/>
      <c r="HQ161" s="885"/>
      <c r="HR161" s="885"/>
      <c r="HS161" s="885"/>
      <c r="HT161" s="885"/>
      <c r="HU161" s="885"/>
      <c r="HV161" s="885"/>
      <c r="HW161" s="885"/>
      <c r="HX161" s="885"/>
      <c r="HY161" s="885"/>
      <c r="HZ161" s="885"/>
      <c r="IA161" s="885"/>
      <c r="IB161" s="885"/>
      <c r="IC161" s="885"/>
    </row>
    <row r="162" spans="1:237" ht="15.75" customHeight="1" x14ac:dyDescent="0.2">
      <c r="A162" s="4"/>
      <c r="B162" s="4"/>
      <c r="C162" s="7"/>
      <c r="D162" s="7"/>
      <c r="E162" s="7"/>
      <c r="F162" s="7"/>
      <c r="G162" s="29"/>
      <c r="H162" s="29"/>
      <c r="I162" s="7"/>
      <c r="J162" s="885"/>
      <c r="K162" s="885"/>
      <c r="L162" s="885"/>
      <c r="M162" s="885"/>
      <c r="N162" s="885"/>
      <c r="O162" s="885"/>
      <c r="P162" s="885"/>
      <c r="Q162" s="885"/>
      <c r="R162" s="885"/>
      <c r="S162" s="885"/>
      <c r="T162" s="885"/>
      <c r="U162" s="885"/>
      <c r="V162" s="885"/>
      <c r="W162" s="885"/>
      <c r="X162" s="885"/>
      <c r="Y162" s="885"/>
      <c r="Z162" s="885"/>
      <c r="AA162" s="885"/>
      <c r="AB162" s="885"/>
      <c r="AC162" s="885"/>
      <c r="AD162" s="885"/>
      <c r="AE162" s="885"/>
      <c r="AF162" s="885"/>
      <c r="AG162" s="885"/>
      <c r="AH162" s="885"/>
      <c r="AI162" s="885"/>
      <c r="AJ162" s="885"/>
      <c r="AK162" s="885"/>
      <c r="AL162" s="885"/>
      <c r="AM162" s="885"/>
      <c r="AN162" s="885"/>
      <c r="AO162" s="885"/>
      <c r="AP162" s="885"/>
      <c r="AQ162" s="885"/>
      <c r="AR162" s="885"/>
      <c r="AS162" s="885"/>
      <c r="AT162" s="885"/>
      <c r="AU162" s="885"/>
      <c r="AV162" s="885"/>
      <c r="AW162" s="885"/>
      <c r="AX162" s="885"/>
      <c r="AY162" s="885"/>
      <c r="AZ162" s="885"/>
      <c r="BA162" s="885"/>
      <c r="BB162" s="885"/>
      <c r="BC162" s="885"/>
      <c r="BD162" s="885"/>
      <c r="BE162" s="885"/>
      <c r="BF162" s="885"/>
      <c r="BG162" s="885"/>
      <c r="BH162" s="885"/>
      <c r="BI162" s="885"/>
      <c r="BJ162" s="885"/>
      <c r="BK162" s="885"/>
      <c r="BL162" s="885"/>
      <c r="BM162" s="885"/>
      <c r="BN162" s="885"/>
      <c r="BO162" s="885"/>
      <c r="BP162" s="885"/>
      <c r="BQ162" s="885"/>
      <c r="BR162" s="885"/>
      <c r="BS162" s="885"/>
      <c r="BT162" s="885"/>
      <c r="BU162" s="885"/>
      <c r="BV162" s="885"/>
      <c r="BW162" s="885"/>
      <c r="BX162" s="885"/>
      <c r="BY162" s="885"/>
      <c r="BZ162" s="885"/>
      <c r="CA162" s="885"/>
      <c r="CB162" s="885"/>
      <c r="CC162" s="885"/>
      <c r="CD162" s="885"/>
      <c r="CE162" s="885"/>
      <c r="CF162" s="885"/>
      <c r="CG162" s="885"/>
      <c r="CH162" s="885"/>
      <c r="CI162" s="885"/>
      <c r="CJ162" s="885"/>
      <c r="CK162" s="885"/>
      <c r="CL162" s="885"/>
      <c r="CM162" s="885"/>
      <c r="CN162" s="885"/>
      <c r="CO162" s="885"/>
      <c r="CP162" s="885"/>
      <c r="CQ162" s="885"/>
      <c r="CR162" s="885"/>
      <c r="CS162" s="885"/>
      <c r="CT162" s="885"/>
      <c r="CU162" s="885"/>
      <c r="CV162" s="885"/>
      <c r="CW162" s="885"/>
      <c r="CX162" s="885"/>
      <c r="CY162" s="885"/>
      <c r="CZ162" s="885"/>
      <c r="DA162" s="885"/>
      <c r="DB162" s="885"/>
      <c r="DC162" s="885"/>
      <c r="DD162" s="885"/>
      <c r="DE162" s="885"/>
      <c r="DF162" s="885"/>
      <c r="DG162" s="885"/>
      <c r="DH162" s="885"/>
      <c r="DI162" s="885"/>
      <c r="DJ162" s="885"/>
      <c r="DK162" s="885"/>
      <c r="DL162" s="885"/>
      <c r="DM162" s="885"/>
      <c r="DN162" s="885"/>
      <c r="DO162" s="885"/>
      <c r="DP162" s="885"/>
      <c r="DQ162" s="885"/>
      <c r="DR162" s="885"/>
      <c r="DS162" s="885"/>
      <c r="DT162" s="885"/>
      <c r="DU162" s="885"/>
      <c r="DV162" s="885"/>
      <c r="DW162" s="885"/>
      <c r="DX162" s="885"/>
      <c r="DY162" s="885"/>
      <c r="DZ162" s="885"/>
      <c r="EA162" s="885"/>
      <c r="EB162" s="885"/>
      <c r="EC162" s="885"/>
      <c r="ED162" s="885"/>
      <c r="EE162" s="885"/>
      <c r="EF162" s="885"/>
      <c r="EG162" s="885"/>
      <c r="EH162" s="885"/>
      <c r="EI162" s="885"/>
      <c r="EJ162" s="885"/>
      <c r="EK162" s="885"/>
      <c r="EL162" s="885"/>
      <c r="EM162" s="885"/>
      <c r="EN162" s="885"/>
      <c r="EO162" s="885"/>
      <c r="EP162" s="885"/>
      <c r="EQ162" s="885"/>
      <c r="ER162" s="885"/>
      <c r="ES162" s="885"/>
      <c r="ET162" s="885"/>
      <c r="EU162" s="885"/>
      <c r="EV162" s="885"/>
      <c r="EW162" s="885"/>
      <c r="EX162" s="885"/>
      <c r="EY162" s="885"/>
      <c r="EZ162" s="885"/>
      <c r="FA162" s="885"/>
      <c r="FB162" s="885"/>
      <c r="FC162" s="885"/>
      <c r="FD162" s="885"/>
      <c r="FE162" s="885"/>
      <c r="FF162" s="885"/>
      <c r="FG162" s="885"/>
      <c r="FH162" s="885"/>
      <c r="FI162" s="885"/>
      <c r="FJ162" s="885"/>
      <c r="FK162" s="885"/>
      <c r="FL162" s="885"/>
      <c r="FM162" s="885"/>
      <c r="FN162" s="885"/>
      <c r="FO162" s="885"/>
      <c r="FP162" s="885"/>
      <c r="FQ162" s="885"/>
      <c r="FR162" s="885"/>
      <c r="FS162" s="885"/>
      <c r="FT162" s="885"/>
      <c r="FU162" s="885"/>
      <c r="FV162" s="885"/>
      <c r="FW162" s="885"/>
      <c r="FX162" s="885"/>
      <c r="FY162" s="885"/>
      <c r="FZ162" s="885"/>
      <c r="GA162" s="885"/>
      <c r="GB162" s="885"/>
      <c r="GC162" s="885"/>
      <c r="GD162" s="885"/>
      <c r="GE162" s="885"/>
      <c r="GF162" s="885"/>
      <c r="GG162" s="885"/>
      <c r="GH162" s="885"/>
      <c r="GI162" s="885"/>
      <c r="GJ162" s="885"/>
      <c r="GK162" s="885"/>
      <c r="GL162" s="885"/>
      <c r="GM162" s="885"/>
      <c r="GN162" s="885"/>
      <c r="GO162" s="885"/>
      <c r="GP162" s="885"/>
      <c r="GQ162" s="885"/>
      <c r="GR162" s="885"/>
      <c r="GS162" s="885"/>
      <c r="GT162" s="885"/>
      <c r="GU162" s="885"/>
      <c r="GV162" s="885"/>
      <c r="GW162" s="885"/>
      <c r="GX162" s="885"/>
      <c r="GY162" s="885"/>
      <c r="GZ162" s="885"/>
      <c r="HA162" s="885"/>
      <c r="HB162" s="885"/>
      <c r="HC162" s="885"/>
      <c r="HD162" s="885"/>
      <c r="HE162" s="885"/>
      <c r="HF162" s="885"/>
      <c r="HG162" s="885"/>
      <c r="HH162" s="885"/>
      <c r="HI162" s="885"/>
      <c r="HJ162" s="885"/>
      <c r="HK162" s="885"/>
      <c r="HL162" s="885"/>
      <c r="HM162" s="885"/>
      <c r="HN162" s="885"/>
      <c r="HO162" s="885"/>
      <c r="HP162" s="885"/>
      <c r="HQ162" s="885"/>
      <c r="HR162" s="885"/>
      <c r="HS162" s="885"/>
      <c r="HT162" s="885"/>
      <c r="HU162" s="885"/>
      <c r="HV162" s="885"/>
      <c r="HW162" s="885"/>
      <c r="HX162" s="885"/>
      <c r="HY162" s="885"/>
      <c r="HZ162" s="885"/>
      <c r="IA162" s="885"/>
      <c r="IB162" s="885"/>
      <c r="IC162" s="885"/>
    </row>
    <row r="163" spans="1:237" ht="15.75" customHeight="1" x14ac:dyDescent="0.2">
      <c r="A163" s="4"/>
      <c r="B163" s="4"/>
      <c r="C163" s="7"/>
      <c r="D163" s="7"/>
      <c r="E163" s="7"/>
      <c r="F163" s="7"/>
      <c r="G163" s="29"/>
      <c r="H163" s="29"/>
      <c r="I163" s="7"/>
      <c r="J163" s="885"/>
      <c r="K163" s="885"/>
      <c r="L163" s="885"/>
      <c r="M163" s="885"/>
      <c r="N163" s="885"/>
      <c r="O163" s="885"/>
      <c r="P163" s="885"/>
      <c r="Q163" s="885"/>
      <c r="R163" s="885"/>
      <c r="S163" s="885"/>
      <c r="T163" s="885"/>
      <c r="U163" s="885"/>
      <c r="V163" s="885"/>
      <c r="W163" s="885"/>
      <c r="X163" s="885"/>
      <c r="Y163" s="885"/>
      <c r="Z163" s="885"/>
      <c r="AA163" s="885"/>
      <c r="AB163" s="885"/>
      <c r="AC163" s="885"/>
      <c r="AD163" s="885"/>
      <c r="AE163" s="885"/>
      <c r="AF163" s="885"/>
      <c r="AG163" s="885"/>
      <c r="AH163" s="885"/>
      <c r="AI163" s="885"/>
      <c r="AJ163" s="885"/>
      <c r="AK163" s="885"/>
      <c r="AL163" s="885"/>
      <c r="AM163" s="885"/>
      <c r="AN163" s="885"/>
      <c r="AO163" s="885"/>
      <c r="AP163" s="885"/>
      <c r="AQ163" s="885"/>
      <c r="AR163" s="885"/>
      <c r="AS163" s="885"/>
      <c r="AT163" s="885"/>
      <c r="AU163" s="885"/>
      <c r="AV163" s="885"/>
      <c r="AW163" s="885"/>
      <c r="AX163" s="885"/>
      <c r="AY163" s="885"/>
      <c r="AZ163" s="885"/>
      <c r="BA163" s="885"/>
      <c r="BB163" s="885"/>
      <c r="BC163" s="885"/>
      <c r="BD163" s="885"/>
      <c r="BE163" s="885"/>
      <c r="BF163" s="885"/>
      <c r="BG163" s="885"/>
      <c r="BH163" s="885"/>
      <c r="BI163" s="885"/>
      <c r="BJ163" s="885"/>
      <c r="BK163" s="885"/>
      <c r="BL163" s="885"/>
      <c r="BM163" s="885"/>
      <c r="BN163" s="885"/>
      <c r="BO163" s="885"/>
      <c r="BP163" s="885"/>
      <c r="BQ163" s="885"/>
      <c r="BR163" s="885"/>
      <c r="BS163" s="885"/>
      <c r="BT163" s="885"/>
      <c r="BU163" s="885"/>
      <c r="BV163" s="885"/>
      <c r="BW163" s="885"/>
      <c r="BX163" s="885"/>
      <c r="BY163" s="885"/>
      <c r="BZ163" s="885"/>
      <c r="CA163" s="885"/>
      <c r="CB163" s="885"/>
      <c r="CC163" s="885"/>
      <c r="CD163" s="885"/>
      <c r="CE163" s="885"/>
      <c r="CF163" s="885"/>
      <c r="CG163" s="885"/>
      <c r="CH163" s="885"/>
      <c r="CI163" s="885"/>
      <c r="CJ163" s="885"/>
      <c r="CK163" s="885"/>
      <c r="CL163" s="885"/>
      <c r="CM163" s="885"/>
      <c r="CN163" s="885"/>
      <c r="CO163" s="885"/>
      <c r="CP163" s="885"/>
      <c r="CQ163" s="885"/>
      <c r="CR163" s="885"/>
      <c r="CS163" s="885"/>
      <c r="CT163" s="885"/>
      <c r="CU163" s="885"/>
      <c r="CV163" s="885"/>
      <c r="CW163" s="885"/>
      <c r="CX163" s="885"/>
      <c r="CY163" s="885"/>
      <c r="CZ163" s="885"/>
      <c r="DA163" s="885"/>
      <c r="DB163" s="885"/>
      <c r="DC163" s="885"/>
      <c r="DD163" s="885"/>
      <c r="DE163" s="885"/>
      <c r="DF163" s="885"/>
      <c r="DG163" s="885"/>
      <c r="DH163" s="885"/>
      <c r="DI163" s="885"/>
      <c r="DJ163" s="885"/>
      <c r="DK163" s="885"/>
      <c r="DL163" s="885"/>
      <c r="DM163" s="885"/>
      <c r="DN163" s="885"/>
      <c r="DO163" s="885"/>
      <c r="DP163" s="885"/>
      <c r="DQ163" s="885"/>
      <c r="DR163" s="885"/>
      <c r="DS163" s="885"/>
      <c r="DT163" s="885"/>
      <c r="DU163" s="885"/>
      <c r="DV163" s="885"/>
      <c r="DW163" s="885"/>
      <c r="DX163" s="885"/>
      <c r="DY163" s="885"/>
      <c r="DZ163" s="885"/>
      <c r="EA163" s="885"/>
      <c r="EB163" s="885"/>
      <c r="EC163" s="885"/>
      <c r="ED163" s="885"/>
      <c r="EE163" s="885"/>
      <c r="EF163" s="885"/>
      <c r="EG163" s="885"/>
      <c r="EH163" s="885"/>
      <c r="EI163" s="885"/>
      <c r="EJ163" s="885"/>
      <c r="EK163" s="885"/>
      <c r="EL163" s="885"/>
      <c r="EM163" s="885"/>
      <c r="EN163" s="885"/>
      <c r="EO163" s="885"/>
      <c r="EP163" s="885"/>
      <c r="EQ163" s="885"/>
      <c r="ER163" s="885"/>
      <c r="ES163" s="885"/>
      <c r="ET163" s="885"/>
      <c r="EU163" s="885"/>
      <c r="EV163" s="885"/>
      <c r="EW163" s="885"/>
      <c r="EX163" s="885"/>
      <c r="EY163" s="885"/>
      <c r="EZ163" s="885"/>
      <c r="FA163" s="885"/>
      <c r="FB163" s="885"/>
      <c r="FC163" s="885"/>
      <c r="FD163" s="885"/>
      <c r="FE163" s="885"/>
      <c r="FF163" s="885"/>
      <c r="FG163" s="885"/>
      <c r="FH163" s="885"/>
      <c r="FI163" s="885"/>
      <c r="FJ163" s="885"/>
      <c r="FK163" s="885"/>
      <c r="FL163" s="885"/>
      <c r="FM163" s="885"/>
      <c r="FN163" s="885"/>
      <c r="FO163" s="885"/>
      <c r="FP163" s="885"/>
      <c r="FQ163" s="885"/>
      <c r="FR163" s="885"/>
      <c r="FS163" s="885"/>
      <c r="FT163" s="885"/>
      <c r="FU163" s="885"/>
      <c r="FV163" s="885"/>
      <c r="FW163" s="885"/>
      <c r="FX163" s="885"/>
      <c r="FY163" s="885"/>
      <c r="FZ163" s="885"/>
      <c r="GA163" s="885"/>
      <c r="GB163" s="885"/>
      <c r="GC163" s="885"/>
      <c r="GD163" s="885"/>
      <c r="GE163" s="885"/>
      <c r="GF163" s="885"/>
      <c r="GG163" s="885"/>
      <c r="GH163" s="885"/>
      <c r="GI163" s="885"/>
      <c r="GJ163" s="885"/>
      <c r="GK163" s="885"/>
      <c r="GL163" s="885"/>
      <c r="GM163" s="885"/>
      <c r="GN163" s="885"/>
      <c r="GO163" s="885"/>
      <c r="GP163" s="885"/>
      <c r="GQ163" s="885"/>
      <c r="GR163" s="885"/>
      <c r="GS163" s="885"/>
      <c r="GT163" s="885"/>
      <c r="GU163" s="885"/>
      <c r="GV163" s="885"/>
      <c r="GW163" s="885"/>
      <c r="GX163" s="885"/>
      <c r="GY163" s="885"/>
      <c r="GZ163" s="885"/>
      <c r="HA163" s="885"/>
      <c r="HB163" s="885"/>
      <c r="HC163" s="885"/>
      <c r="HD163" s="885"/>
      <c r="HE163" s="885"/>
      <c r="HF163" s="885"/>
      <c r="HG163" s="885"/>
      <c r="HH163" s="885"/>
      <c r="HI163" s="885"/>
      <c r="HJ163" s="885"/>
      <c r="HK163" s="885"/>
      <c r="HL163" s="885"/>
      <c r="HM163" s="885"/>
      <c r="HN163" s="885"/>
      <c r="HO163" s="885"/>
      <c r="HP163" s="885"/>
      <c r="HQ163" s="885"/>
      <c r="HR163" s="885"/>
      <c r="HS163" s="885"/>
      <c r="HT163" s="885"/>
      <c r="HU163" s="885"/>
      <c r="HV163" s="885"/>
      <c r="HW163" s="885"/>
      <c r="HX163" s="885"/>
      <c r="HY163" s="885"/>
      <c r="HZ163" s="885"/>
      <c r="IA163" s="885"/>
      <c r="IB163" s="885"/>
      <c r="IC163" s="885"/>
    </row>
    <row r="164" spans="1:237" ht="15.75" customHeight="1" x14ac:dyDescent="0.2">
      <c r="A164" s="4"/>
      <c r="B164" s="4"/>
      <c r="C164" s="7"/>
      <c r="D164" s="7"/>
      <c r="E164" s="7"/>
      <c r="F164" s="7"/>
      <c r="G164" s="29"/>
      <c r="H164" s="29"/>
      <c r="I164" s="7"/>
      <c r="J164" s="885"/>
      <c r="K164" s="885"/>
      <c r="L164" s="885"/>
      <c r="M164" s="885"/>
      <c r="N164" s="885"/>
      <c r="O164" s="885"/>
      <c r="P164" s="885"/>
      <c r="Q164" s="885"/>
      <c r="R164" s="885"/>
      <c r="S164" s="885"/>
      <c r="T164" s="885"/>
      <c r="U164" s="885"/>
      <c r="V164" s="885"/>
      <c r="W164" s="885"/>
      <c r="X164" s="885"/>
      <c r="Y164" s="885"/>
      <c r="Z164" s="885"/>
      <c r="AA164" s="885"/>
      <c r="AB164" s="885"/>
      <c r="AC164" s="885"/>
      <c r="AD164" s="885"/>
      <c r="AE164" s="885"/>
      <c r="AF164" s="885"/>
      <c r="AG164" s="885"/>
      <c r="AH164" s="885"/>
      <c r="AI164" s="885"/>
      <c r="AJ164" s="885"/>
      <c r="AK164" s="885"/>
      <c r="AL164" s="885"/>
      <c r="AM164" s="885"/>
      <c r="AN164" s="885"/>
      <c r="AO164" s="885"/>
      <c r="AP164" s="885"/>
      <c r="AQ164" s="885"/>
      <c r="AR164" s="885"/>
      <c r="AS164" s="885"/>
      <c r="AT164" s="885"/>
      <c r="AU164" s="885"/>
      <c r="AV164" s="885"/>
      <c r="AW164" s="885"/>
      <c r="AX164" s="885"/>
      <c r="AY164" s="885"/>
      <c r="AZ164" s="885"/>
      <c r="BA164" s="885"/>
      <c r="BB164" s="885"/>
      <c r="BC164" s="885"/>
      <c r="BD164" s="885"/>
      <c r="BE164" s="885"/>
      <c r="BF164" s="885"/>
      <c r="BG164" s="885"/>
      <c r="BH164" s="885"/>
      <c r="BI164" s="885"/>
      <c r="BJ164" s="885"/>
      <c r="BK164" s="885"/>
      <c r="BL164" s="885"/>
      <c r="BM164" s="885"/>
      <c r="BN164" s="885"/>
      <c r="BO164" s="885"/>
      <c r="BP164" s="885"/>
      <c r="BQ164" s="885"/>
      <c r="BR164" s="885"/>
      <c r="BS164" s="885"/>
      <c r="BT164" s="885"/>
      <c r="BU164" s="885"/>
      <c r="BV164" s="885"/>
      <c r="BW164" s="885"/>
      <c r="BX164" s="885"/>
      <c r="BY164" s="885"/>
      <c r="BZ164" s="885"/>
      <c r="CA164" s="885"/>
      <c r="CB164" s="885"/>
      <c r="CC164" s="885"/>
      <c r="CD164" s="885"/>
      <c r="CE164" s="885"/>
      <c r="CF164" s="885"/>
      <c r="CG164" s="885"/>
      <c r="CH164" s="885"/>
      <c r="CI164" s="885"/>
      <c r="CJ164" s="885"/>
      <c r="CK164" s="885"/>
      <c r="CL164" s="885"/>
      <c r="CM164" s="885"/>
      <c r="CN164" s="885"/>
      <c r="CO164" s="885"/>
      <c r="CP164" s="885"/>
      <c r="CQ164" s="885"/>
      <c r="CR164" s="885"/>
      <c r="CS164" s="885"/>
      <c r="CT164" s="885"/>
      <c r="CU164" s="885"/>
      <c r="CV164" s="885"/>
      <c r="CW164" s="885"/>
      <c r="CX164" s="885"/>
      <c r="CY164" s="885"/>
      <c r="CZ164" s="885"/>
      <c r="DA164" s="885"/>
      <c r="DB164" s="885"/>
      <c r="DC164" s="885"/>
      <c r="DD164" s="885"/>
      <c r="DE164" s="885"/>
      <c r="DF164" s="885"/>
      <c r="DG164" s="885"/>
      <c r="DH164" s="885"/>
      <c r="DI164" s="885"/>
      <c r="DJ164" s="885"/>
      <c r="DK164" s="885"/>
      <c r="DL164" s="885"/>
      <c r="DM164" s="885"/>
      <c r="DN164" s="885"/>
      <c r="DO164" s="885"/>
      <c r="DP164" s="885"/>
      <c r="DQ164" s="885"/>
      <c r="DR164" s="885"/>
      <c r="DS164" s="885"/>
      <c r="DT164" s="885"/>
      <c r="DU164" s="885"/>
      <c r="DV164" s="885"/>
      <c r="DW164" s="885"/>
      <c r="DX164" s="885"/>
      <c r="DY164" s="885"/>
      <c r="DZ164" s="885"/>
      <c r="EA164" s="885"/>
      <c r="EB164" s="885"/>
      <c r="EC164" s="885"/>
      <c r="ED164" s="885"/>
      <c r="EE164" s="885"/>
      <c r="EF164" s="885"/>
      <c r="EG164" s="885"/>
      <c r="EH164" s="885"/>
      <c r="EI164" s="885"/>
      <c r="EJ164" s="885"/>
      <c r="EK164" s="885"/>
      <c r="EL164" s="885"/>
      <c r="EM164" s="885"/>
      <c r="EN164" s="885"/>
      <c r="EO164" s="885"/>
      <c r="EP164" s="885"/>
      <c r="EQ164" s="885"/>
      <c r="ER164" s="885"/>
      <c r="ES164" s="885"/>
      <c r="ET164" s="885"/>
      <c r="EU164" s="885"/>
      <c r="EV164" s="885"/>
      <c r="EW164" s="885"/>
      <c r="EX164" s="885"/>
      <c r="EY164" s="885"/>
      <c r="EZ164" s="885"/>
      <c r="FA164" s="885"/>
      <c r="FB164" s="885"/>
      <c r="FC164" s="885"/>
      <c r="FD164" s="885"/>
      <c r="FE164" s="885"/>
      <c r="FF164" s="885"/>
      <c r="FG164" s="885"/>
      <c r="FH164" s="885"/>
      <c r="FI164" s="885"/>
      <c r="FJ164" s="885"/>
      <c r="FK164" s="885"/>
      <c r="FL164" s="885"/>
      <c r="FM164" s="885"/>
      <c r="FN164" s="885"/>
      <c r="FO164" s="885"/>
      <c r="FP164" s="885"/>
      <c r="FQ164" s="885"/>
      <c r="FR164" s="885"/>
      <c r="FS164" s="885"/>
      <c r="FT164" s="885"/>
      <c r="FU164" s="885"/>
      <c r="FV164" s="885"/>
      <c r="FW164" s="885"/>
      <c r="FX164" s="885"/>
      <c r="FY164" s="885"/>
      <c r="FZ164" s="885"/>
      <c r="GA164" s="885"/>
      <c r="GB164" s="885"/>
      <c r="GC164" s="885"/>
      <c r="GD164" s="885"/>
      <c r="GE164" s="885"/>
      <c r="GF164" s="885"/>
      <c r="GG164" s="885"/>
      <c r="GH164" s="885"/>
      <c r="GI164" s="885"/>
      <c r="GJ164" s="885"/>
      <c r="GK164" s="885"/>
      <c r="GL164" s="885"/>
      <c r="GM164" s="885"/>
      <c r="GN164" s="885"/>
      <c r="GO164" s="885"/>
      <c r="GP164" s="885"/>
      <c r="GQ164" s="885"/>
      <c r="GR164" s="885"/>
      <c r="GS164" s="885"/>
      <c r="GT164" s="885"/>
      <c r="GU164" s="885"/>
      <c r="GV164" s="885"/>
      <c r="GW164" s="885"/>
      <c r="GX164" s="885"/>
      <c r="GY164" s="885"/>
      <c r="GZ164" s="885"/>
      <c r="HA164" s="885"/>
      <c r="HB164" s="885"/>
      <c r="HC164" s="885"/>
      <c r="HD164" s="885"/>
      <c r="HE164" s="885"/>
      <c r="HF164" s="885"/>
      <c r="HG164" s="885"/>
      <c r="HH164" s="885"/>
      <c r="HI164" s="885"/>
      <c r="HJ164" s="885"/>
      <c r="HK164" s="885"/>
      <c r="HL164" s="885"/>
      <c r="HM164" s="885"/>
      <c r="HN164" s="885"/>
      <c r="HO164" s="885"/>
      <c r="HP164" s="885"/>
      <c r="HQ164" s="885"/>
      <c r="HR164" s="885"/>
      <c r="HS164" s="885"/>
      <c r="HT164" s="885"/>
      <c r="HU164" s="885"/>
      <c r="HV164" s="885"/>
      <c r="HW164" s="885"/>
      <c r="HX164" s="885"/>
      <c r="HY164" s="885"/>
      <c r="HZ164" s="885"/>
      <c r="IA164" s="885"/>
      <c r="IB164" s="885"/>
      <c r="IC164" s="885"/>
    </row>
    <row r="165" spans="1:237" ht="15.75" customHeight="1" x14ac:dyDescent="0.2">
      <c r="A165" s="4"/>
      <c r="B165" s="4"/>
      <c r="C165" s="7"/>
      <c r="D165" s="7"/>
      <c r="E165" s="7"/>
      <c r="F165" s="7"/>
      <c r="G165" s="29"/>
      <c r="H165" s="29"/>
      <c r="I165" s="7"/>
      <c r="J165" s="885"/>
      <c r="K165" s="885"/>
      <c r="L165" s="885"/>
      <c r="M165" s="885"/>
      <c r="N165" s="885"/>
      <c r="O165" s="885"/>
      <c r="P165" s="885"/>
      <c r="Q165" s="885"/>
      <c r="R165" s="885"/>
      <c r="S165" s="885"/>
      <c r="T165" s="885"/>
      <c r="U165" s="885"/>
      <c r="V165" s="885"/>
      <c r="W165" s="885"/>
      <c r="X165" s="885"/>
      <c r="Y165" s="885"/>
      <c r="Z165" s="885"/>
      <c r="AA165" s="885"/>
      <c r="AB165" s="885"/>
      <c r="AC165" s="885"/>
      <c r="AD165" s="885"/>
      <c r="AE165" s="885"/>
      <c r="AF165" s="885"/>
      <c r="AG165" s="885"/>
      <c r="AH165" s="885"/>
      <c r="AI165" s="885"/>
      <c r="AJ165" s="885"/>
      <c r="AK165" s="885"/>
      <c r="AL165" s="885"/>
      <c r="AM165" s="885"/>
      <c r="AN165" s="885"/>
      <c r="AO165" s="885"/>
      <c r="AP165" s="885"/>
      <c r="AQ165" s="885"/>
      <c r="AR165" s="885"/>
      <c r="AS165" s="885"/>
      <c r="AT165" s="885"/>
      <c r="AU165" s="885"/>
      <c r="AV165" s="885"/>
      <c r="AW165" s="885"/>
      <c r="AX165" s="885"/>
      <c r="AY165" s="885"/>
      <c r="AZ165" s="885"/>
      <c r="BA165" s="885"/>
      <c r="BB165" s="885"/>
      <c r="BC165" s="885"/>
      <c r="BD165" s="885"/>
      <c r="BE165" s="885"/>
      <c r="BF165" s="885"/>
      <c r="BG165" s="885"/>
      <c r="BH165" s="885"/>
      <c r="BI165" s="885"/>
      <c r="BJ165" s="885"/>
      <c r="BK165" s="885"/>
      <c r="BL165" s="885"/>
      <c r="BM165" s="885"/>
      <c r="BN165" s="885"/>
      <c r="BO165" s="885"/>
      <c r="BP165" s="885"/>
      <c r="BQ165" s="885"/>
      <c r="BR165" s="885"/>
      <c r="BS165" s="885"/>
      <c r="BT165" s="885"/>
      <c r="BU165" s="885"/>
      <c r="BV165" s="885"/>
      <c r="BW165" s="885"/>
      <c r="BX165" s="885"/>
      <c r="BY165" s="885"/>
      <c r="BZ165" s="885"/>
      <c r="CA165" s="885"/>
      <c r="CB165" s="885"/>
      <c r="CC165" s="885"/>
      <c r="CD165" s="885"/>
      <c r="CE165" s="885"/>
      <c r="CF165" s="885"/>
      <c r="CG165" s="885"/>
      <c r="CH165" s="885"/>
      <c r="CI165" s="885"/>
      <c r="CJ165" s="885"/>
      <c r="CK165" s="885"/>
      <c r="CL165" s="885"/>
      <c r="CM165" s="885"/>
      <c r="CN165" s="885"/>
      <c r="CO165" s="885"/>
      <c r="CP165" s="885"/>
      <c r="CQ165" s="885"/>
      <c r="CR165" s="885"/>
      <c r="CS165" s="885"/>
      <c r="CT165" s="885"/>
      <c r="CU165" s="885"/>
      <c r="CV165" s="885"/>
      <c r="CW165" s="885"/>
      <c r="CX165" s="885"/>
      <c r="CY165" s="885"/>
      <c r="CZ165" s="885"/>
      <c r="DA165" s="885"/>
      <c r="DB165" s="885"/>
      <c r="DC165" s="885"/>
      <c r="DD165" s="885"/>
      <c r="DE165" s="885"/>
      <c r="DF165" s="885"/>
      <c r="DG165" s="885"/>
      <c r="DH165" s="885"/>
      <c r="DI165" s="885"/>
      <c r="DJ165" s="885"/>
      <c r="DK165" s="885"/>
      <c r="DL165" s="885"/>
      <c r="DM165" s="885"/>
      <c r="DN165" s="885"/>
      <c r="DO165" s="885"/>
      <c r="DP165" s="885"/>
      <c r="DQ165" s="885"/>
      <c r="DR165" s="885"/>
      <c r="DS165" s="885"/>
      <c r="DT165" s="885"/>
      <c r="DU165" s="885"/>
      <c r="DV165" s="885"/>
      <c r="DW165" s="885"/>
      <c r="DX165" s="885"/>
      <c r="DY165" s="885"/>
      <c r="DZ165" s="885"/>
      <c r="EA165" s="885"/>
      <c r="EB165" s="885"/>
      <c r="EC165" s="885"/>
      <c r="ED165" s="885"/>
      <c r="EE165" s="885"/>
      <c r="EF165" s="885"/>
      <c r="EG165" s="885"/>
      <c r="EH165" s="885"/>
      <c r="EI165" s="885"/>
      <c r="EJ165" s="885"/>
      <c r="EK165" s="885"/>
      <c r="EL165" s="885"/>
      <c r="EM165" s="885"/>
      <c r="EN165" s="885"/>
      <c r="EO165" s="885"/>
      <c r="EP165" s="885"/>
      <c r="EQ165" s="885"/>
      <c r="ER165" s="885"/>
      <c r="ES165" s="885"/>
      <c r="ET165" s="885"/>
      <c r="EU165" s="885"/>
      <c r="EV165" s="885"/>
      <c r="EW165" s="885"/>
      <c r="EX165" s="885"/>
      <c r="EY165" s="885"/>
      <c r="EZ165" s="885"/>
      <c r="FA165" s="885"/>
      <c r="FB165" s="885"/>
      <c r="FC165" s="885"/>
      <c r="FD165" s="885"/>
      <c r="FE165" s="885"/>
      <c r="FF165" s="885"/>
      <c r="FG165" s="885"/>
      <c r="FH165" s="885"/>
      <c r="FI165" s="885"/>
      <c r="FJ165" s="885"/>
      <c r="FK165" s="885"/>
      <c r="FL165" s="885"/>
      <c r="FM165" s="885"/>
      <c r="FN165" s="885"/>
      <c r="FO165" s="885"/>
      <c r="FP165" s="885"/>
      <c r="FQ165" s="885"/>
      <c r="FR165" s="885"/>
      <c r="FS165" s="885"/>
      <c r="FT165" s="885"/>
      <c r="FU165" s="885"/>
      <c r="FV165" s="885"/>
      <c r="FW165" s="885"/>
      <c r="FX165" s="885"/>
      <c r="FY165" s="885"/>
      <c r="FZ165" s="885"/>
      <c r="GA165" s="885"/>
      <c r="GB165" s="885"/>
      <c r="GC165" s="885"/>
      <c r="GD165" s="885"/>
      <c r="GE165" s="885"/>
      <c r="GF165" s="885"/>
      <c r="GG165" s="885"/>
      <c r="GH165" s="885"/>
      <c r="GI165" s="885"/>
      <c r="GJ165" s="885"/>
      <c r="GK165" s="885"/>
      <c r="GL165" s="885"/>
      <c r="GM165" s="885"/>
      <c r="GN165" s="885"/>
      <c r="GO165" s="885"/>
      <c r="GP165" s="885"/>
      <c r="GQ165" s="885"/>
      <c r="GR165" s="885"/>
      <c r="GS165" s="885"/>
      <c r="GT165" s="885"/>
      <c r="GU165" s="885"/>
      <c r="GV165" s="885"/>
      <c r="GW165" s="885"/>
      <c r="GX165" s="885"/>
      <c r="GY165" s="885"/>
      <c r="GZ165" s="885"/>
      <c r="HA165" s="885"/>
      <c r="HB165" s="885"/>
      <c r="HC165" s="885"/>
      <c r="HD165" s="885"/>
      <c r="HE165" s="885"/>
      <c r="HF165" s="885"/>
      <c r="HG165" s="885"/>
      <c r="HH165" s="885"/>
      <c r="HI165" s="885"/>
      <c r="HJ165" s="885"/>
      <c r="HK165" s="885"/>
      <c r="HL165" s="885"/>
      <c r="HM165" s="885"/>
      <c r="HN165" s="885"/>
      <c r="HO165" s="885"/>
      <c r="HP165" s="885"/>
      <c r="HQ165" s="885"/>
      <c r="HR165" s="885"/>
      <c r="HS165" s="885"/>
      <c r="HT165" s="885"/>
      <c r="HU165" s="885"/>
      <c r="HV165" s="885"/>
      <c r="HW165" s="885"/>
      <c r="HX165" s="885"/>
      <c r="HY165" s="885"/>
      <c r="HZ165" s="885"/>
      <c r="IA165" s="885"/>
      <c r="IB165" s="885"/>
      <c r="IC165" s="885"/>
    </row>
    <row r="166" spans="1:237" ht="15.75" customHeight="1" x14ac:dyDescent="0.2">
      <c r="A166" s="4"/>
      <c r="B166" s="4"/>
      <c r="C166" s="7"/>
      <c r="D166" s="7"/>
      <c r="E166" s="7"/>
      <c r="F166" s="7"/>
      <c r="G166" s="29"/>
      <c r="H166" s="29"/>
      <c r="I166" s="7"/>
      <c r="J166" s="885"/>
      <c r="K166" s="885"/>
      <c r="L166" s="885"/>
      <c r="M166" s="885"/>
      <c r="N166" s="885"/>
      <c r="O166" s="885"/>
      <c r="P166" s="885"/>
      <c r="Q166" s="885"/>
      <c r="R166" s="885"/>
      <c r="S166" s="885"/>
      <c r="T166" s="885"/>
      <c r="U166" s="885"/>
      <c r="V166" s="885"/>
      <c r="W166" s="885"/>
      <c r="X166" s="885"/>
      <c r="Y166" s="885"/>
      <c r="Z166" s="885"/>
      <c r="AA166" s="885"/>
      <c r="AB166" s="885"/>
      <c r="AC166" s="885"/>
      <c r="AD166" s="885"/>
      <c r="AE166" s="885"/>
      <c r="AF166" s="885"/>
      <c r="AG166" s="885"/>
      <c r="AH166" s="885"/>
      <c r="AI166" s="885"/>
      <c r="AJ166" s="885"/>
      <c r="AK166" s="885"/>
      <c r="AL166" s="885"/>
      <c r="AM166" s="885"/>
      <c r="AN166" s="885"/>
      <c r="AO166" s="885"/>
      <c r="AP166" s="885"/>
      <c r="AQ166" s="885"/>
      <c r="AR166" s="885"/>
      <c r="AS166" s="885"/>
      <c r="AT166" s="885"/>
      <c r="AU166" s="885"/>
      <c r="AV166" s="885"/>
      <c r="AW166" s="885"/>
      <c r="AX166" s="885"/>
      <c r="AY166" s="885"/>
      <c r="AZ166" s="885"/>
      <c r="BA166" s="885"/>
      <c r="BB166" s="885"/>
      <c r="BC166" s="885"/>
      <c r="BD166" s="885"/>
      <c r="BE166" s="885"/>
      <c r="BF166" s="885"/>
      <c r="BG166" s="885"/>
      <c r="BH166" s="885"/>
      <c r="BI166" s="885"/>
      <c r="BJ166" s="885"/>
      <c r="BK166" s="885"/>
      <c r="BL166" s="885"/>
      <c r="BM166" s="885"/>
      <c r="BN166" s="885"/>
      <c r="BO166" s="885"/>
      <c r="BP166" s="885"/>
      <c r="BQ166" s="885"/>
      <c r="BR166" s="885"/>
      <c r="BS166" s="885"/>
      <c r="BT166" s="885"/>
      <c r="BU166" s="885"/>
      <c r="BV166" s="885"/>
      <c r="BW166" s="885"/>
      <c r="BX166" s="885"/>
      <c r="BY166" s="885"/>
      <c r="BZ166" s="885"/>
      <c r="CA166" s="885"/>
      <c r="CB166" s="885"/>
      <c r="CC166" s="885"/>
      <c r="CD166" s="885"/>
      <c r="CE166" s="885"/>
      <c r="CF166" s="885"/>
      <c r="CG166" s="885"/>
      <c r="CH166" s="885"/>
      <c r="CI166" s="885"/>
      <c r="CJ166" s="885"/>
      <c r="CK166" s="885"/>
      <c r="CL166" s="885"/>
      <c r="CM166" s="885"/>
      <c r="CN166" s="885"/>
      <c r="CO166" s="885"/>
      <c r="CP166" s="885"/>
      <c r="CQ166" s="885"/>
      <c r="CR166" s="885"/>
      <c r="CS166" s="885"/>
      <c r="CT166" s="885"/>
      <c r="CU166" s="885"/>
      <c r="CV166" s="885"/>
      <c r="CW166" s="885"/>
      <c r="CX166" s="885"/>
      <c r="CY166" s="885"/>
      <c r="CZ166" s="885"/>
      <c r="DA166" s="885"/>
      <c r="DB166" s="885"/>
      <c r="DC166" s="885"/>
      <c r="DD166" s="885"/>
      <c r="DE166" s="885"/>
      <c r="DF166" s="885"/>
      <c r="DG166" s="885"/>
      <c r="DH166" s="885"/>
      <c r="DI166" s="885"/>
      <c r="DJ166" s="885"/>
      <c r="DK166" s="885"/>
      <c r="DL166" s="885"/>
      <c r="DM166" s="885"/>
      <c r="DN166" s="885"/>
      <c r="DO166" s="885"/>
      <c r="DP166" s="885"/>
      <c r="DQ166" s="885"/>
      <c r="DR166" s="885"/>
      <c r="DS166" s="885"/>
      <c r="DT166" s="885"/>
      <c r="DU166" s="885"/>
      <c r="DV166" s="885"/>
      <c r="DW166" s="885"/>
      <c r="DX166" s="885"/>
      <c r="DY166" s="885"/>
      <c r="DZ166" s="885"/>
      <c r="EA166" s="885"/>
      <c r="EB166" s="885"/>
      <c r="EC166" s="885"/>
      <c r="ED166" s="885"/>
      <c r="EE166" s="885"/>
      <c r="EF166" s="885"/>
      <c r="EG166" s="885"/>
      <c r="EH166" s="885"/>
      <c r="EI166" s="885"/>
      <c r="EJ166" s="885"/>
      <c r="EK166" s="885"/>
      <c r="EL166" s="885"/>
      <c r="EM166" s="885"/>
      <c r="EN166" s="885"/>
      <c r="EO166" s="885"/>
      <c r="EP166" s="885"/>
      <c r="EQ166" s="885"/>
      <c r="ER166" s="885"/>
      <c r="ES166" s="885"/>
      <c r="ET166" s="885"/>
      <c r="EU166" s="885"/>
      <c r="EV166" s="885"/>
      <c r="EW166" s="885"/>
      <c r="EX166" s="885"/>
      <c r="EY166" s="885"/>
      <c r="EZ166" s="885"/>
      <c r="FA166" s="885"/>
      <c r="FB166" s="885"/>
      <c r="FC166" s="885"/>
      <c r="FD166" s="885"/>
      <c r="FE166" s="885"/>
      <c r="FF166" s="885"/>
      <c r="FG166" s="885"/>
      <c r="FH166" s="885"/>
      <c r="FI166" s="885"/>
      <c r="FJ166" s="885"/>
      <c r="FK166" s="885"/>
      <c r="FL166" s="885"/>
      <c r="FM166" s="885"/>
      <c r="FN166" s="885"/>
      <c r="FO166" s="885"/>
      <c r="FP166" s="885"/>
      <c r="FQ166" s="885"/>
      <c r="FR166" s="885"/>
      <c r="FS166" s="885"/>
      <c r="FT166" s="885"/>
      <c r="FU166" s="885"/>
      <c r="FV166" s="885"/>
      <c r="FW166" s="885"/>
      <c r="FX166" s="885"/>
      <c r="FY166" s="885"/>
      <c r="FZ166" s="885"/>
      <c r="GA166" s="885"/>
      <c r="GB166" s="885"/>
      <c r="GC166" s="885"/>
      <c r="GD166" s="885"/>
      <c r="GE166" s="885"/>
      <c r="GF166" s="885"/>
      <c r="GG166" s="885"/>
      <c r="GH166" s="885"/>
      <c r="GI166" s="885"/>
      <c r="GJ166" s="885"/>
      <c r="GK166" s="885"/>
      <c r="GL166" s="885"/>
      <c r="GM166" s="885"/>
      <c r="GN166" s="885"/>
      <c r="GO166" s="885"/>
      <c r="GP166" s="885"/>
      <c r="GQ166" s="885"/>
      <c r="GR166" s="885"/>
      <c r="GS166" s="885"/>
      <c r="GT166" s="885"/>
      <c r="GU166" s="885"/>
      <c r="GV166" s="885"/>
      <c r="GW166" s="885"/>
      <c r="GX166" s="885"/>
      <c r="GY166" s="885"/>
      <c r="GZ166" s="885"/>
      <c r="HA166" s="885"/>
      <c r="HB166" s="885"/>
      <c r="HC166" s="885"/>
      <c r="HD166" s="885"/>
      <c r="HE166" s="885"/>
      <c r="HF166" s="885"/>
      <c r="HG166" s="885"/>
      <c r="HH166" s="885"/>
      <c r="HI166" s="885"/>
      <c r="HJ166" s="885"/>
      <c r="HK166" s="885"/>
      <c r="HL166" s="885"/>
      <c r="HM166" s="885"/>
      <c r="HN166" s="885"/>
      <c r="HO166" s="885"/>
      <c r="HP166" s="885"/>
      <c r="HQ166" s="885"/>
      <c r="HR166" s="885"/>
      <c r="HS166" s="885"/>
      <c r="HT166" s="885"/>
      <c r="HU166" s="885"/>
      <c r="HV166" s="885"/>
      <c r="HW166" s="885"/>
      <c r="HX166" s="885"/>
      <c r="HY166" s="885"/>
      <c r="HZ166" s="885"/>
      <c r="IA166" s="885"/>
      <c r="IB166" s="885"/>
      <c r="IC166" s="885"/>
    </row>
    <row r="167" spans="1:237" ht="15.75" customHeight="1" x14ac:dyDescent="0.2">
      <c r="A167" s="4"/>
      <c r="B167" s="4"/>
      <c r="C167" s="7"/>
      <c r="D167" s="7"/>
      <c r="E167" s="7"/>
      <c r="F167" s="7"/>
      <c r="G167" s="29"/>
      <c r="H167" s="29"/>
      <c r="I167" s="7"/>
      <c r="J167" s="885"/>
      <c r="K167" s="885"/>
      <c r="L167" s="885"/>
      <c r="M167" s="885"/>
      <c r="N167" s="885"/>
      <c r="O167" s="885"/>
      <c r="P167" s="885"/>
      <c r="Q167" s="885"/>
      <c r="R167" s="885"/>
      <c r="S167" s="885"/>
      <c r="T167" s="885"/>
      <c r="U167" s="885"/>
      <c r="V167" s="885"/>
      <c r="W167" s="885"/>
      <c r="X167" s="885"/>
      <c r="Y167" s="885"/>
      <c r="Z167" s="885"/>
      <c r="AA167" s="885"/>
      <c r="AB167" s="885"/>
      <c r="AC167" s="885"/>
      <c r="AD167" s="885"/>
      <c r="AE167" s="885"/>
      <c r="AF167" s="885"/>
      <c r="AG167" s="885"/>
      <c r="AH167" s="885"/>
      <c r="AI167" s="885"/>
      <c r="AJ167" s="885"/>
      <c r="AK167" s="885"/>
      <c r="AL167" s="885"/>
      <c r="AM167" s="885"/>
      <c r="AN167" s="885"/>
      <c r="AO167" s="885"/>
      <c r="AP167" s="885"/>
      <c r="AQ167" s="885"/>
      <c r="AR167" s="885"/>
      <c r="AS167" s="885"/>
      <c r="AT167" s="885"/>
      <c r="AU167" s="885"/>
      <c r="AV167" s="885"/>
      <c r="AW167" s="885"/>
      <c r="AX167" s="885"/>
      <c r="AY167" s="885"/>
      <c r="AZ167" s="885"/>
      <c r="BA167" s="885"/>
      <c r="BB167" s="885"/>
      <c r="BC167" s="885"/>
      <c r="BD167" s="885"/>
      <c r="BE167" s="885"/>
      <c r="BF167" s="885"/>
      <c r="BG167" s="885"/>
      <c r="BH167" s="885"/>
      <c r="BI167" s="885"/>
      <c r="BJ167" s="885"/>
      <c r="BK167" s="885"/>
      <c r="BL167" s="885"/>
      <c r="BM167" s="885"/>
      <c r="BN167" s="885"/>
      <c r="BO167" s="885"/>
      <c r="BP167" s="885"/>
      <c r="BQ167" s="885"/>
      <c r="BR167" s="885"/>
      <c r="BS167" s="885"/>
      <c r="BT167" s="885"/>
      <c r="BU167" s="885"/>
      <c r="BV167" s="885"/>
      <c r="BW167" s="885"/>
      <c r="BX167" s="885"/>
      <c r="BY167" s="885"/>
      <c r="BZ167" s="885"/>
      <c r="CA167" s="885"/>
      <c r="CB167" s="885"/>
      <c r="CC167" s="885"/>
      <c r="CD167" s="885"/>
      <c r="CE167" s="885"/>
      <c r="CF167" s="885"/>
      <c r="CG167" s="885"/>
      <c r="CH167" s="885"/>
      <c r="CI167" s="885"/>
      <c r="CJ167" s="885"/>
      <c r="CK167" s="885"/>
      <c r="CL167" s="885"/>
      <c r="CM167" s="885"/>
      <c r="CN167" s="885"/>
      <c r="CO167" s="885"/>
      <c r="CP167" s="885"/>
      <c r="CQ167" s="885"/>
      <c r="CR167" s="885"/>
      <c r="CS167" s="885"/>
      <c r="CT167" s="885"/>
      <c r="CU167" s="885"/>
      <c r="CV167" s="885"/>
      <c r="CW167" s="885"/>
      <c r="CX167" s="885"/>
      <c r="CY167" s="885"/>
      <c r="CZ167" s="885"/>
      <c r="DA167" s="885"/>
      <c r="DB167" s="885"/>
      <c r="DC167" s="885"/>
      <c r="DD167" s="885"/>
      <c r="DE167" s="885"/>
      <c r="DF167" s="885"/>
      <c r="DG167" s="885"/>
      <c r="DH167" s="885"/>
      <c r="DI167" s="885"/>
      <c r="DJ167" s="885"/>
      <c r="DK167" s="885"/>
      <c r="DL167" s="885"/>
      <c r="DM167" s="885"/>
      <c r="DN167" s="885"/>
      <c r="DO167" s="885"/>
      <c r="DP167" s="885"/>
      <c r="DQ167" s="885"/>
      <c r="DR167" s="885"/>
      <c r="DS167" s="885"/>
      <c r="DT167" s="885"/>
      <c r="DU167" s="885"/>
      <c r="DV167" s="885"/>
      <c r="DW167" s="885"/>
      <c r="DX167" s="885"/>
      <c r="DY167" s="885"/>
      <c r="DZ167" s="885"/>
      <c r="EA167" s="885"/>
      <c r="EB167" s="885"/>
      <c r="EC167" s="885"/>
      <c r="ED167" s="885"/>
      <c r="EE167" s="885"/>
      <c r="EF167" s="885"/>
      <c r="EG167" s="885"/>
      <c r="EH167" s="885"/>
      <c r="EI167" s="885"/>
      <c r="EJ167" s="885"/>
      <c r="EK167" s="885"/>
      <c r="EL167" s="885"/>
      <c r="EM167" s="885"/>
      <c r="EN167" s="885"/>
      <c r="EO167" s="885"/>
      <c r="EP167" s="885"/>
      <c r="EQ167" s="885"/>
      <c r="ER167" s="885"/>
      <c r="ES167" s="885"/>
      <c r="ET167" s="885"/>
      <c r="EU167" s="885"/>
      <c r="EV167" s="885"/>
      <c r="EW167" s="885"/>
      <c r="EX167" s="885"/>
      <c r="EY167" s="885"/>
      <c r="EZ167" s="885"/>
      <c r="FA167" s="885"/>
      <c r="FB167" s="885"/>
      <c r="FC167" s="885"/>
      <c r="FD167" s="885"/>
      <c r="FE167" s="885"/>
      <c r="FF167" s="885"/>
      <c r="FG167" s="885"/>
      <c r="FH167" s="885"/>
      <c r="FI167" s="885"/>
      <c r="FJ167" s="885"/>
      <c r="FK167" s="885"/>
      <c r="FL167" s="885"/>
      <c r="FM167" s="885"/>
      <c r="FN167" s="885"/>
      <c r="FO167" s="885"/>
      <c r="FP167" s="885"/>
      <c r="FQ167" s="885"/>
      <c r="FR167" s="885"/>
      <c r="FS167" s="885"/>
      <c r="FT167" s="885"/>
      <c r="FU167" s="885"/>
      <c r="FV167" s="885"/>
      <c r="FW167" s="885"/>
      <c r="FX167" s="885"/>
      <c r="FY167" s="885"/>
      <c r="FZ167" s="885"/>
      <c r="GA167" s="885"/>
      <c r="GB167" s="885"/>
      <c r="GC167" s="885"/>
      <c r="GD167" s="885"/>
      <c r="GE167" s="885"/>
      <c r="GF167" s="885"/>
      <c r="GG167" s="885"/>
      <c r="GH167" s="885"/>
      <c r="GI167" s="885"/>
      <c r="GJ167" s="885"/>
      <c r="GK167" s="885"/>
      <c r="GL167" s="885"/>
      <c r="GM167" s="885"/>
      <c r="GN167" s="885"/>
      <c r="GO167" s="885"/>
      <c r="GP167" s="885"/>
      <c r="GQ167" s="885"/>
      <c r="GR167" s="885"/>
      <c r="GS167" s="885"/>
      <c r="GT167" s="885"/>
      <c r="GU167" s="885"/>
      <c r="GV167" s="885"/>
      <c r="GW167" s="885"/>
      <c r="GX167" s="885"/>
      <c r="GY167" s="885"/>
      <c r="GZ167" s="885"/>
      <c r="HA167" s="885"/>
      <c r="HB167" s="885"/>
      <c r="HC167" s="885"/>
      <c r="HD167" s="885"/>
      <c r="HE167" s="885"/>
      <c r="HF167" s="885"/>
      <c r="HG167" s="885"/>
      <c r="HH167" s="885"/>
      <c r="HI167" s="885"/>
      <c r="HJ167" s="885"/>
      <c r="HK167" s="885"/>
      <c r="HL167" s="885"/>
      <c r="HM167" s="885"/>
      <c r="HN167" s="885"/>
      <c r="HO167" s="885"/>
      <c r="HP167" s="885"/>
      <c r="HQ167" s="885"/>
      <c r="HR167" s="885"/>
      <c r="HS167" s="885"/>
      <c r="HT167" s="885"/>
      <c r="HU167" s="885"/>
      <c r="HV167" s="885"/>
      <c r="HW167" s="885"/>
      <c r="HX167" s="885"/>
      <c r="HY167" s="885"/>
      <c r="HZ167" s="885"/>
      <c r="IA167" s="885"/>
      <c r="IB167" s="885"/>
      <c r="IC167" s="885"/>
    </row>
    <row r="168" spans="1:237" ht="15.75" customHeight="1" x14ac:dyDescent="0.2">
      <c r="A168" s="4"/>
      <c r="B168" s="4"/>
      <c r="C168" s="7"/>
      <c r="D168" s="7"/>
      <c r="E168" s="7"/>
      <c r="F168" s="7"/>
      <c r="G168" s="29"/>
      <c r="H168" s="29"/>
      <c r="I168" s="7"/>
      <c r="J168" s="885"/>
      <c r="K168" s="885"/>
      <c r="L168" s="885"/>
      <c r="M168" s="885"/>
      <c r="N168" s="885"/>
      <c r="O168" s="885"/>
      <c r="P168" s="885"/>
      <c r="Q168" s="885"/>
      <c r="R168" s="885"/>
      <c r="S168" s="885"/>
      <c r="T168" s="885"/>
      <c r="U168" s="885"/>
      <c r="V168" s="885"/>
      <c r="W168" s="885"/>
      <c r="X168" s="885"/>
      <c r="Y168" s="885"/>
      <c r="Z168" s="885"/>
      <c r="AA168" s="885"/>
      <c r="AB168" s="885"/>
      <c r="AC168" s="885"/>
      <c r="AD168" s="885"/>
      <c r="AE168" s="885"/>
      <c r="AF168" s="885"/>
      <c r="AG168" s="885"/>
      <c r="AH168" s="885"/>
      <c r="AI168" s="885"/>
      <c r="AJ168" s="885"/>
      <c r="AK168" s="885"/>
      <c r="AL168" s="885"/>
      <c r="AM168" s="885"/>
      <c r="AN168" s="885"/>
      <c r="AO168" s="885"/>
      <c r="AP168" s="885"/>
      <c r="AQ168" s="885"/>
      <c r="AR168" s="885"/>
      <c r="AS168" s="885"/>
      <c r="AT168" s="885"/>
      <c r="AU168" s="885"/>
      <c r="AV168" s="885"/>
      <c r="AW168" s="885"/>
      <c r="AX168" s="885"/>
      <c r="AY168" s="885"/>
      <c r="AZ168" s="885"/>
      <c r="BA168" s="885"/>
      <c r="BB168" s="885"/>
      <c r="BC168" s="885"/>
      <c r="BD168" s="885"/>
      <c r="BE168" s="885"/>
      <c r="BF168" s="885"/>
      <c r="BG168" s="885"/>
      <c r="BH168" s="885"/>
      <c r="BI168" s="885"/>
      <c r="BJ168" s="885"/>
      <c r="BK168" s="885"/>
      <c r="BL168" s="885"/>
      <c r="BM168" s="885"/>
      <c r="BN168" s="885"/>
      <c r="BO168" s="885"/>
      <c r="BP168" s="885"/>
      <c r="BQ168" s="885"/>
      <c r="BR168" s="885"/>
      <c r="BS168" s="885"/>
      <c r="BT168" s="885"/>
      <c r="BU168" s="885"/>
      <c r="BV168" s="885"/>
      <c r="BW168" s="885"/>
      <c r="BX168" s="885"/>
      <c r="BY168" s="885"/>
      <c r="BZ168" s="885"/>
      <c r="CA168" s="885"/>
      <c r="CB168" s="885"/>
      <c r="CC168" s="885"/>
      <c r="CD168" s="885"/>
      <c r="CE168" s="885"/>
      <c r="CF168" s="885"/>
      <c r="CG168" s="885"/>
      <c r="CH168" s="885"/>
      <c r="CI168" s="885"/>
      <c r="CJ168" s="885"/>
      <c r="CK168" s="885"/>
      <c r="CL168" s="885"/>
      <c r="CM168" s="885"/>
      <c r="CN168" s="885"/>
      <c r="CO168" s="885"/>
      <c r="CP168" s="885"/>
      <c r="CQ168" s="885"/>
      <c r="CR168" s="885"/>
      <c r="CS168" s="885"/>
      <c r="CT168" s="885"/>
      <c r="CU168" s="885"/>
      <c r="CV168" s="885"/>
      <c r="CW168" s="885"/>
      <c r="CX168" s="885"/>
      <c r="CY168" s="885"/>
      <c r="CZ168" s="885"/>
      <c r="DA168" s="885"/>
      <c r="DB168" s="885"/>
      <c r="DC168" s="885"/>
      <c r="DD168" s="885"/>
      <c r="DE168" s="885"/>
      <c r="DF168" s="885"/>
      <c r="DG168" s="885"/>
      <c r="DH168" s="885"/>
      <c r="DI168" s="885"/>
      <c r="DJ168" s="885"/>
      <c r="DK168" s="885"/>
      <c r="DL168" s="885"/>
      <c r="DM168" s="885"/>
      <c r="DN168" s="885"/>
      <c r="DO168" s="885"/>
      <c r="DP168" s="885"/>
      <c r="DQ168" s="885"/>
      <c r="DR168" s="885"/>
      <c r="DS168" s="885"/>
      <c r="DT168" s="885"/>
      <c r="DU168" s="885"/>
      <c r="DV168" s="885"/>
      <c r="DW168" s="885"/>
      <c r="DX168" s="885"/>
      <c r="DY168" s="885"/>
      <c r="DZ168" s="885"/>
      <c r="EA168" s="885"/>
      <c r="EB168" s="885"/>
      <c r="EC168" s="885"/>
      <c r="ED168" s="885"/>
      <c r="EE168" s="885"/>
      <c r="EF168" s="885"/>
      <c r="EG168" s="885"/>
      <c r="EH168" s="885"/>
      <c r="EI168" s="885"/>
      <c r="EJ168" s="885"/>
      <c r="EK168" s="885"/>
      <c r="EL168" s="885"/>
      <c r="EM168" s="885"/>
      <c r="EN168" s="885"/>
      <c r="EO168" s="885"/>
      <c r="EP168" s="885"/>
      <c r="EQ168" s="885"/>
      <c r="ER168" s="885"/>
      <c r="ES168" s="885"/>
      <c r="ET168" s="885"/>
      <c r="EU168" s="885"/>
      <c r="EV168" s="885"/>
      <c r="EW168" s="885"/>
      <c r="EX168" s="885"/>
      <c r="EY168" s="885"/>
      <c r="EZ168" s="885"/>
      <c r="FA168" s="885"/>
      <c r="FB168" s="885"/>
      <c r="FC168" s="885"/>
      <c r="FD168" s="885"/>
      <c r="FE168" s="885"/>
      <c r="FF168" s="885"/>
      <c r="FG168" s="885"/>
      <c r="FH168" s="885"/>
      <c r="FI168" s="885"/>
      <c r="FJ168" s="885"/>
      <c r="FK168" s="885"/>
      <c r="FL168" s="885"/>
      <c r="FM168" s="885"/>
      <c r="FN168" s="885"/>
      <c r="FO168" s="885"/>
      <c r="FP168" s="885"/>
      <c r="FQ168" s="885"/>
      <c r="FR168" s="885"/>
      <c r="FS168" s="885"/>
      <c r="FT168" s="885"/>
      <c r="FU168" s="885"/>
      <c r="FV168" s="885"/>
      <c r="FW168" s="885"/>
      <c r="FX168" s="885"/>
      <c r="FY168" s="885"/>
      <c r="FZ168" s="885"/>
      <c r="GA168" s="885"/>
      <c r="GB168" s="885"/>
      <c r="GC168" s="885"/>
      <c r="GD168" s="885"/>
      <c r="GE168" s="885"/>
      <c r="GF168" s="885"/>
      <c r="GG168" s="885"/>
      <c r="GH168" s="885"/>
      <c r="GI168" s="885"/>
      <c r="GJ168" s="885"/>
      <c r="GK168" s="885"/>
      <c r="GL168" s="885"/>
      <c r="GM168" s="885"/>
      <c r="GN168" s="885"/>
      <c r="GO168" s="885"/>
      <c r="GP168" s="885"/>
      <c r="GQ168" s="885"/>
      <c r="GR168" s="885"/>
      <c r="GS168" s="885"/>
      <c r="GT168" s="885"/>
      <c r="GU168" s="885"/>
      <c r="GV168" s="885"/>
      <c r="GW168" s="885"/>
      <c r="GX168" s="885"/>
      <c r="GY168" s="885"/>
      <c r="GZ168" s="885"/>
      <c r="HA168" s="885"/>
      <c r="HB168" s="885"/>
      <c r="HC168" s="885"/>
      <c r="HD168" s="885"/>
      <c r="HE168" s="885"/>
      <c r="HF168" s="885"/>
      <c r="HG168" s="885"/>
      <c r="HH168" s="885"/>
      <c r="HI168" s="885"/>
      <c r="HJ168" s="885"/>
      <c r="HK168" s="885"/>
      <c r="HL168" s="885"/>
      <c r="HM168" s="885"/>
      <c r="HN168" s="885"/>
      <c r="HO168" s="885"/>
      <c r="HP168" s="885"/>
      <c r="HQ168" s="885"/>
      <c r="HR168" s="885"/>
      <c r="HS168" s="885"/>
      <c r="HT168" s="885"/>
      <c r="HU168" s="885"/>
      <c r="HV168" s="885"/>
      <c r="HW168" s="885"/>
      <c r="HX168" s="885"/>
      <c r="HY168" s="885"/>
      <c r="HZ168" s="885"/>
      <c r="IA168" s="885"/>
      <c r="IB168" s="885"/>
      <c r="IC168" s="885"/>
    </row>
    <row r="169" spans="1:237" ht="15.75" customHeight="1" x14ac:dyDescent="0.2">
      <c r="A169" s="4"/>
      <c r="B169" s="4"/>
      <c r="C169" s="7"/>
      <c r="D169" s="7"/>
      <c r="E169" s="7"/>
      <c r="F169" s="7"/>
      <c r="G169" s="29"/>
      <c r="H169" s="29"/>
      <c r="I169" s="7"/>
      <c r="J169" s="885"/>
      <c r="K169" s="885"/>
      <c r="L169" s="885"/>
      <c r="M169" s="885"/>
      <c r="N169" s="885"/>
      <c r="O169" s="885"/>
      <c r="P169" s="885"/>
      <c r="Q169" s="885"/>
      <c r="R169" s="885"/>
      <c r="S169" s="885"/>
      <c r="T169" s="885"/>
      <c r="U169" s="885"/>
      <c r="V169" s="885"/>
      <c r="W169" s="885"/>
      <c r="X169" s="885"/>
      <c r="Y169" s="885"/>
      <c r="Z169" s="885"/>
      <c r="AA169" s="885"/>
      <c r="AB169" s="885"/>
      <c r="AC169" s="885"/>
      <c r="AD169" s="885"/>
      <c r="AE169" s="885"/>
      <c r="AF169" s="885"/>
      <c r="AG169" s="885"/>
      <c r="AH169" s="885"/>
      <c r="AI169" s="885"/>
      <c r="AJ169" s="885"/>
      <c r="AK169" s="885"/>
      <c r="AL169" s="885"/>
      <c r="AM169" s="885"/>
      <c r="AN169" s="885"/>
      <c r="AO169" s="885"/>
      <c r="AP169" s="885"/>
      <c r="AQ169" s="885"/>
      <c r="AR169" s="885"/>
      <c r="AS169" s="885"/>
      <c r="AT169" s="885"/>
      <c r="AU169" s="885"/>
      <c r="AV169" s="885"/>
      <c r="AW169" s="885"/>
      <c r="AX169" s="885"/>
      <c r="AY169" s="885"/>
      <c r="AZ169" s="885"/>
      <c r="BA169" s="885"/>
      <c r="BB169" s="885"/>
      <c r="BC169" s="885"/>
      <c r="BD169" s="885"/>
      <c r="BE169" s="885"/>
      <c r="BF169" s="885"/>
      <c r="BG169" s="885"/>
      <c r="BH169" s="885"/>
      <c r="BI169" s="885"/>
      <c r="BJ169" s="885"/>
      <c r="BK169" s="885"/>
      <c r="BL169" s="885"/>
      <c r="BM169" s="885"/>
      <c r="BN169" s="885"/>
      <c r="BO169" s="885"/>
      <c r="BP169" s="885"/>
      <c r="BQ169" s="885"/>
      <c r="BR169" s="885"/>
      <c r="BS169" s="885"/>
      <c r="BT169" s="885"/>
      <c r="BU169" s="885"/>
      <c r="BV169" s="885"/>
      <c r="BW169" s="885"/>
      <c r="BX169" s="885"/>
      <c r="BY169" s="885"/>
      <c r="BZ169" s="885"/>
      <c r="CA169" s="885"/>
      <c r="CB169" s="885"/>
      <c r="CC169" s="885"/>
      <c r="CD169" s="885"/>
      <c r="CE169" s="885"/>
      <c r="CF169" s="885"/>
      <c r="CG169" s="885"/>
      <c r="CH169" s="885"/>
      <c r="CI169" s="885"/>
      <c r="CJ169" s="885"/>
      <c r="CK169" s="885"/>
      <c r="CL169" s="885"/>
      <c r="CM169" s="885"/>
      <c r="CN169" s="885"/>
      <c r="CO169" s="885"/>
      <c r="CP169" s="885"/>
      <c r="CQ169" s="885"/>
      <c r="CR169" s="885"/>
      <c r="CS169" s="885"/>
      <c r="CT169" s="885"/>
      <c r="CU169" s="885"/>
      <c r="CV169" s="885"/>
      <c r="CW169" s="885"/>
      <c r="CX169" s="885"/>
      <c r="CY169" s="885"/>
      <c r="CZ169" s="885"/>
      <c r="DA169" s="885"/>
      <c r="DB169" s="885"/>
      <c r="DC169" s="885"/>
      <c r="DD169" s="885"/>
      <c r="DE169" s="885"/>
      <c r="DF169" s="885"/>
      <c r="DG169" s="885"/>
      <c r="DH169" s="885"/>
      <c r="DI169" s="885"/>
      <c r="DJ169" s="885"/>
      <c r="DK169" s="885"/>
      <c r="DL169" s="885"/>
      <c r="DM169" s="885"/>
      <c r="DN169" s="885"/>
      <c r="DO169" s="885"/>
      <c r="DP169" s="885"/>
      <c r="DQ169" s="885"/>
      <c r="DR169" s="885"/>
      <c r="DS169" s="885"/>
      <c r="DT169" s="885"/>
      <c r="DU169" s="885"/>
      <c r="DV169" s="885"/>
      <c r="DW169" s="885"/>
      <c r="DX169" s="885"/>
      <c r="DY169" s="885"/>
      <c r="DZ169" s="885"/>
      <c r="EA169" s="885"/>
      <c r="EB169" s="885"/>
      <c r="EC169" s="885"/>
      <c r="ED169" s="885"/>
      <c r="EE169" s="885"/>
      <c r="EF169" s="885"/>
      <c r="EG169" s="885"/>
      <c r="EH169" s="885"/>
      <c r="EI169" s="885"/>
      <c r="EJ169" s="885"/>
      <c r="EK169" s="885"/>
      <c r="EL169" s="885"/>
      <c r="EM169" s="885"/>
      <c r="EN169" s="885"/>
      <c r="EO169" s="885"/>
      <c r="EP169" s="885"/>
      <c r="EQ169" s="885"/>
      <c r="ER169" s="885"/>
      <c r="ES169" s="885"/>
      <c r="ET169" s="885"/>
      <c r="EU169" s="885"/>
      <c r="EV169" s="885"/>
      <c r="EW169" s="885"/>
      <c r="EX169" s="885"/>
      <c r="EY169" s="885"/>
      <c r="EZ169" s="885"/>
      <c r="FA169" s="885"/>
      <c r="FB169" s="885"/>
      <c r="FC169" s="885"/>
      <c r="FD169" s="885"/>
      <c r="FE169" s="885"/>
      <c r="FF169" s="885"/>
      <c r="FG169" s="885"/>
      <c r="FH169" s="885"/>
      <c r="FI169" s="885"/>
      <c r="FJ169" s="885"/>
      <c r="FK169" s="885"/>
      <c r="FL169" s="885"/>
      <c r="FM169" s="885"/>
      <c r="FN169" s="885"/>
      <c r="FO169" s="885"/>
      <c r="FP169" s="885"/>
      <c r="FQ169" s="885"/>
      <c r="FR169" s="885"/>
      <c r="FS169" s="885"/>
      <c r="FT169" s="885"/>
      <c r="FU169" s="885"/>
      <c r="FV169" s="885"/>
      <c r="FW169" s="885"/>
      <c r="FX169" s="885"/>
      <c r="FY169" s="885"/>
      <c r="FZ169" s="885"/>
      <c r="GA169" s="885"/>
      <c r="GB169" s="885"/>
      <c r="GC169" s="885"/>
      <c r="GD169" s="885"/>
      <c r="GE169" s="885"/>
      <c r="GF169" s="885"/>
      <c r="GG169" s="885"/>
      <c r="GH169" s="885"/>
      <c r="GI169" s="885"/>
      <c r="GJ169" s="885"/>
      <c r="GK169" s="885"/>
      <c r="GL169" s="885"/>
      <c r="GM169" s="885"/>
      <c r="GN169" s="885"/>
      <c r="GO169" s="885"/>
      <c r="GP169" s="885"/>
      <c r="GQ169" s="885"/>
      <c r="GR169" s="885"/>
      <c r="GS169" s="885"/>
      <c r="GT169" s="885"/>
      <c r="GU169" s="885"/>
      <c r="GV169" s="885"/>
      <c r="GW169" s="885"/>
      <c r="GX169" s="885"/>
      <c r="GY169" s="885"/>
      <c r="GZ169" s="885"/>
      <c r="HA169" s="885"/>
      <c r="HB169" s="885"/>
      <c r="HC169" s="885"/>
      <c r="HD169" s="885"/>
      <c r="HE169" s="885"/>
      <c r="HF169" s="885"/>
      <c r="HG169" s="885"/>
      <c r="HH169" s="885"/>
      <c r="HI169" s="885"/>
      <c r="HJ169" s="885"/>
      <c r="HK169" s="885"/>
      <c r="HL169" s="885"/>
      <c r="HM169" s="885"/>
      <c r="HN169" s="885"/>
      <c r="HO169" s="885"/>
      <c r="HP169" s="885"/>
      <c r="HQ169" s="885"/>
      <c r="HR169" s="885"/>
      <c r="HS169" s="885"/>
      <c r="HT169" s="885"/>
      <c r="HU169" s="885"/>
      <c r="HV169" s="885"/>
      <c r="HW169" s="885"/>
      <c r="HX169" s="885"/>
      <c r="HY169" s="885"/>
      <c r="HZ169" s="885"/>
      <c r="IA169" s="885"/>
      <c r="IB169" s="885"/>
      <c r="IC169" s="885"/>
    </row>
    <row r="170" spans="1:237" ht="15.75" customHeight="1" x14ac:dyDescent="0.2">
      <c r="A170" s="4"/>
      <c r="B170" s="4"/>
      <c r="C170" s="7"/>
      <c r="D170" s="7"/>
      <c r="E170" s="7"/>
      <c r="F170" s="7"/>
      <c r="G170" s="29"/>
      <c r="H170" s="29"/>
      <c r="I170" s="7"/>
      <c r="J170" s="885"/>
      <c r="K170" s="885"/>
      <c r="L170" s="885"/>
      <c r="M170" s="885"/>
      <c r="N170" s="885"/>
      <c r="O170" s="885"/>
      <c r="P170" s="885"/>
      <c r="Q170" s="885"/>
      <c r="R170" s="885"/>
      <c r="S170" s="885"/>
      <c r="T170" s="885"/>
      <c r="U170" s="885"/>
      <c r="V170" s="885"/>
      <c r="W170" s="885"/>
      <c r="X170" s="885"/>
      <c r="Y170" s="885"/>
      <c r="Z170" s="885"/>
      <c r="AA170" s="885"/>
      <c r="AB170" s="885"/>
      <c r="AC170" s="885"/>
      <c r="AD170" s="885"/>
      <c r="AE170" s="885"/>
      <c r="AF170" s="885"/>
      <c r="AG170" s="885"/>
      <c r="AH170" s="885"/>
      <c r="AI170" s="885"/>
      <c r="AJ170" s="885"/>
      <c r="AK170" s="885"/>
      <c r="AL170" s="885"/>
      <c r="AM170" s="885"/>
      <c r="AN170" s="885"/>
      <c r="AO170" s="885"/>
      <c r="AP170" s="885"/>
      <c r="AQ170" s="885"/>
      <c r="AR170" s="885"/>
      <c r="AS170" s="885"/>
      <c r="AT170" s="885"/>
      <c r="AU170" s="885"/>
      <c r="AV170" s="885"/>
      <c r="AW170" s="885"/>
      <c r="AX170" s="885"/>
      <c r="AY170" s="885"/>
      <c r="AZ170" s="885"/>
      <c r="BA170" s="885"/>
      <c r="BB170" s="885"/>
      <c r="BC170" s="885"/>
      <c r="BD170" s="885"/>
      <c r="BE170" s="885"/>
      <c r="BF170" s="885"/>
      <c r="BG170" s="885"/>
      <c r="BH170" s="885"/>
      <c r="BI170" s="885"/>
      <c r="BJ170" s="885"/>
      <c r="BK170" s="885"/>
      <c r="BL170" s="885"/>
      <c r="BM170" s="885"/>
      <c r="BN170" s="885"/>
      <c r="BO170" s="885"/>
      <c r="BP170" s="885"/>
      <c r="BQ170" s="885"/>
      <c r="BR170" s="885"/>
      <c r="BS170" s="885"/>
      <c r="BT170" s="885"/>
      <c r="BU170" s="885"/>
      <c r="BV170" s="885"/>
      <c r="BW170" s="885"/>
      <c r="BX170" s="885"/>
      <c r="BY170" s="885"/>
      <c r="BZ170" s="885"/>
      <c r="CA170" s="885"/>
      <c r="CB170" s="885"/>
      <c r="CC170" s="885"/>
      <c r="CD170" s="885"/>
      <c r="CE170" s="885"/>
      <c r="CF170" s="885"/>
      <c r="CG170" s="885"/>
      <c r="CH170" s="885"/>
      <c r="CI170" s="885"/>
      <c r="CJ170" s="885"/>
      <c r="CK170" s="885"/>
      <c r="CL170" s="885"/>
      <c r="CM170" s="885"/>
      <c r="CN170" s="885"/>
      <c r="CO170" s="885"/>
      <c r="CP170" s="885"/>
      <c r="CQ170" s="885"/>
      <c r="CR170" s="885"/>
      <c r="CS170" s="885"/>
      <c r="CT170" s="885"/>
      <c r="CU170" s="885"/>
      <c r="CV170" s="885"/>
      <c r="CW170" s="885"/>
      <c r="CX170" s="885"/>
      <c r="CY170" s="885"/>
      <c r="CZ170" s="885"/>
      <c r="DA170" s="885"/>
      <c r="DB170" s="885"/>
      <c r="DC170" s="885"/>
      <c r="DD170" s="885"/>
      <c r="DE170" s="885"/>
      <c r="DF170" s="885"/>
      <c r="DG170" s="885"/>
      <c r="DH170" s="885"/>
      <c r="DI170" s="885"/>
      <c r="DJ170" s="885"/>
      <c r="DK170" s="885"/>
      <c r="DL170" s="885"/>
      <c r="DM170" s="885"/>
      <c r="DN170" s="885"/>
      <c r="DO170" s="885"/>
      <c r="DP170" s="885"/>
      <c r="DQ170" s="885"/>
      <c r="DR170" s="885"/>
      <c r="DS170" s="885"/>
      <c r="DT170" s="885"/>
      <c r="DU170" s="885"/>
      <c r="DV170" s="885"/>
      <c r="DW170" s="885"/>
      <c r="DX170" s="885"/>
      <c r="DY170" s="885"/>
      <c r="DZ170" s="885"/>
      <c r="EA170" s="885"/>
      <c r="EB170" s="885"/>
      <c r="EC170" s="885"/>
      <c r="ED170" s="885"/>
      <c r="EE170" s="885"/>
      <c r="EF170" s="885"/>
      <c r="EG170" s="885"/>
      <c r="EH170" s="885"/>
      <c r="EI170" s="885"/>
      <c r="EJ170" s="885"/>
      <c r="EK170" s="885"/>
      <c r="EL170" s="885"/>
      <c r="EM170" s="885"/>
      <c r="EN170" s="885"/>
      <c r="EO170" s="885"/>
      <c r="EP170" s="885"/>
      <c r="EQ170" s="885"/>
      <c r="ER170" s="885"/>
      <c r="ES170" s="885"/>
      <c r="ET170" s="885"/>
      <c r="EU170" s="885"/>
      <c r="EV170" s="885"/>
      <c r="EW170" s="885"/>
      <c r="EX170" s="885"/>
      <c r="EY170" s="885"/>
      <c r="EZ170" s="885"/>
      <c r="FA170" s="885"/>
      <c r="FB170" s="885"/>
      <c r="FC170" s="885"/>
      <c r="FD170" s="885"/>
      <c r="FE170" s="885"/>
      <c r="FF170" s="885"/>
      <c r="FG170" s="885"/>
      <c r="FH170" s="885"/>
      <c r="FI170" s="885"/>
      <c r="FJ170" s="885"/>
      <c r="FK170" s="885"/>
      <c r="FL170" s="885"/>
      <c r="FM170" s="885"/>
      <c r="FN170" s="885"/>
      <c r="FO170" s="885"/>
      <c r="FP170" s="885"/>
      <c r="FQ170" s="885"/>
      <c r="FR170" s="885"/>
      <c r="FS170" s="885"/>
      <c r="FT170" s="885"/>
      <c r="FU170" s="885"/>
      <c r="FV170" s="885"/>
      <c r="FW170" s="885"/>
      <c r="FX170" s="885"/>
      <c r="FY170" s="885"/>
      <c r="FZ170" s="885"/>
      <c r="GA170" s="885"/>
      <c r="GB170" s="885"/>
      <c r="GC170" s="885"/>
      <c r="GD170" s="885"/>
      <c r="GE170" s="885"/>
      <c r="GF170" s="885"/>
      <c r="GG170" s="885"/>
      <c r="GH170" s="885"/>
      <c r="GI170" s="885"/>
      <c r="GJ170" s="885"/>
      <c r="GK170" s="885"/>
      <c r="GL170" s="885"/>
      <c r="GM170" s="885"/>
      <c r="GN170" s="885"/>
      <c r="GO170" s="885"/>
      <c r="GP170" s="885"/>
      <c r="GQ170" s="885"/>
      <c r="GR170" s="885"/>
      <c r="GS170" s="885"/>
      <c r="GT170" s="885"/>
      <c r="GU170" s="885"/>
      <c r="GV170" s="885"/>
      <c r="GW170" s="885"/>
      <c r="GX170" s="885"/>
      <c r="GY170" s="885"/>
      <c r="GZ170" s="885"/>
      <c r="HA170" s="885"/>
      <c r="HB170" s="885"/>
      <c r="HC170" s="885"/>
      <c r="HD170" s="885"/>
      <c r="HE170" s="885"/>
      <c r="HF170" s="885"/>
      <c r="HG170" s="885"/>
      <c r="HH170" s="885"/>
      <c r="HI170" s="885"/>
      <c r="HJ170" s="885"/>
      <c r="HK170" s="885"/>
      <c r="HL170" s="885"/>
      <c r="HM170" s="885"/>
      <c r="HN170" s="885"/>
      <c r="HO170" s="885"/>
      <c r="HP170" s="885"/>
      <c r="HQ170" s="885"/>
      <c r="HR170" s="885"/>
      <c r="HS170" s="885"/>
      <c r="HT170" s="885"/>
      <c r="HU170" s="885"/>
      <c r="HV170" s="885"/>
      <c r="HW170" s="885"/>
      <c r="HX170" s="885"/>
      <c r="HY170" s="885"/>
      <c r="HZ170" s="885"/>
      <c r="IA170" s="885"/>
      <c r="IB170" s="885"/>
      <c r="IC170" s="885"/>
    </row>
    <row r="171" spans="1:237" ht="15.75" customHeight="1" x14ac:dyDescent="0.2">
      <c r="A171" s="4"/>
      <c r="B171" s="4"/>
      <c r="C171" s="7"/>
      <c r="D171" s="7"/>
      <c r="E171" s="7"/>
      <c r="F171" s="7"/>
      <c r="G171" s="29"/>
      <c r="H171" s="29"/>
      <c r="I171" s="7"/>
      <c r="J171" s="885"/>
      <c r="K171" s="885"/>
      <c r="L171" s="885"/>
      <c r="M171" s="885"/>
      <c r="N171" s="885"/>
      <c r="O171" s="885"/>
      <c r="P171" s="885"/>
      <c r="Q171" s="885"/>
      <c r="R171" s="885"/>
      <c r="S171" s="885"/>
      <c r="T171" s="885"/>
      <c r="U171" s="885"/>
      <c r="V171" s="885"/>
      <c r="W171" s="885"/>
      <c r="X171" s="885"/>
      <c r="Y171" s="885"/>
      <c r="Z171" s="885"/>
      <c r="AA171" s="885"/>
      <c r="AB171" s="885"/>
      <c r="AC171" s="885"/>
      <c r="AD171" s="885"/>
      <c r="AE171" s="885"/>
      <c r="AF171" s="885"/>
      <c r="AG171" s="885"/>
      <c r="AH171" s="885"/>
      <c r="AI171" s="885"/>
      <c r="AJ171" s="885"/>
      <c r="AK171" s="885"/>
      <c r="AL171" s="885"/>
      <c r="AM171" s="885"/>
      <c r="AN171" s="885"/>
      <c r="AO171" s="885"/>
      <c r="AP171" s="885"/>
      <c r="AQ171" s="885"/>
      <c r="AR171" s="885"/>
      <c r="AS171" s="885"/>
      <c r="AT171" s="885"/>
      <c r="AU171" s="885"/>
      <c r="AV171" s="885"/>
      <c r="AW171" s="885"/>
      <c r="AX171" s="885"/>
      <c r="AY171" s="885"/>
      <c r="AZ171" s="885"/>
      <c r="BA171" s="885"/>
      <c r="BB171" s="885"/>
      <c r="BC171" s="885"/>
      <c r="BD171" s="885"/>
      <c r="BE171" s="885"/>
      <c r="BF171" s="885"/>
      <c r="BG171" s="885"/>
      <c r="BH171" s="885"/>
      <c r="BI171" s="885"/>
      <c r="BJ171" s="885"/>
      <c r="BK171" s="885"/>
      <c r="BL171" s="885"/>
      <c r="BM171" s="885"/>
      <c r="BN171" s="885"/>
      <c r="BO171" s="885"/>
      <c r="BP171" s="885"/>
      <c r="BQ171" s="885"/>
      <c r="BR171" s="885"/>
      <c r="BS171" s="885"/>
      <c r="BT171" s="885"/>
      <c r="BU171" s="885"/>
      <c r="BV171" s="885"/>
      <c r="BW171" s="885"/>
      <c r="BX171" s="885"/>
      <c r="BY171" s="885"/>
      <c r="BZ171" s="885"/>
      <c r="CA171" s="885"/>
      <c r="CB171" s="885"/>
      <c r="CC171" s="885"/>
      <c r="CD171" s="885"/>
      <c r="CE171" s="885"/>
      <c r="CF171" s="885"/>
      <c r="CG171" s="885"/>
      <c r="CH171" s="885"/>
      <c r="CI171" s="885"/>
      <c r="CJ171" s="885"/>
      <c r="CK171" s="885"/>
      <c r="CL171" s="885"/>
      <c r="CM171" s="885"/>
      <c r="CN171" s="885"/>
      <c r="CO171" s="885"/>
      <c r="CP171" s="885"/>
      <c r="CQ171" s="885"/>
      <c r="CR171" s="885"/>
      <c r="CS171" s="885"/>
      <c r="CT171" s="885"/>
      <c r="CU171" s="885"/>
      <c r="CV171" s="885"/>
      <c r="CW171" s="885"/>
      <c r="CX171" s="885"/>
      <c r="CY171" s="885"/>
      <c r="CZ171" s="885"/>
      <c r="DA171" s="885"/>
      <c r="DB171" s="885"/>
      <c r="DC171" s="885"/>
      <c r="DD171" s="885"/>
      <c r="DE171" s="885"/>
      <c r="DF171" s="885"/>
      <c r="DG171" s="885"/>
      <c r="DH171" s="885"/>
      <c r="DI171" s="885"/>
      <c r="DJ171" s="885"/>
      <c r="DK171" s="885"/>
      <c r="DL171" s="885"/>
      <c r="DM171" s="885"/>
      <c r="DN171" s="885"/>
      <c r="DO171" s="885"/>
      <c r="DP171" s="885"/>
      <c r="DQ171" s="885"/>
      <c r="DR171" s="885"/>
      <c r="DS171" s="885"/>
      <c r="DT171" s="885"/>
      <c r="DU171" s="885"/>
      <c r="DV171" s="885"/>
      <c r="DW171" s="885"/>
      <c r="DX171" s="885"/>
      <c r="DY171" s="885"/>
      <c r="DZ171" s="885"/>
      <c r="EA171" s="885"/>
      <c r="EB171" s="885"/>
      <c r="EC171" s="885"/>
      <c r="ED171" s="885"/>
      <c r="EE171" s="885"/>
      <c r="EF171" s="885"/>
      <c r="EG171" s="885"/>
      <c r="EH171" s="885"/>
      <c r="EI171" s="885"/>
      <c r="EJ171" s="885"/>
      <c r="EK171" s="885"/>
      <c r="EL171" s="885"/>
      <c r="EM171" s="885"/>
      <c r="EN171" s="885"/>
      <c r="EO171" s="885"/>
      <c r="EP171" s="885"/>
      <c r="EQ171" s="885"/>
      <c r="ER171" s="885"/>
      <c r="ES171" s="885"/>
      <c r="ET171" s="885"/>
      <c r="EU171" s="885"/>
      <c r="EV171" s="885"/>
      <c r="EW171" s="885"/>
      <c r="EX171" s="885"/>
      <c r="EY171" s="885"/>
      <c r="EZ171" s="885"/>
      <c r="FA171" s="885"/>
      <c r="FB171" s="885"/>
      <c r="FC171" s="885"/>
      <c r="FD171" s="885"/>
      <c r="FE171" s="885"/>
      <c r="FF171" s="885"/>
      <c r="FG171" s="885"/>
      <c r="FH171" s="885"/>
      <c r="FI171" s="885"/>
      <c r="FJ171" s="885"/>
      <c r="FK171" s="885"/>
      <c r="FL171" s="885"/>
      <c r="FM171" s="885"/>
      <c r="FN171" s="885"/>
      <c r="FO171" s="885"/>
      <c r="FP171" s="885"/>
      <c r="FQ171" s="885"/>
      <c r="FR171" s="885"/>
      <c r="FS171" s="885"/>
      <c r="FT171" s="885"/>
      <c r="FU171" s="885"/>
      <c r="FV171" s="885"/>
      <c r="FW171" s="885"/>
      <c r="FX171" s="885"/>
      <c r="FY171" s="885"/>
      <c r="FZ171" s="885"/>
      <c r="GA171" s="885"/>
      <c r="GB171" s="885"/>
      <c r="GC171" s="885"/>
      <c r="GD171" s="885"/>
      <c r="GE171" s="885"/>
      <c r="GF171" s="885"/>
      <c r="GG171" s="885"/>
      <c r="GH171" s="885"/>
      <c r="GI171" s="885"/>
      <c r="GJ171" s="885"/>
      <c r="GK171" s="885"/>
      <c r="GL171" s="885"/>
      <c r="GM171" s="885"/>
      <c r="GN171" s="885"/>
      <c r="GO171" s="885"/>
      <c r="GP171" s="885"/>
      <c r="GQ171" s="885"/>
      <c r="GR171" s="885"/>
      <c r="GS171" s="885"/>
      <c r="GT171" s="885"/>
      <c r="GU171" s="885"/>
      <c r="GV171" s="885"/>
      <c r="GW171" s="885"/>
      <c r="GX171" s="885"/>
      <c r="GY171" s="885"/>
      <c r="GZ171" s="885"/>
      <c r="HA171" s="885"/>
      <c r="HB171" s="885"/>
      <c r="HC171" s="885"/>
      <c r="HD171" s="885"/>
      <c r="HE171" s="885"/>
      <c r="HF171" s="885"/>
      <c r="HG171" s="885"/>
      <c r="HH171" s="885"/>
      <c r="HI171" s="885"/>
      <c r="HJ171" s="885"/>
      <c r="HK171" s="885"/>
      <c r="HL171" s="885"/>
      <c r="HM171" s="885"/>
      <c r="HN171" s="885"/>
      <c r="HO171" s="885"/>
      <c r="HP171" s="885"/>
      <c r="HQ171" s="885"/>
      <c r="HR171" s="885"/>
      <c r="HS171" s="885"/>
      <c r="HT171" s="885"/>
      <c r="HU171" s="885"/>
      <c r="HV171" s="885"/>
      <c r="HW171" s="885"/>
      <c r="HX171" s="885"/>
      <c r="HY171" s="885"/>
      <c r="HZ171" s="885"/>
      <c r="IA171" s="885"/>
      <c r="IB171" s="885"/>
      <c r="IC171" s="885"/>
    </row>
    <row r="172" spans="1:237" ht="15.75" customHeight="1" x14ac:dyDescent="0.2">
      <c r="A172" s="4"/>
      <c r="B172" s="4"/>
      <c r="C172" s="7"/>
      <c r="D172" s="7"/>
      <c r="E172" s="7"/>
      <c r="F172" s="7"/>
      <c r="G172" s="29"/>
      <c r="H172" s="29"/>
      <c r="I172" s="7"/>
      <c r="J172" s="885"/>
      <c r="K172" s="885"/>
      <c r="L172" s="885"/>
      <c r="M172" s="885"/>
      <c r="N172" s="885"/>
      <c r="O172" s="885"/>
      <c r="P172" s="885"/>
      <c r="Q172" s="885"/>
      <c r="R172" s="885"/>
      <c r="S172" s="885"/>
      <c r="T172" s="885"/>
      <c r="U172" s="885"/>
      <c r="V172" s="885"/>
      <c r="W172" s="885"/>
      <c r="X172" s="885"/>
      <c r="Y172" s="885"/>
      <c r="Z172" s="885"/>
      <c r="AA172" s="885"/>
      <c r="AB172" s="885"/>
      <c r="AC172" s="885"/>
      <c r="AD172" s="885"/>
      <c r="AE172" s="885"/>
      <c r="AF172" s="885"/>
      <c r="AG172" s="885"/>
      <c r="AH172" s="885"/>
      <c r="AI172" s="885"/>
      <c r="AJ172" s="885"/>
      <c r="AK172" s="885"/>
      <c r="AL172" s="885"/>
      <c r="AM172" s="885"/>
      <c r="AN172" s="885"/>
      <c r="AO172" s="885"/>
      <c r="AP172" s="885"/>
      <c r="AQ172" s="885"/>
      <c r="AR172" s="885"/>
      <c r="AS172" s="885"/>
      <c r="AT172" s="885"/>
      <c r="AU172" s="885"/>
      <c r="AV172" s="885"/>
      <c r="AW172" s="885"/>
      <c r="AX172" s="885"/>
      <c r="AY172" s="885"/>
      <c r="AZ172" s="885"/>
      <c r="BA172" s="885"/>
      <c r="BB172" s="885"/>
      <c r="BC172" s="885"/>
      <c r="BD172" s="885"/>
      <c r="BE172" s="885"/>
      <c r="BF172" s="885"/>
      <c r="BG172" s="885"/>
      <c r="BH172" s="885"/>
      <c r="BI172" s="885"/>
      <c r="BJ172" s="885"/>
      <c r="BK172" s="885"/>
      <c r="BL172" s="885"/>
      <c r="BM172" s="885"/>
      <c r="BN172" s="885"/>
      <c r="BO172" s="885"/>
      <c r="BP172" s="885"/>
      <c r="BQ172" s="885"/>
      <c r="BR172" s="885"/>
      <c r="BS172" s="885"/>
      <c r="BT172" s="885"/>
      <c r="BU172" s="885"/>
      <c r="BV172" s="885"/>
      <c r="BW172" s="885"/>
      <c r="BX172" s="885"/>
      <c r="BY172" s="885"/>
      <c r="BZ172" s="885"/>
      <c r="CA172" s="885"/>
      <c r="CB172" s="885"/>
      <c r="CC172" s="885"/>
      <c r="CD172" s="885"/>
      <c r="CE172" s="885"/>
      <c r="CF172" s="885"/>
      <c r="CG172" s="885"/>
      <c r="CH172" s="885"/>
      <c r="CI172" s="885"/>
      <c r="CJ172" s="885"/>
      <c r="CK172" s="885"/>
      <c r="CL172" s="885"/>
      <c r="CM172" s="885"/>
      <c r="CN172" s="885"/>
      <c r="CO172" s="885"/>
      <c r="CP172" s="885"/>
      <c r="CQ172" s="885"/>
      <c r="CR172" s="885"/>
      <c r="CS172" s="885"/>
      <c r="CT172" s="885"/>
      <c r="CU172" s="885"/>
      <c r="CV172" s="885"/>
      <c r="CW172" s="885"/>
      <c r="CX172" s="885"/>
      <c r="CY172" s="885"/>
      <c r="CZ172" s="885"/>
      <c r="DA172" s="885"/>
      <c r="DB172" s="885"/>
      <c r="DC172" s="885"/>
      <c r="DD172" s="885"/>
      <c r="DE172" s="885"/>
      <c r="DF172" s="885"/>
      <c r="DG172" s="885"/>
      <c r="DH172" s="885"/>
      <c r="DI172" s="885"/>
      <c r="DJ172" s="885"/>
      <c r="DK172" s="885"/>
      <c r="DL172" s="885"/>
      <c r="DM172" s="885"/>
      <c r="DN172" s="885"/>
      <c r="DO172" s="885"/>
      <c r="DP172" s="885"/>
      <c r="DQ172" s="885"/>
      <c r="DR172" s="885"/>
      <c r="DS172" s="885"/>
      <c r="DT172" s="885"/>
      <c r="DU172" s="885"/>
      <c r="DV172" s="885"/>
      <c r="DW172" s="885"/>
      <c r="DX172" s="885"/>
      <c r="DY172" s="885"/>
      <c r="DZ172" s="885"/>
      <c r="EA172" s="885"/>
      <c r="EB172" s="885"/>
      <c r="EC172" s="885"/>
      <c r="ED172" s="885"/>
      <c r="EE172" s="885"/>
      <c r="EF172" s="885"/>
      <c r="EG172" s="885"/>
      <c r="EH172" s="885"/>
      <c r="EI172" s="885"/>
      <c r="EJ172" s="885"/>
      <c r="EK172" s="885"/>
      <c r="EL172" s="885"/>
      <c r="EM172" s="885"/>
      <c r="EN172" s="885"/>
      <c r="EO172" s="885"/>
      <c r="EP172" s="885"/>
      <c r="EQ172" s="885"/>
      <c r="ER172" s="885"/>
      <c r="ES172" s="885"/>
      <c r="ET172" s="885"/>
      <c r="EU172" s="885"/>
      <c r="EV172" s="885"/>
      <c r="EW172" s="885"/>
      <c r="EX172" s="885"/>
      <c r="EY172" s="885"/>
      <c r="EZ172" s="885"/>
      <c r="FA172" s="885"/>
      <c r="FB172" s="885"/>
      <c r="FC172" s="885"/>
      <c r="FD172" s="885"/>
      <c r="FE172" s="885"/>
      <c r="FF172" s="885"/>
      <c r="FG172" s="885"/>
      <c r="FH172" s="885"/>
      <c r="FI172" s="885"/>
      <c r="FJ172" s="885"/>
      <c r="FK172" s="885"/>
      <c r="FL172" s="885"/>
      <c r="FM172" s="885"/>
      <c r="FN172" s="885"/>
      <c r="FO172" s="885"/>
      <c r="FP172" s="885"/>
      <c r="FQ172" s="885"/>
      <c r="FR172" s="885"/>
      <c r="FS172" s="885"/>
      <c r="FT172" s="885"/>
      <c r="FU172" s="885"/>
      <c r="FV172" s="885"/>
      <c r="FW172" s="885"/>
      <c r="FX172" s="885"/>
      <c r="FY172" s="885"/>
      <c r="FZ172" s="885"/>
      <c r="GA172" s="885"/>
      <c r="GB172" s="885"/>
      <c r="GC172" s="885"/>
      <c r="GD172" s="885"/>
      <c r="GE172" s="885"/>
      <c r="GF172" s="885"/>
      <c r="GG172" s="885"/>
      <c r="GH172" s="885"/>
      <c r="GI172" s="885"/>
      <c r="GJ172" s="885"/>
      <c r="GK172" s="885"/>
      <c r="GL172" s="885"/>
      <c r="GM172" s="885"/>
      <c r="GN172" s="885"/>
      <c r="GO172" s="885"/>
      <c r="GP172" s="885"/>
      <c r="GQ172" s="885"/>
      <c r="GR172" s="885"/>
      <c r="GS172" s="885"/>
      <c r="GT172" s="885"/>
      <c r="GU172" s="885"/>
      <c r="GV172" s="885"/>
      <c r="GW172" s="885"/>
      <c r="GX172" s="885"/>
      <c r="GY172" s="885"/>
      <c r="GZ172" s="885"/>
      <c r="HA172" s="885"/>
      <c r="HB172" s="885"/>
      <c r="HC172" s="885"/>
      <c r="HD172" s="885"/>
      <c r="HE172" s="885"/>
      <c r="HF172" s="885"/>
      <c r="HG172" s="885"/>
      <c r="HH172" s="885"/>
      <c r="HI172" s="885"/>
      <c r="HJ172" s="885"/>
      <c r="HK172" s="885"/>
      <c r="HL172" s="885"/>
      <c r="HM172" s="885"/>
      <c r="HN172" s="885"/>
      <c r="HO172" s="885"/>
      <c r="HP172" s="885"/>
      <c r="HQ172" s="885"/>
      <c r="HR172" s="885"/>
      <c r="HS172" s="885"/>
      <c r="HT172" s="885"/>
      <c r="HU172" s="885"/>
      <c r="HV172" s="885"/>
      <c r="HW172" s="885"/>
      <c r="HX172" s="885"/>
      <c r="HY172" s="885"/>
      <c r="HZ172" s="885"/>
      <c r="IA172" s="885"/>
      <c r="IB172" s="885"/>
      <c r="IC172" s="885"/>
    </row>
    <row r="173" spans="1:237" ht="15.75" customHeight="1" x14ac:dyDescent="0.2">
      <c r="A173" s="4"/>
      <c r="B173" s="4"/>
      <c r="C173" s="7"/>
      <c r="D173" s="7"/>
      <c r="E173" s="7"/>
      <c r="F173" s="7"/>
      <c r="G173" s="29"/>
      <c r="H173" s="29"/>
      <c r="I173" s="7"/>
      <c r="J173" s="885"/>
      <c r="K173" s="885"/>
      <c r="L173" s="885"/>
      <c r="M173" s="885"/>
      <c r="N173" s="885"/>
      <c r="O173" s="885"/>
      <c r="P173" s="885"/>
      <c r="Q173" s="885"/>
      <c r="R173" s="885"/>
      <c r="S173" s="885"/>
      <c r="T173" s="885"/>
      <c r="U173" s="885"/>
      <c r="V173" s="885"/>
      <c r="W173" s="885"/>
      <c r="X173" s="885"/>
      <c r="Y173" s="885"/>
      <c r="Z173" s="885"/>
      <c r="AA173" s="885"/>
      <c r="AB173" s="885"/>
      <c r="AC173" s="885"/>
      <c r="AD173" s="885"/>
      <c r="AE173" s="885"/>
      <c r="AF173" s="885"/>
      <c r="AG173" s="885"/>
      <c r="AH173" s="885"/>
      <c r="AI173" s="885"/>
      <c r="AJ173" s="885"/>
      <c r="AK173" s="885"/>
      <c r="AL173" s="885"/>
      <c r="AM173" s="885"/>
      <c r="AN173" s="885"/>
      <c r="AO173" s="885"/>
      <c r="AP173" s="885"/>
      <c r="AQ173" s="885"/>
      <c r="AR173" s="885"/>
      <c r="AS173" s="885"/>
      <c r="AT173" s="885"/>
      <c r="AU173" s="885"/>
      <c r="AV173" s="885"/>
      <c r="AW173" s="885"/>
      <c r="AX173" s="885"/>
      <c r="AY173" s="885"/>
      <c r="AZ173" s="885"/>
      <c r="BA173" s="885"/>
      <c r="BB173" s="885"/>
      <c r="BC173" s="885"/>
      <c r="BD173" s="885"/>
      <c r="BE173" s="885"/>
      <c r="BF173" s="885"/>
      <c r="BG173" s="885"/>
      <c r="BH173" s="885"/>
      <c r="BI173" s="885"/>
      <c r="BJ173" s="885"/>
      <c r="BK173" s="885"/>
      <c r="BL173" s="885"/>
      <c r="BM173" s="885"/>
      <c r="BN173" s="885"/>
      <c r="BO173" s="885"/>
      <c r="BP173" s="885"/>
      <c r="BQ173" s="885"/>
      <c r="BR173" s="885"/>
      <c r="BS173" s="885"/>
      <c r="BT173" s="885"/>
      <c r="BU173" s="885"/>
      <c r="BV173" s="885"/>
      <c r="BW173" s="885"/>
      <c r="BX173" s="885"/>
      <c r="BY173" s="885"/>
      <c r="BZ173" s="885"/>
      <c r="CA173" s="885"/>
      <c r="CB173" s="885"/>
      <c r="CC173" s="885"/>
      <c r="CD173" s="885"/>
      <c r="CE173" s="885"/>
      <c r="CF173" s="885"/>
      <c r="CG173" s="885"/>
      <c r="CH173" s="885"/>
      <c r="CI173" s="885"/>
      <c r="CJ173" s="885"/>
      <c r="CK173" s="885"/>
      <c r="CL173" s="885"/>
      <c r="CM173" s="885"/>
      <c r="CN173" s="885"/>
      <c r="CO173" s="885"/>
      <c r="CP173" s="885"/>
      <c r="CQ173" s="885"/>
      <c r="CR173" s="885"/>
      <c r="CS173" s="885"/>
      <c r="CT173" s="885"/>
      <c r="CU173" s="885"/>
      <c r="CV173" s="885"/>
      <c r="CW173" s="885"/>
      <c r="CX173" s="885"/>
      <c r="CY173" s="885"/>
      <c r="CZ173" s="885"/>
      <c r="DA173" s="885"/>
      <c r="DB173" s="885"/>
      <c r="DC173" s="885"/>
      <c r="DD173" s="885"/>
      <c r="DE173" s="885"/>
      <c r="DF173" s="885"/>
      <c r="DG173" s="885"/>
      <c r="DH173" s="885"/>
      <c r="DI173" s="885"/>
      <c r="DJ173" s="885"/>
      <c r="DK173" s="885"/>
      <c r="DL173" s="885"/>
      <c r="DM173" s="885"/>
      <c r="DN173" s="885"/>
      <c r="DO173" s="885"/>
      <c r="DP173" s="885"/>
      <c r="DQ173" s="885"/>
      <c r="DR173" s="885"/>
      <c r="DS173" s="885"/>
      <c r="DT173" s="885"/>
      <c r="DU173" s="885"/>
      <c r="DV173" s="885"/>
      <c r="DW173" s="885"/>
      <c r="DX173" s="885"/>
      <c r="DY173" s="885"/>
      <c r="DZ173" s="885"/>
      <c r="EA173" s="885"/>
      <c r="EB173" s="885"/>
      <c r="EC173" s="885"/>
      <c r="ED173" s="885"/>
      <c r="EE173" s="885"/>
      <c r="EF173" s="885"/>
      <c r="EG173" s="885"/>
      <c r="EH173" s="885"/>
      <c r="EI173" s="885"/>
      <c r="EJ173" s="885"/>
      <c r="EK173" s="885"/>
      <c r="EL173" s="885"/>
      <c r="EM173" s="885"/>
      <c r="EN173" s="885"/>
      <c r="EO173" s="885"/>
      <c r="EP173" s="885"/>
      <c r="EQ173" s="885"/>
      <c r="ER173" s="885"/>
      <c r="ES173" s="885"/>
      <c r="ET173" s="885"/>
      <c r="EU173" s="885"/>
      <c r="EV173" s="885"/>
      <c r="EW173" s="885"/>
      <c r="EX173" s="885"/>
      <c r="EY173" s="885"/>
      <c r="EZ173" s="885"/>
      <c r="FA173" s="885"/>
      <c r="FB173" s="885"/>
      <c r="FC173" s="885"/>
      <c r="FD173" s="885"/>
      <c r="FE173" s="885"/>
      <c r="FF173" s="885"/>
      <c r="FG173" s="885"/>
      <c r="FH173" s="885"/>
      <c r="FI173" s="885"/>
      <c r="FJ173" s="885"/>
      <c r="FK173" s="885"/>
      <c r="FL173" s="885"/>
      <c r="FM173" s="885"/>
      <c r="FN173" s="885"/>
      <c r="FO173" s="885"/>
      <c r="FP173" s="885"/>
      <c r="FQ173" s="885"/>
      <c r="FR173" s="885"/>
      <c r="FS173" s="885"/>
      <c r="FT173" s="885"/>
      <c r="FU173" s="885"/>
      <c r="FV173" s="885"/>
      <c r="FW173" s="885"/>
      <c r="FX173" s="885"/>
      <c r="FY173" s="885"/>
      <c r="FZ173" s="885"/>
      <c r="GA173" s="885"/>
      <c r="GB173" s="885"/>
      <c r="GC173" s="885"/>
      <c r="GD173" s="885"/>
      <c r="GE173" s="885"/>
      <c r="GF173" s="885"/>
      <c r="GG173" s="885"/>
      <c r="GH173" s="885"/>
      <c r="GI173" s="885"/>
      <c r="GJ173" s="885"/>
      <c r="GK173" s="885"/>
      <c r="GL173" s="885"/>
      <c r="GM173" s="885"/>
      <c r="GN173" s="885"/>
      <c r="GO173" s="885"/>
      <c r="GP173" s="885"/>
      <c r="GQ173" s="885"/>
      <c r="GR173" s="885"/>
      <c r="GS173" s="885"/>
      <c r="GT173" s="885"/>
      <c r="GU173" s="885"/>
      <c r="GV173" s="885"/>
      <c r="GW173" s="885"/>
      <c r="GX173" s="885"/>
      <c r="GY173" s="885"/>
      <c r="GZ173" s="885"/>
      <c r="HA173" s="885"/>
      <c r="HB173" s="885"/>
      <c r="HC173" s="885"/>
      <c r="HD173" s="885"/>
      <c r="HE173" s="885"/>
      <c r="HF173" s="885"/>
      <c r="HG173" s="885"/>
      <c r="HH173" s="885"/>
      <c r="HI173" s="885"/>
      <c r="HJ173" s="885"/>
      <c r="HK173" s="885"/>
      <c r="HL173" s="885"/>
      <c r="HM173" s="885"/>
      <c r="HN173" s="885"/>
      <c r="HO173" s="885"/>
      <c r="HP173" s="885"/>
      <c r="HQ173" s="885"/>
      <c r="HR173" s="885"/>
      <c r="HS173" s="885"/>
      <c r="HT173" s="885"/>
      <c r="HU173" s="885"/>
      <c r="HV173" s="885"/>
      <c r="HW173" s="885"/>
      <c r="HX173" s="885"/>
      <c r="HY173" s="885"/>
      <c r="HZ173" s="885"/>
      <c r="IA173" s="885"/>
      <c r="IB173" s="885"/>
      <c r="IC173" s="885"/>
    </row>
    <row r="174" spans="1:237" ht="15.75" customHeight="1" x14ac:dyDescent="0.2">
      <c r="A174" s="4"/>
      <c r="B174" s="4"/>
      <c r="C174" s="7"/>
      <c r="D174" s="7"/>
      <c r="E174" s="7"/>
      <c r="F174" s="7"/>
      <c r="G174" s="29"/>
      <c r="H174" s="29"/>
      <c r="I174" s="7"/>
      <c r="J174" s="885"/>
      <c r="K174" s="885"/>
      <c r="L174" s="885"/>
      <c r="M174" s="885"/>
      <c r="N174" s="885"/>
      <c r="O174" s="885"/>
      <c r="P174" s="885"/>
      <c r="Q174" s="885"/>
      <c r="R174" s="885"/>
      <c r="S174" s="885"/>
      <c r="T174" s="885"/>
      <c r="U174" s="885"/>
      <c r="V174" s="885"/>
      <c r="W174" s="885"/>
      <c r="X174" s="885"/>
      <c r="Y174" s="885"/>
      <c r="Z174" s="885"/>
      <c r="AA174" s="885"/>
      <c r="AB174" s="885"/>
      <c r="AC174" s="885"/>
      <c r="AD174" s="885"/>
      <c r="AE174" s="885"/>
      <c r="AF174" s="885"/>
      <c r="AG174" s="885"/>
      <c r="AH174" s="885"/>
      <c r="AI174" s="885"/>
      <c r="AJ174" s="885"/>
      <c r="AK174" s="885"/>
      <c r="AL174" s="885"/>
      <c r="AM174" s="885"/>
      <c r="AN174" s="885"/>
      <c r="AO174" s="885"/>
      <c r="AP174" s="885"/>
      <c r="AQ174" s="885"/>
      <c r="AR174" s="885"/>
      <c r="AS174" s="885"/>
      <c r="AT174" s="885"/>
      <c r="AU174" s="885"/>
      <c r="AV174" s="885"/>
      <c r="AW174" s="885"/>
      <c r="AX174" s="885"/>
      <c r="AY174" s="885"/>
      <c r="AZ174" s="885"/>
      <c r="BA174" s="885"/>
      <c r="BB174" s="885"/>
      <c r="BC174" s="885"/>
      <c r="BD174" s="885"/>
      <c r="BE174" s="885"/>
      <c r="BF174" s="885"/>
      <c r="BG174" s="885"/>
      <c r="BH174" s="885"/>
      <c r="BI174" s="885"/>
      <c r="BJ174" s="885"/>
      <c r="BK174" s="885"/>
      <c r="BL174" s="885"/>
      <c r="BM174" s="885"/>
      <c r="BN174" s="885"/>
      <c r="BO174" s="885"/>
      <c r="BP174" s="885"/>
      <c r="BQ174" s="885"/>
      <c r="BR174" s="885"/>
      <c r="BS174" s="885"/>
      <c r="BT174" s="885"/>
      <c r="BU174" s="885"/>
      <c r="BV174" s="885"/>
      <c r="BW174" s="885"/>
      <c r="BX174" s="885"/>
      <c r="BY174" s="885"/>
      <c r="BZ174" s="885"/>
      <c r="CA174" s="885"/>
      <c r="CB174" s="885"/>
      <c r="CC174" s="885"/>
      <c r="CD174" s="885"/>
      <c r="CE174" s="885"/>
      <c r="CF174" s="885"/>
      <c r="CG174" s="885"/>
      <c r="CH174" s="885"/>
      <c r="CI174" s="885"/>
      <c r="CJ174" s="885"/>
      <c r="CK174" s="885"/>
      <c r="CL174" s="885"/>
      <c r="CM174" s="885"/>
      <c r="CN174" s="885"/>
      <c r="CO174" s="885"/>
      <c r="CP174" s="885"/>
      <c r="CQ174" s="885"/>
      <c r="CR174" s="885"/>
      <c r="CS174" s="885"/>
      <c r="CT174" s="885"/>
      <c r="CU174" s="885"/>
      <c r="CV174" s="885"/>
      <c r="CW174" s="885"/>
      <c r="CX174" s="885"/>
      <c r="CY174" s="885"/>
      <c r="CZ174" s="885"/>
      <c r="DA174" s="885"/>
      <c r="DB174" s="885"/>
      <c r="DC174" s="885"/>
      <c r="DD174" s="885"/>
      <c r="DE174" s="885"/>
      <c r="DF174" s="885"/>
      <c r="DG174" s="885"/>
      <c r="DH174" s="885"/>
      <c r="DI174" s="885"/>
      <c r="DJ174" s="885"/>
      <c r="DK174" s="885"/>
      <c r="DL174" s="885"/>
      <c r="DM174" s="885"/>
      <c r="DN174" s="885"/>
      <c r="DO174" s="885"/>
      <c r="DP174" s="885"/>
      <c r="DQ174" s="885"/>
      <c r="DR174" s="885"/>
      <c r="DS174" s="885"/>
      <c r="DT174" s="885"/>
      <c r="DU174" s="885"/>
      <c r="DV174" s="885"/>
      <c r="DW174" s="885"/>
      <c r="DX174" s="885"/>
      <c r="DY174" s="885"/>
      <c r="DZ174" s="885"/>
      <c r="EA174" s="885"/>
      <c r="EB174" s="885"/>
      <c r="EC174" s="885"/>
      <c r="ED174" s="885"/>
      <c r="EE174" s="885"/>
      <c r="EF174" s="885"/>
      <c r="EG174" s="885"/>
      <c r="EH174" s="885"/>
      <c r="EI174" s="885"/>
      <c r="EJ174" s="885"/>
      <c r="EK174" s="885"/>
      <c r="EL174" s="885"/>
      <c r="EM174" s="885"/>
      <c r="EN174" s="885"/>
      <c r="EO174" s="885"/>
      <c r="EP174" s="885"/>
      <c r="EQ174" s="885"/>
      <c r="ER174" s="885"/>
      <c r="ES174" s="885"/>
      <c r="ET174" s="885"/>
      <c r="EU174" s="885"/>
      <c r="EV174" s="885"/>
      <c r="EW174" s="885"/>
      <c r="EX174" s="885"/>
      <c r="EY174" s="885"/>
      <c r="EZ174" s="885"/>
      <c r="FA174" s="885"/>
      <c r="FB174" s="885"/>
      <c r="FC174" s="885"/>
      <c r="FD174" s="885"/>
      <c r="FE174" s="885"/>
      <c r="FF174" s="885"/>
      <c r="FG174" s="885"/>
      <c r="FH174" s="885"/>
      <c r="FI174" s="885"/>
      <c r="FJ174" s="885"/>
      <c r="FK174" s="885"/>
      <c r="FL174" s="885"/>
      <c r="FM174" s="885"/>
      <c r="FN174" s="885"/>
      <c r="FO174" s="885"/>
      <c r="FP174" s="885"/>
      <c r="FQ174" s="885"/>
      <c r="FR174" s="885"/>
      <c r="FS174" s="885"/>
      <c r="FT174" s="885"/>
      <c r="FU174" s="885"/>
      <c r="FV174" s="885"/>
      <c r="FW174" s="885"/>
      <c r="FX174" s="885"/>
      <c r="FY174" s="885"/>
      <c r="FZ174" s="885"/>
      <c r="GA174" s="885"/>
      <c r="GB174" s="885"/>
      <c r="GC174" s="885"/>
      <c r="GD174" s="885"/>
      <c r="GE174" s="885"/>
      <c r="GF174" s="885"/>
      <c r="GG174" s="885"/>
      <c r="GH174" s="885"/>
      <c r="GI174" s="885"/>
      <c r="GJ174" s="885"/>
      <c r="GK174" s="885"/>
      <c r="GL174" s="885"/>
      <c r="GM174" s="885"/>
      <c r="GN174" s="885"/>
      <c r="GO174" s="885"/>
      <c r="GP174" s="885"/>
      <c r="GQ174" s="885"/>
      <c r="GR174" s="885"/>
      <c r="GS174" s="885"/>
      <c r="GT174" s="885"/>
      <c r="GU174" s="885"/>
      <c r="GV174" s="885"/>
      <c r="GW174" s="885"/>
      <c r="GX174" s="885"/>
      <c r="GY174" s="885"/>
      <c r="GZ174" s="885"/>
      <c r="HA174" s="885"/>
      <c r="HB174" s="885"/>
      <c r="HC174" s="885"/>
      <c r="HD174" s="885"/>
      <c r="HE174" s="885"/>
      <c r="HF174" s="885"/>
      <c r="HG174" s="885"/>
      <c r="HH174" s="885"/>
      <c r="HI174" s="885"/>
      <c r="HJ174" s="885"/>
      <c r="HK174" s="885"/>
      <c r="HL174" s="885"/>
      <c r="HM174" s="885"/>
      <c r="HN174" s="885"/>
      <c r="HO174" s="885"/>
      <c r="HP174" s="885"/>
      <c r="HQ174" s="885"/>
      <c r="HR174" s="885"/>
      <c r="HS174" s="885"/>
      <c r="HT174" s="885"/>
      <c r="HU174" s="885"/>
      <c r="HV174" s="885"/>
      <c r="HW174" s="885"/>
      <c r="HX174" s="885"/>
      <c r="HY174" s="885"/>
      <c r="HZ174" s="885"/>
      <c r="IA174" s="885"/>
      <c r="IB174" s="885"/>
      <c r="IC174" s="885"/>
    </row>
    <row r="175" spans="1:237" ht="15.75" customHeight="1" x14ac:dyDescent="0.2">
      <c r="A175" s="4"/>
      <c r="B175" s="4"/>
      <c r="C175" s="7"/>
      <c r="D175" s="7"/>
      <c r="E175" s="7"/>
      <c r="F175" s="7"/>
      <c r="G175" s="29"/>
      <c r="H175" s="29"/>
      <c r="I175" s="7"/>
      <c r="J175" s="885"/>
      <c r="K175" s="885"/>
      <c r="L175" s="885"/>
      <c r="M175" s="885"/>
      <c r="N175" s="885"/>
      <c r="O175" s="885"/>
      <c r="P175" s="885"/>
      <c r="Q175" s="885"/>
      <c r="R175" s="885"/>
      <c r="S175" s="885"/>
      <c r="T175" s="885"/>
      <c r="U175" s="885"/>
      <c r="V175" s="885"/>
      <c r="W175" s="885"/>
      <c r="X175" s="885"/>
      <c r="Y175" s="885"/>
      <c r="Z175" s="885"/>
      <c r="AA175" s="885"/>
      <c r="AB175" s="885"/>
      <c r="AC175" s="885"/>
      <c r="AD175" s="885"/>
      <c r="AE175" s="885"/>
      <c r="AF175" s="885"/>
      <c r="AG175" s="885"/>
      <c r="AH175" s="885"/>
      <c r="AI175" s="885"/>
      <c r="AJ175" s="885"/>
      <c r="AK175" s="885"/>
      <c r="AL175" s="885"/>
      <c r="AM175" s="885"/>
      <c r="AN175" s="885"/>
      <c r="AO175" s="885"/>
      <c r="AP175" s="885"/>
      <c r="AQ175" s="885"/>
      <c r="AR175" s="885"/>
      <c r="AS175" s="885"/>
      <c r="AT175" s="885"/>
      <c r="AU175" s="885"/>
      <c r="AV175" s="885"/>
      <c r="AW175" s="885"/>
      <c r="AX175" s="885"/>
      <c r="AY175" s="885"/>
      <c r="AZ175" s="885"/>
      <c r="BA175" s="885"/>
      <c r="BB175" s="885"/>
      <c r="BC175" s="885"/>
      <c r="BD175" s="885"/>
      <c r="BE175" s="885"/>
      <c r="BF175" s="885"/>
      <c r="BG175" s="885"/>
      <c r="BH175" s="885"/>
      <c r="BI175" s="885"/>
      <c r="BJ175" s="885"/>
      <c r="BK175" s="885"/>
      <c r="BL175" s="885"/>
      <c r="BM175" s="885"/>
      <c r="BN175" s="885"/>
      <c r="BO175" s="885"/>
      <c r="BP175" s="885"/>
      <c r="BQ175" s="885"/>
      <c r="BR175" s="885"/>
      <c r="BS175" s="885"/>
      <c r="BT175" s="885"/>
      <c r="BU175" s="885"/>
      <c r="BV175" s="885"/>
      <c r="BW175" s="885"/>
      <c r="BX175" s="885"/>
      <c r="BY175" s="885"/>
      <c r="BZ175" s="885"/>
      <c r="CA175" s="885"/>
      <c r="CB175" s="885"/>
      <c r="CC175" s="885"/>
      <c r="CD175" s="885"/>
      <c r="CE175" s="885"/>
      <c r="CF175" s="885"/>
      <c r="CG175" s="885"/>
      <c r="CH175" s="885"/>
      <c r="CI175" s="885"/>
      <c r="CJ175" s="885"/>
      <c r="CK175" s="885"/>
      <c r="CL175" s="885"/>
      <c r="CM175" s="885"/>
      <c r="CN175" s="885"/>
      <c r="CO175" s="885"/>
      <c r="CP175" s="885"/>
      <c r="CQ175" s="885"/>
      <c r="CR175" s="885"/>
      <c r="CS175" s="885"/>
      <c r="CT175" s="885"/>
      <c r="CU175" s="885"/>
      <c r="CV175" s="885"/>
      <c r="CW175" s="885"/>
      <c r="CX175" s="885"/>
      <c r="CY175" s="885"/>
      <c r="CZ175" s="885"/>
      <c r="DA175" s="885"/>
      <c r="DB175" s="885"/>
      <c r="DC175" s="885"/>
      <c r="DD175" s="885"/>
      <c r="DE175" s="885"/>
      <c r="DF175" s="885"/>
      <c r="DG175" s="885"/>
      <c r="DH175" s="885"/>
      <c r="DI175" s="885"/>
      <c r="DJ175" s="885"/>
      <c r="DK175" s="885"/>
      <c r="DL175" s="885"/>
      <c r="DM175" s="885"/>
      <c r="DN175" s="885"/>
      <c r="DO175" s="885"/>
      <c r="DP175" s="885"/>
      <c r="DQ175" s="885"/>
      <c r="DR175" s="885"/>
      <c r="DS175" s="885"/>
      <c r="DT175" s="885"/>
      <c r="DU175" s="885"/>
      <c r="DV175" s="885"/>
      <c r="DW175" s="885"/>
      <c r="DX175" s="885"/>
      <c r="DY175" s="885"/>
      <c r="DZ175" s="885"/>
      <c r="EA175" s="885"/>
      <c r="EB175" s="885"/>
      <c r="EC175" s="885"/>
      <c r="ED175" s="885"/>
      <c r="EE175" s="885"/>
      <c r="EF175" s="885"/>
      <c r="EG175" s="885"/>
      <c r="EH175" s="885"/>
      <c r="EI175" s="885"/>
      <c r="EJ175" s="885"/>
      <c r="EK175" s="885"/>
      <c r="EL175" s="885"/>
      <c r="EM175" s="885"/>
      <c r="EN175" s="885"/>
      <c r="EO175" s="885"/>
      <c r="EP175" s="885"/>
      <c r="EQ175" s="885"/>
      <c r="ER175" s="885"/>
      <c r="ES175" s="885"/>
      <c r="ET175" s="885"/>
      <c r="EU175" s="885"/>
      <c r="EV175" s="885"/>
      <c r="EW175" s="885"/>
      <c r="EX175" s="885"/>
      <c r="EY175" s="885"/>
      <c r="EZ175" s="885"/>
      <c r="FA175" s="885"/>
      <c r="FB175" s="885"/>
      <c r="FC175" s="885"/>
      <c r="FD175" s="885"/>
      <c r="FE175" s="885"/>
      <c r="FF175" s="885"/>
      <c r="FG175" s="885"/>
      <c r="FH175" s="885"/>
      <c r="FI175" s="885"/>
      <c r="FJ175" s="885"/>
      <c r="FK175" s="885"/>
      <c r="FL175" s="885"/>
      <c r="FM175" s="885"/>
      <c r="FN175" s="885"/>
      <c r="FO175" s="885"/>
      <c r="FP175" s="885"/>
      <c r="FQ175" s="885"/>
      <c r="FR175" s="885"/>
      <c r="FS175" s="885"/>
      <c r="FT175" s="885"/>
      <c r="FU175" s="885"/>
      <c r="FV175" s="885"/>
      <c r="FW175" s="885"/>
      <c r="FX175" s="885"/>
      <c r="FY175" s="885"/>
      <c r="FZ175" s="885"/>
      <c r="GA175" s="885"/>
      <c r="GB175" s="885"/>
      <c r="GC175" s="885"/>
      <c r="GD175" s="885"/>
      <c r="GE175" s="885"/>
      <c r="GF175" s="885"/>
      <c r="GG175" s="885"/>
      <c r="GH175" s="885"/>
      <c r="GI175" s="885"/>
      <c r="GJ175" s="885"/>
      <c r="GK175" s="885"/>
      <c r="GL175" s="885"/>
      <c r="GM175" s="885"/>
      <c r="GN175" s="885"/>
      <c r="GO175" s="885"/>
      <c r="GP175" s="885"/>
      <c r="GQ175" s="885"/>
      <c r="GR175" s="885"/>
      <c r="GS175" s="885"/>
      <c r="GT175" s="885"/>
      <c r="GU175" s="885"/>
      <c r="GV175" s="885"/>
      <c r="GW175" s="885"/>
      <c r="GX175" s="885"/>
      <c r="GY175" s="885"/>
      <c r="GZ175" s="885"/>
      <c r="HA175" s="885"/>
      <c r="HB175" s="885"/>
      <c r="HC175" s="885"/>
      <c r="HD175" s="885"/>
      <c r="HE175" s="885"/>
      <c r="HF175" s="885"/>
      <c r="HG175" s="885"/>
      <c r="HH175" s="885"/>
      <c r="HI175" s="885"/>
      <c r="HJ175" s="885"/>
      <c r="HK175" s="885"/>
      <c r="HL175" s="885"/>
      <c r="HM175" s="885"/>
      <c r="HN175" s="885"/>
      <c r="HO175" s="885"/>
      <c r="HP175" s="885"/>
      <c r="HQ175" s="885"/>
      <c r="HR175" s="885"/>
      <c r="HS175" s="885"/>
      <c r="HT175" s="885"/>
      <c r="HU175" s="885"/>
      <c r="HV175" s="885"/>
      <c r="HW175" s="885"/>
      <c r="HX175" s="885"/>
      <c r="HY175" s="885"/>
      <c r="HZ175" s="885"/>
      <c r="IA175" s="885"/>
      <c r="IB175" s="885"/>
      <c r="IC175" s="885"/>
    </row>
    <row r="176" spans="1:237" ht="15.75" customHeight="1" x14ac:dyDescent="0.2">
      <c r="A176" s="4"/>
      <c r="B176" s="4"/>
      <c r="C176" s="7"/>
      <c r="D176" s="7"/>
      <c r="E176" s="7"/>
      <c r="F176" s="7"/>
      <c r="G176" s="29"/>
      <c r="H176" s="29"/>
      <c r="I176" s="7"/>
      <c r="J176" s="885"/>
      <c r="K176" s="885"/>
      <c r="L176" s="885"/>
      <c r="M176" s="885"/>
      <c r="N176" s="885"/>
      <c r="O176" s="885"/>
      <c r="P176" s="885"/>
      <c r="Q176" s="885"/>
      <c r="R176" s="885"/>
      <c r="S176" s="885"/>
      <c r="T176" s="885"/>
      <c r="U176" s="885"/>
      <c r="V176" s="885"/>
      <c r="W176" s="885"/>
      <c r="X176" s="885"/>
      <c r="Y176" s="885"/>
      <c r="Z176" s="885"/>
      <c r="AA176" s="885"/>
      <c r="AB176" s="885"/>
      <c r="AC176" s="885"/>
      <c r="AD176" s="885"/>
      <c r="AE176" s="885"/>
      <c r="AF176" s="885"/>
      <c r="AG176" s="885"/>
      <c r="AH176" s="885"/>
      <c r="AI176" s="885"/>
      <c r="AJ176" s="885"/>
      <c r="AK176" s="885"/>
      <c r="AL176" s="885"/>
      <c r="AM176" s="885"/>
      <c r="AN176" s="885"/>
      <c r="AO176" s="885"/>
      <c r="AP176" s="885"/>
      <c r="AQ176" s="885"/>
      <c r="AR176" s="885"/>
      <c r="AS176" s="885"/>
      <c r="AT176" s="885"/>
      <c r="AU176" s="885"/>
      <c r="AV176" s="885"/>
      <c r="AW176" s="885"/>
      <c r="AX176" s="885"/>
      <c r="AY176" s="885"/>
      <c r="AZ176" s="885"/>
      <c r="BA176" s="885"/>
      <c r="BB176" s="885"/>
      <c r="BC176" s="885"/>
      <c r="BD176" s="885"/>
      <c r="BE176" s="885"/>
      <c r="BF176" s="885"/>
      <c r="BG176" s="885"/>
      <c r="BH176" s="885"/>
      <c r="BI176" s="885"/>
      <c r="BJ176" s="885"/>
      <c r="BK176" s="885"/>
      <c r="BL176" s="885"/>
      <c r="BM176" s="885"/>
      <c r="BN176" s="885"/>
      <c r="BO176" s="885"/>
      <c r="BP176" s="885"/>
      <c r="BQ176" s="885"/>
      <c r="BR176" s="885"/>
      <c r="BS176" s="885"/>
      <c r="BT176" s="885"/>
      <c r="BU176" s="885"/>
      <c r="BV176" s="885"/>
      <c r="BW176" s="885"/>
      <c r="BX176" s="885"/>
      <c r="BY176" s="885"/>
      <c r="BZ176" s="885"/>
      <c r="CA176" s="885"/>
      <c r="CB176" s="885"/>
      <c r="CC176" s="885"/>
      <c r="CD176" s="885"/>
      <c r="CE176" s="885"/>
      <c r="CF176" s="885"/>
      <c r="CG176" s="885"/>
      <c r="CH176" s="885"/>
      <c r="CI176" s="885"/>
      <c r="CJ176" s="885"/>
      <c r="CK176" s="885"/>
      <c r="CL176" s="885"/>
      <c r="CM176" s="885"/>
      <c r="CN176" s="885"/>
      <c r="CO176" s="885"/>
      <c r="CP176" s="885"/>
      <c r="CQ176" s="885"/>
      <c r="CR176" s="885"/>
      <c r="CS176" s="885"/>
      <c r="CT176" s="885"/>
      <c r="CU176" s="885"/>
      <c r="CV176" s="885"/>
      <c r="CW176" s="885"/>
      <c r="CX176" s="885"/>
      <c r="CY176" s="885"/>
      <c r="CZ176" s="885"/>
      <c r="DA176" s="885"/>
      <c r="DB176" s="885"/>
      <c r="DC176" s="885"/>
      <c r="DD176" s="885"/>
      <c r="DE176" s="885"/>
      <c r="DF176" s="885"/>
      <c r="DG176" s="885"/>
      <c r="DH176" s="885"/>
      <c r="DI176" s="885"/>
      <c r="DJ176" s="885"/>
      <c r="DK176" s="885"/>
      <c r="DL176" s="885"/>
      <c r="DM176" s="885"/>
      <c r="DN176" s="885"/>
      <c r="DO176" s="885"/>
      <c r="DP176" s="885"/>
      <c r="DQ176" s="885"/>
      <c r="DR176" s="885"/>
      <c r="DS176" s="885"/>
      <c r="DT176" s="885"/>
      <c r="DU176" s="885"/>
      <c r="DV176" s="885"/>
      <c r="DW176" s="885"/>
      <c r="DX176" s="885"/>
      <c r="DY176" s="885"/>
      <c r="DZ176" s="885"/>
      <c r="EA176" s="885"/>
      <c r="EB176" s="885"/>
      <c r="EC176" s="885"/>
      <c r="ED176" s="885"/>
      <c r="EE176" s="885"/>
      <c r="EF176" s="885"/>
      <c r="EG176" s="885"/>
      <c r="EH176" s="885"/>
      <c r="EI176" s="885"/>
      <c r="EJ176" s="885"/>
      <c r="EK176" s="885"/>
      <c r="EL176" s="885"/>
      <c r="EM176" s="885"/>
      <c r="EN176" s="885"/>
      <c r="EO176" s="885"/>
      <c r="EP176" s="885"/>
      <c r="EQ176" s="885"/>
      <c r="ER176" s="885"/>
      <c r="ES176" s="885"/>
      <c r="ET176" s="885"/>
      <c r="EU176" s="885"/>
      <c r="EV176" s="885"/>
      <c r="EW176" s="885"/>
      <c r="EX176" s="885"/>
      <c r="EY176" s="885"/>
      <c r="EZ176" s="885"/>
      <c r="FA176" s="885"/>
      <c r="FB176" s="885"/>
      <c r="FC176" s="885"/>
      <c r="FD176" s="885"/>
      <c r="FE176" s="885"/>
      <c r="FF176" s="885"/>
      <c r="FG176" s="885"/>
      <c r="FH176" s="885"/>
      <c r="FI176" s="885"/>
      <c r="FJ176" s="885"/>
      <c r="FK176" s="885"/>
      <c r="FL176" s="885"/>
      <c r="FM176" s="885"/>
      <c r="FN176" s="885"/>
      <c r="FO176" s="885"/>
      <c r="FP176" s="885"/>
      <c r="FQ176" s="885"/>
      <c r="FR176" s="885"/>
      <c r="FS176" s="885"/>
      <c r="FT176" s="885"/>
      <c r="FU176" s="885"/>
      <c r="FV176" s="885"/>
      <c r="FW176" s="885"/>
      <c r="FX176" s="885"/>
      <c r="FY176" s="885"/>
      <c r="FZ176" s="885"/>
      <c r="GA176" s="885"/>
      <c r="GB176" s="885"/>
      <c r="GC176" s="885"/>
      <c r="GD176" s="885"/>
      <c r="GE176" s="885"/>
      <c r="GF176" s="885"/>
      <c r="GG176" s="885"/>
      <c r="GH176" s="885"/>
      <c r="GI176" s="885"/>
      <c r="GJ176" s="885"/>
      <c r="GK176" s="885"/>
      <c r="GL176" s="885"/>
      <c r="GM176" s="885"/>
      <c r="GN176" s="885"/>
      <c r="GO176" s="885"/>
      <c r="GP176" s="885"/>
      <c r="GQ176" s="885"/>
      <c r="GR176" s="885"/>
      <c r="GS176" s="885"/>
      <c r="GT176" s="885"/>
      <c r="GU176" s="885"/>
      <c r="GV176" s="885"/>
      <c r="GW176" s="885"/>
      <c r="GX176" s="885"/>
      <c r="GY176" s="885"/>
      <c r="GZ176" s="885"/>
      <c r="HA176" s="885"/>
      <c r="HB176" s="885"/>
      <c r="HC176" s="885"/>
      <c r="HD176" s="885"/>
      <c r="HE176" s="885"/>
      <c r="HF176" s="885"/>
      <c r="HG176" s="885"/>
      <c r="HH176" s="885"/>
      <c r="HI176" s="885"/>
      <c r="HJ176" s="885"/>
      <c r="HK176" s="885"/>
      <c r="HL176" s="885"/>
      <c r="HM176" s="885"/>
      <c r="HN176" s="885"/>
      <c r="HO176" s="885"/>
      <c r="HP176" s="885"/>
      <c r="HQ176" s="885"/>
      <c r="HR176" s="885"/>
      <c r="HS176" s="885"/>
      <c r="HT176" s="885"/>
      <c r="HU176" s="885"/>
      <c r="HV176" s="885"/>
      <c r="HW176" s="885"/>
      <c r="HX176" s="885"/>
      <c r="HY176" s="885"/>
      <c r="HZ176" s="885"/>
      <c r="IA176" s="885"/>
      <c r="IB176" s="885"/>
      <c r="IC176" s="885"/>
    </row>
    <row r="177" spans="1:237" ht="15.75" customHeight="1" x14ac:dyDescent="0.2">
      <c r="A177" s="4"/>
      <c r="B177" s="4"/>
      <c r="C177" s="7"/>
      <c r="D177" s="7"/>
      <c r="E177" s="7"/>
      <c r="F177" s="7"/>
      <c r="G177" s="29"/>
      <c r="H177" s="29"/>
      <c r="I177" s="7"/>
      <c r="J177" s="885"/>
      <c r="K177" s="885"/>
      <c r="L177" s="885"/>
      <c r="M177" s="885"/>
      <c r="N177" s="885"/>
      <c r="O177" s="885"/>
      <c r="P177" s="885"/>
      <c r="Q177" s="885"/>
      <c r="R177" s="885"/>
      <c r="S177" s="885"/>
      <c r="T177" s="885"/>
      <c r="U177" s="885"/>
      <c r="V177" s="885"/>
      <c r="W177" s="885"/>
      <c r="X177" s="885"/>
      <c r="Y177" s="885"/>
      <c r="Z177" s="885"/>
      <c r="AA177" s="885"/>
      <c r="AB177" s="885"/>
      <c r="AC177" s="885"/>
      <c r="AD177" s="885"/>
      <c r="AE177" s="885"/>
      <c r="AF177" s="885"/>
      <c r="AG177" s="885"/>
      <c r="AH177" s="885"/>
      <c r="AI177" s="885"/>
      <c r="AJ177" s="885"/>
      <c r="AK177" s="885"/>
      <c r="AL177" s="885"/>
      <c r="AM177" s="885"/>
      <c r="AN177" s="885"/>
      <c r="AO177" s="885"/>
      <c r="AP177" s="885"/>
      <c r="AQ177" s="885"/>
      <c r="AR177" s="885"/>
      <c r="AS177" s="885"/>
      <c r="AT177" s="885"/>
      <c r="AU177" s="885"/>
      <c r="AV177" s="885"/>
      <c r="AW177" s="885"/>
      <c r="AX177" s="885"/>
      <c r="AY177" s="885"/>
      <c r="AZ177" s="885"/>
      <c r="BA177" s="885"/>
      <c r="BB177" s="885"/>
      <c r="BC177" s="885"/>
      <c r="BD177" s="885"/>
      <c r="BE177" s="885"/>
      <c r="BF177" s="885"/>
      <c r="BG177" s="885"/>
      <c r="BH177" s="885"/>
      <c r="BI177" s="885"/>
      <c r="BJ177" s="885"/>
      <c r="BK177" s="885"/>
      <c r="BL177" s="885"/>
      <c r="BM177" s="885"/>
      <c r="BN177" s="885"/>
      <c r="BO177" s="885"/>
      <c r="BP177" s="885"/>
      <c r="BQ177" s="885"/>
      <c r="BR177" s="885"/>
      <c r="BS177" s="885"/>
      <c r="BT177" s="885"/>
      <c r="BU177" s="885"/>
      <c r="BV177" s="885"/>
      <c r="BW177" s="885"/>
      <c r="BX177" s="885"/>
      <c r="BY177" s="885"/>
      <c r="BZ177" s="885"/>
      <c r="CA177" s="885"/>
      <c r="CB177" s="885"/>
      <c r="CC177" s="885"/>
      <c r="CD177" s="885"/>
      <c r="CE177" s="885"/>
      <c r="CF177" s="885"/>
      <c r="CG177" s="885"/>
      <c r="CH177" s="885"/>
      <c r="CI177" s="885"/>
      <c r="CJ177" s="885"/>
      <c r="CK177" s="885"/>
      <c r="CL177" s="885"/>
      <c r="CM177" s="885"/>
      <c r="CN177" s="885"/>
      <c r="CO177" s="885"/>
      <c r="CP177" s="885"/>
      <c r="CQ177" s="885"/>
      <c r="CR177" s="885"/>
      <c r="CS177" s="885"/>
      <c r="CT177" s="885"/>
      <c r="CU177" s="885"/>
      <c r="CV177" s="885"/>
      <c r="CW177" s="885"/>
      <c r="CX177" s="885"/>
      <c r="CY177" s="885"/>
      <c r="CZ177" s="885"/>
      <c r="DA177" s="885"/>
      <c r="DB177" s="885"/>
      <c r="DC177" s="885"/>
      <c r="DD177" s="885"/>
      <c r="DE177" s="885"/>
      <c r="DF177" s="885"/>
      <c r="DG177" s="885"/>
      <c r="DH177" s="885"/>
      <c r="DI177" s="885"/>
      <c r="DJ177" s="885"/>
      <c r="DK177" s="885"/>
      <c r="DL177" s="885"/>
      <c r="DM177" s="885"/>
      <c r="DN177" s="885"/>
      <c r="DO177" s="885"/>
      <c r="DP177" s="885"/>
      <c r="DQ177" s="885"/>
      <c r="DR177" s="885"/>
      <c r="DS177" s="885"/>
      <c r="DT177" s="885"/>
      <c r="DU177" s="885"/>
      <c r="DV177" s="885"/>
      <c r="DW177" s="885"/>
      <c r="DX177" s="885"/>
      <c r="DY177" s="885"/>
      <c r="DZ177" s="885"/>
      <c r="EA177" s="885"/>
      <c r="EB177" s="885"/>
      <c r="EC177" s="885"/>
      <c r="ED177" s="885"/>
      <c r="EE177" s="885"/>
      <c r="EF177" s="885"/>
      <c r="EG177" s="885"/>
      <c r="EH177" s="885"/>
      <c r="EI177" s="885"/>
      <c r="EJ177" s="885"/>
      <c r="EK177" s="885"/>
      <c r="EL177" s="885"/>
      <c r="EM177" s="885"/>
      <c r="EN177" s="885"/>
      <c r="EO177" s="885"/>
      <c r="EP177" s="885"/>
      <c r="EQ177" s="885"/>
      <c r="ER177" s="885"/>
      <c r="ES177" s="885"/>
      <c r="ET177" s="885"/>
      <c r="EU177" s="885"/>
      <c r="EV177" s="885"/>
      <c r="EW177" s="885"/>
      <c r="EX177" s="885"/>
      <c r="EY177" s="885"/>
      <c r="EZ177" s="885"/>
      <c r="FA177" s="885"/>
      <c r="FB177" s="885"/>
      <c r="FC177" s="885"/>
      <c r="FD177" s="885"/>
      <c r="FE177" s="885"/>
      <c r="FF177" s="885"/>
      <c r="FG177" s="885"/>
      <c r="FH177" s="885"/>
      <c r="FI177" s="885"/>
      <c r="FJ177" s="885"/>
      <c r="FK177" s="885"/>
      <c r="FL177" s="885"/>
      <c r="FM177" s="885"/>
      <c r="FN177" s="885"/>
      <c r="FO177" s="885"/>
      <c r="FP177" s="885"/>
      <c r="FQ177" s="885"/>
      <c r="FR177" s="885"/>
      <c r="FS177" s="885"/>
      <c r="FT177" s="885"/>
      <c r="FU177" s="885"/>
      <c r="FV177" s="885"/>
      <c r="FW177" s="885"/>
      <c r="FX177" s="885"/>
      <c r="FY177" s="885"/>
      <c r="FZ177" s="885"/>
      <c r="GA177" s="885"/>
      <c r="GB177" s="885"/>
      <c r="GC177" s="885"/>
      <c r="GD177" s="885"/>
      <c r="GE177" s="885"/>
      <c r="GF177" s="885"/>
      <c r="GG177" s="885"/>
      <c r="GH177" s="885"/>
      <c r="GI177" s="885"/>
      <c r="GJ177" s="885"/>
      <c r="GK177" s="885"/>
      <c r="GL177" s="885"/>
      <c r="GM177" s="885"/>
      <c r="GN177" s="885"/>
      <c r="GO177" s="885"/>
      <c r="GP177" s="885"/>
      <c r="GQ177" s="885"/>
      <c r="GR177" s="885"/>
      <c r="GS177" s="885"/>
      <c r="GT177" s="885"/>
      <c r="GU177" s="885"/>
      <c r="GV177" s="885"/>
      <c r="GW177" s="885"/>
      <c r="GX177" s="885"/>
      <c r="GY177" s="885"/>
      <c r="GZ177" s="885"/>
      <c r="HA177" s="885"/>
      <c r="HB177" s="885"/>
      <c r="HC177" s="885"/>
      <c r="HD177" s="885"/>
      <c r="HE177" s="885"/>
      <c r="HF177" s="885"/>
      <c r="HG177" s="885"/>
      <c r="HH177" s="885"/>
      <c r="HI177" s="885"/>
      <c r="HJ177" s="885"/>
      <c r="HK177" s="885"/>
      <c r="HL177" s="885"/>
      <c r="HM177" s="885"/>
      <c r="HN177" s="885"/>
      <c r="HO177" s="885"/>
      <c r="HP177" s="885"/>
      <c r="HQ177" s="885"/>
      <c r="HR177" s="885"/>
      <c r="HS177" s="885"/>
      <c r="HT177" s="885"/>
      <c r="HU177" s="885"/>
      <c r="HV177" s="885"/>
      <c r="HW177" s="885"/>
      <c r="HX177" s="885"/>
      <c r="HY177" s="885"/>
      <c r="HZ177" s="885"/>
      <c r="IA177" s="885"/>
      <c r="IB177" s="885"/>
      <c r="IC177" s="885"/>
    </row>
    <row r="178" spans="1:237" ht="15.75" customHeight="1" x14ac:dyDescent="0.2">
      <c r="A178" s="4"/>
      <c r="B178" s="4"/>
      <c r="C178" s="7"/>
      <c r="D178" s="7"/>
      <c r="E178" s="7"/>
      <c r="F178" s="7"/>
      <c r="G178" s="29"/>
      <c r="H178" s="29"/>
      <c r="I178" s="7"/>
      <c r="J178" s="885"/>
      <c r="K178" s="885"/>
      <c r="L178" s="885"/>
      <c r="M178" s="885"/>
      <c r="N178" s="885"/>
      <c r="O178" s="885"/>
      <c r="P178" s="885"/>
      <c r="Q178" s="885"/>
      <c r="R178" s="885"/>
      <c r="S178" s="885"/>
      <c r="T178" s="885"/>
      <c r="U178" s="885"/>
      <c r="V178" s="885"/>
      <c r="W178" s="885"/>
      <c r="X178" s="885"/>
      <c r="Y178" s="885"/>
      <c r="Z178" s="885"/>
      <c r="AA178" s="885"/>
      <c r="AB178" s="885"/>
      <c r="AC178" s="885"/>
      <c r="AD178" s="885"/>
      <c r="AE178" s="885"/>
      <c r="AF178" s="885"/>
      <c r="AG178" s="885"/>
      <c r="AH178" s="885"/>
      <c r="AI178" s="885"/>
      <c r="AJ178" s="885"/>
      <c r="AK178" s="885"/>
      <c r="AL178" s="885"/>
      <c r="AM178" s="885"/>
      <c r="AN178" s="885"/>
      <c r="AO178" s="885"/>
      <c r="AP178" s="885"/>
      <c r="AQ178" s="885"/>
      <c r="AR178" s="885"/>
      <c r="AS178" s="885"/>
      <c r="AT178" s="885"/>
      <c r="AU178" s="885"/>
      <c r="AV178" s="885"/>
      <c r="AW178" s="885"/>
      <c r="AX178" s="885"/>
      <c r="AY178" s="885"/>
      <c r="AZ178" s="885"/>
      <c r="BA178" s="885"/>
      <c r="BB178" s="885"/>
      <c r="BC178" s="885"/>
      <c r="BD178" s="885"/>
      <c r="BE178" s="885"/>
      <c r="BF178" s="885"/>
      <c r="BG178" s="885"/>
      <c r="BH178" s="885"/>
      <c r="BI178" s="885"/>
      <c r="BJ178" s="885"/>
      <c r="BK178" s="885"/>
      <c r="BL178" s="885"/>
      <c r="BM178" s="885"/>
      <c r="BN178" s="885"/>
      <c r="BO178" s="885"/>
      <c r="BP178" s="885"/>
      <c r="BQ178" s="885"/>
      <c r="BR178" s="885"/>
      <c r="BS178" s="885"/>
      <c r="BT178" s="885"/>
      <c r="BU178" s="885"/>
      <c r="BV178" s="885"/>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5"/>
      <c r="HC178" s="885"/>
      <c r="HD178" s="885"/>
      <c r="HE178" s="885"/>
      <c r="HF178" s="885"/>
      <c r="HG178" s="885"/>
      <c r="HH178" s="885"/>
      <c r="HI178" s="885"/>
      <c r="HJ178" s="885"/>
      <c r="HK178" s="885"/>
      <c r="HL178" s="885"/>
      <c r="HM178" s="885"/>
      <c r="HN178" s="885"/>
      <c r="HO178" s="885"/>
      <c r="HP178" s="885"/>
      <c r="HQ178" s="885"/>
      <c r="HR178" s="885"/>
      <c r="HS178" s="885"/>
      <c r="HT178" s="885"/>
      <c r="HU178" s="885"/>
      <c r="HV178" s="885"/>
      <c r="HW178" s="885"/>
      <c r="HX178" s="885"/>
      <c r="HY178" s="885"/>
      <c r="HZ178" s="885"/>
      <c r="IA178" s="885"/>
      <c r="IB178" s="885"/>
      <c r="IC178" s="885"/>
    </row>
    <row r="179" spans="1:237" ht="15.75" customHeight="1" x14ac:dyDescent="0.2">
      <c r="A179" s="4"/>
      <c r="B179" s="4"/>
      <c r="C179" s="7"/>
      <c r="D179" s="7"/>
      <c r="E179" s="7"/>
      <c r="F179" s="7"/>
      <c r="G179" s="29"/>
      <c r="H179" s="29"/>
      <c r="I179" s="7"/>
      <c r="J179" s="885"/>
      <c r="K179" s="885"/>
      <c r="L179" s="885"/>
      <c r="M179" s="885"/>
      <c r="N179" s="885"/>
      <c r="O179" s="885"/>
      <c r="P179" s="885"/>
      <c r="Q179" s="885"/>
      <c r="R179" s="885"/>
      <c r="S179" s="885"/>
      <c r="T179" s="885"/>
      <c r="U179" s="885"/>
      <c r="V179" s="885"/>
      <c r="W179" s="885"/>
      <c r="X179" s="885"/>
      <c r="Y179" s="885"/>
      <c r="Z179" s="885"/>
      <c r="AA179" s="885"/>
      <c r="AB179" s="885"/>
      <c r="AC179" s="885"/>
      <c r="AD179" s="885"/>
      <c r="AE179" s="885"/>
      <c r="AF179" s="885"/>
      <c r="AG179" s="885"/>
      <c r="AH179" s="885"/>
      <c r="AI179" s="885"/>
      <c r="AJ179" s="885"/>
      <c r="AK179" s="885"/>
      <c r="AL179" s="885"/>
      <c r="AM179" s="885"/>
      <c r="AN179" s="885"/>
      <c r="AO179" s="885"/>
      <c r="AP179" s="885"/>
      <c r="AQ179" s="885"/>
      <c r="AR179" s="885"/>
      <c r="AS179" s="885"/>
      <c r="AT179" s="885"/>
      <c r="AU179" s="885"/>
      <c r="AV179" s="885"/>
      <c r="AW179" s="885"/>
      <c r="AX179" s="885"/>
      <c r="AY179" s="885"/>
      <c r="AZ179" s="885"/>
      <c r="BA179" s="885"/>
      <c r="BB179" s="885"/>
      <c r="BC179" s="885"/>
      <c r="BD179" s="885"/>
      <c r="BE179" s="885"/>
      <c r="BF179" s="885"/>
      <c r="BG179" s="885"/>
      <c r="BH179" s="885"/>
      <c r="BI179" s="885"/>
      <c r="BJ179" s="885"/>
      <c r="BK179" s="885"/>
      <c r="BL179" s="885"/>
      <c r="BM179" s="885"/>
      <c r="BN179" s="885"/>
      <c r="BO179" s="885"/>
      <c r="BP179" s="885"/>
      <c r="BQ179" s="885"/>
      <c r="BR179" s="885"/>
      <c r="BS179" s="885"/>
      <c r="BT179" s="885"/>
      <c r="BU179" s="885"/>
      <c r="BV179" s="885"/>
      <c r="BW179" s="885"/>
      <c r="BX179" s="885"/>
      <c r="BY179" s="885"/>
      <c r="BZ179" s="885"/>
      <c r="CA179" s="885"/>
      <c r="CB179" s="885"/>
      <c r="CC179" s="885"/>
      <c r="CD179" s="885"/>
      <c r="CE179" s="885"/>
      <c r="CF179" s="885"/>
      <c r="CG179" s="885"/>
      <c r="CH179" s="885"/>
      <c r="CI179" s="885"/>
      <c r="CJ179" s="885"/>
      <c r="CK179" s="885"/>
      <c r="CL179" s="885"/>
      <c r="CM179" s="885"/>
      <c r="CN179" s="885"/>
      <c r="CO179" s="885"/>
      <c r="CP179" s="885"/>
      <c r="CQ179" s="885"/>
      <c r="CR179" s="885"/>
      <c r="CS179" s="885"/>
      <c r="CT179" s="885"/>
      <c r="CU179" s="885"/>
      <c r="CV179" s="885"/>
      <c r="CW179" s="885"/>
      <c r="CX179" s="885"/>
      <c r="CY179" s="885"/>
      <c r="CZ179" s="885"/>
      <c r="DA179" s="885"/>
      <c r="DB179" s="885"/>
      <c r="DC179" s="885"/>
      <c r="DD179" s="885"/>
      <c r="DE179" s="885"/>
      <c r="DF179" s="885"/>
      <c r="DG179" s="885"/>
      <c r="DH179" s="885"/>
      <c r="DI179" s="885"/>
      <c r="DJ179" s="885"/>
      <c r="DK179" s="885"/>
      <c r="DL179" s="885"/>
      <c r="DM179" s="885"/>
      <c r="DN179" s="885"/>
      <c r="DO179" s="885"/>
      <c r="DP179" s="885"/>
      <c r="DQ179" s="885"/>
      <c r="DR179" s="885"/>
      <c r="DS179" s="885"/>
      <c r="DT179" s="885"/>
      <c r="DU179" s="885"/>
      <c r="DV179" s="885"/>
      <c r="DW179" s="885"/>
      <c r="DX179" s="885"/>
      <c r="DY179" s="885"/>
      <c r="DZ179" s="885"/>
      <c r="EA179" s="885"/>
      <c r="EB179" s="885"/>
      <c r="EC179" s="885"/>
      <c r="ED179" s="885"/>
      <c r="EE179" s="885"/>
      <c r="EF179" s="885"/>
      <c r="EG179" s="885"/>
      <c r="EH179" s="885"/>
      <c r="EI179" s="885"/>
      <c r="EJ179" s="885"/>
      <c r="EK179" s="885"/>
      <c r="EL179" s="885"/>
      <c r="EM179" s="885"/>
      <c r="EN179" s="885"/>
      <c r="EO179" s="885"/>
      <c r="EP179" s="885"/>
      <c r="EQ179" s="885"/>
      <c r="ER179" s="885"/>
      <c r="ES179" s="885"/>
      <c r="ET179" s="885"/>
      <c r="EU179" s="885"/>
      <c r="EV179" s="885"/>
      <c r="EW179" s="885"/>
      <c r="EX179" s="885"/>
      <c r="EY179" s="885"/>
      <c r="EZ179" s="885"/>
      <c r="FA179" s="885"/>
      <c r="FB179" s="885"/>
      <c r="FC179" s="885"/>
      <c r="FD179" s="885"/>
      <c r="FE179" s="885"/>
      <c r="FF179" s="885"/>
      <c r="FG179" s="885"/>
      <c r="FH179" s="885"/>
      <c r="FI179" s="885"/>
      <c r="FJ179" s="885"/>
      <c r="FK179" s="885"/>
      <c r="FL179" s="885"/>
      <c r="FM179" s="885"/>
      <c r="FN179" s="885"/>
      <c r="FO179" s="885"/>
      <c r="FP179" s="885"/>
      <c r="FQ179" s="885"/>
      <c r="FR179" s="885"/>
      <c r="FS179" s="885"/>
      <c r="FT179" s="885"/>
      <c r="FU179" s="885"/>
      <c r="FV179" s="885"/>
      <c r="FW179" s="885"/>
      <c r="FX179" s="885"/>
      <c r="FY179" s="885"/>
      <c r="FZ179" s="885"/>
      <c r="GA179" s="885"/>
      <c r="GB179" s="885"/>
      <c r="GC179" s="885"/>
      <c r="GD179" s="885"/>
      <c r="GE179" s="885"/>
      <c r="GF179" s="885"/>
      <c r="GG179" s="885"/>
      <c r="GH179" s="885"/>
      <c r="GI179" s="885"/>
      <c r="GJ179" s="885"/>
      <c r="GK179" s="885"/>
      <c r="GL179" s="885"/>
      <c r="GM179" s="885"/>
      <c r="GN179" s="885"/>
      <c r="GO179" s="885"/>
      <c r="GP179" s="885"/>
      <c r="GQ179" s="885"/>
      <c r="GR179" s="885"/>
      <c r="GS179" s="885"/>
      <c r="GT179" s="885"/>
      <c r="GU179" s="885"/>
      <c r="GV179" s="885"/>
      <c r="GW179" s="885"/>
      <c r="GX179" s="885"/>
      <c r="GY179" s="885"/>
      <c r="GZ179" s="885"/>
      <c r="HA179" s="885"/>
      <c r="HB179" s="885"/>
      <c r="HC179" s="885"/>
      <c r="HD179" s="885"/>
      <c r="HE179" s="885"/>
      <c r="HF179" s="885"/>
      <c r="HG179" s="885"/>
      <c r="HH179" s="885"/>
      <c r="HI179" s="885"/>
      <c r="HJ179" s="885"/>
      <c r="HK179" s="885"/>
      <c r="HL179" s="885"/>
      <c r="HM179" s="885"/>
      <c r="HN179" s="885"/>
      <c r="HO179" s="885"/>
      <c r="HP179" s="885"/>
      <c r="HQ179" s="885"/>
      <c r="HR179" s="885"/>
      <c r="HS179" s="885"/>
      <c r="HT179" s="885"/>
      <c r="HU179" s="885"/>
      <c r="HV179" s="885"/>
      <c r="HW179" s="885"/>
      <c r="HX179" s="885"/>
      <c r="HY179" s="885"/>
      <c r="HZ179" s="885"/>
      <c r="IA179" s="885"/>
      <c r="IB179" s="885"/>
      <c r="IC179" s="885"/>
    </row>
    <row r="180" spans="1:237" ht="15.75" customHeight="1" x14ac:dyDescent="0.2">
      <c r="A180" s="4"/>
      <c r="B180" s="4"/>
      <c r="C180" s="7"/>
      <c r="D180" s="7"/>
      <c r="E180" s="7"/>
      <c r="F180" s="7"/>
      <c r="G180" s="29"/>
      <c r="H180" s="29"/>
      <c r="I180" s="7"/>
      <c r="J180" s="885"/>
      <c r="K180" s="885"/>
      <c r="L180" s="885"/>
      <c r="M180" s="885"/>
      <c r="N180" s="885"/>
      <c r="O180" s="885"/>
      <c r="P180" s="885"/>
      <c r="Q180" s="885"/>
      <c r="R180" s="885"/>
      <c r="S180" s="885"/>
      <c r="T180" s="885"/>
      <c r="U180" s="885"/>
      <c r="V180" s="885"/>
      <c r="W180" s="885"/>
      <c r="X180" s="885"/>
      <c r="Y180" s="885"/>
      <c r="Z180" s="885"/>
      <c r="AA180" s="885"/>
      <c r="AB180" s="885"/>
      <c r="AC180" s="885"/>
      <c r="AD180" s="885"/>
      <c r="AE180" s="885"/>
      <c r="AF180" s="885"/>
      <c r="AG180" s="885"/>
      <c r="AH180" s="885"/>
      <c r="AI180" s="885"/>
      <c r="AJ180" s="885"/>
      <c r="AK180" s="885"/>
      <c r="AL180" s="885"/>
      <c r="AM180" s="885"/>
      <c r="AN180" s="885"/>
      <c r="AO180" s="885"/>
      <c r="AP180" s="885"/>
      <c r="AQ180" s="885"/>
      <c r="AR180" s="885"/>
      <c r="AS180" s="885"/>
      <c r="AT180" s="885"/>
      <c r="AU180" s="885"/>
      <c r="AV180" s="885"/>
      <c r="AW180" s="885"/>
      <c r="AX180" s="885"/>
      <c r="AY180" s="885"/>
      <c r="AZ180" s="885"/>
      <c r="BA180" s="885"/>
      <c r="BB180" s="885"/>
      <c r="BC180" s="885"/>
      <c r="BD180" s="885"/>
      <c r="BE180" s="885"/>
      <c r="BF180" s="885"/>
      <c r="BG180" s="885"/>
      <c r="BH180" s="885"/>
      <c r="BI180" s="885"/>
      <c r="BJ180" s="885"/>
      <c r="BK180" s="885"/>
      <c r="BL180" s="885"/>
      <c r="BM180" s="885"/>
      <c r="BN180" s="885"/>
      <c r="BO180" s="885"/>
      <c r="BP180" s="885"/>
      <c r="BQ180" s="885"/>
      <c r="BR180" s="885"/>
      <c r="BS180" s="885"/>
      <c r="BT180" s="885"/>
      <c r="BU180" s="885"/>
      <c r="BV180" s="885"/>
      <c r="BW180" s="885"/>
      <c r="BX180" s="885"/>
      <c r="BY180" s="885"/>
      <c r="BZ180" s="885"/>
      <c r="CA180" s="885"/>
      <c r="CB180" s="885"/>
      <c r="CC180" s="885"/>
      <c r="CD180" s="885"/>
      <c r="CE180" s="885"/>
      <c r="CF180" s="885"/>
      <c r="CG180" s="885"/>
      <c r="CH180" s="885"/>
      <c r="CI180" s="885"/>
      <c r="CJ180" s="885"/>
      <c r="CK180" s="885"/>
      <c r="CL180" s="885"/>
      <c r="CM180" s="885"/>
      <c r="CN180" s="885"/>
      <c r="CO180" s="885"/>
      <c r="CP180" s="885"/>
      <c r="CQ180" s="885"/>
      <c r="CR180" s="885"/>
      <c r="CS180" s="885"/>
      <c r="CT180" s="885"/>
      <c r="CU180" s="885"/>
      <c r="CV180" s="885"/>
      <c r="CW180" s="885"/>
      <c r="CX180" s="885"/>
      <c r="CY180" s="885"/>
      <c r="CZ180" s="885"/>
      <c r="DA180" s="885"/>
      <c r="DB180" s="885"/>
      <c r="DC180" s="885"/>
      <c r="DD180" s="885"/>
      <c r="DE180" s="885"/>
      <c r="DF180" s="885"/>
      <c r="DG180" s="885"/>
      <c r="DH180" s="885"/>
      <c r="DI180" s="885"/>
      <c r="DJ180" s="885"/>
      <c r="DK180" s="885"/>
      <c r="DL180" s="885"/>
      <c r="DM180" s="885"/>
      <c r="DN180" s="885"/>
      <c r="DO180" s="885"/>
      <c r="DP180" s="885"/>
      <c r="DQ180" s="885"/>
      <c r="DR180" s="885"/>
      <c r="DS180" s="885"/>
      <c r="DT180" s="885"/>
      <c r="DU180" s="885"/>
      <c r="DV180" s="885"/>
      <c r="DW180" s="885"/>
      <c r="DX180" s="885"/>
      <c r="DY180" s="885"/>
      <c r="DZ180" s="885"/>
      <c r="EA180" s="885"/>
      <c r="EB180" s="885"/>
      <c r="EC180" s="885"/>
      <c r="ED180" s="885"/>
      <c r="EE180" s="885"/>
      <c r="EF180" s="885"/>
      <c r="EG180" s="885"/>
      <c r="EH180" s="885"/>
      <c r="EI180" s="885"/>
      <c r="EJ180" s="885"/>
      <c r="EK180" s="885"/>
      <c r="EL180" s="885"/>
      <c r="EM180" s="885"/>
      <c r="EN180" s="885"/>
      <c r="EO180" s="885"/>
      <c r="EP180" s="885"/>
      <c r="EQ180" s="885"/>
      <c r="ER180" s="885"/>
      <c r="ES180" s="885"/>
      <c r="ET180" s="885"/>
      <c r="EU180" s="885"/>
      <c r="EV180" s="885"/>
      <c r="EW180" s="885"/>
      <c r="EX180" s="885"/>
      <c r="EY180" s="885"/>
      <c r="EZ180" s="885"/>
      <c r="FA180" s="885"/>
      <c r="FB180" s="885"/>
      <c r="FC180" s="885"/>
      <c r="FD180" s="885"/>
      <c r="FE180" s="885"/>
      <c r="FF180" s="885"/>
      <c r="FG180" s="885"/>
      <c r="FH180" s="885"/>
      <c r="FI180" s="885"/>
      <c r="FJ180" s="885"/>
      <c r="FK180" s="885"/>
      <c r="FL180" s="885"/>
      <c r="FM180" s="885"/>
      <c r="FN180" s="885"/>
      <c r="FO180" s="885"/>
      <c r="FP180" s="885"/>
      <c r="FQ180" s="885"/>
      <c r="FR180" s="885"/>
      <c r="FS180" s="885"/>
      <c r="FT180" s="885"/>
      <c r="FU180" s="885"/>
      <c r="FV180" s="885"/>
      <c r="FW180" s="885"/>
      <c r="FX180" s="885"/>
      <c r="FY180" s="885"/>
      <c r="FZ180" s="885"/>
      <c r="GA180" s="885"/>
      <c r="GB180" s="885"/>
      <c r="GC180" s="885"/>
      <c r="GD180" s="885"/>
      <c r="GE180" s="885"/>
      <c r="GF180" s="885"/>
      <c r="GG180" s="885"/>
      <c r="GH180" s="885"/>
      <c r="GI180" s="885"/>
      <c r="GJ180" s="885"/>
      <c r="GK180" s="885"/>
      <c r="GL180" s="885"/>
      <c r="GM180" s="885"/>
      <c r="GN180" s="885"/>
      <c r="GO180" s="885"/>
      <c r="GP180" s="885"/>
      <c r="GQ180" s="885"/>
      <c r="GR180" s="885"/>
      <c r="GS180" s="885"/>
      <c r="GT180" s="885"/>
      <c r="GU180" s="885"/>
      <c r="GV180" s="885"/>
      <c r="GW180" s="885"/>
      <c r="GX180" s="885"/>
      <c r="GY180" s="885"/>
      <c r="GZ180" s="885"/>
      <c r="HA180" s="885"/>
      <c r="HB180" s="885"/>
      <c r="HC180" s="885"/>
      <c r="HD180" s="885"/>
      <c r="HE180" s="885"/>
      <c r="HF180" s="885"/>
      <c r="HG180" s="885"/>
      <c r="HH180" s="885"/>
      <c r="HI180" s="885"/>
      <c r="HJ180" s="885"/>
      <c r="HK180" s="885"/>
      <c r="HL180" s="885"/>
      <c r="HM180" s="885"/>
      <c r="HN180" s="885"/>
      <c r="HO180" s="885"/>
      <c r="HP180" s="885"/>
      <c r="HQ180" s="885"/>
      <c r="HR180" s="885"/>
      <c r="HS180" s="885"/>
      <c r="HT180" s="885"/>
      <c r="HU180" s="885"/>
      <c r="HV180" s="885"/>
      <c r="HW180" s="885"/>
      <c r="HX180" s="885"/>
      <c r="HY180" s="885"/>
      <c r="HZ180" s="885"/>
      <c r="IA180" s="885"/>
      <c r="IB180" s="885"/>
      <c r="IC180" s="885"/>
    </row>
    <row r="181" spans="1:237" ht="15.75" customHeight="1" x14ac:dyDescent="0.2">
      <c r="A181" s="4"/>
      <c r="B181" s="4"/>
      <c r="C181" s="7"/>
      <c r="D181" s="7"/>
      <c r="E181" s="7"/>
      <c r="F181" s="7"/>
      <c r="G181" s="29"/>
      <c r="H181" s="29"/>
      <c r="I181" s="7"/>
      <c r="J181" s="885"/>
      <c r="K181" s="885"/>
      <c r="L181" s="885"/>
      <c r="M181" s="885"/>
      <c r="N181" s="885"/>
      <c r="O181" s="885"/>
      <c r="P181" s="885"/>
      <c r="Q181" s="885"/>
      <c r="R181" s="885"/>
      <c r="S181" s="885"/>
      <c r="T181" s="885"/>
      <c r="U181" s="885"/>
      <c r="V181" s="885"/>
      <c r="W181" s="885"/>
      <c r="X181" s="885"/>
      <c r="Y181" s="885"/>
      <c r="Z181" s="885"/>
      <c r="AA181" s="885"/>
      <c r="AB181" s="885"/>
      <c r="AC181" s="885"/>
      <c r="AD181" s="885"/>
      <c r="AE181" s="885"/>
      <c r="AF181" s="885"/>
      <c r="AG181" s="885"/>
      <c r="AH181" s="885"/>
      <c r="AI181" s="885"/>
      <c r="AJ181" s="885"/>
      <c r="AK181" s="885"/>
      <c r="AL181" s="885"/>
      <c r="AM181" s="885"/>
      <c r="AN181" s="885"/>
      <c r="AO181" s="885"/>
      <c r="AP181" s="885"/>
      <c r="AQ181" s="885"/>
      <c r="AR181" s="885"/>
      <c r="AS181" s="885"/>
      <c r="AT181" s="885"/>
      <c r="AU181" s="885"/>
      <c r="AV181" s="885"/>
      <c r="AW181" s="885"/>
      <c r="AX181" s="885"/>
      <c r="AY181" s="885"/>
      <c r="AZ181" s="885"/>
      <c r="BA181" s="885"/>
      <c r="BB181" s="885"/>
      <c r="BC181" s="885"/>
      <c r="BD181" s="885"/>
      <c r="BE181" s="885"/>
      <c r="BF181" s="885"/>
      <c r="BG181" s="885"/>
      <c r="BH181" s="885"/>
      <c r="BI181" s="885"/>
      <c r="BJ181" s="885"/>
      <c r="BK181" s="885"/>
      <c r="BL181" s="885"/>
      <c r="BM181" s="885"/>
      <c r="BN181" s="885"/>
      <c r="BO181" s="885"/>
      <c r="BP181" s="885"/>
      <c r="BQ181" s="885"/>
      <c r="BR181" s="885"/>
      <c r="BS181" s="885"/>
      <c r="BT181" s="885"/>
      <c r="BU181" s="885"/>
      <c r="BV181" s="885"/>
      <c r="BW181" s="885"/>
      <c r="BX181" s="885"/>
      <c r="BY181" s="885"/>
      <c r="BZ181" s="885"/>
      <c r="CA181" s="885"/>
      <c r="CB181" s="885"/>
      <c r="CC181" s="885"/>
      <c r="CD181" s="885"/>
      <c r="CE181" s="885"/>
      <c r="CF181" s="885"/>
      <c r="CG181" s="885"/>
      <c r="CH181" s="885"/>
      <c r="CI181" s="885"/>
      <c r="CJ181" s="885"/>
      <c r="CK181" s="885"/>
      <c r="CL181" s="885"/>
      <c r="CM181" s="885"/>
      <c r="CN181" s="885"/>
      <c r="CO181" s="885"/>
      <c r="CP181" s="885"/>
      <c r="CQ181" s="885"/>
      <c r="CR181" s="885"/>
      <c r="CS181" s="885"/>
      <c r="CT181" s="885"/>
      <c r="CU181" s="885"/>
      <c r="CV181" s="885"/>
      <c r="CW181" s="885"/>
      <c r="CX181" s="885"/>
      <c r="CY181" s="885"/>
      <c r="CZ181" s="885"/>
      <c r="DA181" s="885"/>
      <c r="DB181" s="885"/>
      <c r="DC181" s="885"/>
      <c r="DD181" s="885"/>
      <c r="DE181" s="885"/>
      <c r="DF181" s="885"/>
      <c r="DG181" s="885"/>
      <c r="DH181" s="885"/>
      <c r="DI181" s="885"/>
      <c r="DJ181" s="885"/>
      <c r="DK181" s="885"/>
      <c r="DL181" s="885"/>
      <c r="DM181" s="885"/>
      <c r="DN181" s="885"/>
      <c r="DO181" s="885"/>
      <c r="DP181" s="885"/>
      <c r="DQ181" s="885"/>
      <c r="DR181" s="885"/>
      <c r="DS181" s="885"/>
      <c r="DT181" s="885"/>
      <c r="DU181" s="885"/>
      <c r="DV181" s="885"/>
      <c r="DW181" s="885"/>
      <c r="DX181" s="885"/>
      <c r="DY181" s="885"/>
      <c r="DZ181" s="885"/>
      <c r="EA181" s="885"/>
      <c r="EB181" s="885"/>
      <c r="EC181" s="885"/>
      <c r="ED181" s="885"/>
      <c r="EE181" s="885"/>
      <c r="EF181" s="885"/>
      <c r="EG181" s="885"/>
      <c r="EH181" s="885"/>
      <c r="EI181" s="885"/>
      <c r="EJ181" s="885"/>
      <c r="EK181" s="885"/>
      <c r="EL181" s="885"/>
      <c r="EM181" s="885"/>
      <c r="EN181" s="885"/>
      <c r="EO181" s="885"/>
      <c r="EP181" s="885"/>
      <c r="EQ181" s="885"/>
      <c r="ER181" s="885"/>
      <c r="ES181" s="885"/>
      <c r="ET181" s="885"/>
      <c r="EU181" s="885"/>
      <c r="EV181" s="885"/>
      <c r="EW181" s="885"/>
      <c r="EX181" s="885"/>
      <c r="EY181" s="885"/>
      <c r="EZ181" s="885"/>
      <c r="FA181" s="885"/>
      <c r="FB181" s="885"/>
      <c r="FC181" s="885"/>
      <c r="FD181" s="885"/>
      <c r="FE181" s="885"/>
      <c r="FF181" s="885"/>
      <c r="FG181" s="885"/>
      <c r="FH181" s="885"/>
      <c r="FI181" s="885"/>
      <c r="FJ181" s="885"/>
      <c r="FK181" s="885"/>
      <c r="FL181" s="885"/>
      <c r="FM181" s="885"/>
      <c r="FN181" s="885"/>
      <c r="FO181" s="885"/>
      <c r="FP181" s="885"/>
      <c r="FQ181" s="885"/>
      <c r="FR181" s="885"/>
      <c r="FS181" s="885"/>
      <c r="FT181" s="885"/>
      <c r="FU181" s="885"/>
      <c r="FV181" s="885"/>
      <c r="FW181" s="885"/>
      <c r="FX181" s="885"/>
      <c r="FY181" s="885"/>
      <c r="FZ181" s="885"/>
      <c r="GA181" s="885"/>
      <c r="GB181" s="885"/>
      <c r="GC181" s="885"/>
      <c r="GD181" s="885"/>
      <c r="GE181" s="885"/>
      <c r="GF181" s="885"/>
      <c r="GG181" s="885"/>
      <c r="GH181" s="885"/>
      <c r="GI181" s="885"/>
      <c r="GJ181" s="885"/>
      <c r="GK181" s="885"/>
      <c r="GL181" s="885"/>
      <c r="GM181" s="885"/>
      <c r="GN181" s="885"/>
      <c r="GO181" s="885"/>
      <c r="GP181" s="885"/>
      <c r="GQ181" s="885"/>
      <c r="GR181" s="885"/>
      <c r="GS181" s="885"/>
      <c r="GT181" s="885"/>
      <c r="GU181" s="885"/>
      <c r="GV181" s="885"/>
      <c r="GW181" s="885"/>
      <c r="GX181" s="885"/>
      <c r="GY181" s="885"/>
      <c r="GZ181" s="885"/>
      <c r="HA181" s="885"/>
      <c r="HB181" s="885"/>
      <c r="HC181" s="885"/>
      <c r="HD181" s="885"/>
      <c r="HE181" s="885"/>
      <c r="HF181" s="885"/>
      <c r="HG181" s="885"/>
      <c r="HH181" s="885"/>
      <c r="HI181" s="885"/>
      <c r="HJ181" s="885"/>
      <c r="HK181" s="885"/>
      <c r="HL181" s="885"/>
      <c r="HM181" s="885"/>
      <c r="HN181" s="885"/>
      <c r="HO181" s="885"/>
      <c r="HP181" s="885"/>
      <c r="HQ181" s="885"/>
      <c r="HR181" s="885"/>
      <c r="HS181" s="885"/>
      <c r="HT181" s="885"/>
      <c r="HU181" s="885"/>
      <c r="HV181" s="885"/>
      <c r="HW181" s="885"/>
      <c r="HX181" s="885"/>
      <c r="HY181" s="885"/>
      <c r="HZ181" s="885"/>
      <c r="IA181" s="885"/>
      <c r="IB181" s="885"/>
      <c r="IC181" s="885"/>
    </row>
    <row r="182" spans="1:237" ht="15.75" customHeight="1" x14ac:dyDescent="0.2">
      <c r="A182" s="4"/>
      <c r="B182" s="4"/>
      <c r="C182" s="7"/>
      <c r="D182" s="7"/>
      <c r="E182" s="7"/>
      <c r="F182" s="7"/>
      <c r="G182" s="29"/>
      <c r="H182" s="29"/>
      <c r="I182" s="7"/>
      <c r="J182" s="885"/>
      <c r="K182" s="885"/>
      <c r="L182" s="885"/>
      <c r="M182" s="885"/>
      <c r="N182" s="885"/>
      <c r="O182" s="885"/>
      <c r="P182" s="885"/>
      <c r="Q182" s="885"/>
      <c r="R182" s="885"/>
      <c r="S182" s="885"/>
      <c r="T182" s="885"/>
      <c r="U182" s="885"/>
      <c r="V182" s="885"/>
      <c r="W182" s="885"/>
      <c r="X182" s="885"/>
      <c r="Y182" s="885"/>
      <c r="Z182" s="885"/>
      <c r="AA182" s="885"/>
      <c r="AB182" s="885"/>
      <c r="AC182" s="885"/>
      <c r="AD182" s="885"/>
      <c r="AE182" s="885"/>
      <c r="AF182" s="885"/>
      <c r="AG182" s="885"/>
      <c r="AH182" s="885"/>
      <c r="AI182" s="885"/>
      <c r="AJ182" s="885"/>
      <c r="AK182" s="885"/>
      <c r="AL182" s="885"/>
      <c r="AM182" s="885"/>
      <c r="AN182" s="885"/>
      <c r="AO182" s="885"/>
      <c r="AP182" s="885"/>
      <c r="AQ182" s="885"/>
      <c r="AR182" s="885"/>
      <c r="AS182" s="885"/>
      <c r="AT182" s="885"/>
      <c r="AU182" s="885"/>
      <c r="AV182" s="885"/>
      <c r="AW182" s="885"/>
      <c r="AX182" s="885"/>
      <c r="AY182" s="885"/>
      <c r="AZ182" s="885"/>
      <c r="BA182" s="885"/>
      <c r="BB182" s="885"/>
      <c r="BC182" s="885"/>
      <c r="BD182" s="885"/>
      <c r="BE182" s="885"/>
      <c r="BF182" s="885"/>
      <c r="BG182" s="885"/>
      <c r="BH182" s="885"/>
      <c r="BI182" s="885"/>
      <c r="BJ182" s="885"/>
      <c r="BK182" s="885"/>
      <c r="BL182" s="885"/>
      <c r="BM182" s="885"/>
      <c r="BN182" s="885"/>
      <c r="BO182" s="885"/>
      <c r="BP182" s="885"/>
      <c r="BQ182" s="885"/>
      <c r="BR182" s="885"/>
      <c r="BS182" s="885"/>
      <c r="BT182" s="885"/>
      <c r="BU182" s="885"/>
      <c r="BV182" s="885"/>
      <c r="BW182" s="885"/>
      <c r="BX182" s="885"/>
      <c r="BY182" s="885"/>
      <c r="BZ182" s="885"/>
      <c r="CA182" s="885"/>
      <c r="CB182" s="885"/>
      <c r="CC182" s="885"/>
      <c r="CD182" s="885"/>
      <c r="CE182" s="885"/>
      <c r="CF182" s="885"/>
      <c r="CG182" s="885"/>
      <c r="CH182" s="885"/>
      <c r="CI182" s="885"/>
      <c r="CJ182" s="885"/>
      <c r="CK182" s="885"/>
      <c r="CL182" s="885"/>
      <c r="CM182" s="885"/>
      <c r="CN182" s="885"/>
      <c r="CO182" s="885"/>
      <c r="CP182" s="885"/>
      <c r="CQ182" s="885"/>
      <c r="CR182" s="885"/>
      <c r="CS182" s="885"/>
      <c r="CT182" s="885"/>
      <c r="CU182" s="885"/>
      <c r="CV182" s="885"/>
      <c r="CW182" s="885"/>
      <c r="CX182" s="885"/>
      <c r="CY182" s="885"/>
      <c r="CZ182" s="885"/>
      <c r="DA182" s="885"/>
      <c r="DB182" s="885"/>
      <c r="DC182" s="885"/>
      <c r="DD182" s="885"/>
      <c r="DE182" s="885"/>
      <c r="DF182" s="885"/>
      <c r="DG182" s="885"/>
      <c r="DH182" s="885"/>
      <c r="DI182" s="885"/>
      <c r="DJ182" s="885"/>
      <c r="DK182" s="885"/>
      <c r="DL182" s="885"/>
      <c r="DM182" s="885"/>
      <c r="DN182" s="885"/>
      <c r="DO182" s="885"/>
      <c r="DP182" s="885"/>
      <c r="DQ182" s="885"/>
      <c r="DR182" s="885"/>
      <c r="DS182" s="885"/>
      <c r="DT182" s="885"/>
      <c r="DU182" s="885"/>
      <c r="DV182" s="885"/>
      <c r="DW182" s="885"/>
      <c r="DX182" s="885"/>
      <c r="DY182" s="885"/>
      <c r="DZ182" s="885"/>
      <c r="EA182" s="885"/>
      <c r="EB182" s="885"/>
      <c r="EC182" s="885"/>
      <c r="ED182" s="885"/>
      <c r="EE182" s="885"/>
      <c r="EF182" s="885"/>
      <c r="EG182" s="885"/>
      <c r="EH182" s="885"/>
      <c r="EI182" s="885"/>
      <c r="EJ182" s="885"/>
      <c r="EK182" s="885"/>
      <c r="EL182" s="885"/>
      <c r="EM182" s="885"/>
      <c r="EN182" s="885"/>
      <c r="EO182" s="885"/>
      <c r="EP182" s="885"/>
      <c r="EQ182" s="885"/>
      <c r="ER182" s="885"/>
      <c r="ES182" s="885"/>
      <c r="ET182" s="885"/>
      <c r="EU182" s="885"/>
      <c r="EV182" s="885"/>
      <c r="EW182" s="885"/>
      <c r="EX182" s="885"/>
      <c r="EY182" s="885"/>
      <c r="EZ182" s="885"/>
      <c r="FA182" s="885"/>
      <c r="FB182" s="885"/>
      <c r="FC182" s="885"/>
      <c r="FD182" s="885"/>
      <c r="FE182" s="885"/>
      <c r="FF182" s="885"/>
      <c r="FG182" s="885"/>
      <c r="FH182" s="885"/>
      <c r="FI182" s="885"/>
      <c r="FJ182" s="885"/>
      <c r="FK182" s="885"/>
      <c r="FL182" s="885"/>
      <c r="FM182" s="885"/>
      <c r="FN182" s="885"/>
      <c r="FO182" s="885"/>
      <c r="FP182" s="885"/>
      <c r="FQ182" s="885"/>
      <c r="FR182" s="885"/>
      <c r="FS182" s="885"/>
      <c r="FT182" s="885"/>
      <c r="FU182" s="885"/>
      <c r="FV182" s="885"/>
      <c r="FW182" s="885"/>
      <c r="FX182" s="885"/>
      <c r="FY182" s="885"/>
      <c r="FZ182" s="885"/>
      <c r="GA182" s="885"/>
      <c r="GB182" s="885"/>
      <c r="GC182" s="885"/>
      <c r="GD182" s="885"/>
      <c r="GE182" s="885"/>
      <c r="GF182" s="885"/>
      <c r="GG182" s="885"/>
      <c r="GH182" s="885"/>
      <c r="GI182" s="885"/>
      <c r="GJ182" s="885"/>
      <c r="GK182" s="885"/>
      <c r="GL182" s="885"/>
      <c r="GM182" s="885"/>
      <c r="GN182" s="885"/>
      <c r="GO182" s="885"/>
      <c r="GP182" s="885"/>
      <c r="GQ182" s="885"/>
      <c r="GR182" s="885"/>
      <c r="GS182" s="885"/>
      <c r="GT182" s="885"/>
      <c r="GU182" s="885"/>
      <c r="GV182" s="885"/>
      <c r="GW182" s="885"/>
      <c r="GX182" s="885"/>
      <c r="GY182" s="885"/>
      <c r="GZ182" s="885"/>
      <c r="HA182" s="885"/>
      <c r="HB182" s="885"/>
      <c r="HC182" s="885"/>
      <c r="HD182" s="885"/>
      <c r="HE182" s="885"/>
      <c r="HF182" s="885"/>
      <c r="HG182" s="885"/>
      <c r="HH182" s="885"/>
      <c r="HI182" s="885"/>
      <c r="HJ182" s="885"/>
      <c r="HK182" s="885"/>
      <c r="HL182" s="885"/>
      <c r="HM182" s="885"/>
      <c r="HN182" s="885"/>
      <c r="HO182" s="885"/>
      <c r="HP182" s="885"/>
      <c r="HQ182" s="885"/>
      <c r="HR182" s="885"/>
      <c r="HS182" s="885"/>
      <c r="HT182" s="885"/>
      <c r="HU182" s="885"/>
      <c r="HV182" s="885"/>
      <c r="HW182" s="885"/>
      <c r="HX182" s="885"/>
      <c r="HY182" s="885"/>
      <c r="HZ182" s="885"/>
      <c r="IA182" s="885"/>
      <c r="IB182" s="885"/>
      <c r="IC182" s="885"/>
    </row>
    <row r="183" spans="1:237" ht="15.75" customHeight="1" x14ac:dyDescent="0.2">
      <c r="A183" s="4"/>
      <c r="B183" s="4"/>
      <c r="C183" s="7"/>
      <c r="D183" s="7"/>
      <c r="E183" s="7"/>
      <c r="F183" s="7"/>
      <c r="G183" s="29"/>
      <c r="H183" s="29"/>
      <c r="I183" s="7"/>
      <c r="J183" s="885"/>
      <c r="K183" s="885"/>
      <c r="L183" s="885"/>
      <c r="M183" s="885"/>
      <c r="N183" s="885"/>
      <c r="O183" s="885"/>
      <c r="P183" s="885"/>
      <c r="Q183" s="885"/>
      <c r="R183" s="885"/>
      <c r="S183" s="885"/>
      <c r="T183" s="885"/>
      <c r="U183" s="885"/>
      <c r="V183" s="885"/>
      <c r="W183" s="885"/>
      <c r="X183" s="885"/>
      <c r="Y183" s="885"/>
      <c r="Z183" s="885"/>
      <c r="AA183" s="885"/>
      <c r="AB183" s="885"/>
      <c r="AC183" s="885"/>
      <c r="AD183" s="885"/>
      <c r="AE183" s="885"/>
      <c r="AF183" s="885"/>
      <c r="AG183" s="885"/>
      <c r="AH183" s="885"/>
      <c r="AI183" s="885"/>
      <c r="AJ183" s="885"/>
      <c r="AK183" s="885"/>
      <c r="AL183" s="885"/>
      <c r="AM183" s="885"/>
      <c r="AN183" s="885"/>
      <c r="AO183" s="885"/>
      <c r="AP183" s="885"/>
      <c r="AQ183" s="885"/>
      <c r="AR183" s="885"/>
      <c r="AS183" s="885"/>
      <c r="AT183" s="885"/>
      <c r="AU183" s="885"/>
      <c r="AV183" s="885"/>
      <c r="AW183" s="885"/>
      <c r="AX183" s="885"/>
      <c r="AY183" s="885"/>
      <c r="AZ183" s="885"/>
      <c r="BA183" s="885"/>
      <c r="BB183" s="885"/>
      <c r="BC183" s="885"/>
      <c r="BD183" s="885"/>
      <c r="BE183" s="885"/>
      <c r="BF183" s="885"/>
      <c r="BG183" s="885"/>
      <c r="BH183" s="885"/>
      <c r="BI183" s="885"/>
      <c r="BJ183" s="885"/>
      <c r="BK183" s="885"/>
      <c r="BL183" s="885"/>
      <c r="BM183" s="885"/>
      <c r="BN183" s="885"/>
      <c r="BO183" s="885"/>
      <c r="BP183" s="885"/>
      <c r="BQ183" s="885"/>
      <c r="BR183" s="885"/>
      <c r="BS183" s="885"/>
      <c r="BT183" s="885"/>
      <c r="BU183" s="885"/>
      <c r="BV183" s="885"/>
      <c r="BW183" s="885"/>
      <c r="BX183" s="885"/>
      <c r="BY183" s="885"/>
      <c r="BZ183" s="885"/>
      <c r="CA183" s="885"/>
      <c r="CB183" s="885"/>
      <c r="CC183" s="885"/>
      <c r="CD183" s="885"/>
      <c r="CE183" s="885"/>
      <c r="CF183" s="885"/>
      <c r="CG183" s="885"/>
      <c r="CH183" s="885"/>
      <c r="CI183" s="885"/>
      <c r="CJ183" s="885"/>
      <c r="CK183" s="885"/>
      <c r="CL183" s="885"/>
      <c r="CM183" s="885"/>
      <c r="CN183" s="885"/>
      <c r="CO183" s="885"/>
      <c r="CP183" s="885"/>
      <c r="CQ183" s="885"/>
      <c r="CR183" s="885"/>
      <c r="CS183" s="885"/>
      <c r="CT183" s="885"/>
      <c r="CU183" s="885"/>
      <c r="CV183" s="885"/>
      <c r="CW183" s="885"/>
      <c r="CX183" s="885"/>
      <c r="CY183" s="885"/>
      <c r="CZ183" s="885"/>
      <c r="DA183" s="885"/>
      <c r="DB183" s="885"/>
      <c r="DC183" s="885"/>
      <c r="DD183" s="885"/>
      <c r="DE183" s="885"/>
      <c r="DF183" s="885"/>
      <c r="DG183" s="885"/>
      <c r="DH183" s="885"/>
      <c r="DI183" s="885"/>
      <c r="DJ183" s="885"/>
      <c r="DK183" s="885"/>
      <c r="DL183" s="885"/>
      <c r="DM183" s="885"/>
      <c r="DN183" s="885"/>
      <c r="DO183" s="885"/>
      <c r="DP183" s="885"/>
      <c r="DQ183" s="885"/>
      <c r="DR183" s="885"/>
      <c r="DS183" s="885"/>
      <c r="DT183" s="885"/>
      <c r="DU183" s="885"/>
      <c r="DV183" s="885"/>
      <c r="DW183" s="885"/>
      <c r="DX183" s="885"/>
      <c r="DY183" s="885"/>
      <c r="DZ183" s="885"/>
      <c r="EA183" s="885"/>
      <c r="EB183" s="885"/>
      <c r="EC183" s="885"/>
      <c r="ED183" s="885"/>
      <c r="EE183" s="885"/>
      <c r="EF183" s="885"/>
      <c r="EG183" s="885"/>
      <c r="EH183" s="885"/>
      <c r="EI183" s="885"/>
      <c r="EJ183" s="885"/>
      <c r="EK183" s="885"/>
      <c r="EL183" s="885"/>
      <c r="EM183" s="885"/>
      <c r="EN183" s="885"/>
      <c r="EO183" s="885"/>
      <c r="EP183" s="885"/>
      <c r="EQ183" s="885"/>
      <c r="ER183" s="885"/>
      <c r="ES183" s="885"/>
      <c r="ET183" s="885"/>
      <c r="EU183" s="885"/>
      <c r="EV183" s="885"/>
      <c r="EW183" s="885"/>
      <c r="EX183" s="885"/>
      <c r="EY183" s="885"/>
      <c r="EZ183" s="885"/>
      <c r="FA183" s="885"/>
      <c r="FB183" s="885"/>
      <c r="FC183" s="885"/>
      <c r="FD183" s="885"/>
      <c r="FE183" s="885"/>
      <c r="FF183" s="885"/>
      <c r="FG183" s="885"/>
      <c r="FH183" s="885"/>
      <c r="FI183" s="885"/>
      <c r="FJ183" s="885"/>
      <c r="FK183" s="885"/>
      <c r="FL183" s="885"/>
      <c r="FM183" s="885"/>
      <c r="FN183" s="885"/>
      <c r="FO183" s="885"/>
      <c r="FP183" s="885"/>
      <c r="FQ183" s="885"/>
      <c r="FR183" s="885"/>
      <c r="FS183" s="885"/>
      <c r="FT183" s="885"/>
      <c r="FU183" s="885"/>
      <c r="FV183" s="885"/>
      <c r="FW183" s="885"/>
      <c r="FX183" s="885"/>
      <c r="FY183" s="885"/>
      <c r="FZ183" s="885"/>
      <c r="GA183" s="885"/>
      <c r="GB183" s="885"/>
      <c r="GC183" s="885"/>
      <c r="GD183" s="885"/>
      <c r="GE183" s="885"/>
      <c r="GF183" s="885"/>
      <c r="GG183" s="885"/>
      <c r="GH183" s="885"/>
      <c r="GI183" s="885"/>
      <c r="GJ183" s="885"/>
      <c r="GK183" s="885"/>
      <c r="GL183" s="885"/>
      <c r="GM183" s="885"/>
      <c r="GN183" s="885"/>
      <c r="GO183" s="885"/>
      <c r="GP183" s="885"/>
      <c r="GQ183" s="885"/>
      <c r="GR183" s="885"/>
      <c r="GS183" s="885"/>
      <c r="GT183" s="885"/>
      <c r="GU183" s="885"/>
      <c r="GV183" s="885"/>
      <c r="GW183" s="885"/>
      <c r="GX183" s="885"/>
      <c r="GY183" s="885"/>
      <c r="GZ183" s="885"/>
      <c r="HA183" s="885"/>
      <c r="HB183" s="885"/>
      <c r="HC183" s="885"/>
      <c r="HD183" s="885"/>
      <c r="HE183" s="885"/>
      <c r="HF183" s="885"/>
      <c r="HG183" s="885"/>
      <c r="HH183" s="885"/>
      <c r="HI183" s="885"/>
      <c r="HJ183" s="885"/>
      <c r="HK183" s="885"/>
      <c r="HL183" s="885"/>
      <c r="HM183" s="885"/>
      <c r="HN183" s="885"/>
      <c r="HO183" s="885"/>
      <c r="HP183" s="885"/>
      <c r="HQ183" s="885"/>
      <c r="HR183" s="885"/>
      <c r="HS183" s="885"/>
      <c r="HT183" s="885"/>
      <c r="HU183" s="885"/>
      <c r="HV183" s="885"/>
      <c r="HW183" s="885"/>
      <c r="HX183" s="885"/>
      <c r="HY183" s="885"/>
      <c r="HZ183" s="885"/>
      <c r="IA183" s="885"/>
      <c r="IB183" s="885"/>
      <c r="IC183" s="885"/>
    </row>
    <row r="184" spans="1:237" ht="15.75" customHeight="1" x14ac:dyDescent="0.2">
      <c r="A184" s="4"/>
      <c r="B184" s="4"/>
      <c r="C184" s="7"/>
      <c r="D184" s="7"/>
      <c r="E184" s="7"/>
      <c r="F184" s="7"/>
      <c r="G184" s="29"/>
      <c r="H184" s="29"/>
      <c r="I184" s="7"/>
      <c r="J184" s="885"/>
      <c r="K184" s="885"/>
      <c r="L184" s="885"/>
      <c r="M184" s="885"/>
      <c r="N184" s="885"/>
      <c r="O184" s="885"/>
      <c r="P184" s="885"/>
      <c r="Q184" s="885"/>
      <c r="R184" s="885"/>
      <c r="S184" s="885"/>
      <c r="T184" s="885"/>
      <c r="U184" s="885"/>
      <c r="V184" s="885"/>
      <c r="W184" s="885"/>
      <c r="X184" s="885"/>
      <c r="Y184" s="885"/>
      <c r="Z184" s="885"/>
      <c r="AA184" s="885"/>
      <c r="AB184" s="885"/>
      <c r="AC184" s="885"/>
      <c r="AD184" s="885"/>
      <c r="AE184" s="885"/>
      <c r="AF184" s="885"/>
      <c r="AG184" s="885"/>
      <c r="AH184" s="885"/>
      <c r="AI184" s="885"/>
      <c r="AJ184" s="885"/>
      <c r="AK184" s="885"/>
      <c r="AL184" s="885"/>
      <c r="AM184" s="885"/>
      <c r="AN184" s="885"/>
      <c r="AO184" s="885"/>
      <c r="AP184" s="885"/>
      <c r="AQ184" s="885"/>
      <c r="AR184" s="885"/>
      <c r="AS184" s="885"/>
      <c r="AT184" s="885"/>
      <c r="AU184" s="885"/>
      <c r="AV184" s="885"/>
      <c r="AW184" s="885"/>
      <c r="AX184" s="885"/>
      <c r="AY184" s="885"/>
      <c r="AZ184" s="885"/>
      <c r="BA184" s="885"/>
      <c r="BB184" s="885"/>
      <c r="BC184" s="885"/>
      <c r="BD184" s="885"/>
      <c r="BE184" s="885"/>
      <c r="BF184" s="885"/>
      <c r="BG184" s="885"/>
      <c r="BH184" s="885"/>
      <c r="BI184" s="885"/>
      <c r="BJ184" s="885"/>
      <c r="BK184" s="885"/>
      <c r="BL184" s="885"/>
      <c r="BM184" s="885"/>
      <c r="BN184" s="885"/>
      <c r="BO184" s="885"/>
      <c r="BP184" s="885"/>
      <c r="BQ184" s="885"/>
      <c r="BR184" s="885"/>
      <c r="BS184" s="885"/>
      <c r="BT184" s="885"/>
      <c r="BU184" s="885"/>
      <c r="BV184" s="885"/>
      <c r="BW184" s="885"/>
      <c r="BX184" s="885"/>
      <c r="BY184" s="885"/>
      <c r="BZ184" s="885"/>
      <c r="CA184" s="885"/>
      <c r="CB184" s="885"/>
      <c r="CC184" s="885"/>
      <c r="CD184" s="885"/>
      <c r="CE184" s="885"/>
      <c r="CF184" s="885"/>
      <c r="CG184" s="885"/>
      <c r="CH184" s="885"/>
      <c r="CI184" s="885"/>
      <c r="CJ184" s="885"/>
      <c r="CK184" s="885"/>
      <c r="CL184" s="885"/>
      <c r="CM184" s="885"/>
      <c r="CN184" s="885"/>
      <c r="CO184" s="885"/>
      <c r="CP184" s="885"/>
      <c r="CQ184" s="885"/>
      <c r="CR184" s="885"/>
      <c r="CS184" s="885"/>
      <c r="CT184" s="885"/>
      <c r="CU184" s="885"/>
      <c r="CV184" s="885"/>
      <c r="CW184" s="885"/>
      <c r="CX184" s="885"/>
      <c r="CY184" s="885"/>
      <c r="CZ184" s="885"/>
      <c r="DA184" s="885"/>
      <c r="DB184" s="885"/>
      <c r="DC184" s="885"/>
      <c r="DD184" s="885"/>
      <c r="DE184" s="885"/>
      <c r="DF184" s="885"/>
      <c r="DG184" s="885"/>
      <c r="DH184" s="885"/>
      <c r="DI184" s="885"/>
      <c r="DJ184" s="885"/>
      <c r="DK184" s="885"/>
      <c r="DL184" s="885"/>
      <c r="DM184" s="885"/>
      <c r="DN184" s="885"/>
      <c r="DO184" s="885"/>
      <c r="DP184" s="885"/>
      <c r="DQ184" s="885"/>
      <c r="DR184" s="885"/>
      <c r="DS184" s="885"/>
      <c r="DT184" s="885"/>
      <c r="DU184" s="885"/>
      <c r="DV184" s="885"/>
      <c r="DW184" s="885"/>
      <c r="DX184" s="885"/>
      <c r="DY184" s="885"/>
      <c r="DZ184" s="885"/>
      <c r="EA184" s="885"/>
      <c r="EB184" s="885"/>
      <c r="EC184" s="885"/>
      <c r="ED184" s="885"/>
      <c r="EE184" s="885"/>
      <c r="EF184" s="885"/>
      <c r="EG184" s="885"/>
      <c r="EH184" s="885"/>
      <c r="EI184" s="885"/>
      <c r="EJ184" s="885"/>
      <c r="EK184" s="885"/>
      <c r="EL184" s="885"/>
      <c r="EM184" s="885"/>
      <c r="EN184" s="885"/>
      <c r="EO184" s="885"/>
      <c r="EP184" s="885"/>
      <c r="EQ184" s="885"/>
      <c r="ER184" s="885"/>
      <c r="ES184" s="885"/>
      <c r="ET184" s="885"/>
      <c r="EU184" s="885"/>
      <c r="EV184" s="885"/>
      <c r="EW184" s="885"/>
      <c r="EX184" s="885"/>
      <c r="EY184" s="885"/>
      <c r="EZ184" s="885"/>
      <c r="FA184" s="885"/>
      <c r="FB184" s="885"/>
      <c r="FC184" s="885"/>
      <c r="FD184" s="885"/>
      <c r="FE184" s="885"/>
      <c r="FF184" s="885"/>
      <c r="FG184" s="885"/>
      <c r="FH184" s="885"/>
      <c r="FI184" s="885"/>
      <c r="FJ184" s="885"/>
      <c r="FK184" s="885"/>
      <c r="FL184" s="885"/>
      <c r="FM184" s="885"/>
      <c r="FN184" s="885"/>
      <c r="FO184" s="885"/>
      <c r="FP184" s="885"/>
      <c r="FQ184" s="885"/>
      <c r="FR184" s="885"/>
      <c r="FS184" s="885"/>
      <c r="FT184" s="885"/>
      <c r="FU184" s="885"/>
      <c r="FV184" s="885"/>
      <c r="FW184" s="885"/>
      <c r="FX184" s="885"/>
      <c r="FY184" s="885"/>
      <c r="FZ184" s="885"/>
      <c r="GA184" s="885"/>
      <c r="GB184" s="885"/>
      <c r="GC184" s="885"/>
      <c r="GD184" s="885"/>
      <c r="GE184" s="885"/>
      <c r="GF184" s="885"/>
      <c r="GG184" s="885"/>
      <c r="GH184" s="885"/>
      <c r="GI184" s="885"/>
      <c r="GJ184" s="885"/>
      <c r="GK184" s="885"/>
      <c r="GL184" s="885"/>
      <c r="GM184" s="885"/>
      <c r="GN184" s="885"/>
      <c r="GO184" s="885"/>
      <c r="GP184" s="885"/>
      <c r="GQ184" s="885"/>
      <c r="GR184" s="885"/>
      <c r="GS184" s="885"/>
      <c r="GT184" s="885"/>
      <c r="GU184" s="885"/>
      <c r="GV184" s="885"/>
      <c r="GW184" s="885"/>
      <c r="GX184" s="885"/>
      <c r="GY184" s="885"/>
      <c r="GZ184" s="885"/>
      <c r="HA184" s="885"/>
      <c r="HB184" s="885"/>
      <c r="HC184" s="885"/>
      <c r="HD184" s="885"/>
      <c r="HE184" s="885"/>
      <c r="HF184" s="885"/>
      <c r="HG184" s="885"/>
      <c r="HH184" s="885"/>
      <c r="HI184" s="885"/>
      <c r="HJ184" s="885"/>
      <c r="HK184" s="885"/>
      <c r="HL184" s="885"/>
      <c r="HM184" s="885"/>
      <c r="HN184" s="885"/>
      <c r="HO184" s="885"/>
      <c r="HP184" s="885"/>
      <c r="HQ184" s="885"/>
      <c r="HR184" s="885"/>
      <c r="HS184" s="885"/>
      <c r="HT184" s="885"/>
      <c r="HU184" s="885"/>
      <c r="HV184" s="885"/>
      <c r="HW184" s="885"/>
      <c r="HX184" s="885"/>
      <c r="HY184" s="885"/>
      <c r="HZ184" s="885"/>
      <c r="IA184" s="885"/>
      <c r="IB184" s="885"/>
      <c r="IC184" s="885"/>
    </row>
    <row r="185" spans="1:237" ht="15.75" customHeight="1" x14ac:dyDescent="0.2">
      <c r="A185" s="4"/>
      <c r="B185" s="4"/>
      <c r="C185" s="7"/>
      <c r="D185" s="7"/>
      <c r="E185" s="7"/>
      <c r="F185" s="7"/>
      <c r="G185" s="29"/>
      <c r="H185" s="29"/>
      <c r="I185" s="7"/>
      <c r="J185" s="885"/>
      <c r="K185" s="885"/>
      <c r="L185" s="885"/>
      <c r="M185" s="885"/>
      <c r="N185" s="885"/>
      <c r="O185" s="885"/>
      <c r="P185" s="885"/>
      <c r="Q185" s="885"/>
      <c r="R185" s="885"/>
      <c r="S185" s="885"/>
      <c r="T185" s="885"/>
      <c r="U185" s="885"/>
      <c r="V185" s="885"/>
      <c r="W185" s="885"/>
      <c r="X185" s="885"/>
      <c r="Y185" s="885"/>
      <c r="Z185" s="885"/>
      <c r="AA185" s="885"/>
      <c r="AB185" s="885"/>
      <c r="AC185" s="885"/>
      <c r="AD185" s="885"/>
      <c r="AE185" s="885"/>
      <c r="AF185" s="885"/>
      <c r="AG185" s="885"/>
      <c r="AH185" s="885"/>
      <c r="AI185" s="885"/>
      <c r="AJ185" s="885"/>
      <c r="AK185" s="885"/>
      <c r="AL185" s="885"/>
      <c r="AM185" s="885"/>
      <c r="AN185" s="885"/>
      <c r="AO185" s="885"/>
      <c r="AP185" s="885"/>
      <c r="AQ185" s="885"/>
      <c r="AR185" s="885"/>
      <c r="AS185" s="885"/>
      <c r="AT185" s="885"/>
      <c r="AU185" s="885"/>
      <c r="AV185" s="885"/>
      <c r="AW185" s="885"/>
      <c r="AX185" s="885"/>
      <c r="AY185" s="885"/>
      <c r="AZ185" s="885"/>
      <c r="BA185" s="885"/>
      <c r="BB185" s="885"/>
      <c r="BC185" s="885"/>
      <c r="BD185" s="885"/>
      <c r="BE185" s="885"/>
      <c r="BF185" s="885"/>
      <c r="BG185" s="885"/>
      <c r="BH185" s="885"/>
      <c r="BI185" s="885"/>
      <c r="BJ185" s="885"/>
      <c r="BK185" s="885"/>
      <c r="BL185" s="885"/>
      <c r="BM185" s="885"/>
      <c r="BN185" s="885"/>
      <c r="BO185" s="885"/>
      <c r="BP185" s="885"/>
      <c r="BQ185" s="885"/>
      <c r="BR185" s="885"/>
      <c r="BS185" s="885"/>
      <c r="BT185" s="885"/>
      <c r="BU185" s="885"/>
      <c r="BV185" s="885"/>
      <c r="BW185" s="885"/>
      <c r="BX185" s="885"/>
      <c r="BY185" s="885"/>
      <c r="BZ185" s="885"/>
      <c r="CA185" s="885"/>
      <c r="CB185" s="885"/>
      <c r="CC185" s="885"/>
      <c r="CD185" s="885"/>
      <c r="CE185" s="885"/>
      <c r="CF185" s="885"/>
      <c r="CG185" s="885"/>
      <c r="CH185" s="885"/>
      <c r="CI185" s="885"/>
      <c r="CJ185" s="885"/>
      <c r="CK185" s="885"/>
      <c r="CL185" s="885"/>
      <c r="CM185" s="885"/>
      <c r="CN185" s="885"/>
      <c r="CO185" s="885"/>
      <c r="CP185" s="885"/>
      <c r="CQ185" s="885"/>
      <c r="CR185" s="885"/>
      <c r="CS185" s="885"/>
      <c r="CT185" s="885"/>
      <c r="CU185" s="885"/>
      <c r="CV185" s="885"/>
      <c r="CW185" s="885"/>
      <c r="CX185" s="885"/>
      <c r="CY185" s="885"/>
      <c r="CZ185" s="885"/>
      <c r="DA185" s="885"/>
      <c r="DB185" s="885"/>
      <c r="DC185" s="885"/>
      <c r="DD185" s="885"/>
      <c r="DE185" s="885"/>
      <c r="DF185" s="885"/>
      <c r="DG185" s="885"/>
      <c r="DH185" s="885"/>
      <c r="DI185" s="885"/>
      <c r="DJ185" s="885"/>
      <c r="DK185" s="885"/>
      <c r="DL185" s="885"/>
      <c r="DM185" s="885"/>
      <c r="DN185" s="885"/>
      <c r="DO185" s="885"/>
      <c r="DP185" s="885"/>
      <c r="DQ185" s="885"/>
      <c r="DR185" s="885"/>
      <c r="DS185" s="885"/>
      <c r="DT185" s="885"/>
      <c r="DU185" s="885"/>
      <c r="DV185" s="885"/>
      <c r="DW185" s="885"/>
      <c r="DX185" s="885"/>
      <c r="DY185" s="885"/>
      <c r="DZ185" s="885"/>
      <c r="EA185" s="885"/>
      <c r="EB185" s="885"/>
      <c r="EC185" s="885"/>
      <c r="ED185" s="885"/>
      <c r="EE185" s="885"/>
      <c r="EF185" s="885"/>
      <c r="EG185" s="885"/>
      <c r="EH185" s="885"/>
      <c r="EI185" s="885"/>
      <c r="EJ185" s="885"/>
      <c r="EK185" s="885"/>
      <c r="EL185" s="885"/>
      <c r="EM185" s="885"/>
      <c r="EN185" s="885"/>
      <c r="EO185" s="885"/>
      <c r="EP185" s="885"/>
      <c r="EQ185" s="885"/>
      <c r="ER185" s="885"/>
      <c r="ES185" s="885"/>
      <c r="ET185" s="885"/>
      <c r="EU185" s="885"/>
      <c r="EV185" s="885"/>
      <c r="EW185" s="885"/>
      <c r="EX185" s="885"/>
      <c r="EY185" s="885"/>
      <c r="EZ185" s="885"/>
      <c r="FA185" s="885"/>
      <c r="FB185" s="885"/>
      <c r="FC185" s="885"/>
      <c r="FD185" s="885"/>
      <c r="FE185" s="885"/>
      <c r="FF185" s="885"/>
      <c r="FG185" s="885"/>
      <c r="FH185" s="885"/>
      <c r="FI185" s="885"/>
      <c r="FJ185" s="885"/>
      <c r="FK185" s="885"/>
      <c r="FL185" s="885"/>
      <c r="FM185" s="885"/>
      <c r="FN185" s="885"/>
      <c r="FO185" s="885"/>
      <c r="FP185" s="885"/>
      <c r="FQ185" s="885"/>
      <c r="FR185" s="885"/>
      <c r="FS185" s="885"/>
      <c r="FT185" s="885"/>
      <c r="FU185" s="885"/>
      <c r="FV185" s="885"/>
      <c r="FW185" s="885"/>
      <c r="FX185" s="885"/>
      <c r="FY185" s="885"/>
      <c r="FZ185" s="885"/>
      <c r="GA185" s="885"/>
      <c r="GB185" s="885"/>
      <c r="GC185" s="885"/>
      <c r="GD185" s="885"/>
      <c r="GE185" s="885"/>
      <c r="GF185" s="885"/>
      <c r="GG185" s="885"/>
      <c r="GH185" s="885"/>
      <c r="GI185" s="885"/>
      <c r="GJ185" s="885"/>
      <c r="GK185" s="885"/>
      <c r="GL185" s="885"/>
      <c r="GM185" s="885"/>
      <c r="GN185" s="885"/>
      <c r="GO185" s="885"/>
      <c r="GP185" s="885"/>
      <c r="GQ185" s="885"/>
      <c r="GR185" s="885"/>
      <c r="GS185" s="885"/>
      <c r="GT185" s="885"/>
      <c r="GU185" s="885"/>
      <c r="GV185" s="885"/>
      <c r="GW185" s="885"/>
      <c r="GX185" s="885"/>
      <c r="GY185" s="885"/>
      <c r="GZ185" s="885"/>
      <c r="HA185" s="885"/>
      <c r="HB185" s="885"/>
      <c r="HC185" s="885"/>
      <c r="HD185" s="885"/>
      <c r="HE185" s="885"/>
      <c r="HF185" s="885"/>
      <c r="HG185" s="885"/>
      <c r="HH185" s="885"/>
      <c r="HI185" s="885"/>
      <c r="HJ185" s="885"/>
      <c r="HK185" s="885"/>
      <c r="HL185" s="885"/>
      <c r="HM185" s="885"/>
      <c r="HN185" s="885"/>
      <c r="HO185" s="885"/>
      <c r="HP185" s="885"/>
      <c r="HQ185" s="885"/>
      <c r="HR185" s="885"/>
      <c r="HS185" s="885"/>
      <c r="HT185" s="885"/>
      <c r="HU185" s="885"/>
      <c r="HV185" s="885"/>
      <c r="HW185" s="885"/>
      <c r="HX185" s="885"/>
      <c r="HY185" s="885"/>
      <c r="HZ185" s="885"/>
      <c r="IA185" s="885"/>
      <c r="IB185" s="885"/>
      <c r="IC185" s="885"/>
    </row>
    <row r="186" spans="1:237" ht="15.75" customHeight="1" x14ac:dyDescent="0.2">
      <c r="A186" s="4"/>
      <c r="B186" s="4"/>
      <c r="C186" s="7"/>
      <c r="D186" s="7"/>
      <c r="E186" s="7"/>
      <c r="F186" s="7"/>
      <c r="G186" s="29"/>
      <c r="H186" s="29"/>
      <c r="I186" s="7"/>
      <c r="J186" s="885"/>
      <c r="K186" s="885"/>
      <c r="L186" s="885"/>
      <c r="M186" s="885"/>
      <c r="N186" s="885"/>
      <c r="O186" s="885"/>
      <c r="P186" s="885"/>
      <c r="Q186" s="885"/>
      <c r="R186" s="885"/>
      <c r="S186" s="885"/>
      <c r="T186" s="885"/>
      <c r="U186" s="885"/>
      <c r="V186" s="885"/>
      <c r="W186" s="885"/>
      <c r="X186" s="885"/>
      <c r="Y186" s="885"/>
      <c r="Z186" s="885"/>
      <c r="AA186" s="885"/>
      <c r="AB186" s="885"/>
      <c r="AC186" s="885"/>
      <c r="AD186" s="885"/>
      <c r="AE186" s="885"/>
      <c r="AF186" s="885"/>
      <c r="AG186" s="885"/>
      <c r="AH186" s="885"/>
      <c r="AI186" s="885"/>
      <c r="AJ186" s="885"/>
      <c r="AK186" s="885"/>
      <c r="AL186" s="885"/>
      <c r="AM186" s="885"/>
      <c r="AN186" s="885"/>
      <c r="AO186" s="885"/>
      <c r="AP186" s="885"/>
      <c r="AQ186" s="885"/>
      <c r="AR186" s="885"/>
      <c r="AS186" s="885"/>
      <c r="AT186" s="885"/>
      <c r="AU186" s="885"/>
      <c r="AV186" s="885"/>
      <c r="AW186" s="885"/>
      <c r="AX186" s="885"/>
      <c r="AY186" s="885"/>
      <c r="AZ186" s="885"/>
      <c r="BA186" s="885"/>
      <c r="BB186" s="885"/>
      <c r="BC186" s="885"/>
      <c r="BD186" s="885"/>
      <c r="BE186" s="885"/>
      <c r="BF186" s="885"/>
      <c r="BG186" s="885"/>
      <c r="BH186" s="885"/>
      <c r="BI186" s="885"/>
      <c r="BJ186" s="885"/>
      <c r="BK186" s="885"/>
      <c r="BL186" s="885"/>
      <c r="BM186" s="885"/>
      <c r="BN186" s="885"/>
      <c r="BO186" s="885"/>
      <c r="BP186" s="885"/>
      <c r="BQ186" s="885"/>
      <c r="BR186" s="885"/>
      <c r="BS186" s="885"/>
      <c r="BT186" s="885"/>
      <c r="BU186" s="885"/>
      <c r="BV186" s="885"/>
      <c r="BW186" s="885"/>
      <c r="BX186" s="885"/>
      <c r="BY186" s="885"/>
      <c r="BZ186" s="885"/>
      <c r="CA186" s="885"/>
      <c r="CB186" s="885"/>
      <c r="CC186" s="885"/>
      <c r="CD186" s="885"/>
      <c r="CE186" s="885"/>
      <c r="CF186" s="885"/>
      <c r="CG186" s="885"/>
      <c r="CH186" s="885"/>
      <c r="CI186" s="885"/>
      <c r="CJ186" s="885"/>
      <c r="CK186" s="885"/>
      <c r="CL186" s="885"/>
      <c r="CM186" s="885"/>
      <c r="CN186" s="885"/>
      <c r="CO186" s="885"/>
      <c r="CP186" s="885"/>
      <c r="CQ186" s="885"/>
      <c r="CR186" s="885"/>
      <c r="CS186" s="885"/>
      <c r="CT186" s="885"/>
      <c r="CU186" s="885"/>
      <c r="CV186" s="885"/>
      <c r="CW186" s="885"/>
      <c r="CX186" s="885"/>
      <c r="CY186" s="885"/>
      <c r="CZ186" s="885"/>
      <c r="DA186" s="885"/>
      <c r="DB186" s="885"/>
      <c r="DC186" s="885"/>
      <c r="DD186" s="885"/>
      <c r="DE186" s="885"/>
      <c r="DF186" s="885"/>
      <c r="DG186" s="885"/>
      <c r="DH186" s="885"/>
      <c r="DI186" s="885"/>
      <c r="DJ186" s="885"/>
      <c r="DK186" s="885"/>
      <c r="DL186" s="885"/>
      <c r="DM186" s="885"/>
      <c r="DN186" s="885"/>
      <c r="DO186" s="885"/>
      <c r="DP186" s="885"/>
      <c r="DQ186" s="885"/>
      <c r="DR186" s="885"/>
      <c r="DS186" s="885"/>
      <c r="DT186" s="885"/>
      <c r="DU186" s="885"/>
      <c r="DV186" s="885"/>
      <c r="DW186" s="885"/>
      <c r="DX186" s="885"/>
      <c r="DY186" s="885"/>
      <c r="DZ186" s="885"/>
      <c r="EA186" s="885"/>
      <c r="EB186" s="885"/>
      <c r="EC186" s="885"/>
      <c r="ED186" s="885"/>
      <c r="EE186" s="885"/>
      <c r="EF186" s="885"/>
      <c r="EG186" s="885"/>
      <c r="EH186" s="885"/>
      <c r="EI186" s="885"/>
      <c r="EJ186" s="885"/>
      <c r="EK186" s="885"/>
      <c r="EL186" s="885"/>
      <c r="EM186" s="885"/>
      <c r="EN186" s="885"/>
      <c r="EO186" s="885"/>
      <c r="EP186" s="885"/>
      <c r="EQ186" s="885"/>
      <c r="ER186" s="885"/>
      <c r="ES186" s="885"/>
      <c r="ET186" s="885"/>
      <c r="EU186" s="885"/>
      <c r="EV186" s="885"/>
      <c r="EW186" s="885"/>
      <c r="EX186" s="885"/>
      <c r="EY186" s="885"/>
      <c r="EZ186" s="885"/>
      <c r="FA186" s="885"/>
      <c r="FB186" s="885"/>
      <c r="FC186" s="885"/>
      <c r="FD186" s="885"/>
      <c r="FE186" s="885"/>
      <c r="FF186" s="885"/>
      <c r="FG186" s="885"/>
      <c r="FH186" s="885"/>
      <c r="FI186" s="885"/>
      <c r="FJ186" s="885"/>
      <c r="FK186" s="885"/>
      <c r="FL186" s="885"/>
      <c r="FM186" s="885"/>
      <c r="FN186" s="885"/>
      <c r="FO186" s="885"/>
      <c r="FP186" s="885"/>
      <c r="FQ186" s="885"/>
      <c r="FR186" s="885"/>
      <c r="FS186" s="885"/>
      <c r="FT186" s="885"/>
      <c r="FU186" s="885"/>
      <c r="FV186" s="885"/>
      <c r="FW186" s="885"/>
      <c r="FX186" s="885"/>
      <c r="FY186" s="885"/>
      <c r="FZ186" s="885"/>
      <c r="GA186" s="885"/>
      <c r="GB186" s="885"/>
      <c r="GC186" s="885"/>
      <c r="GD186" s="885"/>
      <c r="GE186" s="885"/>
      <c r="GF186" s="885"/>
      <c r="GG186" s="885"/>
      <c r="GH186" s="885"/>
      <c r="GI186" s="885"/>
      <c r="GJ186" s="885"/>
      <c r="GK186" s="885"/>
      <c r="GL186" s="885"/>
      <c r="GM186" s="885"/>
      <c r="GN186" s="885"/>
      <c r="GO186" s="885"/>
      <c r="GP186" s="885"/>
      <c r="GQ186" s="885"/>
      <c r="GR186" s="885"/>
      <c r="GS186" s="885"/>
      <c r="GT186" s="885"/>
      <c r="GU186" s="885"/>
      <c r="GV186" s="885"/>
      <c r="GW186" s="885"/>
      <c r="GX186" s="885"/>
      <c r="GY186" s="885"/>
      <c r="GZ186" s="885"/>
      <c r="HA186" s="885"/>
      <c r="HB186" s="885"/>
      <c r="HC186" s="885"/>
      <c r="HD186" s="885"/>
      <c r="HE186" s="885"/>
      <c r="HF186" s="885"/>
      <c r="HG186" s="885"/>
      <c r="HH186" s="885"/>
      <c r="HI186" s="885"/>
      <c r="HJ186" s="885"/>
      <c r="HK186" s="885"/>
      <c r="HL186" s="885"/>
      <c r="HM186" s="885"/>
      <c r="HN186" s="885"/>
      <c r="HO186" s="885"/>
      <c r="HP186" s="885"/>
      <c r="HQ186" s="885"/>
      <c r="HR186" s="885"/>
      <c r="HS186" s="885"/>
      <c r="HT186" s="885"/>
      <c r="HU186" s="885"/>
      <c r="HV186" s="885"/>
      <c r="HW186" s="885"/>
      <c r="HX186" s="885"/>
      <c r="HY186" s="885"/>
      <c r="HZ186" s="885"/>
      <c r="IA186" s="885"/>
      <c r="IB186" s="885"/>
      <c r="IC186" s="885"/>
    </row>
    <row r="187" spans="1:237" ht="15.75" customHeight="1" x14ac:dyDescent="0.2">
      <c r="A187" s="4"/>
      <c r="B187" s="4"/>
      <c r="C187" s="7"/>
      <c r="D187" s="7"/>
      <c r="E187" s="7"/>
      <c r="F187" s="7"/>
      <c r="G187" s="29"/>
      <c r="H187" s="29"/>
      <c r="I187" s="7"/>
      <c r="J187" s="885"/>
      <c r="K187" s="885"/>
      <c r="L187" s="885"/>
      <c r="M187" s="885"/>
      <c r="N187" s="885"/>
      <c r="O187" s="885"/>
      <c r="P187" s="885"/>
      <c r="Q187" s="885"/>
      <c r="R187" s="885"/>
      <c r="S187" s="885"/>
      <c r="T187" s="885"/>
      <c r="U187" s="885"/>
      <c r="V187" s="885"/>
      <c r="W187" s="885"/>
      <c r="X187" s="885"/>
      <c r="Y187" s="885"/>
      <c r="Z187" s="885"/>
      <c r="AA187" s="885"/>
      <c r="AB187" s="885"/>
      <c r="AC187" s="885"/>
      <c r="AD187" s="885"/>
      <c r="AE187" s="885"/>
      <c r="AF187" s="885"/>
      <c r="AG187" s="885"/>
      <c r="AH187" s="885"/>
      <c r="AI187" s="885"/>
      <c r="AJ187" s="885"/>
      <c r="AK187" s="885"/>
      <c r="AL187" s="885"/>
      <c r="AM187" s="885"/>
      <c r="AN187" s="885"/>
      <c r="AO187" s="885"/>
      <c r="AP187" s="885"/>
      <c r="AQ187" s="885"/>
      <c r="AR187" s="885"/>
      <c r="AS187" s="885"/>
      <c r="AT187" s="885"/>
      <c r="AU187" s="885"/>
      <c r="AV187" s="885"/>
      <c r="AW187" s="885"/>
      <c r="AX187" s="885"/>
      <c r="AY187" s="885"/>
      <c r="AZ187" s="885"/>
      <c r="BA187" s="885"/>
      <c r="BB187" s="885"/>
      <c r="BC187" s="885"/>
      <c r="BD187" s="885"/>
      <c r="BE187" s="885"/>
      <c r="BF187" s="885"/>
      <c r="BG187" s="885"/>
      <c r="BH187" s="885"/>
      <c r="BI187" s="885"/>
      <c r="BJ187" s="885"/>
      <c r="BK187" s="885"/>
      <c r="BL187" s="885"/>
      <c r="BM187" s="885"/>
      <c r="BN187" s="885"/>
      <c r="BO187" s="885"/>
      <c r="BP187" s="885"/>
      <c r="BQ187" s="885"/>
      <c r="BR187" s="885"/>
      <c r="BS187" s="885"/>
      <c r="BT187" s="885"/>
      <c r="BU187" s="885"/>
      <c r="BV187" s="885"/>
      <c r="BW187" s="885"/>
      <c r="BX187" s="885"/>
      <c r="BY187" s="885"/>
      <c r="BZ187" s="885"/>
      <c r="CA187" s="885"/>
      <c r="CB187" s="885"/>
      <c r="CC187" s="885"/>
      <c r="CD187" s="885"/>
      <c r="CE187" s="885"/>
      <c r="CF187" s="885"/>
      <c r="CG187" s="885"/>
      <c r="CH187" s="885"/>
      <c r="CI187" s="885"/>
      <c r="CJ187" s="885"/>
      <c r="CK187" s="885"/>
      <c r="CL187" s="885"/>
      <c r="CM187" s="885"/>
      <c r="CN187" s="885"/>
      <c r="CO187" s="885"/>
      <c r="CP187" s="885"/>
      <c r="CQ187" s="885"/>
      <c r="CR187" s="885"/>
      <c r="CS187" s="885"/>
      <c r="CT187" s="885"/>
      <c r="CU187" s="885"/>
      <c r="CV187" s="885"/>
      <c r="CW187" s="885"/>
      <c r="CX187" s="885"/>
      <c r="CY187" s="885"/>
      <c r="CZ187" s="885"/>
      <c r="DA187" s="885"/>
      <c r="DB187" s="885"/>
      <c r="DC187" s="885"/>
      <c r="DD187" s="885"/>
      <c r="DE187" s="885"/>
      <c r="DF187" s="885"/>
      <c r="DG187" s="885"/>
      <c r="DH187" s="885"/>
      <c r="DI187" s="885"/>
      <c r="DJ187" s="885"/>
      <c r="DK187" s="885"/>
      <c r="DL187" s="885"/>
      <c r="DM187" s="885"/>
      <c r="DN187" s="885"/>
      <c r="DO187" s="885"/>
      <c r="DP187" s="885"/>
      <c r="DQ187" s="885"/>
      <c r="DR187" s="885"/>
      <c r="DS187" s="885"/>
      <c r="DT187" s="885"/>
      <c r="DU187" s="885"/>
      <c r="DV187" s="885"/>
      <c r="DW187" s="885"/>
      <c r="DX187" s="885"/>
      <c r="DY187" s="885"/>
      <c r="DZ187" s="885"/>
      <c r="EA187" s="885"/>
      <c r="EB187" s="885"/>
      <c r="EC187" s="885"/>
      <c r="ED187" s="885"/>
      <c r="EE187" s="885"/>
      <c r="EF187" s="885"/>
      <c r="EG187" s="885"/>
      <c r="EH187" s="885"/>
      <c r="EI187" s="885"/>
      <c r="EJ187" s="885"/>
      <c r="EK187" s="885"/>
      <c r="EL187" s="885"/>
      <c r="EM187" s="885"/>
      <c r="EN187" s="885"/>
      <c r="EO187" s="885"/>
      <c r="EP187" s="885"/>
      <c r="EQ187" s="885"/>
      <c r="ER187" s="885"/>
      <c r="ES187" s="885"/>
      <c r="ET187" s="885"/>
      <c r="EU187" s="885"/>
      <c r="EV187" s="885"/>
      <c r="EW187" s="885"/>
      <c r="EX187" s="885"/>
      <c r="EY187" s="885"/>
      <c r="EZ187" s="885"/>
      <c r="FA187" s="885"/>
      <c r="FB187" s="885"/>
      <c r="FC187" s="885"/>
      <c r="FD187" s="885"/>
      <c r="FE187" s="885"/>
      <c r="FF187" s="885"/>
      <c r="FG187" s="885"/>
      <c r="FH187" s="885"/>
      <c r="FI187" s="885"/>
      <c r="FJ187" s="885"/>
      <c r="FK187" s="885"/>
      <c r="FL187" s="885"/>
      <c r="FM187" s="885"/>
      <c r="FN187" s="885"/>
      <c r="FO187" s="885"/>
      <c r="FP187" s="885"/>
      <c r="FQ187" s="885"/>
      <c r="FR187" s="885"/>
      <c r="FS187" s="885"/>
      <c r="FT187" s="885"/>
      <c r="FU187" s="885"/>
      <c r="FV187" s="885"/>
      <c r="FW187" s="885"/>
      <c r="FX187" s="885"/>
      <c r="FY187" s="885"/>
      <c r="FZ187" s="885"/>
      <c r="GA187" s="885"/>
      <c r="GB187" s="885"/>
      <c r="GC187" s="885"/>
      <c r="GD187" s="885"/>
      <c r="GE187" s="885"/>
      <c r="GF187" s="885"/>
      <c r="GG187" s="885"/>
      <c r="GH187" s="885"/>
      <c r="GI187" s="885"/>
      <c r="GJ187" s="885"/>
      <c r="GK187" s="885"/>
      <c r="GL187" s="885"/>
      <c r="GM187" s="885"/>
      <c r="GN187" s="885"/>
      <c r="GO187" s="885"/>
      <c r="GP187" s="885"/>
      <c r="GQ187" s="885"/>
      <c r="GR187" s="885"/>
      <c r="GS187" s="885"/>
      <c r="GT187" s="885"/>
      <c r="GU187" s="885"/>
      <c r="GV187" s="885"/>
      <c r="GW187" s="885"/>
      <c r="GX187" s="885"/>
      <c r="GY187" s="885"/>
      <c r="GZ187" s="885"/>
      <c r="HA187" s="885"/>
      <c r="HB187" s="885"/>
      <c r="HC187" s="885"/>
      <c r="HD187" s="885"/>
      <c r="HE187" s="885"/>
      <c r="HF187" s="885"/>
      <c r="HG187" s="885"/>
      <c r="HH187" s="885"/>
      <c r="HI187" s="885"/>
      <c r="HJ187" s="885"/>
      <c r="HK187" s="885"/>
      <c r="HL187" s="885"/>
      <c r="HM187" s="885"/>
      <c r="HN187" s="885"/>
      <c r="HO187" s="885"/>
      <c r="HP187" s="885"/>
      <c r="HQ187" s="885"/>
      <c r="HR187" s="885"/>
      <c r="HS187" s="885"/>
      <c r="HT187" s="885"/>
      <c r="HU187" s="885"/>
      <c r="HV187" s="885"/>
      <c r="HW187" s="885"/>
      <c r="HX187" s="885"/>
      <c r="HY187" s="885"/>
      <c r="HZ187" s="885"/>
      <c r="IA187" s="885"/>
      <c r="IB187" s="885"/>
      <c r="IC187" s="885"/>
    </row>
    <row r="188" spans="1:237" ht="15.75" customHeight="1" x14ac:dyDescent="0.2">
      <c r="A188" s="4"/>
      <c r="B188" s="4"/>
      <c r="C188" s="7"/>
      <c r="D188" s="7"/>
      <c r="E188" s="7"/>
      <c r="F188" s="7"/>
      <c r="G188" s="29"/>
      <c r="H188" s="29"/>
      <c r="I188" s="7"/>
      <c r="J188" s="885"/>
      <c r="K188" s="885"/>
      <c r="L188" s="885"/>
      <c r="M188" s="885"/>
      <c r="N188" s="885"/>
      <c r="O188" s="885"/>
      <c r="P188" s="885"/>
      <c r="Q188" s="885"/>
      <c r="R188" s="885"/>
      <c r="S188" s="885"/>
      <c r="T188" s="885"/>
      <c r="U188" s="885"/>
      <c r="V188" s="885"/>
      <c r="W188" s="885"/>
      <c r="X188" s="885"/>
      <c r="Y188" s="885"/>
      <c r="Z188" s="885"/>
      <c r="AA188" s="885"/>
      <c r="AB188" s="885"/>
      <c r="AC188" s="885"/>
      <c r="AD188" s="885"/>
      <c r="AE188" s="885"/>
      <c r="AF188" s="885"/>
      <c r="AG188" s="885"/>
      <c r="AH188" s="885"/>
      <c r="AI188" s="885"/>
      <c r="AJ188" s="885"/>
      <c r="AK188" s="885"/>
      <c r="AL188" s="885"/>
      <c r="AM188" s="885"/>
      <c r="AN188" s="885"/>
      <c r="AO188" s="885"/>
      <c r="AP188" s="885"/>
      <c r="AQ188" s="885"/>
      <c r="AR188" s="885"/>
      <c r="AS188" s="885"/>
      <c r="AT188" s="885"/>
      <c r="AU188" s="885"/>
      <c r="AV188" s="885"/>
      <c r="AW188" s="885"/>
      <c r="AX188" s="885"/>
      <c r="AY188" s="885"/>
      <c r="AZ188" s="885"/>
      <c r="BA188" s="885"/>
      <c r="BB188" s="885"/>
      <c r="BC188" s="885"/>
      <c r="BD188" s="885"/>
      <c r="BE188" s="885"/>
      <c r="BF188" s="885"/>
      <c r="BG188" s="885"/>
      <c r="BH188" s="885"/>
      <c r="BI188" s="885"/>
      <c r="BJ188" s="885"/>
      <c r="BK188" s="885"/>
      <c r="BL188" s="885"/>
      <c r="BM188" s="885"/>
      <c r="BN188" s="885"/>
      <c r="BO188" s="885"/>
      <c r="BP188" s="885"/>
      <c r="BQ188" s="885"/>
      <c r="BR188" s="885"/>
      <c r="BS188" s="885"/>
      <c r="BT188" s="885"/>
      <c r="BU188" s="885"/>
      <c r="BV188" s="885"/>
      <c r="BW188" s="885"/>
      <c r="BX188" s="885"/>
      <c r="BY188" s="885"/>
      <c r="BZ188" s="885"/>
      <c r="CA188" s="885"/>
      <c r="CB188" s="885"/>
      <c r="CC188" s="885"/>
      <c r="CD188" s="885"/>
      <c r="CE188" s="885"/>
      <c r="CF188" s="885"/>
      <c r="CG188" s="885"/>
      <c r="CH188" s="885"/>
      <c r="CI188" s="885"/>
      <c r="CJ188" s="885"/>
      <c r="CK188" s="885"/>
      <c r="CL188" s="885"/>
      <c r="CM188" s="885"/>
      <c r="CN188" s="885"/>
      <c r="CO188" s="885"/>
      <c r="CP188" s="885"/>
      <c r="CQ188" s="885"/>
      <c r="CR188" s="885"/>
      <c r="CS188" s="885"/>
      <c r="CT188" s="885"/>
      <c r="CU188" s="885"/>
      <c r="CV188" s="885"/>
      <c r="CW188" s="885"/>
      <c r="CX188" s="885"/>
      <c r="CY188" s="885"/>
      <c r="CZ188" s="885"/>
      <c r="DA188" s="885"/>
      <c r="DB188" s="885"/>
      <c r="DC188" s="885"/>
      <c r="DD188" s="885"/>
      <c r="DE188" s="885"/>
      <c r="DF188" s="885"/>
      <c r="DG188" s="885"/>
      <c r="DH188" s="885"/>
      <c r="DI188" s="885"/>
      <c r="DJ188" s="885"/>
      <c r="DK188" s="885"/>
      <c r="DL188" s="885"/>
      <c r="DM188" s="885"/>
      <c r="DN188" s="885"/>
      <c r="DO188" s="885"/>
      <c r="DP188" s="885"/>
      <c r="DQ188" s="885"/>
      <c r="DR188" s="885"/>
      <c r="DS188" s="885"/>
      <c r="DT188" s="885"/>
      <c r="DU188" s="885"/>
      <c r="DV188" s="885"/>
      <c r="DW188" s="885"/>
      <c r="DX188" s="885"/>
      <c r="DY188" s="885"/>
      <c r="DZ188" s="885"/>
      <c r="EA188" s="885"/>
      <c r="EB188" s="885"/>
      <c r="EC188" s="885"/>
      <c r="ED188" s="885"/>
      <c r="EE188" s="885"/>
      <c r="EF188" s="885"/>
      <c r="EG188" s="885"/>
      <c r="EH188" s="885"/>
      <c r="EI188" s="885"/>
      <c r="EJ188" s="885"/>
      <c r="EK188" s="885"/>
      <c r="EL188" s="885"/>
      <c r="EM188" s="885"/>
      <c r="EN188" s="885"/>
      <c r="EO188" s="885"/>
      <c r="EP188" s="885"/>
      <c r="EQ188" s="885"/>
      <c r="ER188" s="885"/>
      <c r="ES188" s="885"/>
      <c r="ET188" s="885"/>
      <c r="EU188" s="885"/>
      <c r="EV188" s="885"/>
      <c r="EW188" s="885"/>
      <c r="EX188" s="885"/>
      <c r="EY188" s="885"/>
      <c r="EZ188" s="885"/>
      <c r="FA188" s="885"/>
      <c r="FB188" s="885"/>
      <c r="FC188" s="885"/>
      <c r="FD188" s="885"/>
      <c r="FE188" s="885"/>
      <c r="FF188" s="885"/>
      <c r="FG188" s="885"/>
      <c r="FH188" s="885"/>
      <c r="FI188" s="885"/>
      <c r="FJ188" s="885"/>
      <c r="FK188" s="885"/>
      <c r="FL188" s="885"/>
      <c r="FM188" s="885"/>
      <c r="FN188" s="885"/>
      <c r="FO188" s="885"/>
      <c r="FP188" s="885"/>
      <c r="FQ188" s="885"/>
      <c r="FR188" s="885"/>
      <c r="FS188" s="885"/>
      <c r="FT188" s="885"/>
      <c r="FU188" s="885"/>
      <c r="FV188" s="885"/>
      <c r="FW188" s="885"/>
      <c r="FX188" s="885"/>
      <c r="FY188" s="885"/>
      <c r="FZ188" s="885"/>
      <c r="GA188" s="885"/>
      <c r="GB188" s="885"/>
      <c r="GC188" s="885"/>
      <c r="GD188" s="885"/>
      <c r="GE188" s="885"/>
      <c r="GF188" s="885"/>
      <c r="GG188" s="885"/>
      <c r="GH188" s="885"/>
      <c r="GI188" s="885"/>
      <c r="GJ188" s="885"/>
      <c r="GK188" s="885"/>
      <c r="GL188" s="885"/>
      <c r="GM188" s="885"/>
      <c r="GN188" s="885"/>
      <c r="GO188" s="885"/>
      <c r="GP188" s="885"/>
      <c r="GQ188" s="885"/>
      <c r="GR188" s="885"/>
      <c r="GS188" s="885"/>
      <c r="GT188" s="885"/>
      <c r="GU188" s="885"/>
      <c r="GV188" s="885"/>
      <c r="GW188" s="885"/>
      <c r="GX188" s="885"/>
      <c r="GY188" s="885"/>
      <c r="GZ188" s="885"/>
      <c r="HA188" s="885"/>
      <c r="HB188" s="885"/>
      <c r="HC188" s="885"/>
      <c r="HD188" s="885"/>
      <c r="HE188" s="885"/>
      <c r="HF188" s="885"/>
      <c r="HG188" s="885"/>
      <c r="HH188" s="885"/>
      <c r="HI188" s="885"/>
      <c r="HJ188" s="885"/>
      <c r="HK188" s="885"/>
      <c r="HL188" s="885"/>
      <c r="HM188" s="885"/>
      <c r="HN188" s="885"/>
      <c r="HO188" s="885"/>
      <c r="HP188" s="885"/>
      <c r="HQ188" s="885"/>
      <c r="HR188" s="885"/>
      <c r="HS188" s="885"/>
      <c r="HT188" s="885"/>
      <c r="HU188" s="885"/>
      <c r="HV188" s="885"/>
      <c r="HW188" s="885"/>
      <c r="HX188" s="885"/>
      <c r="HY188" s="885"/>
      <c r="HZ188" s="885"/>
      <c r="IA188" s="885"/>
      <c r="IB188" s="885"/>
      <c r="IC188" s="885"/>
    </row>
    <row r="189" spans="1:237" ht="15.75" customHeight="1" x14ac:dyDescent="0.2">
      <c r="A189" s="4"/>
      <c r="B189" s="4"/>
      <c r="C189" s="7"/>
      <c r="D189" s="7"/>
      <c r="E189" s="7"/>
      <c r="F189" s="7"/>
      <c r="G189" s="29"/>
      <c r="H189" s="29"/>
      <c r="I189" s="7"/>
      <c r="J189" s="885"/>
      <c r="K189" s="885"/>
      <c r="L189" s="885"/>
      <c r="M189" s="885"/>
      <c r="N189" s="885"/>
      <c r="O189" s="885"/>
      <c r="P189" s="885"/>
      <c r="Q189" s="885"/>
      <c r="R189" s="885"/>
      <c r="S189" s="885"/>
      <c r="T189" s="885"/>
      <c r="U189" s="885"/>
      <c r="V189" s="885"/>
      <c r="W189" s="885"/>
      <c r="X189" s="885"/>
      <c r="Y189" s="885"/>
      <c r="Z189" s="885"/>
      <c r="AA189" s="885"/>
      <c r="AB189" s="885"/>
      <c r="AC189" s="885"/>
      <c r="AD189" s="885"/>
      <c r="AE189" s="885"/>
      <c r="AF189" s="885"/>
      <c r="AG189" s="885"/>
      <c r="AH189" s="885"/>
      <c r="AI189" s="885"/>
      <c r="AJ189" s="885"/>
      <c r="AK189" s="885"/>
      <c r="AL189" s="885"/>
      <c r="AM189" s="885"/>
      <c r="AN189" s="885"/>
      <c r="AO189" s="885"/>
      <c r="AP189" s="885"/>
      <c r="AQ189" s="885"/>
      <c r="AR189" s="885"/>
      <c r="AS189" s="885"/>
      <c r="AT189" s="885"/>
      <c r="AU189" s="885"/>
      <c r="AV189" s="885"/>
      <c r="AW189" s="885"/>
      <c r="AX189" s="885"/>
      <c r="AY189" s="885"/>
      <c r="AZ189" s="885"/>
      <c r="BA189" s="885"/>
      <c r="BB189" s="885"/>
      <c r="BC189" s="885"/>
      <c r="BD189" s="885"/>
      <c r="BE189" s="885"/>
      <c r="BF189" s="885"/>
      <c r="BG189" s="885"/>
      <c r="BH189" s="885"/>
      <c r="BI189" s="885"/>
      <c r="BJ189" s="885"/>
      <c r="BK189" s="885"/>
      <c r="BL189" s="885"/>
      <c r="BM189" s="885"/>
      <c r="BN189" s="885"/>
      <c r="BO189" s="885"/>
      <c r="BP189" s="885"/>
      <c r="BQ189" s="885"/>
      <c r="BR189" s="885"/>
      <c r="BS189" s="885"/>
      <c r="BT189" s="885"/>
      <c r="BU189" s="885"/>
      <c r="BV189" s="885"/>
      <c r="BW189" s="885"/>
      <c r="BX189" s="885"/>
      <c r="BY189" s="885"/>
      <c r="BZ189" s="885"/>
      <c r="CA189" s="885"/>
      <c r="CB189" s="885"/>
      <c r="CC189" s="885"/>
      <c r="CD189" s="885"/>
      <c r="CE189" s="885"/>
      <c r="CF189" s="885"/>
      <c r="CG189" s="885"/>
      <c r="CH189" s="885"/>
      <c r="CI189" s="885"/>
      <c r="CJ189" s="885"/>
      <c r="CK189" s="885"/>
      <c r="CL189" s="885"/>
      <c r="CM189" s="885"/>
      <c r="CN189" s="885"/>
      <c r="CO189" s="885"/>
      <c r="CP189" s="885"/>
      <c r="CQ189" s="885"/>
      <c r="CR189" s="885"/>
      <c r="CS189" s="885"/>
      <c r="CT189" s="885"/>
      <c r="CU189" s="885"/>
      <c r="CV189" s="885"/>
      <c r="CW189" s="885"/>
      <c r="CX189" s="885"/>
      <c r="CY189" s="885"/>
      <c r="CZ189" s="885"/>
      <c r="DA189" s="885"/>
      <c r="DB189" s="885"/>
      <c r="DC189" s="885"/>
      <c r="DD189" s="885"/>
      <c r="DE189" s="885"/>
      <c r="DF189" s="885"/>
      <c r="DG189" s="885"/>
      <c r="DH189" s="885"/>
      <c r="DI189" s="885"/>
      <c r="DJ189" s="885"/>
      <c r="DK189" s="885"/>
      <c r="DL189" s="885"/>
      <c r="DM189" s="885"/>
      <c r="DN189" s="885"/>
      <c r="DO189" s="885"/>
      <c r="DP189" s="885"/>
      <c r="DQ189" s="885"/>
      <c r="DR189" s="885"/>
      <c r="DS189" s="885"/>
      <c r="DT189" s="885"/>
      <c r="DU189" s="885"/>
      <c r="DV189" s="885"/>
      <c r="DW189" s="885"/>
      <c r="DX189" s="885"/>
      <c r="DY189" s="885"/>
      <c r="DZ189" s="885"/>
      <c r="EA189" s="885"/>
      <c r="EB189" s="885"/>
      <c r="EC189" s="885"/>
      <c r="ED189" s="885"/>
      <c r="EE189" s="885"/>
      <c r="EF189" s="885"/>
      <c r="EG189" s="885"/>
      <c r="EH189" s="885"/>
      <c r="EI189" s="885"/>
      <c r="EJ189" s="885"/>
      <c r="EK189" s="885"/>
      <c r="EL189" s="885"/>
      <c r="EM189" s="885"/>
      <c r="EN189" s="885"/>
      <c r="EO189" s="885"/>
      <c r="EP189" s="885"/>
      <c r="EQ189" s="885"/>
      <c r="ER189" s="885"/>
      <c r="ES189" s="885"/>
      <c r="ET189" s="885"/>
      <c r="EU189" s="885"/>
      <c r="EV189" s="885"/>
      <c r="EW189" s="885"/>
      <c r="EX189" s="885"/>
      <c r="EY189" s="885"/>
      <c r="EZ189" s="885"/>
      <c r="FA189" s="885"/>
      <c r="FB189" s="885"/>
      <c r="FC189" s="885"/>
      <c r="FD189" s="885"/>
      <c r="FE189" s="885"/>
      <c r="FF189" s="885"/>
      <c r="FG189" s="885"/>
      <c r="FH189" s="885"/>
      <c r="FI189" s="885"/>
      <c r="FJ189" s="885"/>
      <c r="FK189" s="885"/>
      <c r="FL189" s="885"/>
      <c r="FM189" s="885"/>
      <c r="FN189" s="885"/>
      <c r="FO189" s="885"/>
      <c r="FP189" s="885"/>
      <c r="FQ189" s="885"/>
      <c r="FR189" s="885"/>
      <c r="FS189" s="885"/>
      <c r="FT189" s="885"/>
      <c r="FU189" s="885"/>
      <c r="FV189" s="885"/>
      <c r="FW189" s="885"/>
      <c r="FX189" s="885"/>
      <c r="FY189" s="885"/>
      <c r="FZ189" s="885"/>
      <c r="GA189" s="885"/>
      <c r="GB189" s="885"/>
      <c r="GC189" s="885"/>
      <c r="GD189" s="885"/>
      <c r="GE189" s="885"/>
      <c r="GF189" s="885"/>
      <c r="GG189" s="885"/>
      <c r="GH189" s="885"/>
      <c r="GI189" s="885"/>
      <c r="GJ189" s="885"/>
      <c r="GK189" s="885"/>
      <c r="GL189" s="885"/>
      <c r="GM189" s="885"/>
      <c r="GN189" s="885"/>
      <c r="GO189" s="885"/>
      <c r="GP189" s="885"/>
      <c r="GQ189" s="885"/>
      <c r="GR189" s="885"/>
      <c r="GS189" s="885"/>
      <c r="GT189" s="885"/>
      <c r="GU189" s="885"/>
      <c r="GV189" s="885"/>
      <c r="GW189" s="885"/>
      <c r="GX189" s="885"/>
      <c r="GY189" s="885"/>
      <c r="GZ189" s="885"/>
      <c r="HA189" s="885"/>
      <c r="HB189" s="885"/>
      <c r="HC189" s="885"/>
      <c r="HD189" s="885"/>
      <c r="HE189" s="885"/>
      <c r="HF189" s="885"/>
      <c r="HG189" s="885"/>
      <c r="HH189" s="885"/>
      <c r="HI189" s="885"/>
      <c r="HJ189" s="885"/>
      <c r="HK189" s="885"/>
      <c r="HL189" s="885"/>
      <c r="HM189" s="885"/>
      <c r="HN189" s="885"/>
      <c r="HO189" s="885"/>
      <c r="HP189" s="885"/>
      <c r="HQ189" s="885"/>
      <c r="HR189" s="885"/>
      <c r="HS189" s="885"/>
      <c r="HT189" s="885"/>
      <c r="HU189" s="885"/>
      <c r="HV189" s="885"/>
      <c r="HW189" s="885"/>
      <c r="HX189" s="885"/>
      <c r="HY189" s="885"/>
      <c r="HZ189" s="885"/>
      <c r="IA189" s="885"/>
      <c r="IB189" s="885"/>
      <c r="IC189" s="885"/>
    </row>
    <row r="190" spans="1:237" ht="15.75" customHeight="1" x14ac:dyDescent="0.2">
      <c r="A190" s="4"/>
      <c r="B190" s="4"/>
      <c r="C190" s="7"/>
      <c r="D190" s="7"/>
      <c r="E190" s="7"/>
      <c r="F190" s="7"/>
      <c r="G190" s="29"/>
      <c r="H190" s="29"/>
      <c r="I190" s="7"/>
      <c r="J190" s="885"/>
      <c r="K190" s="885"/>
      <c r="L190" s="885"/>
      <c r="M190" s="885"/>
      <c r="N190" s="885"/>
      <c r="O190" s="885"/>
      <c r="P190" s="885"/>
      <c r="Q190" s="885"/>
      <c r="R190" s="885"/>
      <c r="S190" s="885"/>
      <c r="T190" s="885"/>
      <c r="U190" s="885"/>
      <c r="V190" s="885"/>
      <c r="W190" s="885"/>
      <c r="X190" s="885"/>
      <c r="Y190" s="885"/>
      <c r="Z190" s="885"/>
      <c r="AA190" s="885"/>
      <c r="AB190" s="885"/>
      <c r="AC190" s="885"/>
      <c r="AD190" s="885"/>
      <c r="AE190" s="885"/>
      <c r="AF190" s="885"/>
      <c r="AG190" s="885"/>
      <c r="AH190" s="885"/>
      <c r="AI190" s="885"/>
      <c r="AJ190" s="885"/>
      <c r="AK190" s="885"/>
      <c r="AL190" s="885"/>
      <c r="AM190" s="885"/>
      <c r="AN190" s="885"/>
      <c r="AO190" s="885"/>
      <c r="AP190" s="885"/>
      <c r="AQ190" s="885"/>
      <c r="AR190" s="885"/>
      <c r="AS190" s="885"/>
      <c r="AT190" s="885"/>
      <c r="AU190" s="885"/>
      <c r="AV190" s="885"/>
      <c r="AW190" s="885"/>
      <c r="AX190" s="885"/>
      <c r="AY190" s="885"/>
      <c r="AZ190" s="885"/>
      <c r="BA190" s="885"/>
      <c r="BB190" s="885"/>
      <c r="BC190" s="885"/>
      <c r="BD190" s="885"/>
      <c r="BE190" s="885"/>
      <c r="BF190" s="885"/>
      <c r="BG190" s="885"/>
      <c r="BH190" s="885"/>
      <c r="BI190" s="885"/>
      <c r="BJ190" s="885"/>
      <c r="BK190" s="885"/>
      <c r="BL190" s="885"/>
      <c r="BM190" s="885"/>
      <c r="BN190" s="885"/>
      <c r="BO190" s="885"/>
      <c r="BP190" s="885"/>
      <c r="BQ190" s="885"/>
      <c r="BR190" s="885"/>
      <c r="BS190" s="885"/>
      <c r="BT190" s="885"/>
      <c r="BU190" s="885"/>
      <c r="BV190" s="885"/>
      <c r="BW190" s="885"/>
      <c r="BX190" s="885"/>
      <c r="BY190" s="885"/>
      <c r="BZ190" s="885"/>
      <c r="CA190" s="885"/>
      <c r="CB190" s="885"/>
      <c r="CC190" s="885"/>
      <c r="CD190" s="885"/>
      <c r="CE190" s="885"/>
      <c r="CF190" s="885"/>
      <c r="CG190" s="885"/>
      <c r="CH190" s="885"/>
      <c r="CI190" s="885"/>
      <c r="CJ190" s="885"/>
      <c r="CK190" s="885"/>
      <c r="CL190" s="885"/>
      <c r="CM190" s="885"/>
      <c r="CN190" s="885"/>
      <c r="CO190" s="885"/>
      <c r="CP190" s="885"/>
      <c r="CQ190" s="885"/>
      <c r="CR190" s="885"/>
      <c r="CS190" s="885"/>
      <c r="CT190" s="885"/>
      <c r="CU190" s="885"/>
      <c r="CV190" s="885"/>
      <c r="CW190" s="885"/>
      <c r="CX190" s="885"/>
      <c r="CY190" s="885"/>
      <c r="CZ190" s="885"/>
      <c r="DA190" s="885"/>
      <c r="DB190" s="885"/>
      <c r="DC190" s="885"/>
      <c r="DD190" s="885"/>
      <c r="DE190" s="885"/>
      <c r="DF190" s="885"/>
      <c r="DG190" s="885"/>
      <c r="DH190" s="885"/>
      <c r="DI190" s="885"/>
      <c r="DJ190" s="885"/>
      <c r="DK190" s="885"/>
      <c r="DL190" s="885"/>
      <c r="DM190" s="885"/>
      <c r="DN190" s="885"/>
      <c r="DO190" s="885"/>
      <c r="DP190" s="885"/>
      <c r="DQ190" s="885"/>
      <c r="DR190" s="885"/>
      <c r="DS190" s="885"/>
      <c r="DT190" s="885"/>
      <c r="DU190" s="885"/>
      <c r="DV190" s="885"/>
      <c r="DW190" s="885"/>
      <c r="DX190" s="885"/>
      <c r="DY190" s="885"/>
      <c r="DZ190" s="885"/>
      <c r="EA190" s="885"/>
      <c r="EB190" s="885"/>
      <c r="EC190" s="885"/>
      <c r="ED190" s="885"/>
      <c r="EE190" s="885"/>
      <c r="EF190" s="885"/>
      <c r="EG190" s="885"/>
      <c r="EH190" s="885"/>
      <c r="EI190" s="885"/>
      <c r="EJ190" s="885"/>
      <c r="EK190" s="885"/>
      <c r="EL190" s="885"/>
      <c r="EM190" s="885"/>
      <c r="EN190" s="885"/>
      <c r="EO190" s="885"/>
      <c r="EP190" s="885"/>
      <c r="EQ190" s="885"/>
      <c r="ER190" s="885"/>
      <c r="ES190" s="885"/>
      <c r="ET190" s="885"/>
      <c r="EU190" s="885"/>
      <c r="EV190" s="885"/>
      <c r="EW190" s="885"/>
      <c r="EX190" s="885"/>
      <c r="EY190" s="885"/>
      <c r="EZ190" s="885"/>
      <c r="FA190" s="885"/>
      <c r="FB190" s="885"/>
      <c r="FC190" s="885"/>
      <c r="FD190" s="885"/>
      <c r="FE190" s="885"/>
      <c r="FF190" s="885"/>
      <c r="FG190" s="885"/>
      <c r="FH190" s="885"/>
      <c r="FI190" s="885"/>
      <c r="FJ190" s="885"/>
      <c r="FK190" s="885"/>
      <c r="FL190" s="885"/>
      <c r="FM190" s="885"/>
      <c r="FN190" s="885"/>
      <c r="FO190" s="885"/>
      <c r="FP190" s="885"/>
      <c r="FQ190" s="885"/>
      <c r="FR190" s="885"/>
      <c r="FS190" s="885"/>
      <c r="FT190" s="885"/>
      <c r="FU190" s="885"/>
      <c r="FV190" s="885"/>
      <c r="FW190" s="885"/>
      <c r="FX190" s="885"/>
      <c r="FY190" s="885"/>
      <c r="FZ190" s="885"/>
      <c r="GA190" s="885"/>
      <c r="GB190" s="885"/>
      <c r="GC190" s="885"/>
      <c r="GD190" s="885"/>
      <c r="GE190" s="885"/>
      <c r="GF190" s="885"/>
      <c r="GG190" s="885"/>
      <c r="GH190" s="885"/>
      <c r="GI190" s="885"/>
      <c r="GJ190" s="885"/>
      <c r="GK190" s="885"/>
      <c r="GL190" s="885"/>
      <c r="GM190" s="885"/>
      <c r="GN190" s="885"/>
      <c r="GO190" s="885"/>
      <c r="GP190" s="885"/>
      <c r="GQ190" s="885"/>
      <c r="GR190" s="885"/>
      <c r="GS190" s="885"/>
      <c r="GT190" s="885"/>
      <c r="GU190" s="885"/>
      <c r="GV190" s="885"/>
      <c r="GW190" s="885"/>
      <c r="GX190" s="885"/>
      <c r="GY190" s="885"/>
      <c r="GZ190" s="885"/>
      <c r="HA190" s="885"/>
      <c r="HB190" s="885"/>
      <c r="HC190" s="885"/>
      <c r="HD190" s="885"/>
      <c r="HE190" s="885"/>
      <c r="HF190" s="885"/>
      <c r="HG190" s="885"/>
      <c r="HH190" s="885"/>
      <c r="HI190" s="885"/>
      <c r="HJ190" s="885"/>
      <c r="HK190" s="885"/>
      <c r="HL190" s="885"/>
      <c r="HM190" s="885"/>
      <c r="HN190" s="885"/>
      <c r="HO190" s="885"/>
      <c r="HP190" s="885"/>
      <c r="HQ190" s="885"/>
      <c r="HR190" s="885"/>
      <c r="HS190" s="885"/>
      <c r="HT190" s="885"/>
      <c r="HU190" s="885"/>
      <c r="HV190" s="885"/>
      <c r="HW190" s="885"/>
      <c r="HX190" s="885"/>
      <c r="HY190" s="885"/>
      <c r="HZ190" s="885"/>
      <c r="IA190" s="885"/>
      <c r="IB190" s="885"/>
      <c r="IC190" s="885"/>
    </row>
    <row r="191" spans="1:237" ht="15.75" customHeight="1" x14ac:dyDescent="0.2">
      <c r="A191" s="4"/>
      <c r="B191" s="4"/>
      <c r="C191" s="7"/>
      <c r="D191" s="7"/>
      <c r="E191" s="7"/>
      <c r="F191" s="7"/>
      <c r="G191" s="29"/>
      <c r="H191" s="29"/>
      <c r="I191" s="7"/>
      <c r="J191" s="885"/>
      <c r="K191" s="885"/>
      <c r="L191" s="885"/>
      <c r="M191" s="885"/>
      <c r="N191" s="885"/>
      <c r="O191" s="885"/>
      <c r="P191" s="885"/>
      <c r="Q191" s="885"/>
      <c r="R191" s="885"/>
      <c r="S191" s="885"/>
      <c r="T191" s="885"/>
      <c r="U191" s="885"/>
      <c r="V191" s="885"/>
      <c r="W191" s="885"/>
      <c r="X191" s="885"/>
      <c r="Y191" s="885"/>
      <c r="Z191" s="885"/>
      <c r="AA191" s="885"/>
      <c r="AB191" s="885"/>
      <c r="AC191" s="885"/>
      <c r="AD191" s="885"/>
      <c r="AE191" s="885"/>
      <c r="AF191" s="885"/>
      <c r="AG191" s="885"/>
      <c r="AH191" s="885"/>
      <c r="AI191" s="885"/>
      <c r="AJ191" s="885"/>
      <c r="AK191" s="885"/>
      <c r="AL191" s="885"/>
      <c r="AM191" s="885"/>
      <c r="AN191" s="885"/>
      <c r="AO191" s="885"/>
      <c r="AP191" s="885"/>
      <c r="AQ191" s="885"/>
      <c r="AR191" s="885"/>
      <c r="AS191" s="885"/>
      <c r="AT191" s="885"/>
      <c r="AU191" s="885"/>
      <c r="AV191" s="885"/>
      <c r="AW191" s="885"/>
      <c r="AX191" s="885"/>
      <c r="AY191" s="885"/>
      <c r="AZ191" s="885"/>
      <c r="BA191" s="885"/>
      <c r="BB191" s="885"/>
      <c r="BC191" s="885"/>
      <c r="BD191" s="885"/>
      <c r="BE191" s="885"/>
      <c r="BF191" s="885"/>
      <c r="BG191" s="885"/>
      <c r="BH191" s="885"/>
      <c r="BI191" s="885"/>
      <c r="BJ191" s="885"/>
      <c r="BK191" s="885"/>
      <c r="BL191" s="885"/>
      <c r="BM191" s="885"/>
      <c r="BN191" s="885"/>
      <c r="BO191" s="885"/>
      <c r="BP191" s="885"/>
      <c r="BQ191" s="885"/>
      <c r="BR191" s="885"/>
      <c r="BS191" s="885"/>
      <c r="BT191" s="885"/>
      <c r="BU191" s="885"/>
      <c r="BV191" s="885"/>
      <c r="BW191" s="885"/>
      <c r="BX191" s="885"/>
      <c r="BY191" s="885"/>
      <c r="BZ191" s="885"/>
      <c r="CA191" s="885"/>
      <c r="CB191" s="885"/>
      <c r="CC191" s="885"/>
      <c r="CD191" s="885"/>
      <c r="CE191" s="885"/>
      <c r="CF191" s="885"/>
      <c r="CG191" s="885"/>
      <c r="CH191" s="885"/>
      <c r="CI191" s="885"/>
      <c r="CJ191" s="885"/>
      <c r="CK191" s="885"/>
      <c r="CL191" s="885"/>
      <c r="CM191" s="885"/>
      <c r="CN191" s="885"/>
      <c r="CO191" s="885"/>
      <c r="CP191" s="885"/>
      <c r="CQ191" s="885"/>
      <c r="CR191" s="885"/>
      <c r="CS191" s="885"/>
      <c r="CT191" s="885"/>
      <c r="CU191" s="885"/>
      <c r="CV191" s="885"/>
      <c r="CW191" s="885"/>
      <c r="CX191" s="885"/>
      <c r="CY191" s="885"/>
      <c r="CZ191" s="885"/>
      <c r="DA191" s="885"/>
      <c r="DB191" s="885"/>
      <c r="DC191" s="885"/>
      <c r="DD191" s="885"/>
      <c r="DE191" s="885"/>
      <c r="DF191" s="885"/>
      <c r="DG191" s="885"/>
      <c r="DH191" s="885"/>
      <c r="DI191" s="885"/>
      <c r="DJ191" s="885"/>
      <c r="DK191" s="885"/>
      <c r="DL191" s="885"/>
      <c r="DM191" s="885"/>
      <c r="DN191" s="885"/>
      <c r="DO191" s="885"/>
      <c r="DP191" s="885"/>
      <c r="DQ191" s="885"/>
      <c r="DR191" s="885"/>
      <c r="DS191" s="885"/>
      <c r="DT191" s="885"/>
      <c r="DU191" s="885"/>
      <c r="DV191" s="885"/>
      <c r="DW191" s="885"/>
      <c r="DX191" s="885"/>
      <c r="DY191" s="885"/>
      <c r="DZ191" s="885"/>
      <c r="EA191" s="885"/>
      <c r="EB191" s="885"/>
      <c r="EC191" s="885"/>
      <c r="ED191" s="885"/>
      <c r="EE191" s="885"/>
      <c r="EF191" s="885"/>
      <c r="EG191" s="885"/>
      <c r="EH191" s="885"/>
      <c r="EI191" s="885"/>
      <c r="EJ191" s="885"/>
      <c r="EK191" s="885"/>
      <c r="EL191" s="885"/>
      <c r="EM191" s="885"/>
      <c r="EN191" s="885"/>
      <c r="EO191" s="885"/>
      <c r="EP191" s="885"/>
      <c r="EQ191" s="885"/>
      <c r="ER191" s="885"/>
      <c r="ES191" s="885"/>
      <c r="ET191" s="885"/>
      <c r="EU191" s="885"/>
      <c r="EV191" s="885"/>
      <c r="EW191" s="885"/>
      <c r="EX191" s="885"/>
      <c r="EY191" s="885"/>
      <c r="EZ191" s="885"/>
      <c r="FA191" s="885"/>
      <c r="FB191" s="885"/>
      <c r="FC191" s="885"/>
      <c r="FD191" s="885"/>
      <c r="FE191" s="885"/>
      <c r="FF191" s="885"/>
      <c r="FG191" s="885"/>
      <c r="FH191" s="885"/>
      <c r="FI191" s="885"/>
      <c r="FJ191" s="885"/>
      <c r="FK191" s="885"/>
      <c r="FL191" s="885"/>
      <c r="FM191" s="885"/>
      <c r="FN191" s="885"/>
      <c r="FO191" s="885"/>
      <c r="FP191" s="885"/>
      <c r="FQ191" s="885"/>
      <c r="FR191" s="885"/>
      <c r="FS191" s="885"/>
      <c r="FT191" s="885"/>
      <c r="FU191" s="885"/>
      <c r="FV191" s="885"/>
      <c r="FW191" s="885"/>
      <c r="FX191" s="885"/>
      <c r="FY191" s="885"/>
      <c r="FZ191" s="885"/>
      <c r="GA191" s="885"/>
      <c r="GB191" s="885"/>
      <c r="GC191" s="885"/>
      <c r="GD191" s="885"/>
      <c r="GE191" s="885"/>
      <c r="GF191" s="885"/>
      <c r="GG191" s="885"/>
      <c r="GH191" s="885"/>
      <c r="GI191" s="885"/>
      <c r="GJ191" s="885"/>
      <c r="GK191" s="885"/>
      <c r="GL191" s="885"/>
      <c r="GM191" s="885"/>
      <c r="GN191" s="885"/>
      <c r="GO191" s="885"/>
      <c r="GP191" s="885"/>
      <c r="GQ191" s="885"/>
      <c r="GR191" s="885"/>
      <c r="GS191" s="885"/>
      <c r="GT191" s="885"/>
      <c r="GU191" s="885"/>
      <c r="GV191" s="885"/>
      <c r="GW191" s="885"/>
      <c r="GX191" s="885"/>
      <c r="GY191" s="885"/>
      <c r="GZ191" s="885"/>
      <c r="HA191" s="885"/>
      <c r="HB191" s="885"/>
      <c r="HC191" s="885"/>
      <c r="HD191" s="885"/>
      <c r="HE191" s="885"/>
      <c r="HF191" s="885"/>
      <c r="HG191" s="885"/>
      <c r="HH191" s="885"/>
      <c r="HI191" s="885"/>
      <c r="HJ191" s="885"/>
      <c r="HK191" s="885"/>
      <c r="HL191" s="885"/>
      <c r="HM191" s="885"/>
      <c r="HN191" s="885"/>
      <c r="HO191" s="885"/>
      <c r="HP191" s="885"/>
      <c r="HQ191" s="885"/>
      <c r="HR191" s="885"/>
      <c r="HS191" s="885"/>
      <c r="HT191" s="885"/>
      <c r="HU191" s="885"/>
      <c r="HV191" s="885"/>
      <c r="HW191" s="885"/>
      <c r="HX191" s="885"/>
      <c r="HY191" s="885"/>
      <c r="HZ191" s="885"/>
      <c r="IA191" s="885"/>
      <c r="IB191" s="885"/>
      <c r="IC191" s="885"/>
    </row>
    <row r="192" spans="1:237" ht="15.75" customHeight="1" x14ac:dyDescent="0.2">
      <c r="A192" s="4"/>
      <c r="B192" s="4"/>
      <c r="C192" s="7"/>
      <c r="D192" s="7"/>
      <c r="E192" s="7"/>
      <c r="F192" s="7"/>
      <c r="G192" s="29"/>
      <c r="H192" s="29"/>
      <c r="I192" s="7"/>
      <c r="J192" s="885"/>
      <c r="K192" s="885"/>
      <c r="L192" s="885"/>
      <c r="M192" s="885"/>
      <c r="N192" s="885"/>
      <c r="O192" s="885"/>
      <c r="P192" s="885"/>
      <c r="Q192" s="885"/>
      <c r="R192" s="885"/>
      <c r="S192" s="885"/>
      <c r="T192" s="885"/>
      <c r="U192" s="885"/>
      <c r="V192" s="885"/>
      <c r="W192" s="885"/>
      <c r="X192" s="885"/>
      <c r="Y192" s="885"/>
      <c r="Z192" s="885"/>
      <c r="AA192" s="885"/>
      <c r="AB192" s="885"/>
      <c r="AC192" s="885"/>
      <c r="AD192" s="885"/>
      <c r="AE192" s="885"/>
      <c r="AF192" s="885"/>
      <c r="AG192" s="885"/>
      <c r="AH192" s="885"/>
      <c r="AI192" s="885"/>
      <c r="AJ192" s="885"/>
      <c r="AK192" s="885"/>
      <c r="AL192" s="885"/>
      <c r="AM192" s="885"/>
      <c r="AN192" s="885"/>
      <c r="AO192" s="885"/>
      <c r="AP192" s="885"/>
      <c r="AQ192" s="885"/>
      <c r="AR192" s="885"/>
      <c r="AS192" s="885"/>
      <c r="AT192" s="885"/>
      <c r="AU192" s="885"/>
      <c r="AV192" s="885"/>
      <c r="AW192" s="885"/>
      <c r="AX192" s="885"/>
      <c r="AY192" s="885"/>
      <c r="AZ192" s="885"/>
      <c r="BA192" s="885"/>
      <c r="BB192" s="885"/>
      <c r="BC192" s="885"/>
      <c r="BD192" s="885"/>
      <c r="BE192" s="885"/>
      <c r="BF192" s="885"/>
      <c r="BG192" s="885"/>
      <c r="BH192" s="885"/>
      <c r="BI192" s="885"/>
      <c r="BJ192" s="885"/>
      <c r="BK192" s="885"/>
      <c r="BL192" s="885"/>
      <c r="BM192" s="885"/>
      <c r="BN192" s="885"/>
      <c r="BO192" s="885"/>
      <c r="BP192" s="885"/>
      <c r="BQ192" s="885"/>
      <c r="BR192" s="885"/>
      <c r="BS192" s="885"/>
      <c r="BT192" s="885"/>
      <c r="BU192" s="885"/>
      <c r="BV192" s="885"/>
      <c r="BW192" s="885"/>
      <c r="BX192" s="885"/>
      <c r="BY192" s="885"/>
      <c r="BZ192" s="885"/>
      <c r="CA192" s="885"/>
      <c r="CB192" s="885"/>
      <c r="CC192" s="885"/>
      <c r="CD192" s="885"/>
      <c r="CE192" s="885"/>
      <c r="CF192" s="885"/>
      <c r="CG192" s="885"/>
      <c r="CH192" s="885"/>
      <c r="CI192" s="885"/>
      <c r="CJ192" s="885"/>
      <c r="CK192" s="885"/>
      <c r="CL192" s="885"/>
      <c r="CM192" s="885"/>
      <c r="CN192" s="885"/>
      <c r="CO192" s="885"/>
      <c r="CP192" s="885"/>
      <c r="CQ192" s="885"/>
      <c r="CR192" s="885"/>
      <c r="CS192" s="885"/>
      <c r="CT192" s="885"/>
      <c r="CU192" s="885"/>
      <c r="CV192" s="885"/>
      <c r="CW192" s="885"/>
      <c r="CX192" s="885"/>
      <c r="CY192" s="885"/>
      <c r="CZ192" s="885"/>
      <c r="DA192" s="885"/>
      <c r="DB192" s="885"/>
      <c r="DC192" s="885"/>
      <c r="DD192" s="885"/>
      <c r="DE192" s="885"/>
      <c r="DF192" s="885"/>
      <c r="DG192" s="885"/>
      <c r="DH192" s="885"/>
      <c r="DI192" s="885"/>
      <c r="DJ192" s="885"/>
      <c r="DK192" s="885"/>
      <c r="DL192" s="885"/>
      <c r="DM192" s="885"/>
      <c r="DN192" s="885"/>
      <c r="DO192" s="885"/>
      <c r="DP192" s="885"/>
      <c r="DQ192" s="885"/>
      <c r="DR192" s="885"/>
      <c r="DS192" s="885"/>
      <c r="DT192" s="885"/>
      <c r="DU192" s="885"/>
      <c r="DV192" s="885"/>
      <c r="DW192" s="885"/>
      <c r="DX192" s="885"/>
      <c r="DY192" s="885"/>
      <c r="DZ192" s="885"/>
      <c r="EA192" s="885"/>
      <c r="EB192" s="885"/>
      <c r="EC192" s="885"/>
      <c r="ED192" s="885"/>
      <c r="EE192" s="885"/>
      <c r="EF192" s="885"/>
      <c r="EG192" s="885"/>
      <c r="EH192" s="885"/>
      <c r="EI192" s="885"/>
      <c r="EJ192" s="885"/>
      <c r="EK192" s="885"/>
      <c r="EL192" s="885"/>
      <c r="EM192" s="885"/>
      <c r="EN192" s="885"/>
      <c r="EO192" s="885"/>
      <c r="EP192" s="885"/>
      <c r="EQ192" s="885"/>
      <c r="ER192" s="885"/>
      <c r="ES192" s="885"/>
      <c r="ET192" s="885"/>
      <c r="EU192" s="885"/>
      <c r="EV192" s="885"/>
      <c r="EW192" s="885"/>
      <c r="EX192" s="885"/>
      <c r="EY192" s="885"/>
      <c r="EZ192" s="885"/>
      <c r="FA192" s="885"/>
      <c r="FB192" s="885"/>
      <c r="FC192" s="885"/>
      <c r="FD192" s="885"/>
      <c r="FE192" s="885"/>
      <c r="FF192" s="885"/>
      <c r="FG192" s="885"/>
      <c r="FH192" s="885"/>
      <c r="FI192" s="885"/>
      <c r="FJ192" s="885"/>
      <c r="FK192" s="885"/>
      <c r="FL192" s="885"/>
      <c r="FM192" s="885"/>
      <c r="FN192" s="885"/>
      <c r="FO192" s="885"/>
      <c r="FP192" s="885"/>
      <c r="FQ192" s="885"/>
      <c r="FR192" s="885"/>
      <c r="FS192" s="885"/>
      <c r="FT192" s="885"/>
      <c r="FU192" s="885"/>
      <c r="FV192" s="885"/>
      <c r="FW192" s="885"/>
      <c r="FX192" s="885"/>
      <c r="FY192" s="885"/>
      <c r="FZ192" s="885"/>
      <c r="GA192" s="885"/>
      <c r="GB192" s="885"/>
      <c r="GC192" s="885"/>
      <c r="GD192" s="885"/>
      <c r="GE192" s="885"/>
      <c r="GF192" s="885"/>
      <c r="GG192" s="885"/>
      <c r="GH192" s="885"/>
      <c r="GI192" s="885"/>
      <c r="GJ192" s="885"/>
      <c r="GK192" s="885"/>
      <c r="GL192" s="885"/>
      <c r="GM192" s="885"/>
      <c r="GN192" s="885"/>
      <c r="GO192" s="885"/>
      <c r="GP192" s="885"/>
      <c r="GQ192" s="885"/>
      <c r="GR192" s="885"/>
      <c r="GS192" s="885"/>
      <c r="GT192" s="885"/>
      <c r="GU192" s="885"/>
      <c r="GV192" s="885"/>
      <c r="GW192" s="885"/>
      <c r="GX192" s="885"/>
      <c r="GY192" s="885"/>
      <c r="GZ192" s="885"/>
      <c r="HA192" s="885"/>
      <c r="HB192" s="885"/>
      <c r="HC192" s="885"/>
      <c r="HD192" s="885"/>
      <c r="HE192" s="885"/>
      <c r="HF192" s="885"/>
      <c r="HG192" s="885"/>
      <c r="HH192" s="885"/>
      <c r="HI192" s="885"/>
      <c r="HJ192" s="885"/>
      <c r="HK192" s="885"/>
      <c r="HL192" s="885"/>
      <c r="HM192" s="885"/>
      <c r="HN192" s="885"/>
      <c r="HO192" s="885"/>
      <c r="HP192" s="885"/>
      <c r="HQ192" s="885"/>
      <c r="HR192" s="885"/>
      <c r="HS192" s="885"/>
      <c r="HT192" s="885"/>
      <c r="HU192" s="885"/>
      <c r="HV192" s="885"/>
      <c r="HW192" s="885"/>
      <c r="HX192" s="885"/>
      <c r="HY192" s="885"/>
      <c r="HZ192" s="885"/>
      <c r="IA192" s="885"/>
      <c r="IB192" s="885"/>
      <c r="IC192" s="885"/>
    </row>
    <row r="193" spans="1:237" ht="15.75" customHeight="1" x14ac:dyDescent="0.2">
      <c r="A193" s="4"/>
      <c r="B193" s="4"/>
      <c r="C193" s="7"/>
      <c r="D193" s="7"/>
      <c r="E193" s="7"/>
      <c r="F193" s="7"/>
      <c r="G193" s="29"/>
      <c r="H193" s="29"/>
      <c r="I193" s="7"/>
      <c r="J193" s="885"/>
      <c r="K193" s="885"/>
      <c r="L193" s="885"/>
      <c r="M193" s="885"/>
      <c r="N193" s="885"/>
      <c r="O193" s="885"/>
      <c r="P193" s="885"/>
      <c r="Q193" s="885"/>
      <c r="R193" s="885"/>
      <c r="S193" s="885"/>
      <c r="T193" s="885"/>
      <c r="U193" s="885"/>
      <c r="V193" s="885"/>
      <c r="W193" s="885"/>
      <c r="X193" s="885"/>
      <c r="Y193" s="885"/>
      <c r="Z193" s="885"/>
      <c r="AA193" s="885"/>
      <c r="AB193" s="885"/>
      <c r="AC193" s="885"/>
      <c r="AD193" s="885"/>
      <c r="AE193" s="885"/>
      <c r="AF193" s="885"/>
      <c r="AG193" s="885"/>
      <c r="AH193" s="885"/>
      <c r="AI193" s="885"/>
      <c r="AJ193" s="885"/>
      <c r="AK193" s="885"/>
      <c r="AL193" s="885"/>
      <c r="AM193" s="885"/>
      <c r="AN193" s="885"/>
      <c r="AO193" s="885"/>
      <c r="AP193" s="885"/>
      <c r="AQ193" s="885"/>
      <c r="AR193" s="885"/>
      <c r="AS193" s="885"/>
      <c r="AT193" s="885"/>
      <c r="AU193" s="885"/>
      <c r="AV193" s="885"/>
      <c r="AW193" s="885"/>
      <c r="AX193" s="885"/>
      <c r="AY193" s="885"/>
      <c r="AZ193" s="885"/>
      <c r="BA193" s="885"/>
      <c r="BB193" s="885"/>
      <c r="BC193" s="885"/>
      <c r="BD193" s="885"/>
      <c r="BE193" s="885"/>
      <c r="BF193" s="885"/>
      <c r="BG193" s="885"/>
      <c r="BH193" s="885"/>
      <c r="BI193" s="885"/>
      <c r="BJ193" s="885"/>
      <c r="BK193" s="885"/>
      <c r="BL193" s="885"/>
      <c r="BM193" s="885"/>
      <c r="BN193" s="885"/>
      <c r="BO193" s="885"/>
      <c r="BP193" s="885"/>
      <c r="BQ193" s="885"/>
      <c r="BR193" s="885"/>
      <c r="BS193" s="885"/>
      <c r="BT193" s="885"/>
      <c r="BU193" s="885"/>
      <c r="BV193" s="885"/>
      <c r="BW193" s="885"/>
      <c r="BX193" s="885"/>
      <c r="BY193" s="885"/>
      <c r="BZ193" s="885"/>
      <c r="CA193" s="885"/>
      <c r="CB193" s="885"/>
      <c r="CC193" s="885"/>
      <c r="CD193" s="885"/>
      <c r="CE193" s="885"/>
      <c r="CF193" s="885"/>
      <c r="CG193" s="885"/>
      <c r="CH193" s="885"/>
      <c r="CI193" s="885"/>
      <c r="CJ193" s="885"/>
      <c r="CK193" s="885"/>
      <c r="CL193" s="885"/>
      <c r="CM193" s="885"/>
      <c r="CN193" s="885"/>
      <c r="CO193" s="885"/>
      <c r="CP193" s="885"/>
      <c r="CQ193" s="885"/>
      <c r="CR193" s="885"/>
      <c r="CS193" s="885"/>
      <c r="CT193" s="885"/>
      <c r="CU193" s="885"/>
      <c r="CV193" s="885"/>
      <c r="CW193" s="885"/>
      <c r="CX193" s="885"/>
      <c r="CY193" s="885"/>
      <c r="CZ193" s="885"/>
      <c r="DA193" s="885"/>
      <c r="DB193" s="885"/>
      <c r="DC193" s="885"/>
      <c r="DD193" s="885"/>
      <c r="DE193" s="885"/>
      <c r="DF193" s="885"/>
      <c r="DG193" s="885"/>
      <c r="DH193" s="885"/>
      <c r="DI193" s="885"/>
      <c r="DJ193" s="885"/>
      <c r="DK193" s="885"/>
      <c r="DL193" s="885"/>
      <c r="DM193" s="885"/>
      <c r="DN193" s="885"/>
      <c r="DO193" s="885"/>
      <c r="DP193" s="885"/>
      <c r="DQ193" s="885"/>
      <c r="DR193" s="885"/>
      <c r="DS193" s="885"/>
      <c r="DT193" s="885"/>
      <c r="DU193" s="885"/>
      <c r="DV193" s="885"/>
      <c r="DW193" s="885"/>
      <c r="DX193" s="885"/>
      <c r="DY193" s="885"/>
      <c r="DZ193" s="885"/>
      <c r="EA193" s="885"/>
      <c r="EB193" s="885"/>
      <c r="EC193" s="885"/>
      <c r="ED193" s="885"/>
      <c r="EE193" s="885"/>
      <c r="EF193" s="885"/>
      <c r="EG193" s="885"/>
      <c r="EH193" s="885"/>
      <c r="EI193" s="885"/>
      <c r="EJ193" s="885"/>
      <c r="EK193" s="885"/>
      <c r="EL193" s="885"/>
      <c r="EM193" s="885"/>
      <c r="EN193" s="885"/>
      <c r="EO193" s="885"/>
      <c r="EP193" s="885"/>
      <c r="EQ193" s="885"/>
      <c r="ER193" s="885"/>
      <c r="ES193" s="885"/>
      <c r="ET193" s="885"/>
      <c r="EU193" s="885"/>
      <c r="EV193" s="885"/>
      <c r="EW193" s="885"/>
      <c r="EX193" s="885"/>
      <c r="EY193" s="885"/>
      <c r="EZ193" s="885"/>
      <c r="FA193" s="885"/>
      <c r="FB193" s="885"/>
      <c r="FC193" s="885"/>
      <c r="FD193" s="885"/>
      <c r="FE193" s="885"/>
      <c r="FF193" s="885"/>
      <c r="FG193" s="885"/>
      <c r="FH193" s="885"/>
      <c r="FI193" s="885"/>
      <c r="FJ193" s="885"/>
      <c r="FK193" s="885"/>
      <c r="FL193" s="885"/>
      <c r="FM193" s="885"/>
      <c r="FN193" s="885"/>
      <c r="FO193" s="885"/>
      <c r="FP193" s="885"/>
      <c r="FQ193" s="885"/>
      <c r="FR193" s="885"/>
      <c r="FS193" s="885"/>
      <c r="FT193" s="885"/>
      <c r="FU193" s="885"/>
      <c r="FV193" s="885"/>
      <c r="FW193" s="885"/>
      <c r="FX193" s="885"/>
      <c r="FY193" s="885"/>
      <c r="FZ193" s="885"/>
      <c r="GA193" s="885"/>
      <c r="GB193" s="885"/>
      <c r="GC193" s="885"/>
      <c r="GD193" s="885"/>
      <c r="GE193" s="885"/>
      <c r="GF193" s="885"/>
      <c r="GG193" s="885"/>
      <c r="GH193" s="885"/>
      <c r="GI193" s="885"/>
      <c r="GJ193" s="885"/>
      <c r="GK193" s="885"/>
      <c r="GL193" s="885"/>
      <c r="GM193" s="885"/>
      <c r="GN193" s="885"/>
      <c r="GO193" s="885"/>
      <c r="GP193" s="885"/>
      <c r="GQ193" s="885"/>
      <c r="GR193" s="885"/>
      <c r="GS193" s="885"/>
      <c r="GT193" s="885"/>
      <c r="GU193" s="885"/>
      <c r="GV193" s="885"/>
      <c r="GW193" s="885"/>
      <c r="GX193" s="885"/>
      <c r="GY193" s="885"/>
      <c r="GZ193" s="885"/>
      <c r="HA193" s="885"/>
      <c r="HB193" s="885"/>
      <c r="HC193" s="885"/>
      <c r="HD193" s="885"/>
      <c r="HE193" s="885"/>
      <c r="HF193" s="885"/>
      <c r="HG193" s="885"/>
      <c r="HH193" s="885"/>
      <c r="HI193" s="885"/>
      <c r="HJ193" s="885"/>
      <c r="HK193" s="885"/>
      <c r="HL193" s="885"/>
      <c r="HM193" s="885"/>
      <c r="HN193" s="885"/>
      <c r="HO193" s="885"/>
      <c r="HP193" s="885"/>
      <c r="HQ193" s="885"/>
      <c r="HR193" s="885"/>
      <c r="HS193" s="885"/>
      <c r="HT193" s="885"/>
      <c r="HU193" s="885"/>
      <c r="HV193" s="885"/>
      <c r="HW193" s="885"/>
      <c r="HX193" s="885"/>
      <c r="HY193" s="885"/>
      <c r="HZ193" s="885"/>
      <c r="IA193" s="885"/>
      <c r="IB193" s="885"/>
      <c r="IC193" s="885"/>
    </row>
    <row r="194" spans="1:237" ht="15.75" customHeight="1" x14ac:dyDescent="0.2">
      <c r="A194" s="4"/>
      <c r="B194" s="4"/>
      <c r="C194" s="7"/>
      <c r="D194" s="7"/>
      <c r="E194" s="7"/>
      <c r="F194" s="7"/>
      <c r="G194" s="29"/>
      <c r="H194" s="29"/>
      <c r="I194" s="7"/>
      <c r="J194" s="885"/>
      <c r="K194" s="885"/>
      <c r="L194" s="885"/>
      <c r="M194" s="885"/>
      <c r="N194" s="885"/>
      <c r="O194" s="885"/>
      <c r="P194" s="885"/>
      <c r="Q194" s="885"/>
      <c r="R194" s="885"/>
      <c r="S194" s="885"/>
      <c r="T194" s="885"/>
      <c r="U194" s="885"/>
      <c r="V194" s="885"/>
      <c r="W194" s="885"/>
      <c r="X194" s="885"/>
      <c r="Y194" s="885"/>
      <c r="Z194" s="885"/>
      <c r="AA194" s="885"/>
      <c r="AB194" s="885"/>
      <c r="AC194" s="885"/>
      <c r="AD194" s="885"/>
      <c r="AE194" s="885"/>
      <c r="AF194" s="885"/>
      <c r="AG194" s="885"/>
      <c r="AH194" s="885"/>
      <c r="AI194" s="885"/>
      <c r="AJ194" s="885"/>
      <c r="AK194" s="885"/>
      <c r="AL194" s="885"/>
      <c r="AM194" s="885"/>
      <c r="AN194" s="885"/>
      <c r="AO194" s="885"/>
      <c r="AP194" s="885"/>
      <c r="AQ194" s="885"/>
      <c r="AR194" s="885"/>
      <c r="AS194" s="885"/>
      <c r="AT194" s="885"/>
      <c r="AU194" s="885"/>
      <c r="AV194" s="885"/>
      <c r="AW194" s="885"/>
      <c r="AX194" s="885"/>
      <c r="AY194" s="885"/>
      <c r="AZ194" s="885"/>
      <c r="BA194" s="885"/>
      <c r="BB194" s="885"/>
      <c r="BC194" s="885"/>
      <c r="BD194" s="885"/>
      <c r="BE194" s="885"/>
      <c r="BF194" s="885"/>
      <c r="BG194" s="885"/>
      <c r="BH194" s="885"/>
      <c r="BI194" s="885"/>
      <c r="BJ194" s="885"/>
      <c r="BK194" s="885"/>
      <c r="BL194" s="885"/>
      <c r="BM194" s="885"/>
      <c r="BN194" s="885"/>
      <c r="BO194" s="885"/>
      <c r="BP194" s="885"/>
      <c r="BQ194" s="885"/>
      <c r="BR194" s="885"/>
      <c r="BS194" s="885"/>
      <c r="BT194" s="885"/>
      <c r="BU194" s="885"/>
      <c r="BV194" s="885"/>
      <c r="BW194" s="885"/>
      <c r="BX194" s="885"/>
      <c r="BY194" s="885"/>
      <c r="BZ194" s="885"/>
      <c r="CA194" s="885"/>
      <c r="CB194" s="885"/>
      <c r="CC194" s="885"/>
      <c r="CD194" s="885"/>
      <c r="CE194" s="885"/>
      <c r="CF194" s="885"/>
      <c r="CG194" s="885"/>
      <c r="CH194" s="885"/>
      <c r="CI194" s="885"/>
      <c r="CJ194" s="885"/>
      <c r="CK194" s="885"/>
      <c r="CL194" s="885"/>
      <c r="CM194" s="885"/>
      <c r="CN194" s="885"/>
      <c r="CO194" s="885"/>
      <c r="CP194" s="885"/>
      <c r="CQ194" s="885"/>
      <c r="CR194" s="885"/>
      <c r="CS194" s="885"/>
      <c r="CT194" s="885"/>
      <c r="CU194" s="885"/>
      <c r="CV194" s="885"/>
      <c r="CW194" s="885"/>
      <c r="CX194" s="885"/>
      <c r="CY194" s="885"/>
      <c r="CZ194" s="885"/>
      <c r="DA194" s="885"/>
      <c r="DB194" s="885"/>
      <c r="DC194" s="885"/>
      <c r="DD194" s="885"/>
      <c r="DE194" s="885"/>
      <c r="DF194" s="885"/>
      <c r="DG194" s="885"/>
      <c r="DH194" s="885"/>
      <c r="DI194" s="885"/>
      <c r="DJ194" s="885"/>
      <c r="DK194" s="885"/>
      <c r="DL194" s="885"/>
      <c r="DM194" s="885"/>
      <c r="DN194" s="885"/>
      <c r="DO194" s="885"/>
      <c r="DP194" s="885"/>
      <c r="DQ194" s="885"/>
      <c r="DR194" s="885"/>
      <c r="DS194" s="885"/>
      <c r="DT194" s="885"/>
      <c r="DU194" s="885"/>
      <c r="DV194" s="885"/>
      <c r="DW194" s="885"/>
      <c r="DX194" s="885"/>
      <c r="DY194" s="885"/>
      <c r="DZ194" s="885"/>
      <c r="EA194" s="885"/>
      <c r="EB194" s="885"/>
      <c r="EC194" s="885"/>
      <c r="ED194" s="885"/>
      <c r="EE194" s="885"/>
      <c r="EF194" s="885"/>
      <c r="EG194" s="885"/>
      <c r="EH194" s="885"/>
      <c r="EI194" s="885"/>
      <c r="EJ194" s="885"/>
      <c r="EK194" s="885"/>
      <c r="EL194" s="885"/>
      <c r="EM194" s="885"/>
      <c r="EN194" s="885"/>
      <c r="EO194" s="885"/>
      <c r="EP194" s="885"/>
      <c r="EQ194" s="885"/>
      <c r="ER194" s="885"/>
      <c r="ES194" s="885"/>
      <c r="ET194" s="885"/>
      <c r="EU194" s="885"/>
      <c r="EV194" s="885"/>
      <c r="EW194" s="885"/>
      <c r="EX194" s="885"/>
      <c r="EY194" s="885"/>
      <c r="EZ194" s="885"/>
      <c r="FA194" s="885"/>
      <c r="FB194" s="885"/>
      <c r="FC194" s="885"/>
      <c r="FD194" s="885"/>
      <c r="FE194" s="885"/>
      <c r="FF194" s="885"/>
      <c r="FG194" s="885"/>
      <c r="FH194" s="885"/>
      <c r="FI194" s="885"/>
      <c r="FJ194" s="885"/>
      <c r="FK194" s="885"/>
      <c r="FL194" s="885"/>
      <c r="FM194" s="885"/>
      <c r="FN194" s="885"/>
      <c r="FO194" s="885"/>
      <c r="FP194" s="885"/>
      <c r="FQ194" s="885"/>
      <c r="FR194" s="885"/>
      <c r="FS194" s="885"/>
      <c r="FT194" s="885"/>
      <c r="FU194" s="885"/>
      <c r="FV194" s="885"/>
      <c r="FW194" s="885"/>
      <c r="FX194" s="885"/>
      <c r="FY194" s="885"/>
      <c r="FZ194" s="885"/>
      <c r="GA194" s="885"/>
      <c r="GB194" s="885"/>
      <c r="GC194" s="885"/>
      <c r="GD194" s="885"/>
      <c r="GE194" s="885"/>
      <c r="GF194" s="885"/>
      <c r="GG194" s="885"/>
      <c r="GH194" s="885"/>
      <c r="GI194" s="885"/>
      <c r="GJ194" s="885"/>
      <c r="GK194" s="885"/>
      <c r="GL194" s="885"/>
      <c r="GM194" s="885"/>
      <c r="GN194" s="885"/>
      <c r="GO194" s="885"/>
      <c r="GP194" s="885"/>
      <c r="GQ194" s="885"/>
      <c r="GR194" s="885"/>
      <c r="GS194" s="885"/>
      <c r="GT194" s="885"/>
      <c r="GU194" s="885"/>
      <c r="GV194" s="885"/>
      <c r="GW194" s="885"/>
      <c r="GX194" s="885"/>
      <c r="GY194" s="885"/>
      <c r="GZ194" s="885"/>
      <c r="HA194" s="885"/>
      <c r="HB194" s="885"/>
      <c r="HC194" s="885"/>
      <c r="HD194" s="885"/>
      <c r="HE194" s="885"/>
      <c r="HF194" s="885"/>
      <c r="HG194" s="885"/>
      <c r="HH194" s="885"/>
      <c r="HI194" s="885"/>
      <c r="HJ194" s="885"/>
      <c r="HK194" s="885"/>
      <c r="HL194" s="885"/>
      <c r="HM194" s="885"/>
      <c r="HN194" s="885"/>
      <c r="HO194" s="885"/>
      <c r="HP194" s="885"/>
      <c r="HQ194" s="885"/>
      <c r="HR194" s="885"/>
      <c r="HS194" s="885"/>
      <c r="HT194" s="885"/>
      <c r="HU194" s="885"/>
      <c r="HV194" s="885"/>
      <c r="HW194" s="885"/>
      <c r="HX194" s="885"/>
      <c r="HY194" s="885"/>
      <c r="HZ194" s="885"/>
      <c r="IA194" s="885"/>
      <c r="IB194" s="885"/>
      <c r="IC194" s="885"/>
    </row>
    <row r="195" spans="1:237" ht="15.75" customHeight="1" x14ac:dyDescent="0.2">
      <c r="A195" s="4"/>
      <c r="B195" s="4"/>
      <c r="C195" s="7"/>
      <c r="D195" s="7"/>
      <c r="E195" s="7"/>
      <c r="F195" s="7"/>
      <c r="G195" s="29"/>
      <c r="H195" s="29"/>
      <c r="I195" s="7"/>
      <c r="J195" s="885"/>
      <c r="K195" s="885"/>
      <c r="L195" s="885"/>
      <c r="M195" s="885"/>
      <c r="N195" s="885"/>
      <c r="O195" s="885"/>
      <c r="P195" s="885"/>
      <c r="Q195" s="885"/>
      <c r="R195" s="885"/>
      <c r="S195" s="885"/>
      <c r="T195" s="885"/>
      <c r="U195" s="885"/>
      <c r="V195" s="885"/>
      <c r="W195" s="885"/>
      <c r="X195" s="885"/>
      <c r="Y195" s="885"/>
      <c r="Z195" s="885"/>
      <c r="AA195" s="885"/>
      <c r="AB195" s="885"/>
      <c r="AC195" s="885"/>
      <c r="AD195" s="885"/>
      <c r="AE195" s="885"/>
      <c r="AF195" s="885"/>
      <c r="AG195" s="885"/>
      <c r="AH195" s="885"/>
      <c r="AI195" s="885"/>
      <c r="AJ195" s="885"/>
      <c r="AK195" s="885"/>
      <c r="AL195" s="885"/>
      <c r="AM195" s="885"/>
      <c r="AN195" s="885"/>
      <c r="AO195" s="885"/>
      <c r="AP195" s="885"/>
      <c r="AQ195" s="885"/>
      <c r="AR195" s="885"/>
      <c r="AS195" s="885"/>
      <c r="AT195" s="885"/>
      <c r="AU195" s="885"/>
      <c r="AV195" s="885"/>
      <c r="AW195" s="885"/>
      <c r="AX195" s="885"/>
      <c r="AY195" s="885"/>
      <c r="AZ195" s="885"/>
      <c r="BA195" s="885"/>
      <c r="BB195" s="885"/>
      <c r="BC195" s="885"/>
      <c r="BD195" s="885"/>
      <c r="BE195" s="885"/>
      <c r="BF195" s="885"/>
      <c r="BG195" s="885"/>
      <c r="BH195" s="885"/>
      <c r="BI195" s="885"/>
      <c r="BJ195" s="885"/>
      <c r="BK195" s="885"/>
      <c r="BL195" s="885"/>
      <c r="BM195" s="885"/>
      <c r="BN195" s="885"/>
      <c r="BO195" s="885"/>
      <c r="BP195" s="885"/>
      <c r="BQ195" s="885"/>
      <c r="BR195" s="885"/>
      <c r="BS195" s="885"/>
      <c r="BT195" s="885"/>
      <c r="BU195" s="885"/>
      <c r="BV195" s="885"/>
      <c r="BW195" s="885"/>
      <c r="BX195" s="885"/>
      <c r="BY195" s="885"/>
      <c r="BZ195" s="885"/>
      <c r="CA195" s="885"/>
      <c r="CB195" s="885"/>
      <c r="CC195" s="885"/>
      <c r="CD195" s="885"/>
      <c r="CE195" s="885"/>
      <c r="CF195" s="885"/>
      <c r="CG195" s="885"/>
      <c r="CH195" s="885"/>
      <c r="CI195" s="885"/>
      <c r="CJ195" s="885"/>
      <c r="CK195" s="885"/>
      <c r="CL195" s="885"/>
      <c r="CM195" s="885"/>
      <c r="CN195" s="885"/>
      <c r="CO195" s="885"/>
      <c r="CP195" s="885"/>
      <c r="CQ195" s="885"/>
      <c r="CR195" s="885"/>
      <c r="CS195" s="885"/>
      <c r="CT195" s="885"/>
      <c r="CU195" s="885"/>
      <c r="CV195" s="885"/>
      <c r="CW195" s="885"/>
      <c r="CX195" s="885"/>
      <c r="CY195" s="885"/>
      <c r="CZ195" s="885"/>
      <c r="DA195" s="885"/>
      <c r="DB195" s="885"/>
      <c r="DC195" s="885"/>
      <c r="DD195" s="885"/>
      <c r="DE195" s="885"/>
      <c r="DF195" s="885"/>
      <c r="DG195" s="885"/>
      <c r="DH195" s="885"/>
      <c r="DI195" s="885"/>
      <c r="DJ195" s="885"/>
      <c r="DK195" s="885"/>
      <c r="DL195" s="885"/>
      <c r="DM195" s="885"/>
      <c r="DN195" s="885"/>
      <c r="DO195" s="885"/>
      <c r="DP195" s="885"/>
      <c r="DQ195" s="885"/>
      <c r="DR195" s="885"/>
      <c r="DS195" s="885"/>
      <c r="DT195" s="885"/>
      <c r="DU195" s="885"/>
      <c r="DV195" s="885"/>
      <c r="DW195" s="885"/>
      <c r="DX195" s="885"/>
      <c r="DY195" s="885"/>
      <c r="DZ195" s="885"/>
      <c r="EA195" s="885"/>
      <c r="EB195" s="885"/>
      <c r="EC195" s="885"/>
      <c r="ED195" s="885"/>
      <c r="EE195" s="885"/>
      <c r="EF195" s="885"/>
      <c r="EG195" s="885"/>
      <c r="EH195" s="885"/>
      <c r="EI195" s="885"/>
      <c r="EJ195" s="885"/>
      <c r="EK195" s="885"/>
      <c r="EL195" s="885"/>
      <c r="EM195" s="885"/>
      <c r="EN195" s="885"/>
      <c r="EO195" s="885"/>
      <c r="EP195" s="885"/>
      <c r="EQ195" s="885"/>
      <c r="ER195" s="885"/>
      <c r="ES195" s="885"/>
      <c r="ET195" s="885"/>
      <c r="EU195" s="885"/>
      <c r="EV195" s="885"/>
      <c r="EW195" s="885"/>
      <c r="EX195" s="885"/>
      <c r="EY195" s="885"/>
      <c r="EZ195" s="885"/>
      <c r="FA195" s="885"/>
      <c r="FB195" s="885"/>
      <c r="FC195" s="885"/>
      <c r="FD195" s="885"/>
      <c r="FE195" s="885"/>
      <c r="FF195" s="885"/>
      <c r="FG195" s="885"/>
      <c r="FH195" s="885"/>
      <c r="FI195" s="885"/>
      <c r="FJ195" s="885"/>
      <c r="FK195" s="885"/>
      <c r="FL195" s="885"/>
      <c r="FM195" s="885"/>
      <c r="FN195" s="885"/>
      <c r="FO195" s="885"/>
      <c r="FP195" s="885"/>
      <c r="FQ195" s="885"/>
      <c r="FR195" s="885"/>
      <c r="FS195" s="885"/>
      <c r="FT195" s="885"/>
      <c r="FU195" s="885"/>
      <c r="FV195" s="885"/>
      <c r="FW195" s="885"/>
      <c r="FX195" s="885"/>
      <c r="FY195" s="885"/>
      <c r="FZ195" s="885"/>
      <c r="GA195" s="885"/>
      <c r="GB195" s="885"/>
      <c r="GC195" s="885"/>
      <c r="GD195" s="885"/>
      <c r="GE195" s="885"/>
      <c r="GF195" s="885"/>
      <c r="GG195" s="885"/>
      <c r="GH195" s="885"/>
      <c r="GI195" s="885"/>
      <c r="GJ195" s="885"/>
      <c r="GK195" s="885"/>
      <c r="GL195" s="885"/>
      <c r="GM195" s="885"/>
      <c r="GN195" s="885"/>
      <c r="GO195" s="885"/>
      <c r="GP195" s="885"/>
      <c r="GQ195" s="885"/>
      <c r="GR195" s="885"/>
      <c r="GS195" s="885"/>
      <c r="GT195" s="885"/>
      <c r="GU195" s="885"/>
      <c r="GV195" s="885"/>
      <c r="GW195" s="885"/>
      <c r="GX195" s="885"/>
      <c r="GY195" s="885"/>
      <c r="GZ195" s="885"/>
      <c r="HA195" s="885"/>
      <c r="HB195" s="885"/>
      <c r="HC195" s="885"/>
      <c r="HD195" s="885"/>
      <c r="HE195" s="885"/>
      <c r="HF195" s="885"/>
      <c r="HG195" s="885"/>
      <c r="HH195" s="885"/>
      <c r="HI195" s="885"/>
      <c r="HJ195" s="885"/>
      <c r="HK195" s="885"/>
      <c r="HL195" s="885"/>
      <c r="HM195" s="885"/>
      <c r="HN195" s="885"/>
      <c r="HO195" s="885"/>
      <c r="HP195" s="885"/>
      <c r="HQ195" s="885"/>
      <c r="HR195" s="885"/>
      <c r="HS195" s="885"/>
      <c r="HT195" s="885"/>
      <c r="HU195" s="885"/>
      <c r="HV195" s="885"/>
      <c r="HW195" s="885"/>
      <c r="HX195" s="885"/>
      <c r="HY195" s="885"/>
      <c r="HZ195" s="885"/>
      <c r="IA195" s="885"/>
      <c r="IB195" s="885"/>
      <c r="IC195" s="885"/>
    </row>
    <row r="196" spans="1:237" ht="15.75" customHeight="1" x14ac:dyDescent="0.2">
      <c r="A196" s="4"/>
      <c r="B196" s="4"/>
      <c r="C196" s="7"/>
      <c r="D196" s="7"/>
      <c r="E196" s="7"/>
      <c r="F196" s="7"/>
      <c r="G196" s="29"/>
      <c r="H196" s="29"/>
      <c r="I196" s="7"/>
      <c r="J196" s="885"/>
      <c r="K196" s="885"/>
      <c r="L196" s="885"/>
      <c r="M196" s="885"/>
      <c r="N196" s="885"/>
      <c r="O196" s="885"/>
      <c r="P196" s="885"/>
      <c r="Q196" s="885"/>
      <c r="R196" s="885"/>
      <c r="S196" s="885"/>
      <c r="T196" s="885"/>
      <c r="U196" s="885"/>
      <c r="V196" s="885"/>
      <c r="W196" s="885"/>
      <c r="X196" s="885"/>
      <c r="Y196" s="885"/>
      <c r="Z196" s="885"/>
      <c r="AA196" s="885"/>
      <c r="AB196" s="885"/>
      <c r="AC196" s="885"/>
      <c r="AD196" s="885"/>
      <c r="AE196" s="885"/>
      <c r="AF196" s="885"/>
      <c r="AG196" s="885"/>
      <c r="AH196" s="885"/>
      <c r="AI196" s="885"/>
      <c r="AJ196" s="885"/>
      <c r="AK196" s="885"/>
      <c r="AL196" s="885"/>
      <c r="AM196" s="885"/>
      <c r="AN196" s="885"/>
      <c r="AO196" s="885"/>
      <c r="AP196" s="885"/>
      <c r="AQ196" s="885"/>
      <c r="AR196" s="885"/>
      <c r="AS196" s="885"/>
      <c r="AT196" s="885"/>
      <c r="AU196" s="885"/>
      <c r="AV196" s="885"/>
      <c r="AW196" s="885"/>
      <c r="AX196" s="885"/>
      <c r="AY196" s="885"/>
      <c r="AZ196" s="885"/>
      <c r="BA196" s="885"/>
      <c r="BB196" s="885"/>
      <c r="BC196" s="885"/>
      <c r="BD196" s="885"/>
      <c r="BE196" s="885"/>
      <c r="BF196" s="885"/>
      <c r="BG196" s="885"/>
      <c r="BH196" s="885"/>
      <c r="BI196" s="885"/>
      <c r="BJ196" s="885"/>
      <c r="BK196" s="885"/>
      <c r="BL196" s="885"/>
      <c r="BM196" s="885"/>
      <c r="BN196" s="885"/>
      <c r="BO196" s="885"/>
      <c r="BP196" s="885"/>
      <c r="BQ196" s="885"/>
      <c r="BR196" s="885"/>
      <c r="BS196" s="885"/>
      <c r="BT196" s="885"/>
      <c r="BU196" s="885"/>
      <c r="BV196" s="885"/>
      <c r="BW196" s="885"/>
      <c r="BX196" s="885"/>
      <c r="BY196" s="885"/>
      <c r="BZ196" s="885"/>
      <c r="CA196" s="885"/>
      <c r="CB196" s="885"/>
      <c r="CC196" s="885"/>
      <c r="CD196" s="885"/>
      <c r="CE196" s="885"/>
      <c r="CF196" s="885"/>
      <c r="CG196" s="885"/>
      <c r="CH196" s="885"/>
      <c r="CI196" s="885"/>
      <c r="CJ196" s="885"/>
      <c r="CK196" s="885"/>
      <c r="CL196" s="885"/>
      <c r="CM196" s="885"/>
      <c r="CN196" s="885"/>
      <c r="CO196" s="885"/>
      <c r="CP196" s="885"/>
      <c r="CQ196" s="885"/>
      <c r="CR196" s="885"/>
      <c r="CS196" s="885"/>
      <c r="CT196" s="885"/>
      <c r="CU196" s="885"/>
      <c r="CV196" s="885"/>
      <c r="CW196" s="885"/>
      <c r="CX196" s="885"/>
      <c r="CY196" s="885"/>
      <c r="CZ196" s="885"/>
      <c r="DA196" s="885"/>
      <c r="DB196" s="885"/>
      <c r="DC196" s="885"/>
      <c r="DD196" s="885"/>
      <c r="DE196" s="885"/>
      <c r="DF196" s="885"/>
      <c r="DG196" s="885"/>
      <c r="DH196" s="885"/>
      <c r="DI196" s="885"/>
      <c r="DJ196" s="885"/>
      <c r="DK196" s="885"/>
      <c r="DL196" s="885"/>
      <c r="DM196" s="885"/>
      <c r="DN196" s="885"/>
      <c r="DO196" s="885"/>
      <c r="DP196" s="885"/>
      <c r="DQ196" s="885"/>
      <c r="DR196" s="885"/>
      <c r="DS196" s="885"/>
      <c r="DT196" s="885"/>
      <c r="DU196" s="885"/>
      <c r="DV196" s="885"/>
      <c r="DW196" s="885"/>
      <c r="DX196" s="885"/>
      <c r="DY196" s="885"/>
      <c r="DZ196" s="885"/>
      <c r="EA196" s="885"/>
      <c r="EB196" s="885"/>
      <c r="EC196" s="885"/>
      <c r="ED196" s="885"/>
      <c r="EE196" s="885"/>
      <c r="EF196" s="885"/>
      <c r="EG196" s="885"/>
      <c r="EH196" s="885"/>
      <c r="EI196" s="885"/>
      <c r="EJ196" s="885"/>
      <c r="EK196" s="885"/>
      <c r="EL196" s="885"/>
      <c r="EM196" s="885"/>
      <c r="EN196" s="885"/>
      <c r="EO196" s="885"/>
      <c r="EP196" s="885"/>
      <c r="EQ196" s="885"/>
      <c r="ER196" s="885"/>
      <c r="ES196" s="885"/>
      <c r="ET196" s="885"/>
      <c r="EU196" s="885"/>
      <c r="EV196" s="885"/>
      <c r="EW196" s="885"/>
      <c r="EX196" s="885"/>
      <c r="EY196" s="885"/>
      <c r="EZ196" s="885"/>
      <c r="FA196" s="885"/>
      <c r="FB196" s="885"/>
      <c r="FC196" s="885"/>
      <c r="FD196" s="885"/>
      <c r="FE196" s="885"/>
      <c r="FF196" s="885"/>
      <c r="FG196" s="885"/>
      <c r="FH196" s="885"/>
      <c r="FI196" s="885"/>
      <c r="FJ196" s="885"/>
      <c r="FK196" s="885"/>
      <c r="FL196" s="885"/>
      <c r="FM196" s="885"/>
      <c r="FN196" s="885"/>
      <c r="FO196" s="885"/>
      <c r="FP196" s="885"/>
      <c r="FQ196" s="885"/>
      <c r="FR196" s="885"/>
      <c r="FS196" s="885"/>
      <c r="FT196" s="885"/>
      <c r="FU196" s="885"/>
      <c r="FV196" s="885"/>
      <c r="FW196" s="885"/>
      <c r="FX196" s="885"/>
      <c r="FY196" s="885"/>
      <c r="FZ196" s="885"/>
      <c r="GA196" s="885"/>
      <c r="GB196" s="885"/>
      <c r="GC196" s="885"/>
      <c r="GD196" s="885"/>
      <c r="GE196" s="885"/>
      <c r="GF196" s="885"/>
      <c r="GG196" s="885"/>
      <c r="GH196" s="885"/>
      <c r="GI196" s="885"/>
      <c r="GJ196" s="885"/>
      <c r="GK196" s="885"/>
      <c r="GL196" s="885"/>
      <c r="GM196" s="885"/>
      <c r="GN196" s="885"/>
      <c r="GO196" s="885"/>
      <c r="GP196" s="885"/>
      <c r="GQ196" s="885"/>
      <c r="GR196" s="885"/>
      <c r="GS196" s="885"/>
      <c r="GT196" s="885"/>
      <c r="GU196" s="885"/>
      <c r="GV196" s="885"/>
      <c r="GW196" s="885"/>
      <c r="GX196" s="885"/>
      <c r="GY196" s="885"/>
      <c r="GZ196" s="885"/>
      <c r="HA196" s="885"/>
      <c r="HB196" s="885"/>
      <c r="HC196" s="885"/>
      <c r="HD196" s="885"/>
      <c r="HE196" s="885"/>
      <c r="HF196" s="885"/>
      <c r="HG196" s="885"/>
      <c r="HH196" s="885"/>
      <c r="HI196" s="885"/>
      <c r="HJ196" s="885"/>
      <c r="HK196" s="885"/>
      <c r="HL196" s="885"/>
      <c r="HM196" s="885"/>
      <c r="HN196" s="885"/>
      <c r="HO196" s="885"/>
      <c r="HP196" s="885"/>
      <c r="HQ196" s="885"/>
      <c r="HR196" s="885"/>
      <c r="HS196" s="885"/>
      <c r="HT196" s="885"/>
      <c r="HU196" s="885"/>
      <c r="HV196" s="885"/>
      <c r="HW196" s="885"/>
      <c r="HX196" s="885"/>
      <c r="HY196" s="885"/>
      <c r="HZ196" s="885"/>
      <c r="IA196" s="885"/>
      <c r="IB196" s="885"/>
      <c r="IC196" s="885"/>
    </row>
    <row r="197" spans="1:237" ht="15.75" customHeight="1" x14ac:dyDescent="0.2">
      <c r="A197" s="4"/>
      <c r="B197" s="4"/>
      <c r="C197" s="7"/>
      <c r="D197" s="7"/>
      <c r="E197" s="7"/>
      <c r="F197" s="7"/>
      <c r="G197" s="29"/>
      <c r="H197" s="29"/>
      <c r="I197" s="7"/>
      <c r="J197" s="885"/>
      <c r="K197" s="885"/>
      <c r="L197" s="885"/>
      <c r="M197" s="885"/>
      <c r="N197" s="885"/>
      <c r="O197" s="885"/>
      <c r="P197" s="885"/>
      <c r="Q197" s="885"/>
      <c r="R197" s="885"/>
      <c r="S197" s="885"/>
      <c r="T197" s="885"/>
      <c r="U197" s="885"/>
      <c r="V197" s="885"/>
      <c r="W197" s="885"/>
      <c r="X197" s="885"/>
      <c r="Y197" s="885"/>
      <c r="Z197" s="885"/>
      <c r="AA197" s="885"/>
      <c r="AB197" s="885"/>
      <c r="AC197" s="885"/>
      <c r="AD197" s="885"/>
      <c r="AE197" s="885"/>
      <c r="AF197" s="885"/>
      <c r="AG197" s="885"/>
      <c r="AH197" s="885"/>
      <c r="AI197" s="885"/>
      <c r="AJ197" s="885"/>
      <c r="AK197" s="885"/>
      <c r="AL197" s="885"/>
      <c r="AM197" s="885"/>
      <c r="AN197" s="885"/>
      <c r="AO197" s="885"/>
      <c r="AP197" s="885"/>
      <c r="AQ197" s="885"/>
      <c r="AR197" s="885"/>
      <c r="AS197" s="885"/>
      <c r="AT197" s="885"/>
      <c r="AU197" s="885"/>
      <c r="AV197" s="885"/>
      <c r="AW197" s="885"/>
      <c r="AX197" s="885"/>
      <c r="AY197" s="885"/>
      <c r="AZ197" s="885"/>
      <c r="BA197" s="885"/>
      <c r="BB197" s="885"/>
      <c r="BC197" s="885"/>
      <c r="BD197" s="885"/>
      <c r="BE197" s="885"/>
      <c r="BF197" s="885"/>
      <c r="BG197" s="885"/>
      <c r="BH197" s="885"/>
      <c r="BI197" s="885"/>
      <c r="BJ197" s="885"/>
      <c r="BK197" s="885"/>
      <c r="BL197" s="885"/>
      <c r="BM197" s="885"/>
      <c r="BN197" s="885"/>
      <c r="BO197" s="885"/>
      <c r="BP197" s="885"/>
      <c r="BQ197" s="885"/>
      <c r="BR197" s="885"/>
      <c r="BS197" s="885"/>
      <c r="BT197" s="885"/>
      <c r="BU197" s="885"/>
      <c r="BV197" s="885"/>
      <c r="BW197" s="885"/>
      <c r="BX197" s="885"/>
      <c r="BY197" s="885"/>
      <c r="BZ197" s="885"/>
      <c r="CA197" s="885"/>
      <c r="CB197" s="885"/>
      <c r="CC197" s="885"/>
      <c r="CD197" s="885"/>
      <c r="CE197" s="885"/>
      <c r="CF197" s="885"/>
      <c r="CG197" s="885"/>
      <c r="CH197" s="885"/>
      <c r="CI197" s="885"/>
      <c r="CJ197" s="885"/>
      <c r="CK197" s="885"/>
      <c r="CL197" s="885"/>
      <c r="CM197" s="885"/>
      <c r="CN197" s="885"/>
      <c r="CO197" s="885"/>
      <c r="CP197" s="885"/>
      <c r="CQ197" s="885"/>
      <c r="CR197" s="885"/>
      <c r="CS197" s="885"/>
      <c r="CT197" s="885"/>
      <c r="CU197" s="885"/>
      <c r="CV197" s="885"/>
      <c r="CW197" s="885"/>
      <c r="CX197" s="885"/>
      <c r="CY197" s="885"/>
      <c r="CZ197" s="885"/>
      <c r="DA197" s="885"/>
      <c r="DB197" s="885"/>
      <c r="DC197" s="885"/>
      <c r="DD197" s="885"/>
      <c r="DE197" s="885"/>
      <c r="DF197" s="885"/>
      <c r="DG197" s="885"/>
      <c r="DH197" s="885"/>
      <c r="DI197" s="885"/>
      <c r="DJ197" s="885"/>
      <c r="DK197" s="885"/>
      <c r="DL197" s="885"/>
      <c r="DM197" s="885"/>
      <c r="DN197" s="885"/>
      <c r="DO197" s="885"/>
      <c r="DP197" s="885"/>
      <c r="DQ197" s="885"/>
      <c r="DR197" s="885"/>
      <c r="DS197" s="885"/>
      <c r="DT197" s="885"/>
      <c r="DU197" s="885"/>
      <c r="DV197" s="885"/>
      <c r="DW197" s="885"/>
      <c r="DX197" s="885"/>
      <c r="DY197" s="885"/>
      <c r="DZ197" s="885"/>
      <c r="EA197" s="885"/>
      <c r="EB197" s="885"/>
      <c r="EC197" s="885"/>
      <c r="ED197" s="885"/>
      <c r="EE197" s="885"/>
      <c r="EF197" s="885"/>
      <c r="EG197" s="885"/>
      <c r="EH197" s="885"/>
      <c r="EI197" s="885"/>
      <c r="EJ197" s="885"/>
      <c r="EK197" s="885"/>
      <c r="EL197" s="885"/>
      <c r="EM197" s="885"/>
      <c r="EN197" s="885"/>
      <c r="EO197" s="885"/>
      <c r="EP197" s="885"/>
      <c r="EQ197" s="885"/>
      <c r="ER197" s="885"/>
      <c r="ES197" s="885"/>
      <c r="ET197" s="885"/>
      <c r="EU197" s="885"/>
      <c r="EV197" s="885"/>
      <c r="EW197" s="885"/>
      <c r="EX197" s="885"/>
      <c r="EY197" s="885"/>
      <c r="EZ197" s="885"/>
      <c r="FA197" s="885"/>
      <c r="FB197" s="885"/>
      <c r="FC197" s="885"/>
      <c r="FD197" s="885"/>
      <c r="FE197" s="885"/>
      <c r="FF197" s="885"/>
      <c r="FG197" s="885"/>
      <c r="FH197" s="885"/>
      <c r="FI197" s="885"/>
      <c r="FJ197" s="885"/>
      <c r="FK197" s="885"/>
      <c r="FL197" s="885"/>
      <c r="FM197" s="885"/>
      <c r="FN197" s="885"/>
      <c r="FO197" s="885"/>
      <c r="FP197" s="885"/>
      <c r="FQ197" s="885"/>
      <c r="FR197" s="885"/>
      <c r="FS197" s="885"/>
      <c r="FT197" s="885"/>
      <c r="FU197" s="885"/>
      <c r="FV197" s="885"/>
      <c r="FW197" s="885"/>
      <c r="FX197" s="885"/>
      <c r="FY197" s="885"/>
      <c r="FZ197" s="885"/>
      <c r="GA197" s="885"/>
      <c r="GB197" s="885"/>
      <c r="GC197" s="885"/>
      <c r="GD197" s="885"/>
      <c r="GE197" s="885"/>
      <c r="GF197" s="885"/>
      <c r="GG197" s="885"/>
      <c r="GH197" s="885"/>
      <c r="GI197" s="885"/>
      <c r="GJ197" s="885"/>
      <c r="GK197" s="885"/>
      <c r="GL197" s="885"/>
      <c r="GM197" s="885"/>
      <c r="GN197" s="885"/>
      <c r="GO197" s="885"/>
      <c r="GP197" s="885"/>
      <c r="GQ197" s="885"/>
      <c r="GR197" s="885"/>
      <c r="GS197" s="885"/>
      <c r="GT197" s="885"/>
      <c r="GU197" s="885"/>
      <c r="GV197" s="885"/>
      <c r="GW197" s="885"/>
      <c r="GX197" s="885"/>
      <c r="GY197" s="885"/>
      <c r="GZ197" s="885"/>
      <c r="HA197" s="885"/>
      <c r="HB197" s="885"/>
      <c r="HC197" s="885"/>
      <c r="HD197" s="885"/>
      <c r="HE197" s="885"/>
      <c r="HF197" s="885"/>
      <c r="HG197" s="885"/>
      <c r="HH197" s="885"/>
      <c r="HI197" s="885"/>
      <c r="HJ197" s="885"/>
      <c r="HK197" s="885"/>
      <c r="HL197" s="885"/>
      <c r="HM197" s="885"/>
      <c r="HN197" s="885"/>
      <c r="HO197" s="885"/>
      <c r="HP197" s="885"/>
      <c r="HQ197" s="885"/>
      <c r="HR197" s="885"/>
      <c r="HS197" s="885"/>
      <c r="HT197" s="885"/>
      <c r="HU197" s="885"/>
      <c r="HV197" s="885"/>
      <c r="HW197" s="885"/>
      <c r="HX197" s="885"/>
      <c r="HY197" s="885"/>
      <c r="HZ197" s="885"/>
      <c r="IA197" s="885"/>
      <c r="IB197" s="885"/>
      <c r="IC197" s="885"/>
    </row>
    <row r="198" spans="1:237" ht="15.75" customHeight="1" x14ac:dyDescent="0.2">
      <c r="A198" s="4"/>
      <c r="B198" s="4"/>
      <c r="C198" s="7"/>
      <c r="D198" s="7"/>
      <c r="E198" s="7"/>
      <c r="F198" s="7"/>
      <c r="G198" s="29"/>
      <c r="H198" s="29"/>
      <c r="I198" s="7"/>
      <c r="J198" s="885"/>
      <c r="K198" s="885"/>
      <c r="L198" s="885"/>
      <c r="M198" s="885"/>
      <c r="N198" s="885"/>
      <c r="O198" s="885"/>
      <c r="P198" s="885"/>
      <c r="Q198" s="885"/>
      <c r="R198" s="885"/>
      <c r="S198" s="885"/>
      <c r="T198" s="885"/>
      <c r="U198" s="885"/>
      <c r="V198" s="885"/>
      <c r="W198" s="885"/>
      <c r="X198" s="885"/>
      <c r="Y198" s="885"/>
      <c r="Z198" s="885"/>
      <c r="AA198" s="885"/>
      <c r="AB198" s="885"/>
      <c r="AC198" s="885"/>
      <c r="AD198" s="885"/>
      <c r="AE198" s="885"/>
      <c r="AF198" s="885"/>
      <c r="AG198" s="885"/>
      <c r="AH198" s="885"/>
      <c r="AI198" s="885"/>
      <c r="AJ198" s="885"/>
      <c r="AK198" s="885"/>
      <c r="AL198" s="885"/>
      <c r="AM198" s="885"/>
      <c r="AN198" s="885"/>
      <c r="AO198" s="885"/>
      <c r="AP198" s="885"/>
      <c r="AQ198" s="885"/>
      <c r="AR198" s="885"/>
      <c r="AS198" s="885"/>
      <c r="AT198" s="885"/>
      <c r="AU198" s="885"/>
      <c r="AV198" s="885"/>
      <c r="AW198" s="885"/>
      <c r="AX198" s="885"/>
      <c r="AY198" s="885"/>
      <c r="AZ198" s="885"/>
      <c r="BA198" s="885"/>
      <c r="BB198" s="885"/>
      <c r="BC198" s="885"/>
      <c r="BD198" s="885"/>
      <c r="BE198" s="885"/>
      <c r="BF198" s="885"/>
      <c r="BG198" s="885"/>
      <c r="BH198" s="885"/>
      <c r="BI198" s="885"/>
      <c r="BJ198" s="885"/>
      <c r="BK198" s="885"/>
      <c r="BL198" s="885"/>
      <c r="BM198" s="885"/>
      <c r="BN198" s="885"/>
      <c r="BO198" s="885"/>
      <c r="BP198" s="885"/>
      <c r="BQ198" s="885"/>
      <c r="BR198" s="885"/>
      <c r="BS198" s="885"/>
      <c r="BT198" s="885"/>
      <c r="BU198" s="885"/>
      <c r="BV198" s="885"/>
      <c r="BW198" s="885"/>
      <c r="BX198" s="885"/>
      <c r="BY198" s="885"/>
      <c r="BZ198" s="885"/>
      <c r="CA198" s="885"/>
      <c r="CB198" s="885"/>
      <c r="CC198" s="885"/>
      <c r="CD198" s="885"/>
      <c r="CE198" s="885"/>
      <c r="CF198" s="885"/>
      <c r="CG198" s="885"/>
      <c r="CH198" s="885"/>
      <c r="CI198" s="885"/>
      <c r="CJ198" s="885"/>
      <c r="CK198" s="885"/>
      <c r="CL198" s="885"/>
      <c r="CM198" s="885"/>
      <c r="CN198" s="885"/>
      <c r="CO198" s="885"/>
      <c r="CP198" s="885"/>
      <c r="CQ198" s="885"/>
      <c r="CR198" s="885"/>
      <c r="CS198" s="885"/>
      <c r="CT198" s="885"/>
      <c r="CU198" s="885"/>
      <c r="CV198" s="885"/>
      <c r="CW198" s="885"/>
      <c r="CX198" s="885"/>
      <c r="CY198" s="885"/>
      <c r="CZ198" s="885"/>
      <c r="DA198" s="885"/>
      <c r="DB198" s="885"/>
      <c r="DC198" s="885"/>
      <c r="DD198" s="885"/>
      <c r="DE198" s="885"/>
      <c r="DF198" s="885"/>
      <c r="DG198" s="885"/>
      <c r="DH198" s="885"/>
      <c r="DI198" s="885"/>
      <c r="DJ198" s="885"/>
      <c r="DK198" s="885"/>
      <c r="DL198" s="885"/>
      <c r="DM198" s="885"/>
      <c r="DN198" s="885"/>
      <c r="DO198" s="885"/>
      <c r="DP198" s="885"/>
      <c r="DQ198" s="885"/>
      <c r="DR198" s="885"/>
      <c r="DS198" s="885"/>
      <c r="DT198" s="885"/>
      <c r="DU198" s="885"/>
      <c r="DV198" s="885"/>
      <c r="DW198" s="885"/>
      <c r="DX198" s="885"/>
      <c r="DY198" s="885"/>
      <c r="DZ198" s="885"/>
      <c r="EA198" s="885"/>
      <c r="EB198" s="885"/>
      <c r="EC198" s="885"/>
      <c r="ED198" s="885"/>
      <c r="EE198" s="885"/>
      <c r="EF198" s="885"/>
      <c r="EG198" s="885"/>
      <c r="EH198" s="885"/>
      <c r="EI198" s="885"/>
      <c r="EJ198" s="885"/>
      <c r="EK198" s="885"/>
      <c r="EL198" s="885"/>
      <c r="EM198" s="885"/>
      <c r="EN198" s="885"/>
      <c r="EO198" s="885"/>
      <c r="EP198" s="885"/>
      <c r="EQ198" s="885"/>
      <c r="ER198" s="885"/>
      <c r="ES198" s="885"/>
      <c r="ET198" s="885"/>
      <c r="EU198" s="885"/>
      <c r="EV198" s="885"/>
      <c r="EW198" s="885"/>
      <c r="EX198" s="885"/>
      <c r="EY198" s="885"/>
      <c r="EZ198" s="885"/>
      <c r="FA198" s="885"/>
      <c r="FB198" s="885"/>
      <c r="FC198" s="885"/>
      <c r="FD198" s="885"/>
      <c r="FE198" s="885"/>
      <c r="FF198" s="885"/>
      <c r="FG198" s="885"/>
      <c r="FH198" s="885"/>
      <c r="FI198" s="885"/>
      <c r="FJ198" s="885"/>
      <c r="FK198" s="885"/>
      <c r="FL198" s="885"/>
      <c r="FM198" s="885"/>
      <c r="FN198" s="885"/>
      <c r="FO198" s="885"/>
      <c r="FP198" s="885"/>
      <c r="FQ198" s="885"/>
      <c r="FR198" s="885"/>
      <c r="FS198" s="885"/>
      <c r="FT198" s="885"/>
      <c r="FU198" s="885"/>
      <c r="FV198" s="885"/>
      <c r="FW198" s="885"/>
      <c r="FX198" s="885"/>
      <c r="FY198" s="885"/>
      <c r="FZ198" s="885"/>
      <c r="GA198" s="885"/>
      <c r="GB198" s="885"/>
      <c r="GC198" s="885"/>
      <c r="GD198" s="885"/>
      <c r="GE198" s="885"/>
      <c r="GF198" s="885"/>
      <c r="GG198" s="885"/>
      <c r="GH198" s="885"/>
      <c r="GI198" s="885"/>
      <c r="GJ198" s="885"/>
      <c r="GK198" s="885"/>
      <c r="GL198" s="885"/>
      <c r="GM198" s="885"/>
      <c r="GN198" s="885"/>
      <c r="GO198" s="885"/>
      <c r="GP198" s="885"/>
      <c r="GQ198" s="885"/>
      <c r="GR198" s="885"/>
      <c r="GS198" s="885"/>
      <c r="GT198" s="885"/>
      <c r="GU198" s="885"/>
      <c r="GV198" s="885"/>
      <c r="GW198" s="885"/>
      <c r="GX198" s="885"/>
      <c r="GY198" s="885"/>
      <c r="GZ198" s="885"/>
      <c r="HA198" s="885"/>
      <c r="HB198" s="885"/>
      <c r="HC198" s="885"/>
      <c r="HD198" s="885"/>
      <c r="HE198" s="885"/>
      <c r="HF198" s="885"/>
      <c r="HG198" s="885"/>
      <c r="HH198" s="885"/>
      <c r="HI198" s="885"/>
      <c r="HJ198" s="885"/>
      <c r="HK198" s="885"/>
      <c r="HL198" s="885"/>
      <c r="HM198" s="885"/>
      <c r="HN198" s="885"/>
      <c r="HO198" s="885"/>
      <c r="HP198" s="885"/>
      <c r="HQ198" s="885"/>
      <c r="HR198" s="885"/>
      <c r="HS198" s="885"/>
      <c r="HT198" s="885"/>
      <c r="HU198" s="885"/>
      <c r="HV198" s="885"/>
      <c r="HW198" s="885"/>
      <c r="HX198" s="885"/>
      <c r="HY198" s="885"/>
      <c r="HZ198" s="885"/>
      <c r="IA198" s="885"/>
      <c r="IB198" s="885"/>
      <c r="IC198" s="885"/>
    </row>
    <row r="199" spans="1:237" ht="15.75" customHeight="1" x14ac:dyDescent="0.2">
      <c r="A199" s="4"/>
      <c r="B199" s="4"/>
      <c r="C199" s="7"/>
      <c r="D199" s="7"/>
      <c r="E199" s="7"/>
      <c r="F199" s="7"/>
      <c r="G199" s="29"/>
      <c r="H199" s="29"/>
      <c r="I199" s="7"/>
      <c r="J199" s="885"/>
      <c r="K199" s="885"/>
      <c r="L199" s="885"/>
      <c r="M199" s="885"/>
      <c r="N199" s="885"/>
      <c r="O199" s="885"/>
      <c r="P199" s="885"/>
      <c r="Q199" s="885"/>
      <c r="R199" s="885"/>
      <c r="S199" s="885"/>
      <c r="T199" s="885"/>
      <c r="U199" s="885"/>
      <c r="V199" s="885"/>
      <c r="W199" s="885"/>
      <c r="X199" s="885"/>
      <c r="Y199" s="885"/>
      <c r="Z199" s="885"/>
      <c r="AA199" s="885"/>
      <c r="AB199" s="885"/>
      <c r="AC199" s="885"/>
      <c r="AD199" s="885"/>
      <c r="AE199" s="885"/>
      <c r="AF199" s="885"/>
      <c r="AG199" s="885"/>
      <c r="AH199" s="885"/>
      <c r="AI199" s="885"/>
      <c r="AJ199" s="885"/>
      <c r="AK199" s="885"/>
      <c r="AL199" s="885"/>
      <c r="AM199" s="885"/>
      <c r="AN199" s="885"/>
      <c r="AO199" s="885"/>
      <c r="AP199" s="885"/>
      <c r="AQ199" s="885"/>
      <c r="AR199" s="885"/>
      <c r="AS199" s="885"/>
      <c r="AT199" s="885"/>
      <c r="AU199" s="885"/>
      <c r="AV199" s="885"/>
      <c r="AW199" s="885"/>
      <c r="AX199" s="885"/>
      <c r="AY199" s="885"/>
      <c r="AZ199" s="885"/>
      <c r="BA199" s="885"/>
      <c r="BB199" s="885"/>
      <c r="BC199" s="885"/>
      <c r="BD199" s="885"/>
      <c r="BE199" s="885"/>
      <c r="BF199" s="885"/>
      <c r="BG199" s="885"/>
      <c r="BH199" s="885"/>
      <c r="BI199" s="885"/>
      <c r="BJ199" s="885"/>
      <c r="BK199" s="885"/>
      <c r="BL199" s="885"/>
      <c r="BM199" s="885"/>
      <c r="BN199" s="885"/>
      <c r="BO199" s="885"/>
      <c r="BP199" s="885"/>
      <c r="BQ199" s="885"/>
      <c r="BR199" s="885"/>
      <c r="BS199" s="885"/>
      <c r="BT199" s="885"/>
      <c r="BU199" s="885"/>
      <c r="BV199" s="885"/>
      <c r="BW199" s="885"/>
      <c r="BX199" s="885"/>
      <c r="BY199" s="885"/>
      <c r="BZ199" s="885"/>
      <c r="CA199" s="885"/>
      <c r="CB199" s="885"/>
      <c r="CC199" s="885"/>
      <c r="CD199" s="885"/>
      <c r="CE199" s="885"/>
      <c r="CF199" s="885"/>
      <c r="CG199" s="885"/>
      <c r="CH199" s="885"/>
      <c r="CI199" s="885"/>
      <c r="CJ199" s="885"/>
      <c r="CK199" s="885"/>
      <c r="CL199" s="885"/>
      <c r="CM199" s="885"/>
      <c r="CN199" s="885"/>
      <c r="CO199" s="885"/>
      <c r="CP199" s="885"/>
      <c r="CQ199" s="885"/>
      <c r="CR199" s="885"/>
      <c r="CS199" s="885"/>
      <c r="CT199" s="885"/>
      <c r="CU199" s="885"/>
      <c r="CV199" s="885"/>
      <c r="CW199" s="885"/>
      <c r="CX199" s="885"/>
      <c r="CY199" s="885"/>
      <c r="CZ199" s="885"/>
      <c r="DA199" s="885"/>
      <c r="DB199" s="885"/>
      <c r="DC199" s="885"/>
      <c r="DD199" s="885"/>
      <c r="DE199" s="885"/>
      <c r="DF199" s="885"/>
      <c r="DG199" s="885"/>
      <c r="DH199" s="885"/>
      <c r="DI199" s="885"/>
      <c r="DJ199" s="885"/>
      <c r="DK199" s="885"/>
      <c r="DL199" s="885"/>
      <c r="DM199" s="885"/>
      <c r="DN199" s="885"/>
      <c r="DO199" s="885"/>
      <c r="DP199" s="885"/>
      <c r="DQ199" s="885"/>
      <c r="DR199" s="885"/>
      <c r="DS199" s="885"/>
      <c r="DT199" s="885"/>
      <c r="DU199" s="885"/>
      <c r="DV199" s="885"/>
      <c r="DW199" s="885"/>
      <c r="DX199" s="885"/>
      <c r="DY199" s="885"/>
      <c r="DZ199" s="885"/>
      <c r="EA199" s="885"/>
      <c r="EB199" s="885"/>
      <c r="EC199" s="885"/>
      <c r="ED199" s="885"/>
      <c r="EE199" s="885"/>
      <c r="EF199" s="885"/>
      <c r="EG199" s="885"/>
      <c r="EH199" s="885"/>
      <c r="EI199" s="885"/>
      <c r="EJ199" s="885"/>
      <c r="EK199" s="885"/>
      <c r="EL199" s="885"/>
      <c r="EM199" s="885"/>
      <c r="EN199" s="885"/>
      <c r="EO199" s="885"/>
      <c r="EP199" s="885"/>
      <c r="EQ199" s="885"/>
      <c r="ER199" s="885"/>
      <c r="ES199" s="885"/>
      <c r="ET199" s="885"/>
      <c r="EU199" s="885"/>
      <c r="EV199" s="885"/>
      <c r="EW199" s="885"/>
      <c r="EX199" s="885"/>
      <c r="EY199" s="885"/>
      <c r="EZ199" s="885"/>
      <c r="FA199" s="885"/>
      <c r="FB199" s="885"/>
      <c r="FC199" s="885"/>
      <c r="FD199" s="885"/>
      <c r="FE199" s="885"/>
      <c r="FF199" s="885"/>
      <c r="FG199" s="885"/>
      <c r="FH199" s="885"/>
      <c r="FI199" s="885"/>
      <c r="FJ199" s="885"/>
      <c r="FK199" s="885"/>
      <c r="FL199" s="885"/>
      <c r="FM199" s="885"/>
      <c r="FN199" s="885"/>
      <c r="FO199" s="885"/>
      <c r="FP199" s="885"/>
      <c r="FQ199" s="885"/>
      <c r="FR199" s="885"/>
      <c r="FS199" s="885"/>
      <c r="FT199" s="885"/>
      <c r="FU199" s="885"/>
      <c r="FV199" s="885"/>
      <c r="FW199" s="885"/>
      <c r="FX199" s="885"/>
      <c r="FY199" s="885"/>
      <c r="FZ199" s="885"/>
      <c r="GA199" s="885"/>
      <c r="GB199" s="885"/>
      <c r="GC199" s="885"/>
      <c r="GD199" s="885"/>
      <c r="GE199" s="885"/>
      <c r="GF199" s="885"/>
      <c r="GG199" s="885"/>
      <c r="GH199" s="885"/>
      <c r="GI199" s="885"/>
      <c r="GJ199" s="885"/>
      <c r="GK199" s="885"/>
      <c r="GL199" s="885"/>
      <c r="GM199" s="885"/>
      <c r="GN199" s="885"/>
      <c r="GO199" s="885"/>
      <c r="GP199" s="885"/>
      <c r="GQ199" s="885"/>
      <c r="GR199" s="885"/>
      <c r="GS199" s="885"/>
      <c r="GT199" s="885"/>
      <c r="GU199" s="885"/>
      <c r="GV199" s="885"/>
      <c r="GW199" s="885"/>
      <c r="GX199" s="885"/>
      <c r="GY199" s="885"/>
      <c r="GZ199" s="885"/>
      <c r="HA199" s="885"/>
      <c r="HB199" s="885"/>
      <c r="HC199" s="885"/>
      <c r="HD199" s="885"/>
      <c r="HE199" s="885"/>
      <c r="HF199" s="885"/>
      <c r="HG199" s="885"/>
      <c r="HH199" s="885"/>
      <c r="HI199" s="885"/>
      <c r="HJ199" s="885"/>
      <c r="HK199" s="885"/>
      <c r="HL199" s="885"/>
      <c r="HM199" s="885"/>
      <c r="HN199" s="885"/>
      <c r="HO199" s="885"/>
      <c r="HP199" s="885"/>
      <c r="HQ199" s="885"/>
      <c r="HR199" s="885"/>
      <c r="HS199" s="885"/>
      <c r="HT199" s="885"/>
      <c r="HU199" s="885"/>
      <c r="HV199" s="885"/>
      <c r="HW199" s="885"/>
      <c r="HX199" s="885"/>
      <c r="HY199" s="885"/>
      <c r="HZ199" s="885"/>
      <c r="IA199" s="885"/>
      <c r="IB199" s="885"/>
      <c r="IC199" s="885"/>
    </row>
    <row r="200" spans="1:237" ht="15.75" customHeight="1" x14ac:dyDescent="0.2">
      <c r="A200" s="4"/>
      <c r="B200" s="4"/>
      <c r="C200" s="7"/>
      <c r="D200" s="7"/>
      <c r="E200" s="7"/>
      <c r="F200" s="7"/>
      <c r="G200" s="29"/>
      <c r="H200" s="29"/>
      <c r="I200" s="7"/>
      <c r="J200" s="885"/>
      <c r="K200" s="885"/>
      <c r="L200" s="885"/>
      <c r="M200" s="885"/>
      <c r="N200" s="885"/>
      <c r="O200" s="885"/>
      <c r="P200" s="885"/>
      <c r="Q200" s="885"/>
      <c r="R200" s="885"/>
      <c r="S200" s="885"/>
      <c r="T200" s="885"/>
      <c r="U200" s="885"/>
      <c r="V200" s="885"/>
      <c r="W200" s="885"/>
      <c r="X200" s="885"/>
      <c r="Y200" s="885"/>
      <c r="Z200" s="885"/>
      <c r="AA200" s="885"/>
      <c r="AB200" s="885"/>
      <c r="AC200" s="885"/>
      <c r="AD200" s="885"/>
      <c r="AE200" s="885"/>
      <c r="AF200" s="885"/>
      <c r="AG200" s="885"/>
      <c r="AH200" s="885"/>
      <c r="AI200" s="885"/>
      <c r="AJ200" s="885"/>
      <c r="AK200" s="885"/>
      <c r="AL200" s="885"/>
      <c r="AM200" s="885"/>
      <c r="AN200" s="885"/>
      <c r="AO200" s="885"/>
      <c r="AP200" s="885"/>
      <c r="AQ200" s="885"/>
      <c r="AR200" s="885"/>
      <c r="AS200" s="885"/>
      <c r="AT200" s="885"/>
      <c r="AU200" s="885"/>
      <c r="AV200" s="885"/>
      <c r="AW200" s="885"/>
      <c r="AX200" s="885"/>
      <c r="AY200" s="885"/>
      <c r="AZ200" s="885"/>
      <c r="BA200" s="885"/>
      <c r="BB200" s="885"/>
      <c r="BC200" s="885"/>
      <c r="BD200" s="885"/>
      <c r="BE200" s="885"/>
      <c r="BF200" s="885"/>
      <c r="BG200" s="885"/>
      <c r="BH200" s="885"/>
      <c r="BI200" s="885"/>
      <c r="BJ200" s="885"/>
      <c r="BK200" s="885"/>
      <c r="BL200" s="885"/>
      <c r="BM200" s="885"/>
      <c r="BN200" s="885"/>
      <c r="BO200" s="885"/>
      <c r="BP200" s="885"/>
      <c r="BQ200" s="885"/>
      <c r="BR200" s="885"/>
      <c r="BS200" s="885"/>
      <c r="BT200" s="885"/>
      <c r="BU200" s="885"/>
      <c r="BV200" s="885"/>
      <c r="BW200" s="885"/>
      <c r="BX200" s="885"/>
      <c r="BY200" s="885"/>
      <c r="BZ200" s="885"/>
      <c r="CA200" s="885"/>
      <c r="CB200" s="885"/>
      <c r="CC200" s="885"/>
      <c r="CD200" s="885"/>
      <c r="CE200" s="885"/>
      <c r="CF200" s="885"/>
      <c r="CG200" s="885"/>
      <c r="CH200" s="885"/>
      <c r="CI200" s="885"/>
      <c r="CJ200" s="885"/>
      <c r="CK200" s="885"/>
      <c r="CL200" s="885"/>
      <c r="CM200" s="885"/>
      <c r="CN200" s="885"/>
      <c r="CO200" s="885"/>
      <c r="CP200" s="885"/>
      <c r="CQ200" s="885"/>
      <c r="CR200" s="885"/>
      <c r="CS200" s="885"/>
      <c r="CT200" s="885"/>
      <c r="CU200" s="885"/>
      <c r="CV200" s="885"/>
      <c r="CW200" s="885"/>
      <c r="CX200" s="885"/>
      <c r="CY200" s="885"/>
      <c r="CZ200" s="885"/>
      <c r="DA200" s="885"/>
      <c r="DB200" s="885"/>
      <c r="DC200" s="885"/>
      <c r="DD200" s="885"/>
      <c r="DE200" s="885"/>
      <c r="DF200" s="885"/>
      <c r="DG200" s="885"/>
      <c r="DH200" s="885"/>
      <c r="DI200" s="885"/>
      <c r="DJ200" s="885"/>
      <c r="DK200" s="885"/>
      <c r="DL200" s="885"/>
      <c r="DM200" s="885"/>
      <c r="DN200" s="885"/>
      <c r="DO200" s="885"/>
      <c r="DP200" s="885"/>
      <c r="DQ200" s="885"/>
      <c r="DR200" s="885"/>
      <c r="DS200" s="885"/>
      <c r="DT200" s="885"/>
      <c r="DU200" s="885"/>
      <c r="DV200" s="885"/>
      <c r="DW200" s="885"/>
      <c r="DX200" s="885"/>
      <c r="DY200" s="885"/>
      <c r="DZ200" s="885"/>
      <c r="EA200" s="885"/>
      <c r="EB200" s="885"/>
      <c r="EC200" s="885"/>
      <c r="ED200" s="885"/>
      <c r="EE200" s="885"/>
      <c r="EF200" s="885"/>
      <c r="EG200" s="885"/>
      <c r="EH200" s="885"/>
      <c r="EI200" s="885"/>
      <c r="EJ200" s="885"/>
      <c r="EK200" s="885"/>
      <c r="EL200" s="885"/>
      <c r="EM200" s="885"/>
      <c r="EN200" s="885"/>
      <c r="EO200" s="885"/>
      <c r="EP200" s="885"/>
      <c r="EQ200" s="885"/>
      <c r="ER200" s="885"/>
      <c r="ES200" s="885"/>
      <c r="ET200" s="885"/>
      <c r="EU200" s="885"/>
      <c r="EV200" s="885"/>
      <c r="EW200" s="885"/>
      <c r="EX200" s="885"/>
      <c r="EY200" s="885"/>
      <c r="EZ200" s="885"/>
      <c r="FA200" s="885"/>
      <c r="FB200" s="885"/>
      <c r="FC200" s="885"/>
      <c r="FD200" s="885"/>
      <c r="FE200" s="885"/>
      <c r="FF200" s="885"/>
      <c r="FG200" s="885"/>
      <c r="FH200" s="885"/>
      <c r="FI200" s="885"/>
      <c r="FJ200" s="885"/>
      <c r="FK200" s="885"/>
      <c r="FL200" s="885"/>
      <c r="FM200" s="885"/>
      <c r="FN200" s="885"/>
      <c r="FO200" s="885"/>
      <c r="FP200" s="885"/>
      <c r="FQ200" s="885"/>
      <c r="FR200" s="885"/>
      <c r="FS200" s="885"/>
      <c r="FT200" s="885"/>
      <c r="FU200" s="885"/>
      <c r="FV200" s="885"/>
      <c r="FW200" s="885"/>
      <c r="FX200" s="885"/>
      <c r="FY200" s="885"/>
      <c r="FZ200" s="885"/>
      <c r="GA200" s="885"/>
      <c r="GB200" s="885"/>
      <c r="GC200" s="885"/>
      <c r="GD200" s="885"/>
      <c r="GE200" s="885"/>
      <c r="GF200" s="885"/>
      <c r="GG200" s="885"/>
      <c r="GH200" s="885"/>
      <c r="GI200" s="885"/>
      <c r="GJ200" s="885"/>
      <c r="GK200" s="885"/>
      <c r="GL200" s="885"/>
      <c r="GM200" s="885"/>
      <c r="GN200" s="885"/>
      <c r="GO200" s="885"/>
      <c r="GP200" s="885"/>
      <c r="GQ200" s="885"/>
      <c r="GR200" s="885"/>
      <c r="GS200" s="885"/>
      <c r="GT200" s="885"/>
      <c r="GU200" s="885"/>
      <c r="GV200" s="885"/>
      <c r="GW200" s="885"/>
      <c r="GX200" s="885"/>
      <c r="GY200" s="885"/>
      <c r="GZ200" s="885"/>
      <c r="HA200" s="885"/>
      <c r="HB200" s="885"/>
      <c r="HC200" s="885"/>
      <c r="HD200" s="885"/>
      <c r="HE200" s="885"/>
      <c r="HF200" s="885"/>
      <c r="HG200" s="885"/>
      <c r="HH200" s="885"/>
      <c r="HI200" s="885"/>
      <c r="HJ200" s="885"/>
      <c r="HK200" s="885"/>
      <c r="HL200" s="885"/>
      <c r="HM200" s="885"/>
      <c r="HN200" s="885"/>
      <c r="HO200" s="885"/>
      <c r="HP200" s="885"/>
      <c r="HQ200" s="885"/>
      <c r="HR200" s="885"/>
      <c r="HS200" s="885"/>
      <c r="HT200" s="885"/>
      <c r="HU200" s="885"/>
      <c r="HV200" s="885"/>
      <c r="HW200" s="885"/>
      <c r="HX200" s="885"/>
      <c r="HY200" s="885"/>
      <c r="HZ200" s="885"/>
      <c r="IA200" s="885"/>
      <c r="IB200" s="885"/>
      <c r="IC200" s="885"/>
    </row>
    <row r="201" spans="1:237" ht="15.75" customHeight="1" x14ac:dyDescent="0.2">
      <c r="A201" s="4"/>
      <c r="B201" s="4"/>
      <c r="C201" s="7"/>
      <c r="D201" s="7"/>
      <c r="E201" s="7"/>
      <c r="F201" s="7"/>
      <c r="G201" s="29"/>
      <c r="H201" s="29"/>
      <c r="I201" s="7"/>
      <c r="J201" s="885"/>
      <c r="K201" s="885"/>
      <c r="L201" s="885"/>
      <c r="M201" s="885"/>
      <c r="N201" s="885"/>
      <c r="O201" s="885"/>
      <c r="P201" s="885"/>
      <c r="Q201" s="885"/>
      <c r="R201" s="885"/>
      <c r="S201" s="885"/>
      <c r="T201" s="885"/>
      <c r="U201" s="885"/>
      <c r="V201" s="885"/>
      <c r="W201" s="885"/>
      <c r="X201" s="885"/>
      <c r="Y201" s="885"/>
      <c r="Z201" s="885"/>
      <c r="AA201" s="885"/>
      <c r="AB201" s="885"/>
      <c r="AC201" s="885"/>
      <c r="AD201" s="885"/>
      <c r="AE201" s="885"/>
      <c r="AF201" s="885"/>
      <c r="AG201" s="885"/>
      <c r="AH201" s="885"/>
      <c r="AI201" s="885"/>
      <c r="AJ201" s="885"/>
      <c r="AK201" s="885"/>
      <c r="AL201" s="885"/>
      <c r="AM201" s="885"/>
      <c r="AN201" s="885"/>
      <c r="AO201" s="885"/>
      <c r="AP201" s="885"/>
      <c r="AQ201" s="885"/>
      <c r="AR201" s="885"/>
      <c r="AS201" s="885"/>
      <c r="AT201" s="885"/>
      <c r="AU201" s="885"/>
      <c r="AV201" s="885"/>
      <c r="AW201" s="885"/>
      <c r="AX201" s="885"/>
      <c r="AY201" s="885"/>
      <c r="AZ201" s="885"/>
      <c r="BA201" s="885"/>
      <c r="BB201" s="885"/>
      <c r="BC201" s="885"/>
      <c r="BD201" s="885"/>
      <c r="BE201" s="885"/>
      <c r="BF201" s="885"/>
      <c r="BG201" s="885"/>
      <c r="BH201" s="885"/>
      <c r="BI201" s="885"/>
      <c r="BJ201" s="885"/>
      <c r="BK201" s="885"/>
      <c r="BL201" s="885"/>
      <c r="BM201" s="885"/>
      <c r="BN201" s="885"/>
      <c r="BO201" s="885"/>
      <c r="BP201" s="885"/>
      <c r="BQ201" s="885"/>
      <c r="BR201" s="885"/>
      <c r="BS201" s="885"/>
      <c r="BT201" s="885"/>
      <c r="BU201" s="885"/>
      <c r="BV201" s="885"/>
      <c r="BW201" s="885"/>
      <c r="BX201" s="885"/>
      <c r="BY201" s="885"/>
      <c r="BZ201" s="885"/>
      <c r="CA201" s="885"/>
      <c r="CB201" s="885"/>
      <c r="CC201" s="885"/>
      <c r="CD201" s="885"/>
      <c r="CE201" s="885"/>
      <c r="CF201" s="885"/>
      <c r="CG201" s="885"/>
      <c r="CH201" s="885"/>
      <c r="CI201" s="885"/>
      <c r="CJ201" s="885"/>
      <c r="CK201" s="885"/>
      <c r="CL201" s="885"/>
      <c r="CM201" s="885"/>
      <c r="CN201" s="885"/>
      <c r="CO201" s="885"/>
      <c r="CP201" s="885"/>
      <c r="CQ201" s="885"/>
      <c r="CR201" s="885"/>
      <c r="CS201" s="885"/>
      <c r="CT201" s="885"/>
      <c r="CU201" s="885"/>
      <c r="CV201" s="885"/>
      <c r="CW201" s="885"/>
      <c r="CX201" s="885"/>
      <c r="CY201" s="885"/>
      <c r="CZ201" s="885"/>
      <c r="DA201" s="885"/>
      <c r="DB201" s="885"/>
      <c r="DC201" s="885"/>
      <c r="DD201" s="885"/>
      <c r="DE201" s="885"/>
      <c r="DF201" s="885"/>
      <c r="DG201" s="885"/>
      <c r="DH201" s="885"/>
      <c r="DI201" s="885"/>
      <c r="DJ201" s="885"/>
      <c r="DK201" s="885"/>
      <c r="DL201" s="885"/>
      <c r="DM201" s="885"/>
      <c r="DN201" s="885"/>
      <c r="DO201" s="885"/>
      <c r="DP201" s="885"/>
      <c r="DQ201" s="885"/>
      <c r="DR201" s="885"/>
      <c r="DS201" s="885"/>
      <c r="DT201" s="885"/>
      <c r="DU201" s="885"/>
      <c r="DV201" s="885"/>
      <c r="DW201" s="885"/>
      <c r="DX201" s="885"/>
      <c r="DY201" s="885"/>
      <c r="DZ201" s="885"/>
      <c r="EA201" s="885"/>
      <c r="EB201" s="885"/>
      <c r="EC201" s="885"/>
      <c r="ED201" s="885"/>
      <c r="EE201" s="885"/>
      <c r="EF201" s="885"/>
      <c r="EG201" s="885"/>
      <c r="EH201" s="885"/>
      <c r="EI201" s="885"/>
      <c r="EJ201" s="885"/>
      <c r="EK201" s="885"/>
      <c r="EL201" s="885"/>
      <c r="EM201" s="885"/>
      <c r="EN201" s="885"/>
      <c r="EO201" s="885"/>
      <c r="EP201" s="885"/>
      <c r="EQ201" s="885"/>
      <c r="ER201" s="885"/>
      <c r="ES201" s="885"/>
      <c r="ET201" s="885"/>
      <c r="EU201" s="885"/>
      <c r="EV201" s="885"/>
      <c r="EW201" s="885"/>
      <c r="EX201" s="885"/>
      <c r="EY201" s="885"/>
      <c r="EZ201" s="885"/>
      <c r="FA201" s="885"/>
      <c r="FB201" s="885"/>
      <c r="FC201" s="885"/>
      <c r="FD201" s="885"/>
      <c r="FE201" s="885"/>
      <c r="FF201" s="885"/>
      <c r="FG201" s="885"/>
      <c r="FH201" s="885"/>
      <c r="FI201" s="885"/>
      <c r="FJ201" s="885"/>
      <c r="FK201" s="885"/>
      <c r="FL201" s="885"/>
      <c r="FM201" s="885"/>
      <c r="FN201" s="885"/>
      <c r="FO201" s="885"/>
      <c r="FP201" s="885"/>
      <c r="FQ201" s="885"/>
      <c r="FR201" s="885"/>
      <c r="FS201" s="885"/>
      <c r="FT201" s="885"/>
      <c r="FU201" s="885"/>
      <c r="FV201" s="885"/>
      <c r="FW201" s="885"/>
      <c r="FX201" s="885"/>
      <c r="FY201" s="885"/>
      <c r="FZ201" s="885"/>
      <c r="GA201" s="885"/>
      <c r="GB201" s="885"/>
      <c r="GC201" s="885"/>
      <c r="GD201" s="885"/>
      <c r="GE201" s="885"/>
      <c r="GF201" s="885"/>
      <c r="GG201" s="885"/>
      <c r="GH201" s="885"/>
      <c r="GI201" s="885"/>
      <c r="GJ201" s="885"/>
      <c r="GK201" s="885"/>
      <c r="GL201" s="885"/>
      <c r="GM201" s="885"/>
      <c r="GN201" s="885"/>
      <c r="GO201" s="885"/>
      <c r="GP201" s="885"/>
      <c r="GQ201" s="885"/>
      <c r="GR201" s="885"/>
      <c r="GS201" s="885"/>
      <c r="GT201" s="885"/>
      <c r="GU201" s="885"/>
      <c r="GV201" s="885"/>
      <c r="GW201" s="885"/>
      <c r="GX201" s="885"/>
      <c r="GY201" s="885"/>
      <c r="GZ201" s="885"/>
      <c r="HA201" s="885"/>
      <c r="HB201" s="885"/>
      <c r="HC201" s="885"/>
      <c r="HD201" s="885"/>
      <c r="HE201" s="885"/>
      <c r="HF201" s="885"/>
      <c r="HG201" s="885"/>
      <c r="HH201" s="885"/>
      <c r="HI201" s="885"/>
      <c r="HJ201" s="885"/>
      <c r="HK201" s="885"/>
      <c r="HL201" s="885"/>
      <c r="HM201" s="885"/>
      <c r="HN201" s="885"/>
      <c r="HO201" s="885"/>
      <c r="HP201" s="885"/>
      <c r="HQ201" s="885"/>
      <c r="HR201" s="885"/>
      <c r="HS201" s="885"/>
      <c r="HT201" s="885"/>
      <c r="HU201" s="885"/>
      <c r="HV201" s="885"/>
      <c r="HW201" s="885"/>
      <c r="HX201" s="885"/>
      <c r="HY201" s="885"/>
      <c r="HZ201" s="885"/>
      <c r="IA201" s="885"/>
      <c r="IB201" s="885"/>
      <c r="IC201" s="885"/>
    </row>
    <row r="202" spans="1:237" ht="15.75" customHeight="1" x14ac:dyDescent="0.2">
      <c r="A202" s="4"/>
      <c r="B202" s="4"/>
      <c r="C202" s="7"/>
      <c r="D202" s="7"/>
      <c r="E202" s="7"/>
      <c r="F202" s="7"/>
      <c r="G202" s="29"/>
      <c r="H202" s="29"/>
      <c r="I202" s="7"/>
      <c r="J202" s="885"/>
      <c r="K202" s="885"/>
      <c r="L202" s="885"/>
      <c r="M202" s="885"/>
      <c r="N202" s="885"/>
      <c r="O202" s="885"/>
      <c r="P202" s="885"/>
      <c r="Q202" s="885"/>
      <c r="R202" s="885"/>
      <c r="S202" s="885"/>
      <c r="T202" s="885"/>
      <c r="U202" s="885"/>
      <c r="V202" s="885"/>
      <c r="W202" s="885"/>
      <c r="X202" s="885"/>
      <c r="Y202" s="885"/>
      <c r="Z202" s="885"/>
      <c r="AA202" s="885"/>
      <c r="AB202" s="885"/>
      <c r="AC202" s="885"/>
      <c r="AD202" s="885"/>
      <c r="AE202" s="885"/>
      <c r="AF202" s="885"/>
      <c r="AG202" s="885"/>
      <c r="AH202" s="885"/>
      <c r="AI202" s="885"/>
      <c r="AJ202" s="885"/>
      <c r="AK202" s="885"/>
      <c r="AL202" s="885"/>
      <c r="AM202" s="885"/>
      <c r="AN202" s="885"/>
      <c r="AO202" s="885"/>
      <c r="AP202" s="885"/>
      <c r="AQ202" s="885"/>
      <c r="AR202" s="885"/>
      <c r="AS202" s="885"/>
      <c r="AT202" s="885"/>
      <c r="AU202" s="885"/>
      <c r="AV202" s="885"/>
      <c r="AW202" s="885"/>
      <c r="AX202" s="885"/>
      <c r="AY202" s="885"/>
      <c r="AZ202" s="885"/>
      <c r="BA202" s="885"/>
      <c r="BB202" s="885"/>
      <c r="BC202" s="885"/>
      <c r="BD202" s="885"/>
      <c r="BE202" s="885"/>
      <c r="BF202" s="885"/>
      <c r="BG202" s="885"/>
      <c r="BH202" s="885"/>
      <c r="BI202" s="885"/>
      <c r="BJ202" s="885"/>
      <c r="BK202" s="885"/>
      <c r="BL202" s="885"/>
      <c r="BM202" s="885"/>
      <c r="BN202" s="885"/>
      <c r="BO202" s="885"/>
      <c r="BP202" s="885"/>
      <c r="BQ202" s="885"/>
      <c r="BR202" s="885"/>
      <c r="BS202" s="885"/>
      <c r="BT202" s="885"/>
      <c r="BU202" s="885"/>
      <c r="BV202" s="885"/>
      <c r="BW202" s="885"/>
      <c r="BX202" s="885"/>
      <c r="BY202" s="885"/>
      <c r="BZ202" s="885"/>
      <c r="CA202" s="885"/>
      <c r="CB202" s="885"/>
      <c r="CC202" s="885"/>
      <c r="CD202" s="885"/>
      <c r="CE202" s="885"/>
      <c r="CF202" s="885"/>
      <c r="CG202" s="885"/>
      <c r="CH202" s="885"/>
      <c r="CI202" s="885"/>
      <c r="CJ202" s="885"/>
      <c r="CK202" s="885"/>
      <c r="CL202" s="885"/>
      <c r="CM202" s="885"/>
      <c r="CN202" s="885"/>
      <c r="CO202" s="885"/>
      <c r="CP202" s="885"/>
      <c r="CQ202" s="885"/>
      <c r="CR202" s="885"/>
      <c r="CS202" s="885"/>
      <c r="CT202" s="885"/>
      <c r="CU202" s="885"/>
      <c r="CV202" s="885"/>
      <c r="CW202" s="885"/>
      <c r="CX202" s="885"/>
      <c r="CY202" s="885"/>
      <c r="CZ202" s="885"/>
      <c r="DA202" s="885"/>
      <c r="DB202" s="885"/>
      <c r="DC202" s="885"/>
      <c r="DD202" s="885"/>
      <c r="DE202" s="885"/>
      <c r="DF202" s="885"/>
      <c r="DG202" s="885"/>
      <c r="DH202" s="885"/>
      <c r="DI202" s="885"/>
      <c r="DJ202" s="885"/>
      <c r="DK202" s="885"/>
      <c r="DL202" s="885"/>
      <c r="DM202" s="885"/>
      <c r="DN202" s="885"/>
      <c r="DO202" s="885"/>
      <c r="DP202" s="885"/>
      <c r="DQ202" s="885"/>
      <c r="DR202" s="885"/>
      <c r="DS202" s="885"/>
      <c r="DT202" s="885"/>
      <c r="DU202" s="885"/>
      <c r="DV202" s="885"/>
      <c r="DW202" s="885"/>
      <c r="DX202" s="885"/>
      <c r="DY202" s="885"/>
      <c r="DZ202" s="885"/>
      <c r="EA202" s="885"/>
      <c r="EB202" s="885"/>
      <c r="EC202" s="885"/>
      <c r="ED202" s="885"/>
      <c r="EE202" s="885"/>
      <c r="EF202" s="885"/>
      <c r="EG202" s="885"/>
      <c r="EH202" s="885"/>
      <c r="EI202" s="885"/>
      <c r="EJ202" s="885"/>
      <c r="EK202" s="885"/>
      <c r="EL202" s="885"/>
      <c r="EM202" s="885"/>
      <c r="EN202" s="885"/>
      <c r="EO202" s="885"/>
      <c r="EP202" s="885"/>
      <c r="EQ202" s="885"/>
      <c r="ER202" s="885"/>
      <c r="ES202" s="885"/>
      <c r="ET202" s="885"/>
      <c r="EU202" s="885"/>
      <c r="EV202" s="885"/>
      <c r="EW202" s="885"/>
      <c r="EX202" s="885"/>
      <c r="EY202" s="885"/>
      <c r="EZ202" s="885"/>
      <c r="FA202" s="885"/>
      <c r="FB202" s="885"/>
      <c r="FC202" s="885"/>
      <c r="FD202" s="885"/>
      <c r="FE202" s="885"/>
      <c r="FF202" s="885"/>
      <c r="FG202" s="885"/>
      <c r="FH202" s="885"/>
      <c r="FI202" s="885"/>
      <c r="FJ202" s="885"/>
      <c r="FK202" s="885"/>
      <c r="FL202" s="885"/>
      <c r="FM202" s="885"/>
      <c r="FN202" s="885"/>
      <c r="FO202" s="885"/>
      <c r="FP202" s="885"/>
      <c r="FQ202" s="885"/>
      <c r="FR202" s="885"/>
      <c r="FS202" s="885"/>
      <c r="FT202" s="885"/>
      <c r="FU202" s="885"/>
      <c r="FV202" s="885"/>
      <c r="FW202" s="885"/>
      <c r="FX202" s="885"/>
      <c r="FY202" s="885"/>
      <c r="FZ202" s="885"/>
      <c r="GA202" s="885"/>
      <c r="GB202" s="885"/>
      <c r="GC202" s="885"/>
      <c r="GD202" s="885"/>
      <c r="GE202" s="885"/>
      <c r="GF202" s="885"/>
      <c r="GG202" s="885"/>
      <c r="GH202" s="885"/>
      <c r="GI202" s="885"/>
      <c r="GJ202" s="885"/>
      <c r="GK202" s="885"/>
      <c r="GL202" s="885"/>
      <c r="GM202" s="885"/>
      <c r="GN202" s="885"/>
      <c r="GO202" s="885"/>
      <c r="GP202" s="885"/>
      <c r="GQ202" s="885"/>
      <c r="GR202" s="885"/>
      <c r="GS202" s="885"/>
      <c r="GT202" s="885"/>
      <c r="GU202" s="885"/>
      <c r="GV202" s="885"/>
      <c r="GW202" s="885"/>
      <c r="GX202" s="885"/>
      <c r="GY202" s="885"/>
      <c r="GZ202" s="885"/>
      <c r="HA202" s="885"/>
      <c r="HB202" s="885"/>
      <c r="HC202" s="885"/>
      <c r="HD202" s="885"/>
      <c r="HE202" s="885"/>
      <c r="HF202" s="885"/>
      <c r="HG202" s="885"/>
      <c r="HH202" s="885"/>
      <c r="HI202" s="885"/>
      <c r="HJ202" s="885"/>
      <c r="HK202" s="885"/>
      <c r="HL202" s="885"/>
      <c r="HM202" s="885"/>
      <c r="HN202" s="885"/>
      <c r="HO202" s="885"/>
      <c r="HP202" s="885"/>
      <c r="HQ202" s="885"/>
      <c r="HR202" s="885"/>
      <c r="HS202" s="885"/>
      <c r="HT202" s="885"/>
      <c r="HU202" s="885"/>
      <c r="HV202" s="885"/>
      <c r="HW202" s="885"/>
      <c r="HX202" s="885"/>
      <c r="HY202" s="885"/>
      <c r="HZ202" s="885"/>
      <c r="IA202" s="885"/>
      <c r="IB202" s="885"/>
      <c r="IC202" s="885"/>
    </row>
    <row r="203" spans="1:237" ht="15.75" customHeight="1" x14ac:dyDescent="0.2">
      <c r="A203" s="4"/>
      <c r="B203" s="4"/>
      <c r="C203" s="7"/>
      <c r="D203" s="7"/>
      <c r="E203" s="7"/>
      <c r="F203" s="7"/>
      <c r="G203" s="29"/>
      <c r="H203" s="29"/>
      <c r="I203" s="7"/>
      <c r="J203" s="885"/>
      <c r="K203" s="885"/>
      <c r="L203" s="885"/>
      <c r="M203" s="885"/>
      <c r="N203" s="885"/>
      <c r="O203" s="885"/>
      <c r="P203" s="885"/>
      <c r="Q203" s="885"/>
      <c r="R203" s="885"/>
      <c r="S203" s="885"/>
      <c r="T203" s="885"/>
      <c r="U203" s="885"/>
      <c r="V203" s="885"/>
      <c r="W203" s="885"/>
      <c r="X203" s="885"/>
      <c r="Y203" s="885"/>
      <c r="Z203" s="885"/>
      <c r="AA203" s="885"/>
      <c r="AB203" s="885"/>
      <c r="AC203" s="885"/>
      <c r="AD203" s="885"/>
      <c r="AE203" s="885"/>
      <c r="AF203" s="885"/>
      <c r="AG203" s="885"/>
      <c r="AH203" s="885"/>
      <c r="AI203" s="885"/>
      <c r="AJ203" s="885"/>
      <c r="AK203" s="885"/>
      <c r="AL203" s="885"/>
      <c r="AM203" s="885"/>
      <c r="AN203" s="885"/>
      <c r="AO203" s="885"/>
      <c r="AP203" s="885"/>
      <c r="AQ203" s="885"/>
      <c r="AR203" s="885"/>
      <c r="AS203" s="885"/>
      <c r="AT203" s="885"/>
      <c r="AU203" s="885"/>
      <c r="AV203" s="885"/>
      <c r="AW203" s="885"/>
      <c r="AX203" s="885"/>
      <c r="AY203" s="885"/>
      <c r="AZ203" s="885"/>
      <c r="BA203" s="885"/>
      <c r="BB203" s="885"/>
      <c r="BC203" s="885"/>
      <c r="BD203" s="885"/>
      <c r="BE203" s="885"/>
      <c r="BF203" s="885"/>
      <c r="BG203" s="885"/>
      <c r="BH203" s="885"/>
      <c r="BI203" s="885"/>
      <c r="BJ203" s="885"/>
      <c r="BK203" s="885"/>
      <c r="BL203" s="885"/>
      <c r="BM203" s="885"/>
      <c r="BN203" s="885"/>
      <c r="BO203" s="885"/>
      <c r="BP203" s="885"/>
      <c r="BQ203" s="885"/>
      <c r="BR203" s="885"/>
      <c r="BS203" s="885"/>
      <c r="BT203" s="885"/>
      <c r="BU203" s="885"/>
      <c r="BV203" s="885"/>
      <c r="BW203" s="885"/>
      <c r="BX203" s="885"/>
      <c r="BY203" s="885"/>
      <c r="BZ203" s="885"/>
      <c r="CA203" s="885"/>
      <c r="CB203" s="885"/>
      <c r="CC203" s="885"/>
      <c r="CD203" s="885"/>
      <c r="CE203" s="885"/>
      <c r="CF203" s="885"/>
      <c r="CG203" s="885"/>
      <c r="CH203" s="885"/>
      <c r="CI203" s="885"/>
      <c r="CJ203" s="885"/>
      <c r="CK203" s="885"/>
      <c r="CL203" s="885"/>
      <c r="CM203" s="885"/>
      <c r="CN203" s="885"/>
      <c r="CO203" s="885"/>
      <c r="CP203" s="885"/>
      <c r="CQ203" s="885"/>
      <c r="CR203" s="885"/>
      <c r="CS203" s="885"/>
      <c r="CT203" s="885"/>
      <c r="CU203" s="885"/>
      <c r="CV203" s="885"/>
      <c r="CW203" s="885"/>
      <c r="CX203" s="885"/>
      <c r="CY203" s="885"/>
      <c r="CZ203" s="885"/>
      <c r="DA203" s="885"/>
      <c r="DB203" s="885"/>
      <c r="DC203" s="885"/>
      <c r="DD203" s="885"/>
      <c r="DE203" s="885"/>
      <c r="DF203" s="885"/>
      <c r="DG203" s="885"/>
      <c r="DH203" s="885"/>
      <c r="DI203" s="885"/>
      <c r="DJ203" s="885"/>
      <c r="DK203" s="885"/>
      <c r="DL203" s="885"/>
      <c r="DM203" s="885"/>
      <c r="DN203" s="885"/>
      <c r="DO203" s="885"/>
      <c r="DP203" s="885"/>
      <c r="DQ203" s="885"/>
      <c r="DR203" s="885"/>
      <c r="DS203" s="885"/>
      <c r="DT203" s="885"/>
      <c r="DU203" s="885"/>
      <c r="DV203" s="885"/>
      <c r="DW203" s="885"/>
      <c r="DX203" s="885"/>
      <c r="DY203" s="885"/>
      <c r="DZ203" s="885"/>
      <c r="EA203" s="885"/>
      <c r="EB203" s="885"/>
      <c r="EC203" s="885"/>
      <c r="ED203" s="885"/>
      <c r="EE203" s="885"/>
      <c r="EF203" s="885"/>
      <c r="EG203" s="885"/>
      <c r="EH203" s="885"/>
      <c r="EI203" s="885"/>
      <c r="EJ203" s="885"/>
      <c r="EK203" s="885"/>
      <c r="EL203" s="885"/>
      <c r="EM203" s="885"/>
      <c r="EN203" s="885"/>
      <c r="EO203" s="885"/>
      <c r="EP203" s="885"/>
      <c r="EQ203" s="885"/>
      <c r="ER203" s="885"/>
      <c r="ES203" s="885"/>
      <c r="ET203" s="885"/>
      <c r="EU203" s="885"/>
      <c r="EV203" s="885"/>
      <c r="EW203" s="885"/>
      <c r="EX203" s="885"/>
      <c r="EY203" s="885"/>
      <c r="EZ203" s="885"/>
      <c r="FA203" s="885"/>
      <c r="FB203" s="885"/>
      <c r="FC203" s="885"/>
      <c r="FD203" s="885"/>
      <c r="FE203" s="885"/>
      <c r="FF203" s="885"/>
      <c r="FG203" s="885"/>
      <c r="FH203" s="885"/>
      <c r="FI203" s="885"/>
      <c r="FJ203" s="885"/>
      <c r="FK203" s="885"/>
      <c r="FL203" s="885"/>
      <c r="FM203" s="885"/>
      <c r="FN203" s="885"/>
      <c r="FO203" s="885"/>
      <c r="FP203" s="885"/>
      <c r="FQ203" s="885"/>
      <c r="FR203" s="885"/>
      <c r="FS203" s="885"/>
      <c r="FT203" s="885"/>
      <c r="FU203" s="885"/>
      <c r="FV203" s="885"/>
      <c r="FW203" s="885"/>
      <c r="FX203" s="885"/>
      <c r="FY203" s="885"/>
      <c r="FZ203" s="885"/>
      <c r="GA203" s="885"/>
      <c r="GB203" s="885"/>
      <c r="GC203" s="885"/>
      <c r="GD203" s="885"/>
      <c r="GE203" s="885"/>
      <c r="GF203" s="885"/>
      <c r="GG203" s="885"/>
      <c r="GH203" s="885"/>
      <c r="GI203" s="885"/>
      <c r="GJ203" s="885"/>
      <c r="GK203" s="885"/>
      <c r="GL203" s="885"/>
      <c r="GM203" s="885"/>
      <c r="GN203" s="885"/>
      <c r="GO203" s="885"/>
      <c r="GP203" s="885"/>
      <c r="GQ203" s="885"/>
      <c r="GR203" s="885"/>
      <c r="GS203" s="885"/>
      <c r="GT203" s="885"/>
      <c r="GU203" s="885"/>
      <c r="GV203" s="885"/>
      <c r="GW203" s="885"/>
      <c r="GX203" s="885"/>
      <c r="GY203" s="885"/>
      <c r="GZ203" s="885"/>
      <c r="HA203" s="885"/>
      <c r="HB203" s="885"/>
      <c r="HC203" s="885"/>
      <c r="HD203" s="885"/>
      <c r="HE203" s="885"/>
      <c r="HF203" s="885"/>
      <c r="HG203" s="885"/>
      <c r="HH203" s="885"/>
      <c r="HI203" s="885"/>
      <c r="HJ203" s="885"/>
      <c r="HK203" s="885"/>
      <c r="HL203" s="885"/>
      <c r="HM203" s="885"/>
      <c r="HN203" s="885"/>
      <c r="HO203" s="885"/>
      <c r="HP203" s="885"/>
      <c r="HQ203" s="885"/>
      <c r="HR203" s="885"/>
      <c r="HS203" s="885"/>
      <c r="HT203" s="885"/>
      <c r="HU203" s="885"/>
      <c r="HV203" s="885"/>
      <c r="HW203" s="885"/>
      <c r="HX203" s="885"/>
      <c r="HY203" s="885"/>
      <c r="HZ203" s="885"/>
      <c r="IA203" s="885"/>
      <c r="IB203" s="885"/>
      <c r="IC203" s="885"/>
    </row>
    <row r="204" spans="1:237" ht="15.75" customHeight="1" x14ac:dyDescent="0.2">
      <c r="A204" s="4"/>
      <c r="B204" s="4"/>
      <c r="C204" s="7"/>
      <c r="D204" s="7"/>
      <c r="E204" s="7"/>
      <c r="F204" s="7"/>
      <c r="G204" s="29"/>
      <c r="H204" s="29"/>
      <c r="I204" s="7"/>
      <c r="J204" s="885"/>
      <c r="K204" s="885"/>
      <c r="L204" s="885"/>
      <c r="M204" s="885"/>
      <c r="N204" s="885"/>
      <c r="O204" s="885"/>
      <c r="P204" s="885"/>
      <c r="Q204" s="885"/>
      <c r="R204" s="885"/>
      <c r="S204" s="885"/>
      <c r="T204" s="885"/>
      <c r="U204" s="885"/>
      <c r="V204" s="885"/>
      <c r="W204" s="885"/>
      <c r="X204" s="885"/>
      <c r="Y204" s="885"/>
      <c r="Z204" s="885"/>
      <c r="AA204" s="885"/>
      <c r="AB204" s="885"/>
      <c r="AC204" s="885"/>
      <c r="AD204" s="885"/>
      <c r="AE204" s="885"/>
      <c r="AF204" s="885"/>
      <c r="AG204" s="885"/>
      <c r="AH204" s="885"/>
      <c r="AI204" s="885"/>
      <c r="AJ204" s="885"/>
      <c r="AK204" s="885"/>
      <c r="AL204" s="885"/>
      <c r="AM204" s="885"/>
      <c r="AN204" s="885"/>
      <c r="AO204" s="885"/>
      <c r="AP204" s="885"/>
      <c r="AQ204" s="885"/>
      <c r="AR204" s="885"/>
      <c r="AS204" s="885"/>
      <c r="AT204" s="885"/>
      <c r="AU204" s="885"/>
      <c r="AV204" s="885"/>
      <c r="AW204" s="885"/>
      <c r="AX204" s="885"/>
      <c r="AY204" s="885"/>
      <c r="AZ204" s="885"/>
      <c r="BA204" s="885"/>
      <c r="BB204" s="885"/>
      <c r="BC204" s="885"/>
      <c r="BD204" s="885"/>
      <c r="BE204" s="885"/>
      <c r="BF204" s="885"/>
      <c r="BG204" s="885"/>
      <c r="BH204" s="885"/>
      <c r="BI204" s="885"/>
      <c r="BJ204" s="885"/>
      <c r="BK204" s="885"/>
      <c r="BL204" s="885"/>
      <c r="BM204" s="885"/>
      <c r="BN204" s="885"/>
      <c r="BO204" s="885"/>
      <c r="BP204" s="885"/>
      <c r="BQ204" s="885"/>
      <c r="BR204" s="885"/>
      <c r="BS204" s="885"/>
      <c r="BT204" s="885"/>
      <c r="BU204" s="885"/>
      <c r="BV204" s="885"/>
      <c r="BW204" s="885"/>
      <c r="BX204" s="885"/>
      <c r="BY204" s="885"/>
      <c r="BZ204" s="885"/>
      <c r="CA204" s="885"/>
      <c r="CB204" s="885"/>
      <c r="CC204" s="885"/>
      <c r="CD204" s="885"/>
      <c r="CE204" s="885"/>
      <c r="CF204" s="885"/>
      <c r="CG204" s="885"/>
      <c r="CH204" s="885"/>
      <c r="CI204" s="885"/>
      <c r="CJ204" s="885"/>
      <c r="CK204" s="885"/>
      <c r="CL204" s="885"/>
      <c r="CM204" s="885"/>
      <c r="CN204" s="885"/>
      <c r="CO204" s="885"/>
      <c r="CP204" s="885"/>
      <c r="CQ204" s="885"/>
      <c r="CR204" s="885"/>
      <c r="CS204" s="885"/>
      <c r="CT204" s="885"/>
      <c r="CU204" s="885"/>
      <c r="CV204" s="885"/>
      <c r="CW204" s="885"/>
      <c r="CX204" s="885"/>
      <c r="CY204" s="885"/>
      <c r="CZ204" s="885"/>
      <c r="DA204" s="885"/>
      <c r="DB204" s="885"/>
      <c r="DC204" s="885"/>
      <c r="DD204" s="885"/>
      <c r="DE204" s="885"/>
      <c r="DF204" s="885"/>
      <c r="DG204" s="885"/>
      <c r="DH204" s="885"/>
      <c r="DI204" s="885"/>
      <c r="DJ204" s="885"/>
      <c r="DK204" s="885"/>
      <c r="DL204" s="885"/>
      <c r="DM204" s="885"/>
      <c r="DN204" s="885"/>
      <c r="DO204" s="885"/>
      <c r="DP204" s="885"/>
      <c r="DQ204" s="885"/>
      <c r="DR204" s="885"/>
      <c r="DS204" s="885"/>
      <c r="DT204" s="885"/>
      <c r="DU204" s="885"/>
      <c r="DV204" s="885"/>
      <c r="DW204" s="885"/>
      <c r="DX204" s="885"/>
      <c r="DY204" s="885"/>
      <c r="DZ204" s="885"/>
      <c r="EA204" s="885"/>
      <c r="EB204" s="885"/>
      <c r="EC204" s="885"/>
      <c r="ED204" s="885"/>
      <c r="EE204" s="885"/>
      <c r="EF204" s="885"/>
      <c r="EG204" s="885"/>
      <c r="EH204" s="885"/>
      <c r="EI204" s="885"/>
      <c r="EJ204" s="885"/>
      <c r="EK204" s="885"/>
      <c r="EL204" s="885"/>
      <c r="EM204" s="885"/>
      <c r="EN204" s="885"/>
      <c r="EO204" s="885"/>
      <c r="EP204" s="885"/>
      <c r="EQ204" s="885"/>
      <c r="ER204" s="885"/>
      <c r="ES204" s="885"/>
      <c r="ET204" s="885"/>
      <c r="EU204" s="885"/>
      <c r="EV204" s="885"/>
      <c r="EW204" s="885"/>
      <c r="EX204" s="885"/>
      <c r="EY204" s="885"/>
      <c r="EZ204" s="885"/>
      <c r="FA204" s="885"/>
      <c r="FB204" s="885"/>
      <c r="FC204" s="885"/>
      <c r="FD204" s="885"/>
      <c r="FE204" s="885"/>
      <c r="FF204" s="885"/>
      <c r="FG204" s="885"/>
      <c r="FH204" s="885"/>
      <c r="FI204" s="885"/>
      <c r="FJ204" s="885"/>
      <c r="FK204" s="885"/>
      <c r="FL204" s="885"/>
      <c r="FM204" s="885"/>
      <c r="FN204" s="885"/>
      <c r="FO204" s="885"/>
      <c r="FP204" s="885"/>
      <c r="FQ204" s="885"/>
      <c r="FR204" s="885"/>
      <c r="FS204" s="885"/>
      <c r="FT204" s="885"/>
      <c r="FU204" s="885"/>
      <c r="FV204" s="885"/>
      <c r="FW204" s="885"/>
      <c r="FX204" s="885"/>
      <c r="FY204" s="885"/>
      <c r="FZ204" s="885"/>
      <c r="GA204" s="885"/>
      <c r="GB204" s="885"/>
      <c r="GC204" s="885"/>
      <c r="GD204" s="885"/>
      <c r="GE204" s="885"/>
      <c r="GF204" s="885"/>
      <c r="GG204" s="885"/>
      <c r="GH204" s="885"/>
      <c r="GI204" s="885"/>
      <c r="GJ204" s="885"/>
      <c r="GK204" s="885"/>
      <c r="GL204" s="885"/>
      <c r="GM204" s="885"/>
      <c r="GN204" s="885"/>
      <c r="GO204" s="885"/>
      <c r="GP204" s="885"/>
      <c r="GQ204" s="885"/>
      <c r="GR204" s="885"/>
      <c r="GS204" s="885"/>
      <c r="GT204" s="885"/>
      <c r="GU204" s="885"/>
      <c r="GV204" s="885"/>
      <c r="GW204" s="885"/>
      <c r="GX204" s="885"/>
      <c r="GY204" s="885"/>
      <c r="GZ204" s="885"/>
      <c r="HA204" s="885"/>
      <c r="HB204" s="885"/>
      <c r="HC204" s="885"/>
      <c r="HD204" s="885"/>
      <c r="HE204" s="885"/>
      <c r="HF204" s="885"/>
      <c r="HG204" s="885"/>
      <c r="HH204" s="885"/>
      <c r="HI204" s="885"/>
      <c r="HJ204" s="885"/>
      <c r="HK204" s="885"/>
      <c r="HL204" s="885"/>
      <c r="HM204" s="885"/>
      <c r="HN204" s="885"/>
      <c r="HO204" s="885"/>
      <c r="HP204" s="885"/>
      <c r="HQ204" s="885"/>
      <c r="HR204" s="885"/>
      <c r="HS204" s="885"/>
      <c r="HT204" s="885"/>
      <c r="HU204" s="885"/>
      <c r="HV204" s="885"/>
      <c r="HW204" s="885"/>
      <c r="HX204" s="885"/>
      <c r="HY204" s="885"/>
      <c r="HZ204" s="885"/>
      <c r="IA204" s="885"/>
      <c r="IB204" s="885"/>
      <c r="IC204" s="885"/>
    </row>
    <row r="205" spans="1:237" ht="15.75" customHeight="1" x14ac:dyDescent="0.2">
      <c r="A205" s="4"/>
      <c r="B205" s="4"/>
      <c r="C205" s="7"/>
      <c r="D205" s="7"/>
      <c r="E205" s="7"/>
      <c r="F205" s="7"/>
      <c r="G205" s="29"/>
      <c r="H205" s="29"/>
      <c r="I205" s="7"/>
    </row>
    <row r="206" spans="1:237" ht="15.75" customHeight="1" x14ac:dyDescent="0.2">
      <c r="A206" s="4"/>
      <c r="B206" s="4"/>
      <c r="C206" s="7"/>
      <c r="D206" s="7"/>
      <c r="E206" s="7"/>
      <c r="F206" s="7"/>
      <c r="G206" s="29"/>
      <c r="H206" s="29"/>
      <c r="I206" s="7"/>
    </row>
    <row r="207" spans="1:237" ht="15.75" customHeight="1" x14ac:dyDescent="0.2">
      <c r="A207" s="4"/>
      <c r="B207" s="4"/>
      <c r="C207" s="7"/>
      <c r="D207" s="7"/>
      <c r="E207" s="7"/>
      <c r="F207" s="7"/>
      <c r="G207" s="29"/>
      <c r="H207" s="29"/>
      <c r="I207" s="7"/>
    </row>
    <row r="208" spans="1:237" ht="15.75" customHeight="1" x14ac:dyDescent="0.2">
      <c r="A208" s="4"/>
      <c r="B208" s="4"/>
      <c r="C208" s="7"/>
      <c r="D208" s="7"/>
      <c r="E208" s="7"/>
      <c r="F208" s="7"/>
      <c r="G208" s="29"/>
      <c r="H208" s="29"/>
      <c r="I208" s="7"/>
    </row>
    <row r="209" spans="1:9" ht="15.75" customHeight="1" x14ac:dyDescent="0.2">
      <c r="A209" s="4"/>
      <c r="B209" s="4"/>
      <c r="C209" s="7"/>
      <c r="D209" s="7"/>
      <c r="E209" s="7"/>
      <c r="F209" s="7"/>
      <c r="G209" s="29"/>
      <c r="H209" s="29"/>
      <c r="I209" s="7"/>
    </row>
    <row r="210" spans="1:9" ht="15.75" customHeight="1" x14ac:dyDescent="0.2">
      <c r="A210" s="4"/>
      <c r="B210" s="4"/>
      <c r="C210" s="7"/>
      <c r="D210" s="7"/>
      <c r="E210" s="7"/>
      <c r="F210" s="7"/>
      <c r="G210" s="29"/>
      <c r="H210" s="29"/>
      <c r="I210" s="7"/>
    </row>
    <row r="211" spans="1:9" ht="15.75" customHeight="1" x14ac:dyDescent="0.2">
      <c r="A211" s="4"/>
      <c r="B211" s="4"/>
      <c r="C211" s="7"/>
      <c r="D211" s="7"/>
      <c r="E211" s="7"/>
      <c r="F211" s="7"/>
      <c r="G211" s="29"/>
      <c r="H211" s="29"/>
      <c r="I211" s="7"/>
    </row>
    <row r="212" spans="1:9" ht="15.75" customHeight="1" x14ac:dyDescent="0.2">
      <c r="A212" s="4"/>
      <c r="B212" s="4"/>
      <c r="C212" s="7"/>
      <c r="D212" s="7"/>
      <c r="E212" s="7"/>
      <c r="F212" s="7"/>
      <c r="G212" s="29"/>
      <c r="H212" s="29"/>
      <c r="I212" s="7"/>
    </row>
    <row r="213" spans="1:9" ht="15.75" customHeight="1" x14ac:dyDescent="0.2">
      <c r="A213" s="4"/>
      <c r="B213" s="4"/>
      <c r="C213" s="7"/>
      <c r="D213" s="7"/>
      <c r="E213" s="7"/>
      <c r="F213" s="7"/>
      <c r="G213" s="29"/>
      <c r="H213" s="29"/>
      <c r="I213" s="7"/>
    </row>
    <row r="214" spans="1:9" ht="15.75" customHeight="1" x14ac:dyDescent="0.2">
      <c r="A214" s="4"/>
      <c r="B214" s="4"/>
      <c r="C214" s="7"/>
      <c r="D214" s="7"/>
      <c r="E214" s="7"/>
      <c r="F214" s="7"/>
      <c r="G214" s="29"/>
      <c r="H214" s="29"/>
      <c r="I214" s="7"/>
    </row>
    <row r="215" spans="1:9" ht="15.75" customHeight="1" x14ac:dyDescent="0.2">
      <c r="A215" s="4"/>
      <c r="B215" s="4"/>
      <c r="C215" s="7"/>
      <c r="D215" s="7"/>
      <c r="E215" s="7"/>
      <c r="F215" s="7"/>
      <c r="G215" s="29"/>
      <c r="H215" s="29"/>
      <c r="I215" s="7"/>
    </row>
    <row r="216" spans="1:9" ht="15.75" customHeight="1" x14ac:dyDescent="0.2">
      <c r="A216" s="4"/>
      <c r="B216" s="4"/>
      <c r="C216" s="7"/>
      <c r="D216" s="7"/>
      <c r="E216" s="7"/>
      <c r="F216" s="7"/>
      <c r="G216" s="29"/>
      <c r="H216" s="29"/>
      <c r="I216" s="7"/>
    </row>
    <row r="217" spans="1:9" ht="15.75" customHeight="1" x14ac:dyDescent="0.2">
      <c r="A217" s="4"/>
      <c r="B217" s="4"/>
      <c r="C217" s="7"/>
      <c r="D217" s="7"/>
      <c r="E217" s="7"/>
      <c r="F217" s="7"/>
      <c r="G217" s="29"/>
      <c r="H217" s="29"/>
      <c r="I217" s="7"/>
    </row>
    <row r="218" spans="1:9" ht="15.75" customHeight="1" x14ac:dyDescent="0.2">
      <c r="A218" s="4"/>
      <c r="B218" s="4"/>
      <c r="C218" s="7"/>
      <c r="D218" s="7"/>
      <c r="E218" s="7"/>
      <c r="F218" s="7"/>
      <c r="G218" s="29"/>
      <c r="H218" s="29"/>
      <c r="I218" s="7"/>
    </row>
    <row r="219" spans="1:9" ht="15.75" customHeight="1" x14ac:dyDescent="0.2">
      <c r="A219" s="4"/>
      <c r="B219" s="4"/>
      <c r="C219" s="7"/>
      <c r="D219" s="7"/>
      <c r="E219" s="7"/>
      <c r="F219" s="7"/>
      <c r="G219" s="29"/>
      <c r="H219" s="29"/>
      <c r="I219" s="7"/>
    </row>
    <row r="220" spans="1:9" ht="15.75" customHeight="1" x14ac:dyDescent="0.2">
      <c r="A220" s="4"/>
      <c r="B220" s="4"/>
      <c r="C220" s="7"/>
      <c r="D220" s="7"/>
      <c r="E220" s="7"/>
      <c r="F220" s="7"/>
      <c r="G220" s="29"/>
      <c r="H220" s="29"/>
      <c r="I220" s="7"/>
    </row>
    <row r="221" spans="1:9" ht="15.75" customHeight="1" x14ac:dyDescent="0.2">
      <c r="A221" s="4"/>
      <c r="B221" s="4"/>
      <c r="C221" s="7"/>
      <c r="D221" s="7"/>
      <c r="E221" s="7"/>
      <c r="F221" s="7"/>
      <c r="G221" s="29"/>
      <c r="H221" s="29"/>
      <c r="I221" s="7"/>
    </row>
    <row r="222" spans="1:9" ht="15.75" customHeight="1" x14ac:dyDescent="0.2">
      <c r="A222" s="4"/>
      <c r="B222" s="4"/>
      <c r="C222" s="7"/>
      <c r="D222" s="7"/>
      <c r="E222" s="7"/>
      <c r="F222" s="7"/>
      <c r="G222" s="29"/>
      <c r="H222" s="29"/>
      <c r="I222" s="7"/>
    </row>
    <row r="223" spans="1:9" ht="15.75" customHeight="1" x14ac:dyDescent="0.2">
      <c r="A223" s="4"/>
      <c r="B223" s="4"/>
      <c r="C223" s="7"/>
      <c r="D223" s="7"/>
      <c r="E223" s="7"/>
      <c r="F223" s="7"/>
      <c r="G223" s="29"/>
      <c r="H223" s="29"/>
      <c r="I223" s="7"/>
    </row>
    <row r="224" spans="1:9" ht="15.75" customHeight="1" x14ac:dyDescent="0.2">
      <c r="A224" s="4"/>
      <c r="B224" s="4"/>
      <c r="C224" s="7"/>
      <c r="D224" s="7"/>
      <c r="E224" s="7"/>
      <c r="F224" s="7"/>
      <c r="G224" s="29"/>
      <c r="H224" s="29"/>
      <c r="I224" s="7"/>
    </row>
    <row r="225" spans="1:9" ht="15.75" customHeight="1" x14ac:dyDescent="0.2">
      <c r="A225" s="4"/>
      <c r="B225" s="4"/>
      <c r="C225" s="7"/>
      <c r="D225" s="7"/>
      <c r="E225" s="7"/>
      <c r="F225" s="7"/>
      <c r="G225" s="29"/>
      <c r="H225" s="29"/>
      <c r="I225" s="7"/>
    </row>
    <row r="226" spans="1:9" ht="15.75" customHeight="1" x14ac:dyDescent="0.2">
      <c r="A226" s="4"/>
      <c r="B226" s="4"/>
      <c r="C226" s="7"/>
      <c r="D226" s="7"/>
      <c r="E226" s="7"/>
      <c r="F226" s="7"/>
      <c r="G226" s="29"/>
      <c r="H226" s="29"/>
      <c r="I226" s="7"/>
    </row>
    <row r="227" spans="1:9" ht="15.75" customHeight="1" x14ac:dyDescent="0.2">
      <c r="A227" s="4"/>
      <c r="B227" s="4"/>
      <c r="C227" s="7"/>
      <c r="D227" s="7"/>
      <c r="E227" s="7"/>
      <c r="F227" s="7"/>
      <c r="G227" s="29"/>
      <c r="H227" s="29"/>
      <c r="I227" s="7"/>
    </row>
    <row r="228" spans="1:9" ht="15.75" customHeight="1" x14ac:dyDescent="0.2">
      <c r="A228" s="4"/>
      <c r="B228" s="4"/>
      <c r="C228" s="7"/>
      <c r="D228" s="7"/>
      <c r="E228" s="7"/>
      <c r="F228" s="7"/>
      <c r="G228" s="29"/>
      <c r="H228" s="29"/>
      <c r="I228" s="7"/>
    </row>
    <row r="229" spans="1:9" ht="15.75" customHeight="1" x14ac:dyDescent="0.2">
      <c r="A229" s="4"/>
      <c r="B229" s="4"/>
      <c r="C229" s="7"/>
      <c r="D229" s="7"/>
      <c r="E229" s="7"/>
      <c r="F229" s="7"/>
      <c r="G229" s="29"/>
      <c r="H229" s="29"/>
      <c r="I229" s="7"/>
    </row>
    <row r="230" spans="1:9" ht="15.75" customHeight="1" x14ac:dyDescent="0.2">
      <c r="A230" s="4"/>
      <c r="B230" s="4"/>
      <c r="C230" s="7"/>
      <c r="D230" s="7"/>
      <c r="E230" s="7"/>
      <c r="F230" s="7"/>
      <c r="G230" s="29"/>
      <c r="H230" s="29"/>
      <c r="I230" s="7"/>
    </row>
    <row r="231" spans="1:9" ht="15.75" customHeight="1" x14ac:dyDescent="0.2">
      <c r="A231" s="4"/>
      <c r="B231" s="4"/>
      <c r="C231" s="7"/>
      <c r="D231" s="7"/>
      <c r="E231" s="7"/>
      <c r="F231" s="7"/>
      <c r="G231" s="29"/>
      <c r="H231" s="29"/>
      <c r="I231" s="7"/>
    </row>
    <row r="232" spans="1:9" ht="15.75" customHeight="1" x14ac:dyDescent="0.2">
      <c r="A232" s="4"/>
      <c r="B232" s="4"/>
      <c r="C232" s="7"/>
      <c r="D232" s="7"/>
      <c r="E232" s="7"/>
      <c r="F232" s="7"/>
      <c r="G232" s="29"/>
      <c r="H232" s="29"/>
      <c r="I232" s="7"/>
    </row>
    <row r="233" spans="1:9" ht="15.75" customHeight="1" x14ac:dyDescent="0.2">
      <c r="A233" s="4"/>
      <c r="B233" s="4"/>
      <c r="C233" s="7"/>
      <c r="D233" s="7"/>
      <c r="E233" s="7"/>
      <c r="F233" s="7"/>
      <c r="G233" s="29"/>
      <c r="H233" s="29"/>
      <c r="I233" s="7"/>
    </row>
    <row r="234" spans="1:9" ht="15.75" customHeight="1" x14ac:dyDescent="0.2">
      <c r="A234" s="4"/>
      <c r="B234" s="4"/>
      <c r="C234" s="7"/>
      <c r="D234" s="7"/>
      <c r="E234" s="7"/>
      <c r="F234" s="7"/>
      <c r="G234" s="29"/>
      <c r="H234" s="29"/>
      <c r="I234" s="7"/>
    </row>
    <row r="235" spans="1:9" ht="15.75" customHeight="1" x14ac:dyDescent="0.2">
      <c r="A235" s="4"/>
      <c r="B235" s="4"/>
      <c r="C235" s="7"/>
      <c r="D235" s="7"/>
      <c r="E235" s="7"/>
      <c r="F235" s="7"/>
      <c r="G235" s="29"/>
      <c r="H235" s="29"/>
      <c r="I235" s="7"/>
    </row>
    <row r="236" spans="1:9" ht="15.75" customHeight="1" x14ac:dyDescent="0.2">
      <c r="A236" s="4"/>
      <c r="B236" s="4"/>
      <c r="C236" s="7"/>
      <c r="D236" s="7"/>
      <c r="E236" s="7"/>
      <c r="F236" s="7"/>
      <c r="G236" s="29"/>
      <c r="H236" s="29"/>
      <c r="I236" s="7"/>
    </row>
    <row r="237" spans="1:9" ht="15.75" customHeight="1" x14ac:dyDescent="0.2">
      <c r="A237" s="4"/>
      <c r="B237" s="4"/>
      <c r="C237" s="7"/>
      <c r="D237" s="7"/>
      <c r="E237" s="7"/>
      <c r="F237" s="7"/>
      <c r="G237" s="29"/>
      <c r="H237" s="29"/>
      <c r="I237" s="7"/>
    </row>
    <row r="238" spans="1:9" ht="15.75" customHeight="1" x14ac:dyDescent="0.2">
      <c r="A238" s="4"/>
      <c r="B238" s="4"/>
      <c r="C238" s="7"/>
      <c r="D238" s="7"/>
      <c r="E238" s="7"/>
      <c r="F238" s="7"/>
      <c r="G238" s="29"/>
      <c r="H238" s="29"/>
      <c r="I238" s="7"/>
    </row>
    <row r="239" spans="1:9" ht="15.75" customHeight="1" x14ac:dyDescent="0.2">
      <c r="A239" s="4"/>
      <c r="B239" s="4"/>
      <c r="C239" s="7"/>
      <c r="D239" s="7"/>
      <c r="E239" s="7"/>
      <c r="F239" s="7"/>
      <c r="G239" s="29"/>
      <c r="H239" s="29"/>
      <c r="I239" s="7"/>
    </row>
    <row r="240" spans="1:9" ht="15.75" customHeight="1" x14ac:dyDescent="0.2">
      <c r="A240" s="4"/>
      <c r="B240" s="4"/>
      <c r="C240" s="7"/>
      <c r="D240" s="7"/>
      <c r="E240" s="7"/>
      <c r="F240" s="7"/>
      <c r="G240" s="29"/>
      <c r="H240" s="29"/>
      <c r="I240" s="7"/>
    </row>
    <row r="241" spans="1:9" ht="15.75" customHeight="1" x14ac:dyDescent="0.2">
      <c r="A241" s="4"/>
      <c r="B241" s="4"/>
      <c r="C241" s="7"/>
      <c r="D241" s="7"/>
      <c r="E241" s="7"/>
      <c r="F241" s="7"/>
      <c r="G241" s="29"/>
      <c r="H241" s="29"/>
      <c r="I241" s="7"/>
    </row>
    <row r="242" spans="1:9" ht="15.75" customHeight="1" x14ac:dyDescent="0.2">
      <c r="A242" s="4"/>
      <c r="B242" s="4"/>
      <c r="C242" s="7"/>
      <c r="D242" s="7"/>
      <c r="E242" s="7"/>
      <c r="F242" s="7"/>
      <c r="G242" s="29"/>
      <c r="H242" s="29"/>
      <c r="I242" s="7"/>
    </row>
    <row r="243" spans="1:9" ht="15.75" customHeight="1" x14ac:dyDescent="0.2">
      <c r="A243" s="4"/>
      <c r="B243" s="4"/>
      <c r="C243" s="7"/>
      <c r="D243" s="7"/>
      <c r="E243" s="7"/>
      <c r="F243" s="7"/>
      <c r="G243" s="29"/>
      <c r="H243" s="29"/>
      <c r="I243" s="7"/>
    </row>
    <row r="244" spans="1:9" ht="15.75" customHeight="1" x14ac:dyDescent="0.2">
      <c r="A244" s="4"/>
      <c r="B244" s="4"/>
      <c r="C244" s="7"/>
      <c r="D244" s="7"/>
      <c r="E244" s="7"/>
      <c r="F244" s="7"/>
      <c r="G244" s="29"/>
      <c r="H244" s="29"/>
      <c r="I244" s="7"/>
    </row>
    <row r="245" spans="1:9" ht="15.75" customHeight="1" x14ac:dyDescent="0.2">
      <c r="A245" s="4"/>
      <c r="B245" s="4"/>
      <c r="C245" s="7"/>
      <c r="D245" s="7"/>
      <c r="E245" s="7"/>
      <c r="F245" s="7"/>
      <c r="G245" s="29"/>
      <c r="H245" s="29"/>
      <c r="I245" s="7"/>
    </row>
    <row r="246" spans="1:9" ht="15.75" customHeight="1" x14ac:dyDescent="0.2">
      <c r="A246" s="4"/>
      <c r="B246" s="4"/>
      <c r="C246" s="7"/>
      <c r="D246" s="7"/>
      <c r="E246" s="7"/>
      <c r="F246" s="7"/>
      <c r="G246" s="29"/>
      <c r="H246" s="29"/>
      <c r="I246" s="7"/>
    </row>
    <row r="247" spans="1:9" ht="15.75" customHeight="1" x14ac:dyDescent="0.2">
      <c r="A247" s="4"/>
      <c r="B247" s="4"/>
      <c r="C247" s="7"/>
      <c r="D247" s="7"/>
      <c r="E247" s="7"/>
      <c r="F247" s="7"/>
      <c r="G247" s="29"/>
      <c r="H247" s="29"/>
      <c r="I247" s="7"/>
    </row>
    <row r="248" spans="1:9" ht="15.75" customHeight="1" x14ac:dyDescent="0.2">
      <c r="A248" s="4"/>
      <c r="B248" s="4"/>
      <c r="C248" s="7"/>
      <c r="D248" s="7"/>
      <c r="E248" s="7"/>
      <c r="F248" s="7"/>
      <c r="G248" s="29"/>
      <c r="H248" s="29"/>
      <c r="I248" s="7"/>
    </row>
    <row r="249" spans="1:9" ht="15.75" customHeight="1" x14ac:dyDescent="0.2">
      <c r="A249" s="4"/>
      <c r="B249" s="4"/>
      <c r="C249" s="7"/>
      <c r="D249" s="7"/>
      <c r="E249" s="7"/>
      <c r="F249" s="7"/>
      <c r="G249" s="29"/>
      <c r="H249" s="29"/>
      <c r="I249" s="7"/>
    </row>
    <row r="250" spans="1:9" ht="15.75" customHeight="1" x14ac:dyDescent="0.2">
      <c r="A250" s="4"/>
      <c r="B250" s="4"/>
      <c r="C250" s="7"/>
      <c r="D250" s="7"/>
      <c r="E250" s="7"/>
      <c r="F250" s="7"/>
      <c r="G250" s="29"/>
      <c r="H250" s="29"/>
      <c r="I250" s="7"/>
    </row>
    <row r="251" spans="1:9" ht="15.75" customHeight="1" x14ac:dyDescent="0.2">
      <c r="A251" s="4"/>
      <c r="B251" s="4"/>
      <c r="C251" s="7"/>
      <c r="D251" s="7"/>
      <c r="E251" s="7"/>
      <c r="F251" s="7"/>
      <c r="G251" s="29"/>
      <c r="H251" s="29"/>
      <c r="I251" s="7"/>
    </row>
    <row r="252" spans="1:9" ht="15.75" customHeight="1" x14ac:dyDescent="0.2">
      <c r="A252" s="4"/>
      <c r="B252" s="4"/>
      <c r="C252" s="7"/>
      <c r="D252" s="7"/>
      <c r="E252" s="7"/>
      <c r="F252" s="7"/>
      <c r="G252" s="29"/>
      <c r="H252" s="29"/>
      <c r="I252" s="7"/>
    </row>
    <row r="253" spans="1:9" ht="15.75" customHeight="1" x14ac:dyDescent="0.2">
      <c r="A253" s="4"/>
      <c r="B253" s="4"/>
      <c r="C253" s="7"/>
      <c r="D253" s="7"/>
      <c r="E253" s="7"/>
      <c r="F253" s="7"/>
      <c r="G253" s="29"/>
      <c r="H253" s="29"/>
      <c r="I253" s="7"/>
    </row>
    <row r="254" spans="1:9" ht="15.75" customHeight="1" x14ac:dyDescent="0.2">
      <c r="A254" s="4"/>
      <c r="B254" s="4"/>
      <c r="C254" s="7"/>
      <c r="D254" s="7"/>
      <c r="E254" s="7"/>
      <c r="F254" s="7"/>
      <c r="G254" s="29"/>
      <c r="H254" s="29"/>
      <c r="I254" s="7"/>
    </row>
    <row r="255" spans="1:9" ht="15.75" customHeight="1" x14ac:dyDescent="0.2">
      <c r="A255" s="4"/>
      <c r="B255" s="4"/>
      <c r="C255" s="7"/>
      <c r="D255" s="7"/>
      <c r="E255" s="7"/>
      <c r="F255" s="7"/>
      <c r="G255" s="29"/>
      <c r="H255" s="29"/>
      <c r="I255" s="7"/>
    </row>
    <row r="256" spans="1:9" ht="15.75" customHeight="1" x14ac:dyDescent="0.2">
      <c r="A256" s="4"/>
      <c r="B256" s="4"/>
      <c r="C256" s="7"/>
      <c r="D256" s="7"/>
      <c r="E256" s="7"/>
      <c r="F256" s="7"/>
      <c r="G256" s="29"/>
      <c r="H256" s="29"/>
      <c r="I256" s="7"/>
    </row>
    <row r="257" spans="1:9" ht="15.75" customHeight="1" x14ac:dyDescent="0.2">
      <c r="A257" s="4"/>
      <c r="B257" s="4"/>
      <c r="C257" s="7"/>
      <c r="D257" s="7"/>
      <c r="E257" s="7"/>
      <c r="F257" s="7"/>
      <c r="G257" s="29"/>
      <c r="H257" s="29"/>
      <c r="I257" s="7"/>
    </row>
    <row r="258" spans="1:9" ht="15.75" customHeight="1" x14ac:dyDescent="0.2">
      <c r="A258" s="4"/>
      <c r="B258" s="4"/>
      <c r="C258" s="7"/>
      <c r="D258" s="7"/>
      <c r="E258" s="7"/>
      <c r="F258" s="7"/>
      <c r="G258" s="29"/>
      <c r="H258" s="29"/>
      <c r="I258" s="7"/>
    </row>
    <row r="259" spans="1:9" ht="15.75" customHeight="1" x14ac:dyDescent="0.2">
      <c r="A259" s="4"/>
      <c r="B259" s="4"/>
      <c r="C259" s="7"/>
      <c r="D259" s="7"/>
      <c r="E259" s="7"/>
      <c r="F259" s="7"/>
      <c r="G259" s="29"/>
      <c r="H259" s="29"/>
      <c r="I259" s="7"/>
    </row>
    <row r="260" spans="1:9" ht="15.75" customHeight="1" x14ac:dyDescent="0.2">
      <c r="A260" s="4"/>
      <c r="B260" s="4"/>
      <c r="C260" s="7"/>
      <c r="D260" s="7"/>
      <c r="E260" s="7"/>
      <c r="F260" s="7"/>
      <c r="G260" s="29"/>
      <c r="H260" s="29"/>
      <c r="I260" s="7"/>
    </row>
    <row r="261" spans="1:9" ht="15.75" customHeight="1" x14ac:dyDescent="0.2">
      <c r="A261" s="4"/>
      <c r="B261" s="4"/>
      <c r="C261" s="7"/>
      <c r="D261" s="7"/>
      <c r="E261" s="7"/>
      <c r="F261" s="7"/>
      <c r="G261" s="29"/>
      <c r="H261" s="29"/>
      <c r="I261" s="7"/>
    </row>
    <row r="262" spans="1:9" ht="15.75" customHeight="1" x14ac:dyDescent="0.2">
      <c r="A262" s="4"/>
      <c r="B262" s="4"/>
      <c r="C262" s="7"/>
      <c r="D262" s="7"/>
      <c r="E262" s="7"/>
      <c r="F262" s="7"/>
      <c r="G262" s="29"/>
      <c r="H262" s="29"/>
      <c r="I262" s="7"/>
    </row>
    <row r="263" spans="1:9" ht="15.75" customHeight="1" x14ac:dyDescent="0.2">
      <c r="A263" s="4"/>
      <c r="B263" s="4"/>
      <c r="C263" s="7"/>
      <c r="D263" s="7"/>
      <c r="E263" s="7"/>
      <c r="F263" s="7"/>
      <c r="G263" s="29"/>
      <c r="H263" s="29"/>
      <c r="I263" s="7"/>
    </row>
    <row r="264" spans="1:9" ht="15.75" customHeight="1" x14ac:dyDescent="0.2">
      <c r="A264" s="4"/>
      <c r="B264" s="4"/>
      <c r="C264" s="7"/>
      <c r="D264" s="7"/>
      <c r="E264" s="7"/>
      <c r="F264" s="7"/>
      <c r="G264" s="29"/>
      <c r="H264" s="29"/>
      <c r="I264" s="7"/>
    </row>
    <row r="265" spans="1:9" ht="15.75" customHeight="1" x14ac:dyDescent="0.2">
      <c r="A265" s="4"/>
      <c r="B265" s="4"/>
      <c r="C265" s="7"/>
      <c r="D265" s="7"/>
      <c r="E265" s="7"/>
      <c r="F265" s="7"/>
      <c r="G265" s="29"/>
      <c r="H265" s="29"/>
      <c r="I265" s="7"/>
    </row>
    <row r="266" spans="1:9" ht="15.75" customHeight="1" x14ac:dyDescent="0.2">
      <c r="A266" s="4"/>
      <c r="B266" s="4"/>
      <c r="C266" s="7"/>
      <c r="D266" s="7"/>
      <c r="E266" s="7"/>
      <c r="F266" s="7"/>
      <c r="G266" s="29"/>
      <c r="H266" s="29"/>
      <c r="I266" s="7"/>
    </row>
    <row r="267" spans="1:9" ht="15.75" customHeight="1" x14ac:dyDescent="0.2">
      <c r="A267" s="4"/>
      <c r="B267" s="4"/>
      <c r="C267" s="7"/>
      <c r="D267" s="7"/>
      <c r="E267" s="7"/>
      <c r="F267" s="7"/>
      <c r="G267" s="29"/>
      <c r="H267" s="29"/>
      <c r="I267" s="7"/>
    </row>
    <row r="268" spans="1:9" ht="15.75" customHeight="1" x14ac:dyDescent="0.2">
      <c r="A268" s="4"/>
      <c r="B268" s="4"/>
      <c r="C268" s="7"/>
      <c r="D268" s="7"/>
      <c r="E268" s="7"/>
      <c r="F268" s="7"/>
      <c r="G268" s="29"/>
      <c r="H268" s="29"/>
      <c r="I268" s="7"/>
    </row>
    <row r="269" spans="1:9" ht="15.75" customHeight="1" x14ac:dyDescent="0.2">
      <c r="A269" s="4"/>
      <c r="B269" s="4"/>
      <c r="C269" s="7"/>
      <c r="D269" s="7"/>
      <c r="E269" s="7"/>
      <c r="F269" s="7"/>
      <c r="G269" s="29"/>
      <c r="H269" s="29"/>
      <c r="I269" s="7"/>
    </row>
    <row r="270" spans="1:9" ht="15.75" customHeight="1" x14ac:dyDescent="0.2">
      <c r="A270" s="4"/>
      <c r="B270" s="4"/>
      <c r="C270" s="7"/>
      <c r="D270" s="7"/>
      <c r="E270" s="7"/>
      <c r="F270" s="7"/>
      <c r="G270" s="29"/>
      <c r="H270" s="29"/>
      <c r="I270" s="7"/>
    </row>
    <row r="271" spans="1:9" ht="15.75" customHeight="1" x14ac:dyDescent="0.2">
      <c r="A271" s="4"/>
      <c r="B271" s="4"/>
      <c r="C271" s="7"/>
      <c r="D271" s="7"/>
      <c r="E271" s="7"/>
      <c r="F271" s="7"/>
      <c r="G271" s="29"/>
      <c r="H271" s="29"/>
      <c r="I271" s="7"/>
    </row>
    <row r="272" spans="1:9" ht="15.75" customHeight="1" x14ac:dyDescent="0.2">
      <c r="A272" s="4"/>
      <c r="B272" s="4"/>
      <c r="C272" s="7"/>
      <c r="D272" s="7"/>
      <c r="E272" s="7"/>
      <c r="F272" s="7"/>
      <c r="G272" s="29"/>
      <c r="H272" s="29"/>
      <c r="I272" s="7"/>
    </row>
    <row r="273" spans="1:9" ht="15.75" customHeight="1" x14ac:dyDescent="0.2">
      <c r="A273" s="4"/>
      <c r="B273" s="4"/>
      <c r="C273" s="7"/>
      <c r="D273" s="7"/>
      <c r="E273" s="7"/>
      <c r="F273" s="7"/>
      <c r="G273" s="29"/>
      <c r="H273" s="29"/>
      <c r="I273" s="7"/>
    </row>
    <row r="274" spans="1:9" ht="15.75" customHeight="1" x14ac:dyDescent="0.2">
      <c r="A274" s="4"/>
      <c r="B274" s="4"/>
      <c r="C274" s="7"/>
      <c r="D274" s="7"/>
      <c r="E274" s="7"/>
      <c r="F274" s="7"/>
      <c r="G274" s="29"/>
      <c r="H274" s="29"/>
      <c r="I274" s="7"/>
    </row>
    <row r="275" spans="1:9" ht="15.75" customHeight="1" x14ac:dyDescent="0.2">
      <c r="A275" s="4"/>
      <c r="B275" s="4"/>
      <c r="C275" s="7"/>
      <c r="D275" s="7"/>
      <c r="E275" s="7"/>
      <c r="F275" s="7"/>
      <c r="G275" s="29"/>
      <c r="H275" s="29"/>
      <c r="I275" s="7"/>
    </row>
    <row r="276" spans="1:9" ht="15.75" customHeight="1" x14ac:dyDescent="0.2">
      <c r="A276" s="4"/>
      <c r="B276" s="4"/>
      <c r="C276" s="7"/>
      <c r="D276" s="7"/>
      <c r="E276" s="7"/>
      <c r="F276" s="7"/>
      <c r="G276" s="29"/>
      <c r="H276" s="29"/>
      <c r="I276" s="7"/>
    </row>
    <row r="277" spans="1:9" ht="15.75" customHeight="1" x14ac:dyDescent="0.2">
      <c r="A277" s="4"/>
      <c r="B277" s="4"/>
      <c r="C277" s="7"/>
      <c r="D277" s="7"/>
      <c r="E277" s="7"/>
      <c r="F277" s="7"/>
      <c r="G277" s="29"/>
      <c r="H277" s="29"/>
      <c r="I277" s="7"/>
    </row>
    <row r="278" spans="1:9" ht="15.75" customHeight="1" x14ac:dyDescent="0.2">
      <c r="A278" s="4"/>
      <c r="B278" s="4"/>
      <c r="C278" s="7"/>
      <c r="D278" s="7"/>
      <c r="E278" s="7"/>
      <c r="F278" s="7"/>
      <c r="G278" s="29"/>
      <c r="H278" s="29"/>
      <c r="I278" s="7"/>
    </row>
    <row r="279" spans="1:9" ht="15.75" customHeight="1" x14ac:dyDescent="0.2">
      <c r="A279" s="4"/>
      <c r="B279" s="4"/>
      <c r="C279" s="7"/>
      <c r="D279" s="7"/>
      <c r="E279" s="7"/>
      <c r="F279" s="7"/>
      <c r="G279" s="29"/>
      <c r="H279" s="29"/>
      <c r="I279" s="7"/>
    </row>
    <row r="280" spans="1:9" ht="15.75" customHeight="1" x14ac:dyDescent="0.2">
      <c r="A280" s="4"/>
      <c r="B280" s="4"/>
      <c r="C280" s="7"/>
      <c r="D280" s="7"/>
      <c r="E280" s="7"/>
      <c r="F280" s="7"/>
      <c r="G280" s="29"/>
      <c r="H280" s="29"/>
      <c r="I280" s="7"/>
    </row>
    <row r="281" spans="1:9" ht="15.75" customHeight="1" x14ac:dyDescent="0.2">
      <c r="A281" s="4"/>
      <c r="B281" s="4"/>
      <c r="C281" s="7"/>
      <c r="D281" s="7"/>
      <c r="E281" s="7"/>
      <c r="F281" s="7"/>
      <c r="G281" s="29"/>
      <c r="H281" s="29"/>
      <c r="I281" s="7"/>
    </row>
    <row r="282" spans="1:9" ht="15.75" customHeight="1" x14ac:dyDescent="0.2">
      <c r="A282" s="4"/>
      <c r="B282" s="4"/>
      <c r="C282" s="7"/>
      <c r="D282" s="7"/>
      <c r="E282" s="7"/>
      <c r="F282" s="7"/>
      <c r="G282" s="29"/>
      <c r="H282" s="29"/>
      <c r="I282" s="7"/>
    </row>
    <row r="283" spans="1:9" ht="15.75" customHeight="1" x14ac:dyDescent="0.2">
      <c r="A283" s="4"/>
      <c r="B283" s="4"/>
      <c r="C283" s="7"/>
      <c r="D283" s="7"/>
      <c r="E283" s="7"/>
      <c r="F283" s="7"/>
      <c r="G283" s="29"/>
      <c r="H283" s="29"/>
      <c r="I283" s="7"/>
    </row>
    <row r="284" spans="1:9" ht="15.75" customHeight="1" x14ac:dyDescent="0.2">
      <c r="A284" s="4"/>
      <c r="B284" s="4"/>
      <c r="C284" s="7"/>
      <c r="D284" s="7"/>
      <c r="E284" s="7"/>
      <c r="F284" s="7"/>
      <c r="G284" s="29"/>
      <c r="H284" s="29"/>
      <c r="I284" s="7"/>
    </row>
    <row r="285" spans="1:9" ht="15.75" customHeight="1" x14ac:dyDescent="0.2">
      <c r="A285" s="4"/>
      <c r="B285" s="4"/>
      <c r="C285" s="7"/>
      <c r="D285" s="7"/>
      <c r="E285" s="7"/>
      <c r="F285" s="7"/>
      <c r="G285" s="29"/>
      <c r="H285" s="29"/>
      <c r="I285" s="7"/>
    </row>
    <row r="286" spans="1:9" ht="15.75" customHeight="1" x14ac:dyDescent="0.2">
      <c r="A286" s="4"/>
      <c r="B286" s="4"/>
      <c r="C286" s="7"/>
      <c r="D286" s="7"/>
      <c r="E286" s="7"/>
      <c r="F286" s="7"/>
      <c r="G286" s="29"/>
      <c r="H286" s="29"/>
      <c r="I286" s="7"/>
    </row>
    <row r="287" spans="1:9" ht="15.75" customHeight="1" x14ac:dyDescent="0.2">
      <c r="A287" s="4"/>
      <c r="B287" s="4"/>
      <c r="C287" s="7"/>
      <c r="D287" s="7"/>
      <c r="E287" s="7"/>
      <c r="F287" s="7"/>
      <c r="G287" s="29"/>
      <c r="H287" s="29"/>
      <c r="I287" s="7"/>
    </row>
    <row r="288" spans="1:9" ht="15.75" customHeight="1" x14ac:dyDescent="0.2">
      <c r="A288" s="4"/>
      <c r="B288" s="4"/>
      <c r="C288" s="7"/>
      <c r="D288" s="7"/>
      <c r="E288" s="7"/>
      <c r="F288" s="7"/>
      <c r="G288" s="29"/>
      <c r="H288" s="29"/>
      <c r="I288" s="7"/>
    </row>
    <row r="289" spans="1:9" ht="15.75" customHeight="1" x14ac:dyDescent="0.2">
      <c r="A289" s="4"/>
      <c r="B289" s="4"/>
      <c r="C289" s="7"/>
      <c r="D289" s="7"/>
      <c r="E289" s="7"/>
      <c r="F289" s="7"/>
      <c r="G289" s="29"/>
      <c r="H289" s="29"/>
      <c r="I289" s="7"/>
    </row>
    <row r="290" spans="1:9" ht="15.75" customHeight="1" x14ac:dyDescent="0.2">
      <c r="A290" s="4"/>
      <c r="B290" s="4"/>
      <c r="C290" s="7"/>
      <c r="D290" s="7"/>
      <c r="E290" s="7"/>
      <c r="F290" s="7"/>
      <c r="G290" s="29"/>
      <c r="H290" s="29"/>
      <c r="I290" s="7"/>
    </row>
    <row r="291" spans="1:9" ht="15.75" customHeight="1" x14ac:dyDescent="0.2">
      <c r="A291" s="4"/>
      <c r="B291" s="4"/>
      <c r="C291" s="7"/>
      <c r="D291" s="7"/>
      <c r="E291" s="7"/>
      <c r="F291" s="7"/>
      <c r="G291" s="29"/>
      <c r="H291" s="29"/>
      <c r="I291" s="7"/>
    </row>
    <row r="292" spans="1:9" ht="15.75" customHeight="1" x14ac:dyDescent="0.2">
      <c r="A292" s="4"/>
      <c r="B292" s="4"/>
      <c r="C292" s="7"/>
      <c r="D292" s="7"/>
      <c r="E292" s="7"/>
      <c r="F292" s="7"/>
      <c r="G292" s="29"/>
      <c r="H292" s="29"/>
      <c r="I292" s="7"/>
    </row>
    <row r="293" spans="1:9" ht="15.75" customHeight="1" x14ac:dyDescent="0.2">
      <c r="A293" s="4"/>
      <c r="B293" s="4"/>
      <c r="C293" s="7"/>
      <c r="D293" s="7"/>
      <c r="E293" s="7"/>
      <c r="F293" s="7"/>
      <c r="G293" s="29"/>
      <c r="H293" s="29"/>
      <c r="I293" s="7"/>
    </row>
    <row r="294" spans="1:9" ht="15.75" customHeight="1" x14ac:dyDescent="0.2">
      <c r="A294" s="4"/>
      <c r="B294" s="4"/>
      <c r="C294" s="7"/>
      <c r="D294" s="7"/>
      <c r="E294" s="7"/>
      <c r="F294" s="7"/>
      <c r="G294" s="29"/>
      <c r="H294" s="29"/>
      <c r="I294" s="7"/>
    </row>
    <row r="295" spans="1:9" ht="15.75" customHeight="1" x14ac:dyDescent="0.2">
      <c r="A295" s="4"/>
      <c r="B295" s="4"/>
      <c r="C295" s="7"/>
      <c r="D295" s="7"/>
      <c r="E295" s="7"/>
      <c r="F295" s="7"/>
      <c r="G295" s="29"/>
      <c r="H295" s="29"/>
      <c r="I295" s="7"/>
    </row>
    <row r="296" spans="1:9" ht="15.75" customHeight="1" x14ac:dyDescent="0.2">
      <c r="A296" s="4"/>
      <c r="B296" s="4"/>
      <c r="C296" s="7"/>
      <c r="D296" s="7"/>
      <c r="E296" s="7"/>
      <c r="F296" s="7"/>
      <c r="G296" s="29"/>
      <c r="H296" s="29"/>
      <c r="I296" s="7"/>
    </row>
    <row r="297" spans="1:9" ht="15.75" customHeight="1" x14ac:dyDescent="0.2">
      <c r="A297" s="4"/>
      <c r="B297" s="4"/>
      <c r="C297" s="7"/>
      <c r="D297" s="7"/>
      <c r="E297" s="7"/>
      <c r="F297" s="7"/>
      <c r="G297" s="29"/>
      <c r="H297" s="29"/>
      <c r="I297" s="7"/>
    </row>
    <row r="298" spans="1:9" ht="15.75" customHeight="1" x14ac:dyDescent="0.2">
      <c r="A298" s="4"/>
      <c r="B298" s="4"/>
      <c r="C298" s="7"/>
      <c r="D298" s="7"/>
      <c r="E298" s="7"/>
      <c r="F298" s="7"/>
      <c r="G298" s="29"/>
      <c r="H298" s="29"/>
      <c r="I298" s="7"/>
    </row>
    <row r="299" spans="1:9" ht="15.75" customHeight="1" x14ac:dyDescent="0.2">
      <c r="A299" s="4"/>
      <c r="B299" s="4"/>
      <c r="C299" s="7"/>
      <c r="D299" s="7"/>
      <c r="E299" s="7"/>
      <c r="F299" s="7"/>
      <c r="G299" s="29"/>
      <c r="H299" s="29"/>
      <c r="I299" s="7"/>
    </row>
    <row r="300" spans="1:9" ht="15.75" customHeight="1" x14ac:dyDescent="0.2">
      <c r="A300" s="4"/>
      <c r="B300" s="4"/>
      <c r="C300" s="7"/>
      <c r="D300" s="7"/>
      <c r="E300" s="7"/>
      <c r="F300" s="7"/>
      <c r="G300" s="29"/>
      <c r="H300" s="29"/>
      <c r="I300" s="7"/>
    </row>
    <row r="301" spans="1:9" ht="15.75" customHeight="1" x14ac:dyDescent="0.2">
      <c r="A301" s="4"/>
      <c r="B301" s="4"/>
      <c r="C301" s="7"/>
      <c r="D301" s="7"/>
      <c r="E301" s="7"/>
      <c r="F301" s="7"/>
      <c r="G301" s="29"/>
      <c r="H301" s="29"/>
      <c r="I301" s="7"/>
    </row>
    <row r="302" spans="1:9" ht="15.75" customHeight="1" x14ac:dyDescent="0.2">
      <c r="A302" s="4"/>
      <c r="B302" s="4"/>
      <c r="C302" s="7"/>
      <c r="D302" s="7"/>
      <c r="E302" s="7"/>
      <c r="F302" s="7"/>
      <c r="G302" s="29"/>
      <c r="H302" s="29"/>
      <c r="I302" s="7"/>
    </row>
    <row r="303" spans="1:9" ht="15.75" customHeight="1" x14ac:dyDescent="0.2">
      <c r="A303" s="4"/>
      <c r="B303" s="4"/>
      <c r="C303" s="7"/>
      <c r="D303" s="7"/>
      <c r="E303" s="7"/>
      <c r="F303" s="7"/>
      <c r="G303" s="29"/>
      <c r="H303" s="29"/>
      <c r="I303" s="7"/>
    </row>
    <row r="304" spans="1:9" ht="15.75" customHeight="1" x14ac:dyDescent="0.2">
      <c r="A304" s="4"/>
      <c r="B304" s="4"/>
      <c r="C304" s="7"/>
      <c r="D304" s="7"/>
      <c r="E304" s="7"/>
      <c r="F304" s="7"/>
      <c r="G304" s="29"/>
      <c r="H304" s="29"/>
      <c r="I304" s="7"/>
    </row>
    <row r="305" spans="1:9" ht="15.75" customHeight="1" x14ac:dyDescent="0.2">
      <c r="A305" s="4"/>
      <c r="B305" s="4"/>
      <c r="C305" s="7"/>
      <c r="D305" s="7"/>
      <c r="E305" s="7"/>
      <c r="F305" s="7"/>
      <c r="G305" s="29"/>
      <c r="H305" s="29"/>
      <c r="I305" s="7"/>
    </row>
    <row r="306" spans="1:9" ht="15.75" customHeight="1" x14ac:dyDescent="0.2">
      <c r="A306" s="4"/>
      <c r="B306" s="4"/>
      <c r="C306" s="7"/>
      <c r="D306" s="7"/>
      <c r="E306" s="7"/>
      <c r="F306" s="7"/>
      <c r="G306" s="29"/>
      <c r="H306" s="29"/>
      <c r="I306" s="7"/>
    </row>
    <row r="307" spans="1:9" ht="15.75" customHeight="1" x14ac:dyDescent="0.2">
      <c r="A307" s="4"/>
      <c r="B307" s="4"/>
      <c r="C307" s="7"/>
      <c r="D307" s="7"/>
      <c r="E307" s="7"/>
      <c r="F307" s="7"/>
      <c r="G307" s="29"/>
      <c r="H307" s="29"/>
      <c r="I307" s="7"/>
    </row>
    <row r="308" spans="1:9" ht="15.75" customHeight="1" x14ac:dyDescent="0.2">
      <c r="A308" s="4"/>
      <c r="B308" s="4"/>
      <c r="C308" s="7"/>
      <c r="D308" s="7"/>
      <c r="E308" s="7"/>
      <c r="F308" s="7"/>
      <c r="G308" s="29"/>
      <c r="H308" s="29"/>
      <c r="I308" s="7"/>
    </row>
    <row r="309" spans="1:9" ht="15.75" customHeight="1" x14ac:dyDescent="0.2">
      <c r="A309" s="4"/>
      <c r="B309" s="4"/>
      <c r="C309" s="7"/>
      <c r="D309" s="7"/>
      <c r="E309" s="7"/>
      <c r="F309" s="7"/>
      <c r="G309" s="29"/>
      <c r="H309" s="29"/>
      <c r="I309" s="7"/>
    </row>
    <row r="310" spans="1:9" ht="15.75" customHeight="1" x14ac:dyDescent="0.2">
      <c r="A310" s="4"/>
      <c r="B310" s="4"/>
      <c r="C310" s="7"/>
      <c r="D310" s="7"/>
      <c r="E310" s="7"/>
      <c r="F310" s="7"/>
      <c r="G310" s="29"/>
      <c r="H310" s="29"/>
      <c r="I310" s="7"/>
    </row>
    <row r="311" spans="1:9" ht="15.75" customHeight="1" x14ac:dyDescent="0.2">
      <c r="A311" s="4"/>
      <c r="B311" s="4"/>
      <c r="C311" s="7"/>
      <c r="D311" s="7"/>
      <c r="E311" s="7"/>
      <c r="F311" s="7"/>
      <c r="G311" s="29"/>
      <c r="H311" s="29"/>
      <c r="I311" s="7"/>
    </row>
    <row r="312" spans="1:9" ht="15.75" customHeight="1" x14ac:dyDescent="0.2">
      <c r="A312" s="4"/>
      <c r="B312" s="4"/>
      <c r="C312" s="7"/>
      <c r="D312" s="7"/>
      <c r="E312" s="7"/>
      <c r="F312" s="7"/>
      <c r="G312" s="29"/>
      <c r="H312" s="29"/>
      <c r="I312" s="7"/>
    </row>
    <row r="313" spans="1:9" ht="15.75" customHeight="1" x14ac:dyDescent="0.2">
      <c r="A313" s="4"/>
      <c r="B313" s="4"/>
      <c r="C313" s="7"/>
      <c r="D313" s="7"/>
      <c r="E313" s="7"/>
      <c r="F313" s="7"/>
      <c r="G313" s="29"/>
      <c r="H313" s="29"/>
      <c r="I313" s="7"/>
    </row>
    <row r="314" spans="1:9" ht="15.75" customHeight="1" x14ac:dyDescent="0.2">
      <c r="A314" s="4"/>
      <c r="B314" s="4"/>
      <c r="C314" s="7"/>
      <c r="D314" s="7"/>
      <c r="E314" s="7"/>
      <c r="F314" s="7"/>
      <c r="G314" s="29"/>
      <c r="H314" s="29"/>
      <c r="I314" s="7"/>
    </row>
    <row r="315" spans="1:9" ht="15.75" customHeight="1" x14ac:dyDescent="0.2">
      <c r="A315" s="4"/>
      <c r="B315" s="4"/>
      <c r="C315" s="7"/>
      <c r="D315" s="7"/>
      <c r="E315" s="7"/>
      <c r="F315" s="7"/>
      <c r="G315" s="29"/>
      <c r="H315" s="29"/>
      <c r="I315" s="7"/>
    </row>
    <row r="316" spans="1:9" ht="15.75" customHeight="1" x14ac:dyDescent="0.2">
      <c r="A316" s="4"/>
      <c r="B316" s="4"/>
      <c r="C316" s="7"/>
      <c r="D316" s="7"/>
      <c r="E316" s="7"/>
      <c r="F316" s="7"/>
      <c r="G316" s="29"/>
      <c r="H316" s="29"/>
      <c r="I316" s="7"/>
    </row>
    <row r="317" spans="1:9" ht="15.75" customHeight="1" x14ac:dyDescent="0.2">
      <c r="A317" s="4"/>
      <c r="B317" s="4"/>
      <c r="C317" s="7"/>
      <c r="D317" s="7"/>
      <c r="E317" s="7"/>
      <c r="F317" s="7"/>
      <c r="G317" s="29"/>
      <c r="H317" s="29"/>
      <c r="I317" s="7"/>
    </row>
    <row r="318" spans="1:9" ht="15.75" customHeight="1" x14ac:dyDescent="0.2">
      <c r="A318" s="4"/>
      <c r="B318" s="4"/>
      <c r="C318" s="7"/>
      <c r="D318" s="7"/>
      <c r="E318" s="7"/>
      <c r="F318" s="7"/>
      <c r="G318" s="29"/>
      <c r="H318" s="29"/>
      <c r="I318" s="7"/>
    </row>
    <row r="319" spans="1:9" ht="15.75" customHeight="1" x14ac:dyDescent="0.2">
      <c r="A319" s="4"/>
      <c r="B319" s="4"/>
      <c r="C319" s="7"/>
      <c r="D319" s="7"/>
      <c r="E319" s="7"/>
      <c r="F319" s="7"/>
      <c r="G319" s="29"/>
      <c r="H319" s="29"/>
      <c r="I319" s="7"/>
    </row>
    <row r="320" spans="1:9" ht="15.75" customHeight="1" x14ac:dyDescent="0.2">
      <c r="A320" s="4"/>
      <c r="B320" s="4"/>
      <c r="C320" s="7"/>
      <c r="D320" s="7"/>
      <c r="E320" s="7"/>
      <c r="F320" s="7"/>
      <c r="G320" s="29"/>
      <c r="H320" s="29"/>
      <c r="I320" s="7"/>
    </row>
    <row r="321" spans="1:9" ht="15.75" customHeight="1" x14ac:dyDescent="0.2">
      <c r="A321" s="4"/>
      <c r="B321" s="4"/>
      <c r="C321" s="7"/>
      <c r="D321" s="7"/>
      <c r="E321" s="7"/>
      <c r="F321" s="7"/>
      <c r="G321" s="29"/>
      <c r="H321" s="29"/>
      <c r="I321" s="7"/>
    </row>
    <row r="322" spans="1:9" ht="15.75" customHeight="1" x14ac:dyDescent="0.2">
      <c r="A322" s="4"/>
      <c r="B322" s="4"/>
      <c r="C322" s="7"/>
      <c r="D322" s="7"/>
      <c r="E322" s="7"/>
      <c r="F322" s="7"/>
      <c r="G322" s="29"/>
      <c r="H322" s="29"/>
      <c r="I322" s="7"/>
    </row>
    <row r="323" spans="1:9" ht="15.75" customHeight="1" x14ac:dyDescent="0.2">
      <c r="A323" s="4"/>
      <c r="B323" s="4"/>
      <c r="C323" s="7"/>
      <c r="D323" s="7"/>
      <c r="E323" s="7"/>
      <c r="F323" s="7"/>
      <c r="G323" s="29"/>
      <c r="H323" s="29"/>
      <c r="I323" s="7"/>
    </row>
    <row r="324" spans="1:9" ht="15.75" customHeight="1" x14ac:dyDescent="0.2">
      <c r="A324" s="4"/>
      <c r="B324" s="4"/>
      <c r="C324" s="7"/>
      <c r="D324" s="7"/>
      <c r="E324" s="7"/>
      <c r="F324" s="7"/>
      <c r="G324" s="29"/>
      <c r="H324" s="29"/>
      <c r="I324" s="7"/>
    </row>
    <row r="325" spans="1:9" ht="15.75" customHeight="1" x14ac:dyDescent="0.2">
      <c r="A325" s="4"/>
      <c r="B325" s="4"/>
      <c r="C325" s="7"/>
      <c r="D325" s="7"/>
      <c r="E325" s="7"/>
      <c r="F325" s="7"/>
      <c r="G325" s="29"/>
      <c r="H325" s="29"/>
      <c r="I325" s="7"/>
    </row>
    <row r="326" spans="1:9" ht="15.75" customHeight="1" x14ac:dyDescent="0.2">
      <c r="A326" s="4"/>
      <c r="B326" s="4"/>
      <c r="C326" s="7"/>
      <c r="D326" s="7"/>
      <c r="E326" s="7"/>
      <c r="F326" s="7"/>
      <c r="G326" s="29"/>
      <c r="H326" s="29"/>
      <c r="I326" s="7"/>
    </row>
    <row r="327" spans="1:9" ht="15.75" customHeight="1" x14ac:dyDescent="0.2">
      <c r="A327" s="4"/>
      <c r="B327" s="4"/>
      <c r="C327" s="7"/>
      <c r="D327" s="7"/>
      <c r="E327" s="7"/>
      <c r="F327" s="7"/>
      <c r="G327" s="29"/>
      <c r="H327" s="29"/>
      <c r="I327" s="7"/>
    </row>
    <row r="328" spans="1:9" ht="15.75" customHeight="1" x14ac:dyDescent="0.2">
      <c r="A328" s="4"/>
      <c r="B328" s="4"/>
      <c r="C328" s="7"/>
      <c r="D328" s="7"/>
      <c r="E328" s="7"/>
      <c r="F328" s="7"/>
      <c r="G328" s="29"/>
      <c r="H328" s="29"/>
      <c r="I328" s="7"/>
    </row>
    <row r="329" spans="1:9" ht="15.75" customHeight="1" x14ac:dyDescent="0.2">
      <c r="A329" s="4"/>
      <c r="B329" s="4"/>
      <c r="C329" s="7"/>
      <c r="D329" s="7"/>
      <c r="E329" s="7"/>
      <c r="F329" s="7"/>
      <c r="G329" s="29"/>
      <c r="H329" s="29"/>
      <c r="I329" s="7"/>
    </row>
    <row r="330" spans="1:9" ht="15.75" customHeight="1" x14ac:dyDescent="0.2">
      <c r="A330" s="4"/>
      <c r="B330" s="4"/>
      <c r="C330" s="7"/>
      <c r="D330" s="7"/>
      <c r="E330" s="7"/>
      <c r="F330" s="7"/>
      <c r="G330" s="29"/>
      <c r="H330" s="29"/>
      <c r="I330" s="7"/>
    </row>
    <row r="331" spans="1:9" ht="15.75" customHeight="1" x14ac:dyDescent="0.2">
      <c r="A331" s="4"/>
      <c r="B331" s="4"/>
      <c r="C331" s="7"/>
      <c r="D331" s="7"/>
      <c r="E331" s="7"/>
      <c r="F331" s="7"/>
      <c r="G331" s="29"/>
      <c r="H331" s="29"/>
      <c r="I331" s="7"/>
    </row>
    <row r="332" spans="1:9" ht="15.75" customHeight="1" x14ac:dyDescent="0.2">
      <c r="A332" s="4"/>
      <c r="B332" s="4"/>
      <c r="C332" s="7"/>
      <c r="D332" s="7"/>
      <c r="E332" s="7"/>
      <c r="F332" s="7"/>
      <c r="G332" s="29"/>
      <c r="H332" s="29"/>
      <c r="I332" s="7"/>
    </row>
    <row r="333" spans="1:9" ht="15.75" customHeight="1" x14ac:dyDescent="0.2">
      <c r="A333" s="4"/>
      <c r="B333" s="4"/>
      <c r="C333" s="7"/>
      <c r="D333" s="7"/>
      <c r="E333" s="7"/>
      <c r="F333" s="7"/>
      <c r="G333" s="29"/>
      <c r="H333" s="29"/>
      <c r="I333" s="7"/>
    </row>
    <row r="334" spans="1:9" ht="15.75" customHeight="1" x14ac:dyDescent="0.2">
      <c r="A334" s="4"/>
      <c r="B334" s="4"/>
      <c r="C334" s="7"/>
      <c r="D334" s="7"/>
      <c r="E334" s="7"/>
      <c r="F334" s="7"/>
      <c r="G334" s="29"/>
      <c r="H334" s="29"/>
      <c r="I334" s="7"/>
    </row>
    <row r="335" spans="1:9" ht="15.75" customHeight="1" x14ac:dyDescent="0.2">
      <c r="A335" s="4"/>
      <c r="B335" s="4"/>
      <c r="C335" s="7"/>
      <c r="D335" s="7"/>
      <c r="E335" s="7"/>
      <c r="F335" s="7"/>
      <c r="G335" s="29"/>
      <c r="H335" s="29"/>
      <c r="I335" s="7"/>
    </row>
    <row r="336" spans="1:9" ht="15.75" customHeight="1" x14ac:dyDescent="0.2">
      <c r="A336" s="4"/>
      <c r="B336" s="4"/>
      <c r="C336" s="7"/>
      <c r="D336" s="7"/>
      <c r="E336" s="7"/>
      <c r="F336" s="7"/>
      <c r="G336" s="29"/>
      <c r="H336" s="29"/>
      <c r="I336" s="7"/>
    </row>
    <row r="337" spans="1:9" ht="15.75" customHeight="1" x14ac:dyDescent="0.2">
      <c r="A337" s="4"/>
      <c r="B337" s="4"/>
      <c r="C337" s="7"/>
      <c r="D337" s="7"/>
      <c r="E337" s="7"/>
      <c r="F337" s="7"/>
      <c r="G337" s="29"/>
      <c r="H337" s="29"/>
      <c r="I337" s="7"/>
    </row>
    <row r="338" spans="1:9" ht="15.75" customHeight="1" x14ac:dyDescent="0.2">
      <c r="A338" s="4"/>
      <c r="B338" s="4"/>
      <c r="C338" s="7"/>
      <c r="D338" s="7"/>
      <c r="E338" s="7"/>
      <c r="F338" s="7"/>
      <c r="G338" s="29"/>
      <c r="H338" s="29"/>
      <c r="I338" s="7"/>
    </row>
    <row r="339" spans="1:9" ht="15.75" customHeight="1" x14ac:dyDescent="0.2">
      <c r="A339" s="4"/>
      <c r="B339" s="4"/>
      <c r="C339" s="7"/>
      <c r="D339" s="7"/>
      <c r="E339" s="7"/>
      <c r="F339" s="7"/>
      <c r="G339" s="29"/>
      <c r="H339" s="29"/>
      <c r="I339" s="7"/>
    </row>
    <row r="340" spans="1:9" ht="15.75" customHeight="1" x14ac:dyDescent="0.2">
      <c r="A340" s="4"/>
      <c r="B340" s="4"/>
      <c r="C340" s="7"/>
      <c r="D340" s="7"/>
      <c r="E340" s="7"/>
      <c r="F340" s="7"/>
      <c r="G340" s="29"/>
      <c r="H340" s="29"/>
      <c r="I340" s="7"/>
    </row>
    <row r="341" spans="1:9" ht="15.75" customHeight="1" x14ac:dyDescent="0.2">
      <c r="A341" s="4"/>
      <c r="B341" s="4"/>
      <c r="C341" s="7"/>
      <c r="D341" s="7"/>
      <c r="E341" s="7"/>
      <c r="F341" s="7"/>
      <c r="G341" s="29"/>
      <c r="H341" s="29"/>
      <c r="I341" s="7"/>
    </row>
    <row r="342" spans="1:9" ht="15.75" customHeight="1" x14ac:dyDescent="0.2">
      <c r="A342" s="4"/>
      <c r="B342" s="4"/>
      <c r="C342" s="7"/>
      <c r="D342" s="7"/>
      <c r="E342" s="7"/>
      <c r="F342" s="7"/>
      <c r="G342" s="29"/>
      <c r="H342" s="29"/>
      <c r="I342" s="7"/>
    </row>
    <row r="343" spans="1:9" ht="15.75" customHeight="1" x14ac:dyDescent="0.2">
      <c r="A343" s="4"/>
      <c r="B343" s="4"/>
      <c r="C343" s="7"/>
      <c r="D343" s="7"/>
      <c r="E343" s="7"/>
      <c r="F343" s="7"/>
      <c r="G343" s="29"/>
      <c r="H343" s="29"/>
      <c r="I343" s="7"/>
    </row>
    <row r="344" spans="1:9" ht="15.75" customHeight="1" x14ac:dyDescent="0.2">
      <c r="A344" s="4"/>
      <c r="B344" s="4"/>
      <c r="C344" s="7"/>
      <c r="D344" s="7"/>
      <c r="E344" s="7"/>
      <c r="F344" s="7"/>
      <c r="G344" s="29"/>
      <c r="H344" s="29"/>
      <c r="I344" s="7"/>
    </row>
    <row r="345" spans="1:9" ht="15.75" customHeight="1" x14ac:dyDescent="0.2">
      <c r="A345" s="4"/>
      <c r="B345" s="4"/>
      <c r="C345" s="7"/>
      <c r="D345" s="7"/>
      <c r="E345" s="7"/>
      <c r="F345" s="7"/>
      <c r="G345" s="29"/>
      <c r="H345" s="29"/>
      <c r="I345" s="7"/>
    </row>
    <row r="346" spans="1:9" ht="15.75" customHeight="1" x14ac:dyDescent="0.2">
      <c r="A346" s="4"/>
      <c r="B346" s="4"/>
      <c r="C346" s="7"/>
      <c r="D346" s="7"/>
      <c r="E346" s="7"/>
      <c r="F346" s="7"/>
      <c r="G346" s="29"/>
      <c r="H346" s="29"/>
      <c r="I346" s="7"/>
    </row>
    <row r="347" spans="1:9" ht="15.75" customHeight="1" x14ac:dyDescent="0.2">
      <c r="A347" s="4"/>
      <c r="B347" s="4"/>
      <c r="C347" s="7"/>
      <c r="D347" s="7"/>
      <c r="E347" s="7"/>
      <c r="F347" s="7"/>
      <c r="G347" s="29"/>
      <c r="H347" s="29"/>
      <c r="I347" s="7"/>
    </row>
    <row r="348" spans="1:9" ht="15.75" customHeight="1" x14ac:dyDescent="0.2">
      <c r="A348" s="4"/>
      <c r="B348" s="4"/>
      <c r="C348" s="7"/>
      <c r="D348" s="7"/>
      <c r="E348" s="7"/>
      <c r="F348" s="7"/>
      <c r="G348" s="29"/>
      <c r="H348" s="29"/>
      <c r="I348" s="7"/>
    </row>
    <row r="349" spans="1:9" ht="15.75" customHeight="1" x14ac:dyDescent="0.2">
      <c r="A349" s="4"/>
      <c r="B349" s="4"/>
      <c r="C349" s="7"/>
      <c r="D349" s="7"/>
      <c r="E349" s="7"/>
      <c r="F349" s="7"/>
      <c r="G349" s="29"/>
      <c r="H349" s="29"/>
      <c r="I349" s="7"/>
    </row>
    <row r="350" spans="1:9" ht="15.75" customHeight="1" x14ac:dyDescent="0.2">
      <c r="A350" s="4"/>
      <c r="B350" s="4"/>
      <c r="C350" s="7"/>
      <c r="D350" s="7"/>
      <c r="E350" s="7"/>
      <c r="F350" s="7"/>
      <c r="G350" s="29"/>
      <c r="H350" s="29"/>
      <c r="I350" s="7"/>
    </row>
    <row r="351" spans="1:9" ht="15.75" customHeight="1" x14ac:dyDescent="0.2">
      <c r="A351" s="4"/>
      <c r="B351" s="4"/>
      <c r="C351" s="7"/>
      <c r="D351" s="7"/>
      <c r="E351" s="7"/>
      <c r="F351" s="7"/>
      <c r="G351" s="29"/>
      <c r="H351" s="29"/>
      <c r="I351" s="7"/>
    </row>
    <row r="352" spans="1:9" ht="15.75" customHeight="1" x14ac:dyDescent="0.2">
      <c r="A352" s="4"/>
      <c r="B352" s="4"/>
      <c r="C352" s="7"/>
      <c r="D352" s="7"/>
      <c r="E352" s="7"/>
      <c r="F352" s="7"/>
      <c r="G352" s="29"/>
      <c r="H352" s="29"/>
      <c r="I352" s="7"/>
    </row>
    <row r="353" spans="1:9" ht="15.75" customHeight="1" x14ac:dyDescent="0.2">
      <c r="A353" s="4"/>
      <c r="B353" s="4"/>
      <c r="C353" s="7"/>
      <c r="D353" s="7"/>
      <c r="E353" s="7"/>
      <c r="F353" s="7"/>
      <c r="G353" s="29"/>
      <c r="H353" s="29"/>
      <c r="I353" s="7"/>
    </row>
    <row r="354" spans="1:9" ht="15.75" customHeight="1" x14ac:dyDescent="0.2">
      <c r="A354" s="4"/>
      <c r="B354" s="4"/>
      <c r="C354" s="7"/>
      <c r="D354" s="7"/>
      <c r="E354" s="7"/>
      <c r="F354" s="7"/>
      <c r="G354" s="29"/>
      <c r="H354" s="29"/>
      <c r="I354" s="7"/>
    </row>
    <row r="355" spans="1:9" ht="15.75" customHeight="1" x14ac:dyDescent="0.2">
      <c r="A355" s="4"/>
      <c r="B355" s="4"/>
      <c r="C355" s="7"/>
      <c r="D355" s="7"/>
      <c r="E355" s="7"/>
      <c r="F355" s="7"/>
      <c r="G355" s="29"/>
      <c r="H355" s="29"/>
      <c r="I355" s="7"/>
    </row>
    <row r="356" spans="1:9" ht="15.75" customHeight="1" x14ac:dyDescent="0.2">
      <c r="A356" s="4"/>
      <c r="B356" s="4"/>
      <c r="C356" s="7"/>
      <c r="D356" s="7"/>
      <c r="E356" s="7"/>
      <c r="F356" s="7"/>
      <c r="G356" s="29"/>
      <c r="H356" s="29"/>
      <c r="I356" s="7"/>
    </row>
    <row r="357" spans="1:9" ht="15.75" customHeight="1" x14ac:dyDescent="0.2">
      <c r="A357" s="4"/>
      <c r="B357" s="4"/>
      <c r="C357" s="7"/>
      <c r="D357" s="7"/>
      <c r="E357" s="7"/>
      <c r="F357" s="7"/>
      <c r="G357" s="29"/>
      <c r="H357" s="29"/>
      <c r="I357" s="7"/>
    </row>
    <row r="358" spans="1:9" ht="15.75" customHeight="1" x14ac:dyDescent="0.2">
      <c r="A358" s="4"/>
      <c r="B358" s="4"/>
      <c r="C358" s="7"/>
      <c r="D358" s="7"/>
      <c r="E358" s="7"/>
      <c r="F358" s="7"/>
      <c r="G358" s="29"/>
      <c r="H358" s="29"/>
      <c r="I358" s="7"/>
    </row>
    <row r="359" spans="1:9" ht="15.75" customHeight="1" x14ac:dyDescent="0.2">
      <c r="A359" s="4"/>
      <c r="B359" s="4"/>
      <c r="C359" s="7"/>
      <c r="D359" s="7"/>
      <c r="E359" s="7"/>
      <c r="F359" s="7"/>
      <c r="G359" s="29"/>
      <c r="H359" s="29"/>
      <c r="I359" s="7"/>
    </row>
    <row r="360" spans="1:9" ht="15.75" customHeight="1" x14ac:dyDescent="0.2">
      <c r="A360" s="4"/>
      <c r="B360" s="4"/>
      <c r="C360" s="7"/>
      <c r="D360" s="7"/>
      <c r="E360" s="7"/>
      <c r="F360" s="7"/>
      <c r="G360" s="29"/>
      <c r="H360" s="29"/>
      <c r="I360" s="7"/>
    </row>
    <row r="361" spans="1:9" ht="15.75" customHeight="1" x14ac:dyDescent="0.2">
      <c r="A361" s="4"/>
      <c r="B361" s="4"/>
      <c r="C361" s="7"/>
      <c r="D361" s="7"/>
      <c r="E361" s="7"/>
      <c r="F361" s="7"/>
      <c r="G361" s="29"/>
      <c r="H361" s="29"/>
      <c r="I361" s="7"/>
    </row>
    <row r="362" spans="1:9" ht="15.75" customHeight="1" x14ac:dyDescent="0.2">
      <c r="A362" s="4"/>
      <c r="B362" s="4"/>
      <c r="C362" s="7"/>
      <c r="D362" s="7"/>
      <c r="E362" s="7"/>
      <c r="F362" s="7"/>
      <c r="G362" s="29"/>
      <c r="H362" s="29"/>
      <c r="I362" s="7"/>
    </row>
    <row r="363" spans="1:9" ht="15.75" customHeight="1" x14ac:dyDescent="0.2">
      <c r="A363" s="4"/>
      <c r="B363" s="4"/>
      <c r="C363" s="7"/>
      <c r="D363" s="7"/>
      <c r="E363" s="7"/>
      <c r="F363" s="7"/>
      <c r="G363" s="29"/>
      <c r="H363" s="29"/>
      <c r="I363" s="7"/>
    </row>
    <row r="364" spans="1:9" ht="15.75" customHeight="1" x14ac:dyDescent="0.2">
      <c r="A364" s="4"/>
      <c r="B364" s="4"/>
      <c r="C364" s="7"/>
      <c r="D364" s="7"/>
      <c r="E364" s="7"/>
      <c r="F364" s="7"/>
      <c r="G364" s="29"/>
      <c r="H364" s="29"/>
      <c r="I364" s="7"/>
    </row>
    <row r="365" spans="1:9" ht="15.75" customHeight="1" x14ac:dyDescent="0.2">
      <c r="A365" s="4"/>
      <c r="B365" s="4"/>
      <c r="C365" s="7"/>
      <c r="D365" s="7"/>
      <c r="E365" s="7"/>
      <c r="F365" s="7"/>
      <c r="G365" s="29"/>
      <c r="H365" s="29"/>
      <c r="I365" s="7"/>
    </row>
    <row r="366" spans="1:9" ht="15.75" customHeight="1" x14ac:dyDescent="0.2">
      <c r="A366" s="4"/>
      <c r="B366" s="4"/>
      <c r="C366" s="7"/>
      <c r="D366" s="7"/>
      <c r="E366" s="7"/>
      <c r="F366" s="7"/>
      <c r="G366" s="29"/>
      <c r="H366" s="29"/>
      <c r="I366" s="7"/>
    </row>
    <row r="367" spans="1:9" ht="15.75" customHeight="1" x14ac:dyDescent="0.2">
      <c r="A367" s="4"/>
      <c r="B367" s="4"/>
      <c r="C367" s="7"/>
      <c r="D367" s="7"/>
      <c r="E367" s="7"/>
      <c r="F367" s="7"/>
      <c r="G367" s="29"/>
      <c r="H367" s="29"/>
      <c r="I367" s="7"/>
    </row>
    <row r="368" spans="1:9" ht="15.75" customHeight="1" x14ac:dyDescent="0.2">
      <c r="A368" s="4"/>
      <c r="B368" s="4"/>
      <c r="C368" s="7"/>
      <c r="D368" s="7"/>
      <c r="E368" s="7"/>
      <c r="F368" s="7"/>
      <c r="G368" s="29"/>
      <c r="H368" s="29"/>
      <c r="I368" s="7"/>
    </row>
    <row r="369" spans="1:9" ht="15.75" customHeight="1" x14ac:dyDescent="0.2">
      <c r="A369" s="4"/>
      <c r="B369" s="4"/>
      <c r="C369" s="7"/>
      <c r="D369" s="7"/>
      <c r="E369" s="7"/>
      <c r="F369" s="7"/>
      <c r="G369" s="29"/>
      <c r="H369" s="29"/>
      <c r="I369" s="7"/>
    </row>
    <row r="370" spans="1:9" ht="15.75" customHeight="1" x14ac:dyDescent="0.2">
      <c r="A370" s="4"/>
      <c r="B370" s="4"/>
      <c r="C370" s="7"/>
      <c r="D370" s="7"/>
      <c r="E370" s="7"/>
      <c r="F370" s="7"/>
      <c r="G370" s="29"/>
      <c r="H370" s="29"/>
      <c r="I370" s="7"/>
    </row>
    <row r="371" spans="1:9" ht="15.75" customHeight="1" x14ac:dyDescent="0.2">
      <c r="A371" s="4"/>
      <c r="B371" s="4"/>
      <c r="C371" s="7"/>
      <c r="D371" s="7"/>
      <c r="E371" s="7"/>
      <c r="F371" s="7"/>
      <c r="G371" s="29"/>
      <c r="H371" s="29"/>
      <c r="I371" s="7"/>
    </row>
    <row r="372" spans="1:9" ht="15.75" customHeight="1" x14ac:dyDescent="0.2">
      <c r="A372" s="4"/>
      <c r="B372" s="4"/>
      <c r="C372" s="7"/>
      <c r="D372" s="7"/>
      <c r="E372" s="7"/>
      <c r="F372" s="7"/>
      <c r="G372" s="29"/>
      <c r="H372" s="29"/>
      <c r="I372" s="7"/>
    </row>
    <row r="373" spans="1:9" ht="15.75" customHeight="1" x14ac:dyDescent="0.2">
      <c r="A373" s="4"/>
      <c r="B373" s="4"/>
      <c r="C373" s="7"/>
      <c r="D373" s="7"/>
      <c r="E373" s="7"/>
      <c r="F373" s="7"/>
      <c r="G373" s="29"/>
      <c r="H373" s="29"/>
      <c r="I373" s="7"/>
    </row>
    <row r="374" spans="1:9" ht="15.75" customHeight="1" x14ac:dyDescent="0.2">
      <c r="A374" s="4"/>
      <c r="B374" s="4"/>
      <c r="C374" s="7"/>
      <c r="D374" s="7"/>
      <c r="E374" s="7"/>
      <c r="F374" s="7"/>
      <c r="G374" s="29"/>
      <c r="H374" s="29"/>
      <c r="I374" s="7"/>
    </row>
    <row r="375" spans="1:9" ht="15.75" customHeight="1" x14ac:dyDescent="0.2">
      <c r="A375" s="4"/>
      <c r="B375" s="4"/>
      <c r="C375" s="7"/>
      <c r="D375" s="7"/>
      <c r="E375" s="7"/>
      <c r="F375" s="7"/>
      <c r="G375" s="29"/>
      <c r="H375" s="29"/>
      <c r="I375" s="7"/>
    </row>
    <row r="376" spans="1:9" ht="15.75" customHeight="1" x14ac:dyDescent="0.2">
      <c r="A376" s="4"/>
      <c r="B376" s="4"/>
      <c r="C376" s="7"/>
      <c r="D376" s="7"/>
      <c r="E376" s="7"/>
      <c r="F376" s="7"/>
      <c r="G376" s="29"/>
      <c r="H376" s="29"/>
      <c r="I376" s="7"/>
    </row>
    <row r="377" spans="1:9" ht="15.75" customHeight="1" x14ac:dyDescent="0.2">
      <c r="A377" s="4"/>
      <c r="B377" s="4"/>
      <c r="C377" s="7"/>
      <c r="D377" s="7"/>
      <c r="E377" s="7"/>
      <c r="F377" s="7"/>
      <c r="G377" s="29"/>
      <c r="H377" s="29"/>
      <c r="I377" s="7"/>
    </row>
    <row r="378" spans="1:9" ht="15.75" customHeight="1" x14ac:dyDescent="0.2">
      <c r="A378" s="4"/>
      <c r="B378" s="4"/>
      <c r="C378" s="7"/>
      <c r="D378" s="7"/>
      <c r="E378" s="7"/>
      <c r="F378" s="7"/>
      <c r="G378" s="29"/>
      <c r="H378" s="29"/>
      <c r="I378" s="7"/>
    </row>
    <row r="379" spans="1:9" ht="15.75" customHeight="1" x14ac:dyDescent="0.2">
      <c r="A379" s="4"/>
      <c r="B379" s="4"/>
      <c r="C379" s="7"/>
      <c r="D379" s="7"/>
      <c r="E379" s="7"/>
      <c r="F379" s="7"/>
      <c r="G379" s="29"/>
      <c r="H379" s="29"/>
      <c r="I379" s="7"/>
    </row>
    <row r="380" spans="1:9" ht="15.75" customHeight="1" x14ac:dyDescent="0.2">
      <c r="A380" s="4"/>
      <c r="B380" s="4"/>
      <c r="C380" s="7"/>
      <c r="D380" s="7"/>
      <c r="E380" s="7"/>
      <c r="F380" s="7"/>
      <c r="G380" s="29"/>
      <c r="H380" s="29"/>
      <c r="I380" s="7"/>
    </row>
    <row r="381" spans="1:9" ht="15.75" customHeight="1" x14ac:dyDescent="0.2">
      <c r="A381" s="4"/>
      <c r="B381" s="4"/>
      <c r="C381" s="7"/>
      <c r="D381" s="7"/>
      <c r="E381" s="7"/>
      <c r="F381" s="7"/>
      <c r="G381" s="29"/>
      <c r="H381" s="29"/>
      <c r="I381" s="7"/>
    </row>
    <row r="382" spans="1:9" ht="15.75" customHeight="1" x14ac:dyDescent="0.2">
      <c r="A382" s="4"/>
      <c r="B382" s="4"/>
      <c r="C382" s="7"/>
      <c r="D382" s="7"/>
      <c r="E382" s="7"/>
      <c r="F382" s="7"/>
      <c r="G382" s="29"/>
      <c r="H382" s="29"/>
      <c r="I382" s="7"/>
    </row>
    <row r="383" spans="1:9" ht="15.75" customHeight="1" x14ac:dyDescent="0.2">
      <c r="A383" s="4"/>
      <c r="B383" s="4"/>
      <c r="C383" s="7"/>
      <c r="D383" s="7"/>
      <c r="E383" s="7"/>
      <c r="F383" s="7"/>
      <c r="G383" s="29"/>
      <c r="H383" s="29"/>
      <c r="I383" s="7"/>
    </row>
    <row r="384" spans="1:9" ht="15.75" customHeight="1" x14ac:dyDescent="0.2">
      <c r="A384" s="4"/>
      <c r="B384" s="4"/>
      <c r="C384" s="7"/>
      <c r="D384" s="7"/>
      <c r="E384" s="7"/>
      <c r="F384" s="7"/>
      <c r="G384" s="29"/>
      <c r="H384" s="29"/>
      <c r="I384" s="7"/>
    </row>
    <row r="385" spans="1:9" ht="15.75" customHeight="1" x14ac:dyDescent="0.2">
      <c r="A385" s="4"/>
      <c r="B385" s="4"/>
      <c r="C385" s="7"/>
      <c r="D385" s="7"/>
      <c r="E385" s="7"/>
      <c r="F385" s="7"/>
      <c r="G385" s="29"/>
      <c r="H385" s="29"/>
      <c r="I385" s="7"/>
    </row>
    <row r="386" spans="1:9" ht="15.75" customHeight="1" x14ac:dyDescent="0.2">
      <c r="A386" s="4"/>
      <c r="B386" s="4"/>
      <c r="C386" s="7"/>
      <c r="D386" s="7"/>
      <c r="E386" s="7"/>
      <c r="F386" s="7"/>
      <c r="G386" s="29"/>
      <c r="H386" s="29"/>
      <c r="I386" s="7"/>
    </row>
    <row r="387" spans="1:9" ht="15.75" customHeight="1" x14ac:dyDescent="0.2">
      <c r="A387" s="4"/>
      <c r="B387" s="4"/>
      <c r="C387" s="7"/>
      <c r="D387" s="7"/>
      <c r="E387" s="7"/>
      <c r="F387" s="7"/>
      <c r="G387" s="29"/>
      <c r="H387" s="29"/>
      <c r="I387" s="7"/>
    </row>
    <row r="388" spans="1:9" ht="15.75" customHeight="1" x14ac:dyDescent="0.2">
      <c r="A388" s="4"/>
      <c r="B388" s="4"/>
      <c r="C388" s="7"/>
      <c r="D388" s="7"/>
      <c r="E388" s="7"/>
      <c r="F388" s="7"/>
      <c r="G388" s="29"/>
      <c r="H388" s="29"/>
      <c r="I388" s="7"/>
    </row>
    <row r="389" spans="1:9" ht="15.75" customHeight="1" x14ac:dyDescent="0.2">
      <c r="A389" s="4"/>
      <c r="B389" s="4"/>
      <c r="C389" s="7"/>
      <c r="D389" s="7"/>
      <c r="E389" s="7"/>
      <c r="F389" s="7"/>
      <c r="G389" s="29"/>
      <c r="H389" s="29"/>
      <c r="I389" s="7"/>
    </row>
    <row r="390" spans="1:9" ht="15.75" customHeight="1" x14ac:dyDescent="0.2">
      <c r="A390" s="4"/>
      <c r="B390" s="4"/>
      <c r="C390" s="7"/>
      <c r="D390" s="7"/>
      <c r="E390" s="7"/>
      <c r="F390" s="7"/>
      <c r="G390" s="29"/>
      <c r="H390" s="29"/>
      <c r="I390" s="7"/>
    </row>
    <row r="391" spans="1:9" ht="15.75" customHeight="1" x14ac:dyDescent="0.2">
      <c r="A391" s="4"/>
      <c r="B391" s="4"/>
      <c r="C391" s="7"/>
      <c r="D391" s="7"/>
      <c r="E391" s="7"/>
      <c r="F391" s="7"/>
      <c r="G391" s="29"/>
      <c r="H391" s="29"/>
      <c r="I391" s="7"/>
    </row>
    <row r="392" spans="1:9" ht="15.75" customHeight="1" x14ac:dyDescent="0.2">
      <c r="A392" s="4"/>
      <c r="B392" s="4"/>
      <c r="C392" s="7"/>
      <c r="D392" s="7"/>
      <c r="E392" s="7"/>
      <c r="F392" s="7"/>
      <c r="G392" s="29"/>
      <c r="H392" s="29"/>
      <c r="I392" s="7"/>
    </row>
    <row r="393" spans="1:9" ht="15.75" customHeight="1" x14ac:dyDescent="0.2">
      <c r="A393" s="4"/>
      <c r="B393" s="4"/>
      <c r="C393" s="7"/>
      <c r="D393" s="7"/>
      <c r="E393" s="7"/>
      <c r="F393" s="7"/>
      <c r="G393" s="29"/>
      <c r="H393" s="29"/>
      <c r="I393" s="7"/>
    </row>
    <row r="394" spans="1:9" ht="15.75" customHeight="1" x14ac:dyDescent="0.2">
      <c r="A394" s="4"/>
      <c r="B394" s="4"/>
      <c r="C394" s="7"/>
      <c r="D394" s="7"/>
      <c r="E394" s="7"/>
      <c r="F394" s="7"/>
      <c r="G394" s="29"/>
      <c r="H394" s="29"/>
      <c r="I394" s="7"/>
    </row>
    <row r="395" spans="1:9" ht="15.75" customHeight="1" x14ac:dyDescent="0.2">
      <c r="A395" s="4"/>
      <c r="B395" s="4"/>
      <c r="C395" s="7"/>
      <c r="D395" s="7"/>
      <c r="E395" s="7"/>
      <c r="F395" s="7"/>
      <c r="G395" s="29"/>
      <c r="H395" s="29"/>
      <c r="I395" s="7"/>
    </row>
    <row r="396" spans="1:9" ht="15.75" customHeight="1" x14ac:dyDescent="0.2">
      <c r="A396" s="4"/>
      <c r="B396" s="4"/>
      <c r="C396" s="7"/>
      <c r="D396" s="7"/>
      <c r="E396" s="7"/>
      <c r="F396" s="7"/>
      <c r="G396" s="29"/>
      <c r="H396" s="29"/>
      <c r="I396" s="7"/>
    </row>
    <row r="397" spans="1:9" ht="15.75" customHeight="1" x14ac:dyDescent="0.2">
      <c r="A397" s="4"/>
      <c r="B397" s="4"/>
      <c r="C397" s="7"/>
      <c r="D397" s="7"/>
      <c r="E397" s="7"/>
      <c r="F397" s="7"/>
      <c r="G397" s="29"/>
      <c r="H397" s="29"/>
      <c r="I397" s="7"/>
    </row>
    <row r="398" spans="1:9" ht="15.75" customHeight="1" x14ac:dyDescent="0.2">
      <c r="A398" s="4"/>
      <c r="B398" s="4"/>
      <c r="C398" s="7"/>
      <c r="D398" s="7"/>
      <c r="E398" s="7"/>
      <c r="F398" s="7"/>
      <c r="G398" s="29"/>
      <c r="H398" s="29"/>
      <c r="I398" s="7"/>
    </row>
    <row r="399" spans="1:9" ht="15.75" customHeight="1" x14ac:dyDescent="0.2">
      <c r="A399" s="4"/>
      <c r="B399" s="4"/>
      <c r="C399" s="7"/>
      <c r="D399" s="7"/>
      <c r="E399" s="7"/>
      <c r="F399" s="7"/>
      <c r="G399" s="29"/>
      <c r="H399" s="29"/>
      <c r="I399" s="7"/>
    </row>
    <row r="400" spans="1:9" ht="15.75" customHeight="1" x14ac:dyDescent="0.2">
      <c r="A400" s="4"/>
      <c r="B400" s="4"/>
      <c r="C400" s="7"/>
      <c r="D400" s="7"/>
      <c r="E400" s="7"/>
      <c r="F400" s="7"/>
      <c r="G400" s="29"/>
      <c r="H400" s="29"/>
      <c r="I400" s="7"/>
    </row>
    <row r="401" spans="1:9" ht="15.75" customHeight="1" x14ac:dyDescent="0.2">
      <c r="A401" s="4"/>
      <c r="B401" s="4"/>
      <c r="C401" s="7"/>
      <c r="D401" s="7"/>
      <c r="E401" s="7"/>
      <c r="F401" s="7"/>
      <c r="G401" s="29"/>
      <c r="H401" s="29"/>
      <c r="I401" s="7"/>
    </row>
    <row r="402" spans="1:9" ht="15.75" customHeight="1" x14ac:dyDescent="0.2">
      <c r="A402" s="4"/>
      <c r="B402" s="4"/>
      <c r="C402" s="7"/>
      <c r="D402" s="7"/>
      <c r="E402" s="7"/>
      <c r="F402" s="7"/>
      <c r="G402" s="29"/>
      <c r="H402" s="29"/>
      <c r="I402" s="7"/>
    </row>
    <row r="403" spans="1:9" ht="15.75" customHeight="1" x14ac:dyDescent="0.2">
      <c r="A403" s="4"/>
      <c r="B403" s="4"/>
      <c r="C403" s="7"/>
      <c r="D403" s="7"/>
      <c r="E403" s="7"/>
      <c r="F403" s="7"/>
      <c r="G403" s="29"/>
      <c r="H403" s="29"/>
      <c r="I403" s="7"/>
    </row>
    <row r="404" spans="1:9" ht="15.75" customHeight="1" x14ac:dyDescent="0.2">
      <c r="A404" s="4"/>
      <c r="B404" s="4"/>
      <c r="C404" s="7"/>
      <c r="D404" s="7"/>
      <c r="E404" s="7"/>
      <c r="F404" s="7"/>
      <c r="G404" s="29"/>
      <c r="H404" s="29"/>
      <c r="I404" s="7"/>
    </row>
    <row r="405" spans="1:9" ht="15.75" customHeight="1" x14ac:dyDescent="0.2">
      <c r="A405" s="4"/>
      <c r="B405" s="4"/>
      <c r="C405" s="7"/>
      <c r="D405" s="7"/>
      <c r="E405" s="7"/>
      <c r="F405" s="7"/>
      <c r="G405" s="29"/>
      <c r="H405" s="29"/>
      <c r="I405" s="7"/>
    </row>
    <row r="406" spans="1:9" ht="15.75" customHeight="1" x14ac:dyDescent="0.2">
      <c r="A406" s="4"/>
      <c r="B406" s="4"/>
      <c r="C406" s="7"/>
      <c r="D406" s="7"/>
      <c r="E406" s="7"/>
      <c r="F406" s="7"/>
      <c r="G406" s="29"/>
      <c r="H406" s="29"/>
      <c r="I406" s="7"/>
    </row>
    <row r="407" spans="1:9" ht="15.75" customHeight="1" x14ac:dyDescent="0.2">
      <c r="A407" s="4"/>
      <c r="B407" s="4"/>
      <c r="C407" s="7"/>
      <c r="D407" s="7"/>
      <c r="E407" s="7"/>
      <c r="F407" s="7"/>
      <c r="G407" s="29"/>
      <c r="H407" s="29"/>
      <c r="I407" s="7"/>
    </row>
    <row r="408" spans="1:9" ht="15.75" customHeight="1" x14ac:dyDescent="0.2">
      <c r="A408" s="4"/>
      <c r="B408" s="4"/>
      <c r="C408" s="7"/>
      <c r="D408" s="7"/>
      <c r="E408" s="7"/>
      <c r="F408" s="7"/>
      <c r="G408" s="29"/>
      <c r="H408" s="29"/>
      <c r="I408" s="7"/>
    </row>
    <row r="409" spans="1:9" ht="15.75" customHeight="1" x14ac:dyDescent="0.2">
      <c r="A409" s="4"/>
      <c r="B409" s="4"/>
      <c r="C409" s="7"/>
      <c r="D409" s="7"/>
      <c r="E409" s="7"/>
      <c r="F409" s="7"/>
      <c r="G409" s="29"/>
      <c r="H409" s="29"/>
      <c r="I409" s="7"/>
    </row>
    <row r="410" spans="1:9" ht="15.75" customHeight="1" x14ac:dyDescent="0.2">
      <c r="A410" s="4"/>
      <c r="B410" s="4"/>
      <c r="C410" s="7"/>
      <c r="D410" s="7"/>
      <c r="E410" s="7"/>
      <c r="F410" s="7"/>
      <c r="G410" s="29"/>
      <c r="H410" s="29"/>
      <c r="I410" s="7"/>
    </row>
    <row r="411" spans="1:9" ht="15.75" customHeight="1" x14ac:dyDescent="0.2">
      <c r="A411" s="4"/>
      <c r="B411" s="4"/>
      <c r="C411" s="7"/>
      <c r="D411" s="7"/>
      <c r="E411" s="7"/>
      <c r="F411" s="7"/>
      <c r="G411" s="29"/>
      <c r="H411" s="29"/>
      <c r="I411" s="7"/>
    </row>
    <row r="412" spans="1:9" ht="15.75" customHeight="1" x14ac:dyDescent="0.2">
      <c r="A412" s="4"/>
      <c r="B412" s="4"/>
      <c r="C412" s="7"/>
      <c r="D412" s="7"/>
      <c r="E412" s="7"/>
      <c r="F412" s="7"/>
      <c r="G412" s="29"/>
      <c r="H412" s="29"/>
      <c r="I412" s="7"/>
    </row>
    <row r="413" spans="1:9" ht="15.75" customHeight="1" x14ac:dyDescent="0.2">
      <c r="A413" s="4"/>
      <c r="B413" s="4"/>
      <c r="C413" s="7"/>
      <c r="D413" s="7"/>
      <c r="E413" s="7"/>
      <c r="F413" s="7"/>
      <c r="G413" s="29"/>
      <c r="H413" s="29"/>
      <c r="I413" s="7"/>
    </row>
    <row r="414" spans="1:9" ht="15.75" customHeight="1" x14ac:dyDescent="0.2">
      <c r="A414" s="4"/>
      <c r="B414" s="4"/>
      <c r="C414" s="7"/>
      <c r="D414" s="7"/>
      <c r="E414" s="7"/>
      <c r="F414" s="7"/>
      <c r="G414" s="29"/>
      <c r="H414" s="29"/>
      <c r="I414" s="7"/>
    </row>
    <row r="415" spans="1:9" ht="15.75" customHeight="1" x14ac:dyDescent="0.2">
      <c r="A415" s="4"/>
      <c r="B415" s="4"/>
      <c r="C415" s="7"/>
      <c r="D415" s="7"/>
      <c r="E415" s="7"/>
      <c r="F415" s="7"/>
      <c r="G415" s="29"/>
      <c r="H415" s="29"/>
      <c r="I415" s="7"/>
    </row>
    <row r="416" spans="1:9" ht="15.75" customHeight="1" x14ac:dyDescent="0.2">
      <c r="A416" s="4"/>
      <c r="B416" s="4"/>
      <c r="C416" s="7"/>
      <c r="D416" s="7"/>
      <c r="E416" s="7"/>
      <c r="F416" s="7"/>
      <c r="G416" s="29"/>
      <c r="H416" s="29"/>
      <c r="I416" s="7"/>
    </row>
    <row r="417" spans="1:9" ht="15.75" customHeight="1" x14ac:dyDescent="0.2">
      <c r="A417" s="4"/>
      <c r="B417" s="4"/>
      <c r="C417" s="7"/>
      <c r="D417" s="7"/>
      <c r="E417" s="7"/>
      <c r="F417" s="7"/>
      <c r="G417" s="29"/>
      <c r="H417" s="29"/>
      <c r="I417" s="7"/>
    </row>
    <row r="418" spans="1:9" ht="15.75" customHeight="1" x14ac:dyDescent="0.2">
      <c r="A418" s="4"/>
      <c r="B418" s="4"/>
      <c r="C418" s="7"/>
      <c r="D418" s="7"/>
      <c r="E418" s="7"/>
      <c r="F418" s="7"/>
      <c r="G418" s="29"/>
      <c r="H418" s="29"/>
      <c r="I418" s="7"/>
    </row>
    <row r="419" spans="1:9" ht="15.75" customHeight="1" x14ac:dyDescent="0.2">
      <c r="A419" s="4"/>
      <c r="B419" s="4"/>
      <c r="C419" s="7"/>
      <c r="D419" s="7"/>
      <c r="E419" s="7"/>
      <c r="F419" s="7"/>
      <c r="G419" s="29"/>
      <c r="H419" s="29"/>
      <c r="I419" s="7"/>
    </row>
    <row r="420" spans="1:9" ht="15.75" customHeight="1" x14ac:dyDescent="0.2">
      <c r="A420" s="4"/>
      <c r="B420" s="4"/>
      <c r="C420" s="7"/>
      <c r="D420" s="7"/>
      <c r="E420" s="7"/>
      <c r="F420" s="7"/>
      <c r="G420" s="29"/>
      <c r="H420" s="29"/>
      <c r="I420" s="7"/>
    </row>
    <row r="421" spans="1:9" ht="15.75" customHeight="1" x14ac:dyDescent="0.2">
      <c r="A421" s="4"/>
      <c r="B421" s="4"/>
      <c r="C421" s="7"/>
      <c r="D421" s="7"/>
      <c r="E421" s="7"/>
      <c r="F421" s="7"/>
      <c r="G421" s="29"/>
      <c r="H421" s="29"/>
      <c r="I421" s="7"/>
    </row>
    <row r="422" spans="1:9" ht="15.75" customHeight="1" x14ac:dyDescent="0.2">
      <c r="A422" s="4"/>
      <c r="B422" s="4"/>
      <c r="C422" s="7"/>
      <c r="D422" s="7"/>
      <c r="E422" s="7"/>
      <c r="F422" s="7"/>
      <c r="G422" s="29"/>
      <c r="H422" s="29"/>
      <c r="I422" s="7"/>
    </row>
    <row r="423" spans="1:9" ht="15.75" customHeight="1" x14ac:dyDescent="0.2">
      <c r="A423" s="4"/>
      <c r="B423" s="4"/>
      <c r="C423" s="7"/>
      <c r="D423" s="7"/>
      <c r="E423" s="7"/>
      <c r="F423" s="7"/>
      <c r="G423" s="29"/>
      <c r="H423" s="29"/>
      <c r="I423" s="7"/>
    </row>
    <row r="424" spans="1:9" ht="15.75" customHeight="1" x14ac:dyDescent="0.2">
      <c r="A424" s="4"/>
      <c r="B424" s="4"/>
      <c r="C424" s="7"/>
      <c r="D424" s="7"/>
      <c r="E424" s="7"/>
      <c r="F424" s="7"/>
      <c r="G424" s="29"/>
      <c r="H424" s="29"/>
      <c r="I424" s="7"/>
    </row>
    <row r="425" spans="1:9" ht="15.75" customHeight="1" x14ac:dyDescent="0.2">
      <c r="A425" s="4"/>
      <c r="B425" s="4"/>
      <c r="C425" s="7"/>
      <c r="D425" s="7"/>
      <c r="E425" s="7"/>
      <c r="F425" s="7"/>
      <c r="G425" s="29"/>
      <c r="H425" s="29"/>
      <c r="I425" s="7"/>
    </row>
    <row r="426" spans="1:9" ht="15.75" customHeight="1" x14ac:dyDescent="0.2">
      <c r="A426" s="4"/>
      <c r="B426" s="4"/>
      <c r="C426" s="7"/>
      <c r="D426" s="7"/>
      <c r="E426" s="7"/>
      <c r="F426" s="7"/>
      <c r="G426" s="29"/>
      <c r="H426" s="29"/>
      <c r="I426" s="7"/>
    </row>
    <row r="427" spans="1:9" ht="15.75" customHeight="1" x14ac:dyDescent="0.2">
      <c r="A427" s="4"/>
      <c r="B427" s="4"/>
      <c r="C427" s="7"/>
      <c r="D427" s="7"/>
      <c r="E427" s="7"/>
      <c r="F427" s="7"/>
      <c r="G427" s="29"/>
      <c r="H427" s="29"/>
      <c r="I427" s="7"/>
    </row>
    <row r="428" spans="1:9" ht="15.75" customHeight="1" x14ac:dyDescent="0.2">
      <c r="A428" s="4"/>
      <c r="B428" s="4"/>
      <c r="C428" s="7"/>
      <c r="D428" s="7"/>
      <c r="E428" s="7"/>
      <c r="F428" s="7"/>
      <c r="G428" s="29"/>
      <c r="H428" s="29"/>
      <c r="I428" s="7"/>
    </row>
    <row r="429" spans="1:9" ht="15.75" customHeight="1" x14ac:dyDescent="0.2">
      <c r="A429" s="4"/>
      <c r="B429" s="4"/>
      <c r="C429" s="7"/>
      <c r="D429" s="7"/>
      <c r="E429" s="7"/>
      <c r="F429" s="7"/>
      <c r="G429" s="29"/>
      <c r="H429" s="29"/>
      <c r="I429" s="7"/>
    </row>
    <row r="430" spans="1:9" ht="15.75" customHeight="1" x14ac:dyDescent="0.2">
      <c r="A430" s="4"/>
      <c r="B430" s="4"/>
      <c r="C430" s="7"/>
      <c r="D430" s="7"/>
      <c r="E430" s="7"/>
      <c r="F430" s="7"/>
      <c r="G430" s="29"/>
      <c r="H430" s="29"/>
      <c r="I430" s="7"/>
    </row>
    <row r="431" spans="1:9" ht="15.75" customHeight="1" x14ac:dyDescent="0.2">
      <c r="A431" s="4"/>
      <c r="B431" s="4"/>
      <c r="C431" s="7"/>
      <c r="D431" s="7"/>
      <c r="E431" s="7"/>
      <c r="F431" s="7"/>
      <c r="G431" s="29"/>
      <c r="H431" s="29"/>
      <c r="I431" s="7"/>
    </row>
    <row r="432" spans="1:9" ht="15.75" customHeight="1" x14ac:dyDescent="0.2">
      <c r="A432" s="4"/>
      <c r="B432" s="4"/>
      <c r="C432" s="7"/>
      <c r="D432" s="7"/>
      <c r="E432" s="7"/>
      <c r="F432" s="7"/>
      <c r="G432" s="29"/>
      <c r="H432" s="29"/>
      <c r="I432" s="7"/>
    </row>
    <row r="433" spans="1:9" ht="15.75" customHeight="1" x14ac:dyDescent="0.2">
      <c r="A433" s="4"/>
      <c r="B433" s="4"/>
      <c r="C433" s="7"/>
      <c r="D433" s="7"/>
      <c r="E433" s="7"/>
      <c r="F433" s="7"/>
      <c r="G433" s="29"/>
      <c r="H433" s="29"/>
      <c r="I433" s="7"/>
    </row>
    <row r="434" spans="1:9" ht="15.75" customHeight="1" x14ac:dyDescent="0.2">
      <c r="A434" s="4"/>
      <c r="B434" s="4"/>
      <c r="C434" s="7"/>
      <c r="D434" s="7"/>
      <c r="E434" s="7"/>
      <c r="F434" s="7"/>
      <c r="G434" s="29"/>
      <c r="H434" s="29"/>
      <c r="I434" s="7"/>
    </row>
    <row r="435" spans="1:9" ht="15.75" customHeight="1" x14ac:dyDescent="0.2">
      <c r="A435" s="4"/>
      <c r="B435" s="4"/>
      <c r="C435" s="7"/>
      <c r="D435" s="7"/>
      <c r="E435" s="7"/>
      <c r="F435" s="7"/>
      <c r="G435" s="29"/>
      <c r="H435" s="29"/>
      <c r="I435" s="7"/>
    </row>
    <row r="436" spans="1:9" ht="15.75" customHeight="1" x14ac:dyDescent="0.2">
      <c r="A436" s="4"/>
      <c r="B436" s="4"/>
      <c r="C436" s="7"/>
      <c r="D436" s="7"/>
      <c r="E436" s="7"/>
      <c r="F436" s="7"/>
      <c r="G436" s="29"/>
      <c r="H436" s="29"/>
      <c r="I436" s="7"/>
    </row>
    <row r="437" spans="1:9" ht="15.75" customHeight="1" x14ac:dyDescent="0.2">
      <c r="A437" s="4"/>
      <c r="B437" s="4"/>
      <c r="C437" s="7"/>
      <c r="D437" s="7"/>
      <c r="E437" s="7"/>
      <c r="F437" s="7"/>
      <c r="G437" s="29"/>
      <c r="H437" s="29"/>
      <c r="I437" s="7"/>
    </row>
    <row r="438" spans="1:9" ht="15.75" customHeight="1" x14ac:dyDescent="0.2">
      <c r="A438" s="4"/>
      <c r="B438" s="4"/>
      <c r="C438" s="7"/>
      <c r="D438" s="7"/>
      <c r="E438" s="7"/>
      <c r="F438" s="7"/>
      <c r="G438" s="29"/>
      <c r="H438" s="29"/>
      <c r="I438" s="7"/>
    </row>
    <row r="439" spans="1:9" ht="15.75" customHeight="1" x14ac:dyDescent="0.2">
      <c r="A439" s="4"/>
      <c r="B439" s="4"/>
      <c r="C439" s="7"/>
      <c r="D439" s="7"/>
      <c r="E439" s="7"/>
      <c r="F439" s="7"/>
      <c r="G439" s="29"/>
      <c r="H439" s="29"/>
      <c r="I439" s="7"/>
    </row>
    <row r="440" spans="1:9" ht="15.75" customHeight="1" x14ac:dyDescent="0.2">
      <c r="A440" s="4"/>
      <c r="B440" s="4"/>
      <c r="C440" s="7"/>
      <c r="D440" s="7"/>
      <c r="E440" s="7"/>
      <c r="F440" s="7"/>
      <c r="G440" s="29"/>
      <c r="H440" s="29"/>
      <c r="I440" s="7"/>
    </row>
    <row r="441" spans="1:9" ht="15.75" customHeight="1" x14ac:dyDescent="0.2">
      <c r="A441" s="4"/>
      <c r="B441" s="4"/>
      <c r="C441" s="7"/>
      <c r="D441" s="7"/>
      <c r="E441" s="7"/>
      <c r="F441" s="7"/>
      <c r="G441" s="29"/>
      <c r="H441" s="29"/>
      <c r="I441" s="7"/>
    </row>
    <row r="442" spans="1:9" ht="15.75" customHeight="1" x14ac:dyDescent="0.2">
      <c r="A442" s="4"/>
      <c r="B442" s="4"/>
      <c r="C442" s="7"/>
      <c r="D442" s="7"/>
      <c r="E442" s="7"/>
      <c r="F442" s="7"/>
      <c r="G442" s="29"/>
      <c r="H442" s="29"/>
      <c r="I442" s="7"/>
    </row>
    <row r="443" spans="1:9" ht="15.75" customHeight="1" x14ac:dyDescent="0.2">
      <c r="A443" s="4"/>
      <c r="B443" s="4"/>
      <c r="C443" s="7"/>
      <c r="D443" s="7"/>
      <c r="E443" s="7"/>
      <c r="F443" s="7"/>
      <c r="G443" s="29"/>
      <c r="H443" s="29"/>
      <c r="I443" s="7"/>
    </row>
    <row r="444" spans="1:9" ht="15.75" customHeight="1" x14ac:dyDescent="0.2">
      <c r="A444" s="4"/>
      <c r="B444" s="4"/>
      <c r="C444" s="7"/>
      <c r="D444" s="7"/>
      <c r="E444" s="7"/>
      <c r="F444" s="7"/>
      <c r="G444" s="29"/>
      <c r="H444" s="29"/>
      <c r="I444" s="7"/>
    </row>
    <row r="445" spans="1:9" ht="15.75" customHeight="1" x14ac:dyDescent="0.2">
      <c r="A445" s="4"/>
      <c r="B445" s="4"/>
      <c r="C445" s="7"/>
      <c r="D445" s="7"/>
      <c r="E445" s="7"/>
      <c r="F445" s="7"/>
      <c r="G445" s="29"/>
      <c r="H445" s="29"/>
      <c r="I445" s="7"/>
    </row>
    <row r="446" spans="1:9" ht="15.75" customHeight="1" x14ac:dyDescent="0.2">
      <c r="A446" s="4"/>
      <c r="B446" s="4"/>
      <c r="C446" s="7"/>
      <c r="D446" s="7"/>
      <c r="E446" s="7"/>
      <c r="F446" s="7"/>
      <c r="G446" s="29"/>
      <c r="H446" s="29"/>
      <c r="I446" s="7"/>
    </row>
    <row r="447" spans="1:9" ht="15.75" customHeight="1" x14ac:dyDescent="0.2">
      <c r="A447" s="4"/>
      <c r="B447" s="4"/>
      <c r="C447" s="7"/>
      <c r="D447" s="7"/>
      <c r="E447" s="7"/>
      <c r="F447" s="7"/>
      <c r="G447" s="29"/>
      <c r="H447" s="29"/>
      <c r="I447" s="7"/>
    </row>
    <row r="448" spans="1:9" ht="15.75" customHeight="1" x14ac:dyDescent="0.2">
      <c r="A448" s="4"/>
      <c r="B448" s="4"/>
      <c r="C448" s="7"/>
      <c r="D448" s="7"/>
      <c r="E448" s="7"/>
      <c r="F448" s="7"/>
      <c r="G448" s="29"/>
      <c r="H448" s="29"/>
      <c r="I448" s="7"/>
    </row>
    <row r="449" spans="1:9" ht="15.75" customHeight="1" x14ac:dyDescent="0.2">
      <c r="A449" s="4"/>
      <c r="B449" s="4"/>
      <c r="C449" s="7"/>
      <c r="D449" s="7"/>
      <c r="E449" s="7"/>
      <c r="F449" s="7"/>
      <c r="G449" s="29"/>
      <c r="H449" s="29"/>
      <c r="I449" s="7"/>
    </row>
    <row r="450" spans="1:9" ht="15.75" customHeight="1" x14ac:dyDescent="0.2">
      <c r="A450" s="4"/>
      <c r="B450" s="4"/>
      <c r="C450" s="7"/>
      <c r="D450" s="7"/>
      <c r="E450" s="7"/>
      <c r="F450" s="7"/>
      <c r="G450" s="29"/>
      <c r="H450" s="29"/>
      <c r="I450" s="7"/>
    </row>
    <row r="451" spans="1:9" ht="15.75" customHeight="1" x14ac:dyDescent="0.2">
      <c r="A451" s="4"/>
      <c r="B451" s="4"/>
      <c r="C451" s="7"/>
      <c r="D451" s="7"/>
      <c r="E451" s="7"/>
      <c r="F451" s="7"/>
      <c r="G451" s="29"/>
      <c r="H451" s="29"/>
      <c r="I451" s="7"/>
    </row>
    <row r="452" spans="1:9" ht="15.75" customHeight="1" x14ac:dyDescent="0.2">
      <c r="A452" s="4"/>
      <c r="B452" s="4"/>
      <c r="C452" s="7"/>
      <c r="D452" s="7"/>
      <c r="E452" s="7"/>
      <c r="F452" s="7"/>
      <c r="G452" s="29"/>
      <c r="H452" s="29"/>
      <c r="I452" s="7"/>
    </row>
    <row r="453" spans="1:9" ht="15.75" customHeight="1" x14ac:dyDescent="0.2">
      <c r="A453" s="4"/>
      <c r="B453" s="4"/>
      <c r="C453" s="7"/>
      <c r="D453" s="7"/>
      <c r="E453" s="7"/>
      <c r="F453" s="7"/>
      <c r="G453" s="29"/>
      <c r="H453" s="29"/>
      <c r="I453" s="7"/>
    </row>
    <row r="454" spans="1:9" ht="15.75" customHeight="1" x14ac:dyDescent="0.2">
      <c r="A454" s="4"/>
      <c r="B454" s="4"/>
      <c r="C454" s="7"/>
      <c r="D454" s="7"/>
      <c r="E454" s="7"/>
      <c r="F454" s="7"/>
      <c r="G454" s="29"/>
      <c r="H454" s="29"/>
      <c r="I454" s="7"/>
    </row>
    <row r="455" spans="1:9" ht="15.75" customHeight="1" x14ac:dyDescent="0.2">
      <c r="A455" s="4"/>
      <c r="B455" s="4"/>
      <c r="C455" s="7"/>
      <c r="D455" s="7"/>
      <c r="E455" s="7"/>
      <c r="F455" s="7"/>
      <c r="G455" s="29"/>
      <c r="H455" s="29"/>
      <c r="I455" s="7"/>
    </row>
    <row r="456" spans="1:9" ht="15.75" customHeight="1" x14ac:dyDescent="0.2">
      <c r="A456" s="4"/>
      <c r="B456" s="4"/>
      <c r="C456" s="7"/>
      <c r="D456" s="7"/>
      <c r="E456" s="7"/>
      <c r="F456" s="7"/>
      <c r="G456" s="29"/>
      <c r="H456" s="29"/>
      <c r="I456" s="7"/>
    </row>
    <row r="457" spans="1:9" ht="15.75" customHeight="1" x14ac:dyDescent="0.2">
      <c r="A457" s="4"/>
      <c r="B457" s="4"/>
      <c r="C457" s="7"/>
      <c r="D457" s="7"/>
      <c r="E457" s="7"/>
      <c r="F457" s="7"/>
      <c r="G457" s="29"/>
      <c r="H457" s="29"/>
      <c r="I457" s="7"/>
    </row>
    <row r="458" spans="1:9" ht="15.75" customHeight="1" x14ac:dyDescent="0.2">
      <c r="A458" s="4"/>
      <c r="B458" s="4"/>
      <c r="C458" s="7"/>
      <c r="D458" s="7"/>
      <c r="E458" s="7"/>
      <c r="F458" s="7"/>
      <c r="G458" s="29"/>
      <c r="H458" s="29"/>
      <c r="I458" s="7"/>
    </row>
    <row r="459" spans="1:9" ht="15.75" customHeight="1" x14ac:dyDescent="0.2">
      <c r="A459" s="4"/>
      <c r="B459" s="4"/>
      <c r="C459" s="7"/>
      <c r="D459" s="7"/>
      <c r="E459" s="7"/>
      <c r="F459" s="7"/>
      <c r="G459" s="29"/>
      <c r="H459" s="29"/>
      <c r="I459" s="7"/>
    </row>
    <row r="460" spans="1:9" ht="15.75" customHeight="1" x14ac:dyDescent="0.2">
      <c r="A460" s="4"/>
      <c r="B460" s="4"/>
      <c r="C460" s="7"/>
      <c r="D460" s="7"/>
      <c r="E460" s="7"/>
      <c r="F460" s="7"/>
      <c r="G460" s="29"/>
      <c r="H460" s="29"/>
      <c r="I460" s="7"/>
    </row>
    <row r="461" spans="1:9" ht="15.75" customHeight="1" x14ac:dyDescent="0.2">
      <c r="A461" s="4"/>
      <c r="B461" s="4"/>
      <c r="C461" s="7"/>
      <c r="D461" s="7"/>
      <c r="E461" s="7"/>
      <c r="F461" s="7"/>
      <c r="G461" s="29"/>
      <c r="H461" s="29"/>
      <c r="I461" s="7"/>
    </row>
    <row r="462" spans="1:9" ht="15.75" customHeight="1" x14ac:dyDescent="0.2">
      <c r="A462" s="4"/>
      <c r="B462" s="4"/>
      <c r="C462" s="7"/>
      <c r="D462" s="7"/>
      <c r="E462" s="7"/>
      <c r="F462" s="7"/>
      <c r="G462" s="29"/>
      <c r="H462" s="29"/>
      <c r="I462" s="7"/>
    </row>
    <row r="463" spans="1:9" ht="15.75" customHeight="1" x14ac:dyDescent="0.2">
      <c r="A463" s="4"/>
      <c r="B463" s="4"/>
      <c r="C463" s="7"/>
      <c r="D463" s="7"/>
      <c r="E463" s="7"/>
      <c r="F463" s="7"/>
      <c r="G463" s="29"/>
      <c r="H463" s="29"/>
      <c r="I463" s="7"/>
    </row>
    <row r="464" spans="1:9" ht="15.75" customHeight="1" x14ac:dyDescent="0.2">
      <c r="A464" s="4"/>
      <c r="B464" s="4"/>
      <c r="C464" s="7"/>
      <c r="D464" s="7"/>
      <c r="E464" s="7"/>
      <c r="F464" s="7"/>
      <c r="G464" s="29"/>
      <c r="H464" s="29"/>
      <c r="I464" s="7"/>
    </row>
    <row r="465" spans="1:9" ht="15.75" customHeight="1" x14ac:dyDescent="0.2">
      <c r="A465" s="4"/>
      <c r="B465" s="4"/>
      <c r="C465" s="7"/>
      <c r="D465" s="7"/>
      <c r="E465" s="7"/>
      <c r="F465" s="7"/>
      <c r="G465" s="29"/>
      <c r="H465" s="29"/>
      <c r="I465" s="7"/>
    </row>
    <row r="466" spans="1:9" ht="15.75" customHeight="1" x14ac:dyDescent="0.2">
      <c r="A466" s="4"/>
      <c r="B466" s="4"/>
      <c r="C466" s="7"/>
      <c r="D466" s="7"/>
      <c r="E466" s="7"/>
      <c r="F466" s="7"/>
      <c r="G466" s="29"/>
      <c r="H466" s="29"/>
      <c r="I466" s="7"/>
    </row>
    <row r="467" spans="1:9" ht="15.75" customHeight="1" x14ac:dyDescent="0.2">
      <c r="A467" s="4"/>
      <c r="B467" s="4"/>
      <c r="C467" s="7"/>
      <c r="D467" s="7"/>
      <c r="E467" s="7"/>
      <c r="F467" s="7"/>
      <c r="G467" s="29"/>
      <c r="H467" s="29"/>
      <c r="I467" s="7"/>
    </row>
    <row r="468" spans="1:9" ht="15.75" customHeight="1" x14ac:dyDescent="0.2">
      <c r="A468" s="4"/>
      <c r="B468" s="4"/>
      <c r="C468" s="7"/>
      <c r="D468" s="7"/>
      <c r="E468" s="7"/>
      <c r="F468" s="7"/>
      <c r="G468" s="29"/>
      <c r="H468" s="29"/>
      <c r="I468" s="7"/>
    </row>
    <row r="469" spans="1:9" ht="15.75" customHeight="1" x14ac:dyDescent="0.2">
      <c r="A469" s="4"/>
      <c r="B469" s="4"/>
      <c r="C469" s="7"/>
      <c r="D469" s="7"/>
      <c r="E469" s="7"/>
      <c r="F469" s="7"/>
      <c r="G469" s="29"/>
      <c r="H469" s="29"/>
      <c r="I469" s="7"/>
    </row>
    <row r="470" spans="1:9" ht="15.75" customHeight="1" x14ac:dyDescent="0.2">
      <c r="A470" s="4"/>
      <c r="B470" s="4"/>
      <c r="C470" s="7"/>
      <c r="D470" s="7"/>
      <c r="E470" s="7"/>
      <c r="F470" s="7"/>
      <c r="G470" s="29"/>
      <c r="H470" s="29"/>
      <c r="I470" s="7"/>
    </row>
    <row r="471" spans="1:9" ht="15.75" customHeight="1" x14ac:dyDescent="0.2">
      <c r="A471" s="4"/>
      <c r="B471" s="4"/>
      <c r="C471" s="7"/>
      <c r="D471" s="7"/>
      <c r="E471" s="7"/>
      <c r="F471" s="7"/>
      <c r="G471" s="29"/>
      <c r="H471" s="29"/>
      <c r="I471" s="7"/>
    </row>
    <row r="472" spans="1:9" ht="15.75" customHeight="1" x14ac:dyDescent="0.2">
      <c r="A472" s="4"/>
      <c r="B472" s="4"/>
      <c r="C472" s="7"/>
      <c r="D472" s="7"/>
      <c r="E472" s="7"/>
      <c r="F472" s="7"/>
      <c r="G472" s="29"/>
      <c r="H472" s="29"/>
      <c r="I472" s="7"/>
    </row>
    <row r="473" spans="1:9" ht="15.75" customHeight="1" x14ac:dyDescent="0.2">
      <c r="A473" s="4"/>
      <c r="B473" s="4"/>
      <c r="C473" s="7"/>
      <c r="D473" s="7"/>
      <c r="E473" s="7"/>
      <c r="F473" s="7"/>
      <c r="G473" s="29"/>
      <c r="H473" s="29"/>
      <c r="I473" s="7"/>
    </row>
    <row r="474" spans="1:9" ht="15.75" customHeight="1" x14ac:dyDescent="0.2">
      <c r="A474" s="4"/>
      <c r="B474" s="4"/>
      <c r="C474" s="7"/>
      <c r="D474" s="7"/>
      <c r="E474" s="7"/>
      <c r="F474" s="7"/>
      <c r="G474" s="29"/>
      <c r="H474" s="29"/>
      <c r="I474" s="7"/>
    </row>
    <row r="475" spans="1:9" ht="15.75" customHeight="1" x14ac:dyDescent="0.2">
      <c r="A475" s="4"/>
      <c r="B475" s="4"/>
      <c r="C475" s="7"/>
      <c r="D475" s="7"/>
      <c r="E475" s="7"/>
      <c r="F475" s="7"/>
      <c r="G475" s="29"/>
      <c r="H475" s="29"/>
      <c r="I475" s="7"/>
    </row>
    <row r="476" spans="1:9" ht="15.75" customHeight="1" x14ac:dyDescent="0.2">
      <c r="A476" s="4"/>
      <c r="B476" s="4"/>
      <c r="C476" s="7"/>
      <c r="D476" s="7"/>
      <c r="E476" s="7"/>
      <c r="F476" s="7"/>
      <c r="G476" s="29"/>
      <c r="H476" s="29"/>
      <c r="I476" s="7"/>
    </row>
    <row r="477" spans="1:9" ht="15.75" customHeight="1" x14ac:dyDescent="0.2">
      <c r="A477" s="4"/>
      <c r="B477" s="4"/>
      <c r="C477" s="7"/>
      <c r="D477" s="7"/>
      <c r="E477" s="7"/>
      <c r="F477" s="7"/>
      <c r="G477" s="29"/>
      <c r="H477" s="29"/>
      <c r="I477" s="7"/>
    </row>
    <row r="478" spans="1:9" ht="15.75" customHeight="1" x14ac:dyDescent="0.2">
      <c r="A478" s="4"/>
      <c r="B478" s="4"/>
      <c r="C478" s="7"/>
      <c r="D478" s="7"/>
      <c r="E478" s="7"/>
      <c r="F478" s="7"/>
      <c r="G478" s="29"/>
      <c r="H478" s="29"/>
      <c r="I478" s="7"/>
    </row>
    <row r="479" spans="1:9" ht="15.75" customHeight="1" x14ac:dyDescent="0.2">
      <c r="A479" s="4"/>
      <c r="B479" s="4"/>
      <c r="C479" s="7"/>
      <c r="D479" s="7"/>
      <c r="E479" s="7"/>
      <c r="F479" s="7"/>
      <c r="G479" s="29"/>
      <c r="H479" s="29"/>
      <c r="I479" s="7"/>
    </row>
    <row r="480" spans="1:9" ht="15.75" customHeight="1" x14ac:dyDescent="0.2">
      <c r="A480" s="4"/>
      <c r="B480" s="4"/>
      <c r="C480" s="7"/>
      <c r="D480" s="7"/>
      <c r="E480" s="7"/>
      <c r="F480" s="7"/>
      <c r="G480" s="29"/>
      <c r="H480" s="29"/>
      <c r="I480" s="7"/>
    </row>
    <row r="481" spans="1:9" ht="15.75" customHeight="1" x14ac:dyDescent="0.2">
      <c r="A481" s="4"/>
      <c r="B481" s="4"/>
      <c r="C481" s="7"/>
      <c r="D481" s="7"/>
      <c r="E481" s="7"/>
      <c r="F481" s="7"/>
      <c r="G481" s="29"/>
      <c r="H481" s="29"/>
      <c r="I481" s="7"/>
    </row>
    <row r="482" spans="1:9" ht="15.75" customHeight="1" x14ac:dyDescent="0.2">
      <c r="A482" s="4"/>
      <c r="B482" s="4"/>
      <c r="C482" s="7"/>
      <c r="D482" s="7"/>
      <c r="E482" s="7"/>
      <c r="F482" s="7"/>
      <c r="G482" s="29"/>
      <c r="H482" s="29"/>
      <c r="I482" s="7"/>
    </row>
    <row r="483" spans="1:9" ht="15.75" customHeight="1" x14ac:dyDescent="0.2">
      <c r="A483" s="4"/>
      <c r="B483" s="4"/>
      <c r="C483" s="7"/>
      <c r="D483" s="7"/>
      <c r="E483" s="7"/>
      <c r="F483" s="7"/>
      <c r="G483" s="29"/>
      <c r="H483" s="29"/>
      <c r="I483" s="7"/>
    </row>
    <row r="484" spans="1:9" ht="15.75" customHeight="1" x14ac:dyDescent="0.2">
      <c r="A484" s="4"/>
      <c r="B484" s="4"/>
      <c r="C484" s="7"/>
      <c r="D484" s="7"/>
      <c r="E484" s="7"/>
      <c r="F484" s="7"/>
      <c r="G484" s="29"/>
      <c r="H484" s="29"/>
      <c r="I484" s="7"/>
    </row>
    <row r="485" spans="1:9" ht="15.75" customHeight="1" x14ac:dyDescent="0.2">
      <c r="A485" s="4"/>
      <c r="B485" s="4"/>
      <c r="C485" s="7"/>
      <c r="D485" s="7"/>
      <c r="E485" s="7"/>
      <c r="F485" s="7"/>
      <c r="G485" s="29"/>
      <c r="H485" s="29"/>
      <c r="I485" s="7"/>
    </row>
    <row r="486" spans="1:9" ht="15.75" customHeight="1" x14ac:dyDescent="0.2">
      <c r="A486" s="4"/>
      <c r="B486" s="4"/>
      <c r="C486" s="7"/>
      <c r="D486" s="7"/>
      <c r="E486" s="7"/>
      <c r="F486" s="7"/>
      <c r="G486" s="29"/>
      <c r="H486" s="29"/>
      <c r="I486" s="7"/>
    </row>
    <row r="487" spans="1:9" ht="15.75" customHeight="1" x14ac:dyDescent="0.2">
      <c r="A487" s="4"/>
      <c r="B487" s="4"/>
      <c r="C487" s="7"/>
      <c r="D487" s="7"/>
      <c r="E487" s="7"/>
      <c r="F487" s="7"/>
      <c r="G487" s="29"/>
      <c r="H487" s="29"/>
      <c r="I487" s="7"/>
    </row>
    <row r="488" spans="1:9" ht="15.75" customHeight="1" x14ac:dyDescent="0.2">
      <c r="A488" s="4"/>
      <c r="B488" s="4"/>
      <c r="C488" s="7"/>
      <c r="D488" s="7"/>
      <c r="E488" s="7"/>
      <c r="F488" s="7"/>
      <c r="G488" s="29"/>
      <c r="H488" s="29"/>
      <c r="I488" s="7"/>
    </row>
    <row r="489" spans="1:9" ht="15.75" customHeight="1" x14ac:dyDescent="0.2">
      <c r="A489" s="4"/>
      <c r="B489" s="4"/>
      <c r="C489" s="7"/>
      <c r="D489" s="7"/>
      <c r="E489" s="7"/>
      <c r="F489" s="7"/>
      <c r="G489" s="29"/>
      <c r="H489" s="29"/>
      <c r="I489" s="7"/>
    </row>
    <row r="490" spans="1:9" ht="15.75" customHeight="1" x14ac:dyDescent="0.2">
      <c r="A490" s="4"/>
      <c r="B490" s="4"/>
      <c r="C490" s="7"/>
      <c r="D490" s="7"/>
      <c r="E490" s="7"/>
      <c r="F490" s="7"/>
      <c r="G490" s="29"/>
      <c r="H490" s="29"/>
      <c r="I490" s="7"/>
    </row>
    <row r="491" spans="1:9" ht="15.75" customHeight="1" x14ac:dyDescent="0.2">
      <c r="A491" s="4"/>
      <c r="B491" s="4"/>
      <c r="C491" s="7"/>
      <c r="D491" s="7"/>
      <c r="E491" s="7"/>
      <c r="F491" s="7"/>
      <c r="G491" s="29"/>
      <c r="H491" s="29"/>
      <c r="I491" s="7"/>
    </row>
    <row r="492" spans="1:9" ht="15.75" customHeight="1" x14ac:dyDescent="0.2">
      <c r="A492" s="4"/>
      <c r="B492" s="4"/>
      <c r="C492" s="7"/>
      <c r="D492" s="7"/>
      <c r="E492" s="7"/>
      <c r="F492" s="7"/>
      <c r="G492" s="29"/>
      <c r="H492" s="29"/>
      <c r="I492" s="7"/>
    </row>
    <row r="493" spans="1:9" ht="15.75" customHeight="1" x14ac:dyDescent="0.2">
      <c r="A493" s="4"/>
      <c r="B493" s="4"/>
      <c r="C493" s="7"/>
      <c r="D493" s="7"/>
      <c r="E493" s="7"/>
      <c r="F493" s="7"/>
      <c r="G493" s="29"/>
      <c r="H493" s="29"/>
      <c r="I493" s="7"/>
    </row>
    <row r="494" spans="1:9" ht="15.75" customHeight="1" x14ac:dyDescent="0.2">
      <c r="A494" s="4"/>
      <c r="B494" s="4"/>
      <c r="C494" s="7"/>
      <c r="D494" s="7"/>
      <c r="E494" s="7"/>
      <c r="F494" s="7"/>
      <c r="G494" s="29"/>
      <c r="H494" s="29"/>
      <c r="I494" s="7"/>
    </row>
    <row r="495" spans="1:9" ht="15.75" customHeight="1" x14ac:dyDescent="0.2">
      <c r="A495" s="4"/>
      <c r="B495" s="4"/>
      <c r="C495" s="7"/>
      <c r="D495" s="7"/>
      <c r="E495" s="7"/>
      <c r="F495" s="7"/>
      <c r="G495" s="29"/>
      <c r="H495" s="29"/>
      <c r="I495" s="7"/>
    </row>
    <row r="496" spans="1:9" ht="15.75" customHeight="1" x14ac:dyDescent="0.2">
      <c r="A496" s="4"/>
      <c r="B496" s="4"/>
      <c r="C496" s="7"/>
      <c r="D496" s="7"/>
      <c r="E496" s="7"/>
      <c r="F496" s="7"/>
      <c r="G496" s="29"/>
      <c r="H496" s="29"/>
      <c r="I496" s="7"/>
    </row>
    <row r="497" spans="1:9" ht="15.75" customHeight="1" x14ac:dyDescent="0.2">
      <c r="A497" s="4"/>
      <c r="B497" s="4"/>
      <c r="C497" s="7"/>
      <c r="D497" s="7"/>
      <c r="E497" s="7"/>
      <c r="F497" s="7"/>
      <c r="G497" s="29"/>
      <c r="H497" s="29"/>
      <c r="I497" s="7"/>
    </row>
    <row r="498" spans="1:9" ht="15.75" customHeight="1" x14ac:dyDescent="0.2">
      <c r="A498" s="4"/>
      <c r="B498" s="4"/>
      <c r="C498" s="7"/>
      <c r="D498" s="7"/>
      <c r="E498" s="7"/>
      <c r="F498" s="7"/>
      <c r="G498" s="29"/>
      <c r="H498" s="29"/>
      <c r="I498" s="7"/>
    </row>
    <row r="499" spans="1:9" ht="15.75" customHeight="1" x14ac:dyDescent="0.2">
      <c r="A499" s="4"/>
      <c r="B499" s="4"/>
      <c r="C499" s="7"/>
      <c r="D499" s="7"/>
      <c r="E499" s="7"/>
      <c r="F499" s="7"/>
      <c r="G499" s="29"/>
      <c r="H499" s="29"/>
      <c r="I499" s="7"/>
    </row>
    <row r="500" spans="1:9" ht="15.75" customHeight="1" x14ac:dyDescent="0.2">
      <c r="A500" s="4"/>
      <c r="B500" s="4"/>
      <c r="C500" s="7"/>
      <c r="D500" s="7"/>
      <c r="E500" s="7"/>
      <c r="F500" s="7"/>
      <c r="G500" s="29"/>
      <c r="H500" s="29"/>
      <c r="I500" s="7"/>
    </row>
    <row r="501" spans="1:9" ht="15.75" customHeight="1" x14ac:dyDescent="0.2">
      <c r="A501" s="4"/>
      <c r="B501" s="4"/>
      <c r="C501" s="7"/>
      <c r="D501" s="7"/>
      <c r="E501" s="7"/>
      <c r="F501" s="7"/>
      <c r="G501" s="29"/>
      <c r="H501" s="29"/>
      <c r="I501" s="7"/>
    </row>
    <row r="502" spans="1:9" ht="15.75" customHeight="1" x14ac:dyDescent="0.2">
      <c r="A502" s="4"/>
      <c r="B502" s="4"/>
      <c r="C502" s="7"/>
      <c r="D502" s="7"/>
      <c r="E502" s="7"/>
      <c r="F502" s="7"/>
      <c r="G502" s="29"/>
      <c r="H502" s="29"/>
      <c r="I502" s="7"/>
    </row>
    <row r="503" spans="1:9" ht="15.75" customHeight="1" x14ac:dyDescent="0.2">
      <c r="A503" s="4"/>
      <c r="B503" s="4"/>
      <c r="C503" s="7"/>
      <c r="D503" s="7"/>
      <c r="E503" s="7"/>
      <c r="F503" s="7"/>
      <c r="G503" s="29"/>
      <c r="H503" s="29"/>
      <c r="I503" s="7"/>
    </row>
    <row r="504" spans="1:9" ht="15.75" customHeight="1" x14ac:dyDescent="0.2">
      <c r="A504" s="4"/>
      <c r="B504" s="4"/>
      <c r="C504" s="7"/>
      <c r="D504" s="7"/>
      <c r="E504" s="7"/>
      <c r="F504" s="7"/>
      <c r="G504" s="29"/>
      <c r="H504" s="29"/>
      <c r="I504" s="7"/>
    </row>
    <row r="505" spans="1:9" ht="15.75" customHeight="1" x14ac:dyDescent="0.2">
      <c r="A505" s="4"/>
      <c r="B505" s="4"/>
      <c r="C505" s="7"/>
      <c r="D505" s="7"/>
      <c r="E505" s="7"/>
      <c r="F505" s="7"/>
      <c r="G505" s="29"/>
      <c r="H505" s="29"/>
      <c r="I505" s="7"/>
    </row>
    <row r="506" spans="1:9" ht="15.75" customHeight="1" x14ac:dyDescent="0.2">
      <c r="A506" s="4"/>
      <c r="B506" s="4"/>
      <c r="C506" s="7"/>
      <c r="D506" s="7"/>
      <c r="E506" s="7"/>
      <c r="F506" s="7"/>
      <c r="G506" s="29"/>
      <c r="H506" s="29"/>
      <c r="I506" s="7"/>
    </row>
    <row r="507" spans="1:9" ht="15.75" customHeight="1" x14ac:dyDescent="0.2">
      <c r="A507" s="4"/>
      <c r="B507" s="4"/>
      <c r="C507" s="7"/>
      <c r="D507" s="7"/>
      <c r="E507" s="7"/>
      <c r="F507" s="7"/>
      <c r="G507" s="29"/>
      <c r="H507" s="29"/>
      <c r="I507" s="7"/>
    </row>
    <row r="508" spans="1:9" ht="15.75" customHeight="1" x14ac:dyDescent="0.2">
      <c r="A508" s="4"/>
      <c r="B508" s="4"/>
      <c r="C508" s="7"/>
      <c r="D508" s="7"/>
      <c r="E508" s="7"/>
      <c r="F508" s="7"/>
      <c r="G508" s="29"/>
      <c r="H508" s="29"/>
      <c r="I508" s="7"/>
    </row>
    <row r="509" spans="1:9" ht="15.75" customHeight="1" x14ac:dyDescent="0.2">
      <c r="A509" s="4"/>
      <c r="B509" s="4"/>
      <c r="C509" s="7"/>
      <c r="D509" s="7"/>
      <c r="E509" s="7"/>
      <c r="F509" s="7"/>
      <c r="G509" s="29"/>
      <c r="H509" s="29"/>
      <c r="I509" s="7"/>
    </row>
    <row r="510" spans="1:9" ht="15.75" customHeight="1" x14ac:dyDescent="0.2">
      <c r="A510" s="4"/>
      <c r="B510" s="4"/>
      <c r="C510" s="7"/>
      <c r="D510" s="7"/>
      <c r="E510" s="7"/>
      <c r="F510" s="7"/>
      <c r="G510" s="29"/>
      <c r="H510" s="29"/>
      <c r="I510" s="7"/>
    </row>
    <row r="511" spans="1:9" ht="15.75" customHeight="1" x14ac:dyDescent="0.2">
      <c r="A511" s="4"/>
      <c r="B511" s="4"/>
      <c r="C511" s="7"/>
      <c r="D511" s="7"/>
      <c r="E511" s="7"/>
      <c r="F511" s="7"/>
      <c r="G511" s="29"/>
      <c r="H511" s="29"/>
      <c r="I511" s="7"/>
    </row>
    <row r="512" spans="1:9" ht="15.75" customHeight="1" x14ac:dyDescent="0.2">
      <c r="A512" s="4"/>
      <c r="B512" s="4"/>
      <c r="C512" s="7"/>
      <c r="D512" s="7"/>
      <c r="E512" s="7"/>
      <c r="F512" s="7"/>
      <c r="G512" s="29"/>
      <c r="H512" s="29"/>
      <c r="I512" s="7"/>
    </row>
    <row r="513" spans="1:9" ht="15.75" customHeight="1" x14ac:dyDescent="0.2">
      <c r="A513" s="4"/>
      <c r="B513" s="4"/>
      <c r="C513" s="7"/>
      <c r="D513" s="7"/>
      <c r="E513" s="7"/>
      <c r="F513" s="7"/>
      <c r="G513" s="29"/>
      <c r="H513" s="29"/>
      <c r="I513" s="7"/>
    </row>
    <row r="514" spans="1:9" ht="15.75" customHeight="1" x14ac:dyDescent="0.2">
      <c r="A514" s="4"/>
      <c r="B514" s="4"/>
      <c r="C514" s="7"/>
      <c r="D514" s="7"/>
      <c r="E514" s="7"/>
      <c r="F514" s="7"/>
      <c r="G514" s="29"/>
      <c r="H514" s="29"/>
      <c r="I514" s="7"/>
    </row>
    <row r="515" spans="1:9" ht="15.75" customHeight="1" x14ac:dyDescent="0.2">
      <c r="A515" s="4"/>
      <c r="B515" s="4"/>
      <c r="C515" s="7"/>
      <c r="D515" s="7"/>
      <c r="E515" s="7"/>
      <c r="F515" s="7"/>
      <c r="G515" s="29"/>
      <c r="H515" s="29"/>
      <c r="I515" s="7"/>
    </row>
    <row r="516" spans="1:9" ht="15.75" customHeight="1" x14ac:dyDescent="0.2">
      <c r="A516" s="4"/>
      <c r="B516" s="4"/>
      <c r="C516" s="7"/>
      <c r="D516" s="7"/>
      <c r="E516" s="7"/>
      <c r="F516" s="7"/>
      <c r="G516" s="29"/>
      <c r="H516" s="29"/>
      <c r="I516" s="7"/>
    </row>
    <row r="517" spans="1:9" ht="15.75" customHeight="1" x14ac:dyDescent="0.2">
      <c r="A517" s="4"/>
      <c r="B517" s="4"/>
      <c r="C517" s="7"/>
      <c r="D517" s="7"/>
      <c r="E517" s="7"/>
      <c r="F517" s="7"/>
      <c r="G517" s="29"/>
      <c r="H517" s="29"/>
      <c r="I517" s="7"/>
    </row>
    <row r="518" spans="1:9" ht="15.75" customHeight="1" x14ac:dyDescent="0.2">
      <c r="A518" s="4"/>
      <c r="B518" s="4"/>
      <c r="C518" s="7"/>
      <c r="D518" s="7"/>
      <c r="E518" s="7"/>
      <c r="F518" s="7"/>
      <c r="G518" s="29"/>
      <c r="H518" s="29"/>
      <c r="I518" s="7"/>
    </row>
    <row r="519" spans="1:9" ht="15.75" customHeight="1" x14ac:dyDescent="0.2">
      <c r="A519" s="4"/>
      <c r="B519" s="4"/>
      <c r="C519" s="7"/>
      <c r="D519" s="7"/>
      <c r="E519" s="7"/>
      <c r="F519" s="7"/>
      <c r="G519" s="29"/>
      <c r="H519" s="29"/>
      <c r="I519" s="7"/>
    </row>
    <row r="520" spans="1:9" ht="15.75" customHeight="1" x14ac:dyDescent="0.2">
      <c r="A520" s="4"/>
      <c r="B520" s="4"/>
      <c r="C520" s="7"/>
      <c r="D520" s="7"/>
      <c r="E520" s="7"/>
      <c r="F520" s="7"/>
      <c r="G520" s="29"/>
      <c r="H520" s="29"/>
      <c r="I520" s="7"/>
    </row>
    <row r="521" spans="1:9" ht="15.75" customHeight="1" x14ac:dyDescent="0.2">
      <c r="A521" s="4"/>
      <c r="B521" s="4"/>
      <c r="C521" s="7"/>
      <c r="D521" s="7"/>
      <c r="E521" s="7"/>
      <c r="F521" s="7"/>
      <c r="G521" s="29"/>
      <c r="H521" s="29"/>
      <c r="I521" s="7"/>
    </row>
    <row r="522" spans="1:9" ht="15.75" customHeight="1" x14ac:dyDescent="0.2">
      <c r="A522" s="4"/>
      <c r="B522" s="4"/>
      <c r="C522" s="7"/>
      <c r="D522" s="7"/>
      <c r="E522" s="7"/>
      <c r="F522" s="7"/>
      <c r="G522" s="29"/>
      <c r="H522" s="29"/>
      <c r="I522" s="7"/>
    </row>
    <row r="523" spans="1:9" ht="15.75" customHeight="1" x14ac:dyDescent="0.2">
      <c r="A523" s="4"/>
      <c r="B523" s="4"/>
      <c r="C523" s="7"/>
      <c r="D523" s="7"/>
      <c r="E523" s="7"/>
      <c r="F523" s="7"/>
      <c r="G523" s="29"/>
      <c r="H523" s="29"/>
      <c r="I523" s="7"/>
    </row>
    <row r="524" spans="1:9" ht="15.75" customHeight="1" x14ac:dyDescent="0.2">
      <c r="A524" s="4"/>
      <c r="B524" s="4"/>
      <c r="C524" s="7"/>
      <c r="D524" s="7"/>
      <c r="E524" s="7"/>
      <c r="F524" s="7"/>
      <c r="G524" s="29"/>
      <c r="H524" s="29"/>
      <c r="I524" s="7"/>
    </row>
    <row r="525" spans="1:9" ht="15.75" customHeight="1" x14ac:dyDescent="0.2">
      <c r="A525" s="4"/>
      <c r="B525" s="4"/>
      <c r="C525" s="7"/>
      <c r="D525" s="7"/>
      <c r="E525" s="7"/>
      <c r="F525" s="7"/>
      <c r="G525" s="29"/>
      <c r="H525" s="29"/>
      <c r="I525" s="7"/>
    </row>
    <row r="526" spans="1:9" ht="15.75" customHeight="1" x14ac:dyDescent="0.2">
      <c r="A526" s="4"/>
      <c r="B526" s="4"/>
      <c r="C526" s="7"/>
      <c r="D526" s="7"/>
      <c r="E526" s="7"/>
      <c r="F526" s="7"/>
      <c r="G526" s="29"/>
      <c r="H526" s="29"/>
      <c r="I526" s="7"/>
    </row>
    <row r="527" spans="1:9" ht="15.75" customHeight="1" x14ac:dyDescent="0.2">
      <c r="A527" s="4"/>
      <c r="B527" s="4"/>
      <c r="C527" s="7"/>
      <c r="D527" s="7"/>
      <c r="E527" s="7"/>
      <c r="F527" s="7"/>
      <c r="G527" s="29"/>
      <c r="H527" s="29"/>
      <c r="I527" s="7"/>
    </row>
    <row r="528" spans="1:9" ht="15.75" customHeight="1" x14ac:dyDescent="0.2">
      <c r="A528" s="4"/>
      <c r="B528" s="4"/>
      <c r="C528" s="7"/>
      <c r="D528" s="7"/>
      <c r="E528" s="7"/>
      <c r="F528" s="7"/>
      <c r="G528" s="29"/>
      <c r="H528" s="29"/>
      <c r="I528" s="7"/>
    </row>
    <row r="529" spans="1:9" ht="15.75" customHeight="1" x14ac:dyDescent="0.2">
      <c r="A529" s="4"/>
      <c r="B529" s="4"/>
      <c r="C529" s="7"/>
      <c r="D529" s="7"/>
      <c r="E529" s="7"/>
      <c r="F529" s="7"/>
      <c r="G529" s="29"/>
      <c r="H529" s="29"/>
      <c r="I529" s="7"/>
    </row>
    <row r="530" spans="1:9" ht="15.75" customHeight="1" x14ac:dyDescent="0.2">
      <c r="A530" s="4"/>
      <c r="B530" s="4"/>
      <c r="C530" s="7"/>
      <c r="D530" s="7"/>
      <c r="E530" s="7"/>
      <c r="F530" s="7"/>
      <c r="G530" s="29"/>
      <c r="H530" s="29"/>
      <c r="I530" s="7"/>
    </row>
    <row r="531" spans="1:9" ht="15.75" customHeight="1" x14ac:dyDescent="0.2">
      <c r="A531" s="4"/>
      <c r="B531" s="4"/>
      <c r="C531" s="7"/>
      <c r="D531" s="7"/>
      <c r="E531" s="7"/>
      <c r="F531" s="7"/>
      <c r="G531" s="29"/>
      <c r="H531" s="29"/>
      <c r="I531" s="7"/>
    </row>
    <row r="532" spans="1:9" ht="15.75" customHeight="1" x14ac:dyDescent="0.2">
      <c r="A532" s="4"/>
      <c r="B532" s="4"/>
      <c r="C532" s="7"/>
      <c r="D532" s="7"/>
      <c r="E532" s="7"/>
      <c r="F532" s="7"/>
      <c r="G532" s="29"/>
      <c r="H532" s="29"/>
      <c r="I532" s="7"/>
    </row>
    <row r="533" spans="1:9" ht="15.75" customHeight="1" x14ac:dyDescent="0.2">
      <c r="A533" s="4"/>
      <c r="B533" s="4"/>
      <c r="C533" s="7"/>
      <c r="D533" s="7"/>
      <c r="E533" s="7"/>
      <c r="F533" s="7"/>
      <c r="G533" s="29"/>
      <c r="H533" s="29"/>
      <c r="I533" s="7"/>
    </row>
    <row r="534" spans="1:9" ht="15.75" customHeight="1" x14ac:dyDescent="0.2">
      <c r="A534" s="4"/>
      <c r="B534" s="4"/>
      <c r="C534" s="7"/>
      <c r="D534" s="7"/>
      <c r="E534" s="7"/>
      <c r="F534" s="7"/>
      <c r="G534" s="29"/>
      <c r="H534" s="29"/>
      <c r="I534" s="7"/>
    </row>
    <row r="535" spans="1:9" ht="15.75" customHeight="1" x14ac:dyDescent="0.2">
      <c r="A535" s="4"/>
      <c r="B535" s="4"/>
      <c r="C535" s="7"/>
      <c r="D535" s="7"/>
      <c r="E535" s="7"/>
      <c r="F535" s="7"/>
      <c r="G535" s="29"/>
      <c r="H535" s="29"/>
      <c r="I535" s="7"/>
    </row>
    <row r="536" spans="1:9" ht="15.75" customHeight="1" x14ac:dyDescent="0.2">
      <c r="A536" s="4"/>
      <c r="B536" s="4"/>
      <c r="C536" s="7"/>
      <c r="D536" s="7"/>
      <c r="E536" s="7"/>
      <c r="F536" s="7"/>
      <c r="G536" s="29"/>
      <c r="H536" s="29"/>
      <c r="I536" s="7"/>
    </row>
    <row r="537" spans="1:9" ht="15.75" customHeight="1" x14ac:dyDescent="0.2">
      <c r="A537" s="4"/>
      <c r="B537" s="4"/>
      <c r="C537" s="7"/>
      <c r="D537" s="7"/>
      <c r="E537" s="7"/>
      <c r="F537" s="7"/>
      <c r="G537" s="29"/>
      <c r="H537" s="29"/>
      <c r="I537" s="7"/>
    </row>
    <row r="538" spans="1:9" ht="15.75" customHeight="1" x14ac:dyDescent="0.2">
      <c r="A538" s="4"/>
      <c r="B538" s="4"/>
      <c r="C538" s="7"/>
      <c r="D538" s="7"/>
      <c r="E538" s="7"/>
      <c r="F538" s="7"/>
      <c r="G538" s="29"/>
      <c r="H538" s="29"/>
      <c r="I538" s="7"/>
    </row>
    <row r="539" spans="1:9" ht="15.75" customHeight="1" x14ac:dyDescent="0.2">
      <c r="A539" s="4"/>
      <c r="B539" s="4"/>
      <c r="C539" s="7"/>
      <c r="D539" s="7"/>
      <c r="E539" s="7"/>
      <c r="F539" s="7"/>
      <c r="G539" s="29"/>
      <c r="H539" s="29"/>
      <c r="I539" s="7"/>
    </row>
    <row r="540" spans="1:9" ht="15.75" customHeight="1" x14ac:dyDescent="0.2">
      <c r="A540" s="4"/>
      <c r="B540" s="4"/>
      <c r="C540" s="7"/>
      <c r="D540" s="7"/>
      <c r="E540" s="7"/>
      <c r="F540" s="7"/>
      <c r="G540" s="29"/>
      <c r="H540" s="29"/>
      <c r="I540" s="7"/>
    </row>
    <row r="541" spans="1:9" ht="15.75" customHeight="1" x14ac:dyDescent="0.2">
      <c r="A541" s="4"/>
      <c r="B541" s="4"/>
      <c r="C541" s="7"/>
      <c r="D541" s="7"/>
      <c r="E541" s="7"/>
      <c r="F541" s="7"/>
      <c r="G541" s="29"/>
      <c r="H541" s="29"/>
      <c r="I541" s="7"/>
    </row>
    <row r="542" spans="1:9" ht="15.75" customHeight="1" x14ac:dyDescent="0.2">
      <c r="A542" s="4"/>
      <c r="B542" s="4"/>
      <c r="C542" s="7"/>
      <c r="D542" s="7"/>
      <c r="E542" s="7"/>
      <c r="F542" s="7"/>
      <c r="G542" s="29"/>
      <c r="H542" s="29"/>
      <c r="I542" s="7"/>
    </row>
    <row r="543" spans="1:9" ht="15.75" customHeight="1" x14ac:dyDescent="0.2">
      <c r="A543" s="4"/>
      <c r="B543" s="4"/>
      <c r="C543" s="7"/>
      <c r="D543" s="7"/>
      <c r="E543" s="7"/>
      <c r="F543" s="7"/>
      <c r="G543" s="29"/>
      <c r="H543" s="29"/>
      <c r="I543" s="7"/>
    </row>
    <row r="544" spans="1:9" ht="15.75" customHeight="1" x14ac:dyDescent="0.2">
      <c r="A544" s="4"/>
      <c r="B544" s="4"/>
      <c r="C544" s="7"/>
      <c r="D544" s="7"/>
      <c r="E544" s="7"/>
      <c r="F544" s="7"/>
      <c r="G544" s="29"/>
      <c r="H544" s="29"/>
      <c r="I544" s="7"/>
    </row>
    <row r="545" spans="1:9" ht="15.75" customHeight="1" x14ac:dyDescent="0.2">
      <c r="A545" s="4"/>
      <c r="B545" s="4"/>
      <c r="C545" s="7"/>
      <c r="D545" s="7"/>
      <c r="E545" s="7"/>
      <c r="F545" s="7"/>
      <c r="G545" s="29"/>
      <c r="H545" s="29"/>
      <c r="I545" s="7"/>
    </row>
    <row r="546" spans="1:9" ht="15.75" customHeight="1" x14ac:dyDescent="0.2">
      <c r="A546" s="4"/>
      <c r="B546" s="4"/>
      <c r="C546" s="7"/>
      <c r="D546" s="7"/>
      <c r="E546" s="7"/>
      <c r="F546" s="7"/>
      <c r="G546" s="29"/>
      <c r="H546" s="29"/>
      <c r="I546" s="7"/>
    </row>
    <row r="547" spans="1:9" ht="15.75" customHeight="1" x14ac:dyDescent="0.2">
      <c r="A547" s="4"/>
      <c r="B547" s="4"/>
      <c r="C547" s="7"/>
      <c r="D547" s="7"/>
      <c r="E547" s="7"/>
      <c r="F547" s="7"/>
      <c r="G547" s="29"/>
      <c r="H547" s="29"/>
      <c r="I547" s="7"/>
    </row>
    <row r="548" spans="1:9" ht="15.75" customHeight="1" x14ac:dyDescent="0.2">
      <c r="A548" s="4"/>
      <c r="B548" s="4"/>
      <c r="C548" s="7"/>
      <c r="D548" s="7"/>
      <c r="E548" s="7"/>
      <c r="F548" s="7"/>
      <c r="G548" s="29"/>
      <c r="H548" s="29"/>
      <c r="I548" s="7"/>
    </row>
    <row r="549" spans="1:9" ht="15.75" customHeight="1" x14ac:dyDescent="0.2">
      <c r="A549" s="4"/>
      <c r="B549" s="4"/>
      <c r="C549" s="7"/>
      <c r="D549" s="7"/>
      <c r="E549" s="7"/>
      <c r="F549" s="7"/>
      <c r="G549" s="29"/>
      <c r="H549" s="29"/>
      <c r="I549" s="7"/>
    </row>
    <row r="550" spans="1:9" ht="15.75" customHeight="1" x14ac:dyDescent="0.2">
      <c r="A550" s="4"/>
      <c r="B550" s="4"/>
      <c r="C550" s="7"/>
      <c r="D550" s="7"/>
      <c r="E550" s="7"/>
      <c r="F550" s="7"/>
      <c r="G550" s="29"/>
      <c r="H550" s="29"/>
      <c r="I550" s="7"/>
    </row>
    <row r="551" spans="1:9" ht="15.75" customHeight="1" x14ac:dyDescent="0.2">
      <c r="A551" s="4"/>
      <c r="B551" s="4"/>
      <c r="C551" s="7"/>
      <c r="D551" s="7"/>
      <c r="E551" s="7"/>
      <c r="F551" s="7"/>
      <c r="G551" s="29"/>
      <c r="H551" s="29"/>
      <c r="I551" s="7"/>
    </row>
    <row r="552" spans="1:9" ht="15.75" customHeight="1" x14ac:dyDescent="0.2">
      <c r="A552" s="4"/>
      <c r="B552" s="4"/>
      <c r="C552" s="7"/>
      <c r="D552" s="7"/>
      <c r="E552" s="7"/>
      <c r="F552" s="7"/>
      <c r="G552" s="29"/>
      <c r="H552" s="29"/>
      <c r="I552" s="7"/>
    </row>
    <row r="553" spans="1:9" ht="15.75" customHeight="1" x14ac:dyDescent="0.2">
      <c r="A553" s="4"/>
      <c r="B553" s="4"/>
      <c r="C553" s="7"/>
      <c r="D553" s="7"/>
      <c r="E553" s="7"/>
      <c r="F553" s="7"/>
      <c r="G553" s="29"/>
      <c r="H553" s="29"/>
      <c r="I553" s="7"/>
    </row>
    <row r="554" spans="1:9" ht="15.75" customHeight="1" x14ac:dyDescent="0.2">
      <c r="A554" s="4"/>
      <c r="B554" s="4"/>
      <c r="C554" s="7"/>
      <c r="D554" s="7"/>
      <c r="E554" s="7"/>
      <c r="F554" s="7"/>
      <c r="G554" s="29"/>
      <c r="H554" s="29"/>
      <c r="I554" s="7"/>
    </row>
    <row r="555" spans="1:9" ht="15.75" customHeight="1" x14ac:dyDescent="0.2">
      <c r="A555" s="4"/>
      <c r="B555" s="4"/>
      <c r="C555" s="7"/>
      <c r="D555" s="7"/>
      <c r="E555" s="7"/>
      <c r="F555" s="7"/>
      <c r="G555" s="29"/>
      <c r="H555" s="29"/>
      <c r="I555" s="7"/>
    </row>
    <row r="556" spans="1:9" ht="15.75" customHeight="1" x14ac:dyDescent="0.2">
      <c r="A556" s="4"/>
      <c r="B556" s="4"/>
      <c r="C556" s="7"/>
      <c r="D556" s="7"/>
      <c r="E556" s="7"/>
      <c r="F556" s="7"/>
      <c r="G556" s="29"/>
      <c r="H556" s="29"/>
      <c r="I556" s="7"/>
    </row>
    <row r="557" spans="1:9" ht="15.75" customHeight="1" x14ac:dyDescent="0.2">
      <c r="A557" s="4"/>
      <c r="B557" s="4"/>
      <c r="C557" s="7"/>
      <c r="D557" s="7"/>
      <c r="E557" s="7"/>
      <c r="F557" s="7"/>
      <c r="G557" s="29"/>
      <c r="H557" s="29"/>
      <c r="I557" s="7"/>
    </row>
    <row r="558" spans="1:9" ht="15.75" customHeight="1" x14ac:dyDescent="0.2">
      <c r="A558" s="4"/>
      <c r="B558" s="4"/>
      <c r="C558" s="7"/>
      <c r="D558" s="7"/>
      <c r="E558" s="7"/>
      <c r="F558" s="7"/>
      <c r="G558" s="29"/>
      <c r="H558" s="29"/>
      <c r="I558" s="7"/>
    </row>
    <row r="559" spans="1:9" ht="15.75" customHeight="1" x14ac:dyDescent="0.2">
      <c r="A559" s="4"/>
      <c r="B559" s="4"/>
      <c r="C559" s="7"/>
      <c r="D559" s="7"/>
      <c r="E559" s="7"/>
      <c r="F559" s="7"/>
      <c r="G559" s="29"/>
      <c r="H559" s="29"/>
      <c r="I559" s="7"/>
    </row>
    <row r="560" spans="1:9" ht="15.75" customHeight="1" x14ac:dyDescent="0.2">
      <c r="A560" s="4"/>
      <c r="B560" s="4"/>
      <c r="C560" s="7"/>
      <c r="D560" s="7"/>
      <c r="E560" s="7"/>
      <c r="F560" s="7"/>
      <c r="G560" s="29"/>
      <c r="H560" s="29"/>
      <c r="I560" s="7"/>
    </row>
    <row r="561" spans="1:9" ht="15.75" customHeight="1" x14ac:dyDescent="0.2">
      <c r="A561" s="4"/>
      <c r="B561" s="4"/>
      <c r="C561" s="7"/>
      <c r="D561" s="7"/>
      <c r="E561" s="7"/>
      <c r="F561" s="7"/>
      <c r="G561" s="29"/>
      <c r="H561" s="29"/>
      <c r="I561" s="7"/>
    </row>
    <row r="562" spans="1:9" ht="15.75" customHeight="1" x14ac:dyDescent="0.2">
      <c r="A562" s="4"/>
      <c r="B562" s="4"/>
      <c r="C562" s="7"/>
      <c r="D562" s="7"/>
      <c r="E562" s="7"/>
      <c r="F562" s="7"/>
      <c r="G562" s="29"/>
      <c r="H562" s="29"/>
      <c r="I562" s="7"/>
    </row>
    <row r="563" spans="1:9" ht="15.75" customHeight="1" x14ac:dyDescent="0.2">
      <c r="A563" s="4"/>
      <c r="B563" s="4"/>
      <c r="C563" s="7"/>
      <c r="D563" s="7"/>
      <c r="E563" s="7"/>
      <c r="F563" s="7"/>
      <c r="G563" s="29"/>
      <c r="H563" s="29"/>
      <c r="I563" s="7"/>
    </row>
    <row r="564" spans="1:9" ht="15.75" customHeight="1" x14ac:dyDescent="0.2">
      <c r="A564" s="4"/>
      <c r="B564" s="4"/>
      <c r="C564" s="7"/>
      <c r="D564" s="7"/>
      <c r="E564" s="7"/>
      <c r="F564" s="7"/>
      <c r="G564" s="29"/>
      <c r="H564" s="29"/>
      <c r="I564" s="7"/>
    </row>
    <row r="565" spans="1:9" ht="15.75" customHeight="1" x14ac:dyDescent="0.2">
      <c r="A565" s="4"/>
      <c r="B565" s="4"/>
      <c r="C565" s="7"/>
      <c r="D565" s="7"/>
      <c r="E565" s="7"/>
      <c r="F565" s="7"/>
      <c r="G565" s="29"/>
      <c r="H565" s="29"/>
      <c r="I565" s="7"/>
    </row>
    <row r="566" spans="1:9" ht="15.75" customHeight="1" x14ac:dyDescent="0.2">
      <c r="A566" s="4"/>
      <c r="B566" s="4"/>
      <c r="C566" s="7"/>
      <c r="D566" s="7"/>
      <c r="E566" s="7"/>
      <c r="F566" s="7"/>
      <c r="G566" s="29"/>
      <c r="H566" s="29"/>
      <c r="I566" s="7"/>
    </row>
    <row r="567" spans="1:9" ht="15.75" customHeight="1" x14ac:dyDescent="0.2">
      <c r="A567" s="4"/>
      <c r="B567" s="4"/>
      <c r="C567" s="7"/>
      <c r="D567" s="7"/>
      <c r="E567" s="7"/>
      <c r="F567" s="7"/>
      <c r="G567" s="29"/>
      <c r="H567" s="29"/>
      <c r="I567" s="7"/>
    </row>
    <row r="568" spans="1:9" ht="15.75" customHeight="1" x14ac:dyDescent="0.2">
      <c r="A568" s="4"/>
      <c r="B568" s="4"/>
      <c r="C568" s="7"/>
      <c r="D568" s="7"/>
      <c r="E568" s="7"/>
      <c r="F568" s="7"/>
      <c r="G568" s="29"/>
      <c r="H568" s="29"/>
      <c r="I568" s="7"/>
    </row>
    <row r="569" spans="1:9" ht="15.75" customHeight="1" x14ac:dyDescent="0.2">
      <c r="A569" s="4"/>
      <c r="B569" s="4"/>
      <c r="C569" s="7"/>
      <c r="D569" s="7"/>
      <c r="E569" s="7"/>
      <c r="F569" s="7"/>
      <c r="G569" s="29"/>
      <c r="H569" s="29"/>
      <c r="I569" s="7"/>
    </row>
    <row r="570" spans="1:9" ht="15.75" customHeight="1" x14ac:dyDescent="0.2">
      <c r="A570" s="4"/>
      <c r="B570" s="4"/>
      <c r="C570" s="7"/>
      <c r="D570" s="7"/>
      <c r="E570" s="7"/>
      <c r="F570" s="7"/>
      <c r="G570" s="29"/>
      <c r="H570" s="29"/>
      <c r="I570" s="7"/>
    </row>
    <row r="571" spans="1:9" ht="15.75" customHeight="1" x14ac:dyDescent="0.2">
      <c r="A571" s="4"/>
      <c r="B571" s="4"/>
      <c r="C571" s="7"/>
      <c r="D571" s="7"/>
      <c r="E571" s="7"/>
      <c r="F571" s="7"/>
      <c r="G571" s="29"/>
      <c r="H571" s="29"/>
      <c r="I571" s="7"/>
    </row>
    <row r="572" spans="1:9" ht="15.75" customHeight="1" x14ac:dyDescent="0.2">
      <c r="A572" s="4"/>
      <c r="B572" s="4"/>
      <c r="C572" s="7"/>
      <c r="D572" s="7"/>
      <c r="E572" s="7"/>
      <c r="F572" s="7"/>
      <c r="G572" s="29"/>
      <c r="H572" s="29"/>
      <c r="I572" s="7"/>
    </row>
    <row r="573" spans="1:9" ht="15.75" customHeight="1" x14ac:dyDescent="0.2">
      <c r="A573" s="4"/>
      <c r="B573" s="4"/>
      <c r="C573" s="7"/>
      <c r="D573" s="7"/>
      <c r="E573" s="7"/>
      <c r="F573" s="7"/>
      <c r="G573" s="29"/>
      <c r="H573" s="29"/>
      <c r="I573" s="7"/>
    </row>
    <row r="574" spans="1:9" ht="15.75" customHeight="1" x14ac:dyDescent="0.2">
      <c r="A574" s="4"/>
      <c r="B574" s="4"/>
      <c r="C574" s="7"/>
      <c r="D574" s="7"/>
      <c r="E574" s="7"/>
      <c r="F574" s="7"/>
      <c r="G574" s="29"/>
      <c r="H574" s="29"/>
      <c r="I574" s="7"/>
    </row>
    <row r="575" spans="1:9" ht="15.75" customHeight="1" x14ac:dyDescent="0.2">
      <c r="A575" s="4"/>
      <c r="B575" s="4"/>
      <c r="C575" s="7"/>
      <c r="D575" s="7"/>
      <c r="E575" s="7"/>
      <c r="F575" s="7"/>
      <c r="G575" s="29"/>
      <c r="H575" s="29"/>
      <c r="I575" s="7"/>
    </row>
    <row r="576" spans="1:9" ht="15.75" customHeight="1" x14ac:dyDescent="0.2">
      <c r="A576" s="4"/>
      <c r="B576" s="4"/>
      <c r="C576" s="7"/>
      <c r="D576" s="7"/>
      <c r="E576" s="7"/>
      <c r="F576" s="7"/>
      <c r="G576" s="29"/>
      <c r="H576" s="29"/>
      <c r="I576" s="7"/>
    </row>
    <row r="577" spans="1:9" ht="15.75" customHeight="1" x14ac:dyDescent="0.2">
      <c r="A577" s="4"/>
      <c r="B577" s="4"/>
      <c r="C577" s="7"/>
      <c r="D577" s="7"/>
      <c r="E577" s="7"/>
      <c r="F577" s="7"/>
      <c r="G577" s="29"/>
      <c r="H577" s="29"/>
      <c r="I577" s="7"/>
    </row>
    <row r="578" spans="1:9" ht="15.75" customHeight="1" x14ac:dyDescent="0.2">
      <c r="A578" s="4"/>
      <c r="B578" s="4"/>
      <c r="C578" s="7"/>
      <c r="D578" s="7"/>
      <c r="E578" s="7"/>
      <c r="F578" s="7"/>
      <c r="G578" s="29"/>
      <c r="H578" s="29"/>
      <c r="I578" s="7"/>
    </row>
    <row r="579" spans="1:9" ht="15.75" customHeight="1" x14ac:dyDescent="0.2">
      <c r="A579" s="4"/>
      <c r="B579" s="4"/>
      <c r="C579" s="7"/>
      <c r="D579" s="7"/>
      <c r="E579" s="7"/>
      <c r="F579" s="7"/>
      <c r="G579" s="29"/>
      <c r="H579" s="29"/>
      <c r="I579" s="7"/>
    </row>
    <row r="580" spans="1:9" ht="15.75" customHeight="1" x14ac:dyDescent="0.2">
      <c r="A580" s="4"/>
      <c r="B580" s="4"/>
      <c r="C580" s="7"/>
      <c r="D580" s="7"/>
      <c r="E580" s="7"/>
      <c r="F580" s="7"/>
      <c r="G580" s="29"/>
      <c r="H580" s="29"/>
      <c r="I580" s="7"/>
    </row>
    <row r="581" spans="1:9" ht="15.75" customHeight="1" x14ac:dyDescent="0.2">
      <c r="A581" s="4"/>
      <c r="B581" s="4"/>
      <c r="C581" s="7"/>
      <c r="D581" s="7"/>
      <c r="E581" s="7"/>
      <c r="F581" s="7"/>
      <c r="G581" s="29"/>
      <c r="H581" s="29"/>
      <c r="I581" s="7"/>
    </row>
    <row r="582" spans="1:9" ht="15.75" customHeight="1" x14ac:dyDescent="0.2">
      <c r="A582" s="4"/>
      <c r="B582" s="4"/>
      <c r="C582" s="7"/>
      <c r="D582" s="7"/>
      <c r="E582" s="7"/>
      <c r="F582" s="7"/>
      <c r="G582" s="29"/>
      <c r="H582" s="29"/>
      <c r="I582" s="7"/>
    </row>
    <row r="583" spans="1:9" ht="15.75" customHeight="1" x14ac:dyDescent="0.2">
      <c r="A583" s="4"/>
      <c r="B583" s="4"/>
      <c r="C583" s="7"/>
      <c r="D583" s="7"/>
      <c r="E583" s="7"/>
      <c r="F583" s="7"/>
      <c r="G583" s="29"/>
      <c r="H583" s="29"/>
      <c r="I583" s="7"/>
    </row>
    <row r="584" spans="1:9" ht="15.75" customHeight="1" x14ac:dyDescent="0.2">
      <c r="A584" s="4"/>
      <c r="B584" s="4"/>
      <c r="C584" s="7"/>
      <c r="D584" s="7"/>
      <c r="E584" s="7"/>
      <c r="F584" s="7"/>
      <c r="G584" s="29"/>
      <c r="H584" s="29"/>
      <c r="I584" s="7"/>
    </row>
    <row r="585" spans="1:9" ht="15.75" customHeight="1" x14ac:dyDescent="0.2">
      <c r="A585" s="4"/>
      <c r="B585" s="4"/>
      <c r="C585" s="7"/>
      <c r="D585" s="7"/>
      <c r="E585" s="7"/>
      <c r="F585" s="7"/>
      <c r="G585" s="29"/>
      <c r="H585" s="29"/>
      <c r="I585" s="7"/>
    </row>
    <row r="586" spans="1:9" ht="15.75" customHeight="1" x14ac:dyDescent="0.2">
      <c r="A586" s="4"/>
      <c r="B586" s="4"/>
      <c r="C586" s="7"/>
      <c r="D586" s="7"/>
      <c r="E586" s="7"/>
      <c r="F586" s="7"/>
      <c r="G586" s="29"/>
      <c r="H586" s="29"/>
      <c r="I586" s="7"/>
    </row>
    <row r="587" spans="1:9" ht="15.75" customHeight="1" x14ac:dyDescent="0.2">
      <c r="A587" s="4"/>
      <c r="B587" s="4"/>
      <c r="C587" s="7"/>
      <c r="D587" s="7"/>
      <c r="E587" s="7"/>
      <c r="F587" s="7"/>
      <c r="G587" s="29"/>
      <c r="H587" s="29"/>
      <c r="I587" s="7"/>
    </row>
    <row r="588" spans="1:9" ht="15.75" customHeight="1" x14ac:dyDescent="0.2">
      <c r="A588" s="4"/>
      <c r="B588" s="4"/>
      <c r="C588" s="7"/>
      <c r="D588" s="7"/>
      <c r="E588" s="7"/>
      <c r="F588" s="7"/>
      <c r="G588" s="29"/>
      <c r="H588" s="29"/>
      <c r="I588" s="7"/>
    </row>
    <row r="589" spans="1:9" ht="15.75" customHeight="1" x14ac:dyDescent="0.2">
      <c r="A589" s="4"/>
      <c r="B589" s="4"/>
      <c r="C589" s="7"/>
      <c r="D589" s="7"/>
      <c r="E589" s="7"/>
      <c r="F589" s="7"/>
      <c r="G589" s="29"/>
      <c r="H589" s="29"/>
      <c r="I589" s="7"/>
    </row>
    <row r="590" spans="1:9" ht="15.75" customHeight="1" x14ac:dyDescent="0.2">
      <c r="A590" s="4"/>
      <c r="B590" s="4"/>
      <c r="C590" s="7"/>
      <c r="D590" s="7"/>
      <c r="E590" s="7"/>
      <c r="F590" s="7"/>
      <c r="G590" s="29"/>
      <c r="H590" s="29"/>
      <c r="I590" s="7"/>
    </row>
    <row r="591" spans="1:9" ht="15.75" customHeight="1" x14ac:dyDescent="0.2">
      <c r="A591" s="4"/>
      <c r="B591" s="4"/>
      <c r="C591" s="7"/>
      <c r="D591" s="7"/>
      <c r="E591" s="7"/>
      <c r="F591" s="7"/>
      <c r="G591" s="29"/>
      <c r="H591" s="29"/>
      <c r="I591" s="7"/>
    </row>
    <row r="592" spans="1:9" ht="15.75" customHeight="1" x14ac:dyDescent="0.2">
      <c r="A592" s="4"/>
      <c r="B592" s="4"/>
      <c r="C592" s="7"/>
      <c r="D592" s="7"/>
      <c r="E592" s="7"/>
      <c r="F592" s="7"/>
      <c r="G592" s="29"/>
      <c r="H592" s="29"/>
      <c r="I592" s="7"/>
    </row>
    <row r="593" spans="1:9" ht="15.75" customHeight="1" x14ac:dyDescent="0.2">
      <c r="A593" s="4"/>
      <c r="B593" s="4"/>
      <c r="C593" s="7"/>
      <c r="D593" s="7"/>
      <c r="E593" s="7"/>
      <c r="F593" s="7"/>
      <c r="G593" s="29"/>
      <c r="H593" s="29"/>
      <c r="I593" s="7"/>
    </row>
    <row r="594" spans="1:9" ht="15.75" customHeight="1" x14ac:dyDescent="0.2">
      <c r="A594" s="4"/>
      <c r="B594" s="4"/>
      <c r="C594" s="7"/>
      <c r="D594" s="7"/>
      <c r="E594" s="7"/>
      <c r="F594" s="7"/>
      <c r="G594" s="29"/>
      <c r="H594" s="29"/>
      <c r="I594" s="7"/>
    </row>
    <row r="595" spans="1:9" ht="15.75" customHeight="1" x14ac:dyDescent="0.2">
      <c r="A595" s="4"/>
      <c r="B595" s="4"/>
      <c r="C595" s="7"/>
      <c r="D595" s="7"/>
      <c r="E595" s="7"/>
      <c r="F595" s="7"/>
      <c r="G595" s="29"/>
      <c r="H595" s="29"/>
      <c r="I595" s="7"/>
    </row>
    <row r="596" spans="1:9" ht="15.75" customHeight="1" x14ac:dyDescent="0.2">
      <c r="A596" s="4"/>
      <c r="B596" s="4"/>
      <c r="C596" s="7"/>
      <c r="D596" s="7"/>
      <c r="E596" s="7"/>
      <c r="F596" s="7"/>
      <c r="G596" s="29"/>
      <c r="H596" s="29"/>
      <c r="I596" s="7"/>
    </row>
    <row r="597" spans="1:9" ht="15.75" customHeight="1" x14ac:dyDescent="0.2">
      <c r="A597" s="4"/>
      <c r="B597" s="4"/>
      <c r="C597" s="7"/>
      <c r="D597" s="7"/>
      <c r="E597" s="7"/>
      <c r="F597" s="7"/>
      <c r="G597" s="29"/>
      <c r="H597" s="29"/>
      <c r="I597" s="7"/>
    </row>
    <row r="598" spans="1:9" ht="15.75" customHeight="1" x14ac:dyDescent="0.2">
      <c r="A598" s="4"/>
      <c r="B598" s="4"/>
      <c r="C598" s="7"/>
      <c r="D598" s="7"/>
      <c r="E598" s="7"/>
      <c r="F598" s="7"/>
      <c r="G598" s="29"/>
      <c r="H598" s="29"/>
      <c r="I598" s="7"/>
    </row>
    <row r="599" spans="1:9" ht="15.75" customHeight="1" x14ac:dyDescent="0.2">
      <c r="A599" s="4"/>
      <c r="B599" s="4"/>
      <c r="C599" s="7"/>
      <c r="D599" s="7"/>
      <c r="E599" s="7"/>
      <c r="F599" s="7"/>
      <c r="G599" s="29"/>
      <c r="H599" s="29"/>
      <c r="I599" s="7"/>
    </row>
    <row r="600" spans="1:9" ht="15.75" customHeight="1" x14ac:dyDescent="0.2">
      <c r="A600" s="4"/>
      <c r="B600" s="4"/>
      <c r="C600" s="7"/>
      <c r="D600" s="7"/>
      <c r="E600" s="7"/>
      <c r="F600" s="7"/>
      <c r="G600" s="29"/>
      <c r="H600" s="29"/>
      <c r="I600" s="7"/>
    </row>
    <row r="601" spans="1:9" ht="15.75" customHeight="1" x14ac:dyDescent="0.2">
      <c r="A601" s="4"/>
      <c r="B601" s="4"/>
      <c r="C601" s="7"/>
      <c r="D601" s="7"/>
      <c r="E601" s="7"/>
      <c r="F601" s="7"/>
      <c r="G601" s="29"/>
      <c r="H601" s="29"/>
      <c r="I601" s="7"/>
    </row>
    <row r="602" spans="1:9" ht="15.75" customHeight="1" x14ac:dyDescent="0.2">
      <c r="A602" s="4"/>
      <c r="B602" s="4"/>
      <c r="C602" s="7"/>
      <c r="D602" s="7"/>
      <c r="E602" s="7"/>
      <c r="F602" s="7"/>
      <c r="G602" s="29"/>
      <c r="H602" s="29"/>
      <c r="I602" s="7"/>
    </row>
    <row r="603" spans="1:9" ht="15.75" customHeight="1" x14ac:dyDescent="0.2">
      <c r="A603" s="4"/>
      <c r="B603" s="4"/>
      <c r="C603" s="7"/>
      <c r="D603" s="7"/>
      <c r="E603" s="7"/>
      <c r="F603" s="7"/>
      <c r="G603" s="29"/>
      <c r="H603" s="29"/>
      <c r="I603" s="7"/>
    </row>
    <row r="604" spans="1:9" ht="15.75" customHeight="1" x14ac:dyDescent="0.2">
      <c r="A604" s="4"/>
      <c r="B604" s="4"/>
      <c r="C604" s="7"/>
      <c r="D604" s="7"/>
      <c r="E604" s="7"/>
      <c r="F604" s="7"/>
      <c r="G604" s="29"/>
      <c r="H604" s="29"/>
      <c r="I604" s="7"/>
    </row>
    <row r="605" spans="1:9" ht="15.75" customHeight="1" x14ac:dyDescent="0.2">
      <c r="A605" s="4"/>
      <c r="B605" s="4"/>
      <c r="C605" s="7"/>
      <c r="D605" s="7"/>
      <c r="E605" s="7"/>
      <c r="F605" s="7"/>
      <c r="G605" s="29"/>
      <c r="H605" s="29"/>
      <c r="I605" s="7"/>
    </row>
    <row r="606" spans="1:9" ht="15.75" customHeight="1" x14ac:dyDescent="0.2">
      <c r="A606" s="4"/>
      <c r="B606" s="4"/>
      <c r="C606" s="7"/>
      <c r="D606" s="7"/>
      <c r="E606" s="7"/>
      <c r="F606" s="7"/>
      <c r="G606" s="29"/>
      <c r="H606" s="29"/>
      <c r="I606" s="7"/>
    </row>
    <row r="607" spans="1:9" ht="15.75" customHeight="1" x14ac:dyDescent="0.2">
      <c r="A607" s="4"/>
      <c r="B607" s="4"/>
      <c r="C607" s="7"/>
      <c r="D607" s="7"/>
      <c r="E607" s="7"/>
      <c r="F607" s="7"/>
      <c r="G607" s="29"/>
      <c r="H607" s="29"/>
      <c r="I607" s="7"/>
    </row>
    <row r="608" spans="1:9" ht="15.75" customHeight="1" x14ac:dyDescent="0.2">
      <c r="A608" s="4"/>
      <c r="B608" s="4"/>
      <c r="C608" s="7"/>
      <c r="D608" s="7"/>
      <c r="E608" s="7"/>
      <c r="F608" s="7"/>
      <c r="G608" s="29"/>
      <c r="H608" s="29"/>
      <c r="I608" s="7"/>
    </row>
    <row r="609" spans="1:9" ht="15.75" customHeight="1" x14ac:dyDescent="0.2">
      <c r="A609" s="4"/>
      <c r="B609" s="4"/>
      <c r="C609" s="7"/>
      <c r="D609" s="7"/>
      <c r="E609" s="7"/>
      <c r="F609" s="7"/>
      <c r="G609" s="29"/>
      <c r="H609" s="29"/>
      <c r="I609" s="7"/>
    </row>
    <row r="610" spans="1:9" ht="15.75" customHeight="1" x14ac:dyDescent="0.2">
      <c r="A610" s="4"/>
      <c r="B610" s="4"/>
      <c r="C610" s="7"/>
      <c r="D610" s="7"/>
      <c r="E610" s="7"/>
      <c r="F610" s="7"/>
      <c r="G610" s="29"/>
      <c r="H610" s="29"/>
      <c r="I610" s="7"/>
    </row>
    <row r="611" spans="1:9" ht="15.75" customHeight="1" x14ac:dyDescent="0.2">
      <c r="A611" s="4"/>
      <c r="B611" s="4"/>
      <c r="C611" s="7"/>
      <c r="D611" s="7"/>
      <c r="E611" s="7"/>
      <c r="F611" s="7"/>
      <c r="G611" s="29"/>
      <c r="H611" s="29"/>
      <c r="I611" s="7"/>
    </row>
    <row r="612" spans="1:9" ht="15.75" customHeight="1" x14ac:dyDescent="0.2">
      <c r="A612" s="4"/>
      <c r="B612" s="4"/>
      <c r="C612" s="7"/>
      <c r="D612" s="7"/>
      <c r="E612" s="7"/>
      <c r="F612" s="7"/>
      <c r="G612" s="29"/>
      <c r="H612" s="29"/>
      <c r="I612" s="7"/>
    </row>
    <row r="613" spans="1:9" ht="15.75" customHeight="1" x14ac:dyDescent="0.2">
      <c r="A613" s="4"/>
      <c r="B613" s="4"/>
      <c r="C613" s="7"/>
      <c r="D613" s="7"/>
      <c r="E613" s="7"/>
      <c r="F613" s="7"/>
      <c r="G613" s="29"/>
      <c r="H613" s="29"/>
      <c r="I613" s="7"/>
    </row>
    <row r="614" spans="1:9" ht="15.75" customHeight="1" x14ac:dyDescent="0.2">
      <c r="A614" s="4"/>
      <c r="B614" s="4"/>
      <c r="C614" s="7"/>
      <c r="D614" s="7"/>
      <c r="E614" s="7"/>
      <c r="F614" s="7"/>
      <c r="G614" s="29"/>
      <c r="H614" s="29"/>
      <c r="I614" s="7"/>
    </row>
    <row r="615" spans="1:9" ht="15.75" customHeight="1" x14ac:dyDescent="0.2">
      <c r="A615" s="4"/>
      <c r="B615" s="4"/>
      <c r="C615" s="7"/>
      <c r="D615" s="7"/>
      <c r="E615" s="7"/>
      <c r="F615" s="7"/>
      <c r="G615" s="29"/>
      <c r="H615" s="29"/>
      <c r="I615" s="7"/>
    </row>
    <row r="616" spans="1:9" ht="15.75" customHeight="1" x14ac:dyDescent="0.2">
      <c r="A616" s="4"/>
      <c r="B616" s="4"/>
      <c r="C616" s="7"/>
      <c r="D616" s="7"/>
      <c r="E616" s="7"/>
      <c r="F616" s="7"/>
      <c r="G616" s="29"/>
      <c r="H616" s="29"/>
      <c r="I616" s="7"/>
    </row>
    <row r="617" spans="1:9" ht="15.75" customHeight="1" x14ac:dyDescent="0.2">
      <c r="A617" s="4"/>
      <c r="B617" s="4"/>
      <c r="C617" s="7"/>
      <c r="D617" s="7"/>
      <c r="E617" s="7"/>
      <c r="F617" s="7"/>
      <c r="G617" s="29"/>
      <c r="H617" s="29"/>
      <c r="I617" s="7"/>
    </row>
    <row r="618" spans="1:9" ht="15.75" customHeight="1" x14ac:dyDescent="0.2">
      <c r="A618" s="4"/>
      <c r="B618" s="4"/>
      <c r="C618" s="7"/>
      <c r="D618" s="7"/>
      <c r="E618" s="7"/>
      <c r="F618" s="7"/>
      <c r="G618" s="29"/>
      <c r="H618" s="29"/>
      <c r="I618" s="7"/>
    </row>
    <row r="619" spans="1:9" ht="15.75" customHeight="1" x14ac:dyDescent="0.2">
      <c r="A619" s="4"/>
      <c r="B619" s="4"/>
      <c r="C619" s="7"/>
      <c r="D619" s="7"/>
      <c r="E619" s="7"/>
      <c r="F619" s="7"/>
      <c r="G619" s="29"/>
      <c r="H619" s="29"/>
      <c r="I619" s="7"/>
    </row>
    <row r="620" spans="1:9" ht="15.75" customHeight="1" x14ac:dyDescent="0.2">
      <c r="A620" s="4"/>
      <c r="B620" s="4"/>
      <c r="C620" s="7"/>
      <c r="D620" s="7"/>
      <c r="E620" s="7"/>
      <c r="F620" s="7"/>
      <c r="G620" s="29"/>
      <c r="H620" s="29"/>
      <c r="I620" s="7"/>
    </row>
    <row r="621" spans="1:9" ht="15.75" customHeight="1" x14ac:dyDescent="0.2">
      <c r="A621" s="4"/>
      <c r="B621" s="4"/>
      <c r="C621" s="7"/>
      <c r="D621" s="7"/>
      <c r="E621" s="7"/>
      <c r="F621" s="7"/>
      <c r="G621" s="29"/>
      <c r="H621" s="29"/>
      <c r="I621" s="7"/>
    </row>
    <row r="622" spans="1:9" ht="15.75" customHeight="1" x14ac:dyDescent="0.2">
      <c r="A622" s="4"/>
      <c r="B622" s="4"/>
      <c r="C622" s="7"/>
      <c r="D622" s="7"/>
      <c r="E622" s="7"/>
      <c r="F622" s="7"/>
      <c r="G622" s="29"/>
      <c r="H622" s="29"/>
      <c r="I622" s="7"/>
    </row>
    <row r="623" spans="1:9" ht="15.75" customHeight="1" x14ac:dyDescent="0.2">
      <c r="A623" s="4"/>
      <c r="B623" s="4"/>
      <c r="C623" s="7"/>
      <c r="D623" s="7"/>
      <c r="E623" s="7"/>
      <c r="F623" s="7"/>
      <c r="G623" s="29"/>
      <c r="H623" s="29"/>
      <c r="I623" s="7"/>
    </row>
    <row r="624" spans="1:9" ht="15.75" customHeight="1" x14ac:dyDescent="0.2">
      <c r="A624" s="4"/>
      <c r="B624" s="4"/>
      <c r="C624" s="7"/>
      <c r="D624" s="7"/>
      <c r="E624" s="7"/>
      <c r="F624" s="7"/>
      <c r="G624" s="29"/>
      <c r="H624" s="29"/>
      <c r="I624" s="7"/>
    </row>
    <row r="625" spans="1:9" ht="15.75" customHeight="1" x14ac:dyDescent="0.2">
      <c r="A625" s="4"/>
      <c r="B625" s="4"/>
      <c r="C625" s="7"/>
      <c r="D625" s="7"/>
      <c r="E625" s="7"/>
      <c r="F625" s="7"/>
      <c r="G625" s="29"/>
      <c r="H625" s="29"/>
      <c r="I625" s="7"/>
    </row>
    <row r="626" spans="1:9" ht="15.75" customHeight="1" x14ac:dyDescent="0.2">
      <c r="A626" s="4"/>
      <c r="B626" s="4"/>
      <c r="C626" s="7"/>
      <c r="D626" s="7"/>
      <c r="E626" s="7"/>
      <c r="F626" s="7"/>
      <c r="G626" s="29"/>
      <c r="H626" s="29"/>
      <c r="I626" s="7"/>
    </row>
    <row r="627" spans="1:9" ht="15.75" customHeight="1" x14ac:dyDescent="0.2">
      <c r="A627" s="4"/>
      <c r="B627" s="4"/>
      <c r="C627" s="7"/>
      <c r="D627" s="7"/>
      <c r="E627" s="7"/>
      <c r="F627" s="7"/>
      <c r="G627" s="29"/>
      <c r="H627" s="29"/>
      <c r="I627" s="7"/>
    </row>
    <row r="628" spans="1:9" ht="15.75" customHeight="1" x14ac:dyDescent="0.2">
      <c r="A628" s="4"/>
      <c r="B628" s="4"/>
      <c r="C628" s="7"/>
      <c r="D628" s="7"/>
      <c r="E628" s="7"/>
      <c r="F628" s="7"/>
      <c r="G628" s="29"/>
      <c r="H628" s="29"/>
      <c r="I628" s="7"/>
    </row>
    <row r="629" spans="1:9" ht="15.75" customHeight="1" x14ac:dyDescent="0.2">
      <c r="A629" s="4"/>
      <c r="B629" s="4"/>
      <c r="C629" s="7"/>
      <c r="D629" s="7"/>
      <c r="E629" s="7"/>
      <c r="F629" s="7"/>
      <c r="G629" s="29"/>
      <c r="H629" s="29"/>
      <c r="I629" s="7"/>
    </row>
    <row r="630" spans="1:9" ht="15.75" customHeight="1" x14ac:dyDescent="0.2">
      <c r="A630" s="4"/>
      <c r="B630" s="4"/>
      <c r="C630" s="7"/>
      <c r="D630" s="7"/>
      <c r="E630" s="7"/>
      <c r="F630" s="7"/>
      <c r="G630" s="29"/>
      <c r="H630" s="29"/>
      <c r="I630" s="7"/>
    </row>
    <row r="631" spans="1:9" ht="15.75" customHeight="1" x14ac:dyDescent="0.2">
      <c r="A631" s="4"/>
      <c r="B631" s="4"/>
      <c r="C631" s="7"/>
      <c r="D631" s="7"/>
      <c r="E631" s="7"/>
      <c r="F631" s="7"/>
      <c r="G631" s="29"/>
      <c r="H631" s="29"/>
      <c r="I631" s="7"/>
    </row>
    <row r="632" spans="1:9" ht="15.75" customHeight="1" x14ac:dyDescent="0.2">
      <c r="A632" s="4"/>
      <c r="B632" s="4"/>
      <c r="C632" s="7"/>
      <c r="D632" s="7"/>
      <c r="E632" s="7"/>
      <c r="F632" s="7"/>
      <c r="G632" s="29"/>
      <c r="H632" s="29"/>
      <c r="I632" s="7"/>
    </row>
    <row r="633" spans="1:9" ht="15.75" customHeight="1" x14ac:dyDescent="0.2">
      <c r="A633" s="4"/>
      <c r="B633" s="4"/>
      <c r="C633" s="7"/>
      <c r="D633" s="7"/>
      <c r="E633" s="7"/>
      <c r="F633" s="7"/>
      <c r="G633" s="29"/>
      <c r="H633" s="29"/>
      <c r="I633" s="7"/>
    </row>
    <row r="634" spans="1:9" ht="15.75" customHeight="1" x14ac:dyDescent="0.2">
      <c r="A634" s="4"/>
      <c r="B634" s="4"/>
      <c r="C634" s="7"/>
      <c r="D634" s="7"/>
      <c r="E634" s="7"/>
      <c r="F634" s="7"/>
      <c r="G634" s="29"/>
      <c r="H634" s="29"/>
      <c r="I634" s="7"/>
    </row>
    <row r="635" spans="1:9" ht="15.75" customHeight="1" x14ac:dyDescent="0.2">
      <c r="A635" s="4"/>
      <c r="B635" s="4"/>
      <c r="C635" s="7"/>
      <c r="D635" s="7"/>
      <c r="E635" s="7"/>
      <c r="F635" s="7"/>
      <c r="G635" s="29"/>
      <c r="H635" s="29"/>
      <c r="I635" s="7"/>
    </row>
    <row r="636" spans="1:9" ht="15.75" customHeight="1" x14ac:dyDescent="0.2">
      <c r="A636" s="4"/>
      <c r="B636" s="4"/>
      <c r="C636" s="7"/>
      <c r="D636" s="7"/>
      <c r="E636" s="7"/>
      <c r="F636" s="7"/>
      <c r="G636" s="29"/>
      <c r="H636" s="29"/>
      <c r="I636" s="7"/>
    </row>
    <row r="637" spans="1:9" ht="15.75" customHeight="1" x14ac:dyDescent="0.2">
      <c r="A637" s="4"/>
      <c r="B637" s="4"/>
      <c r="C637" s="7"/>
      <c r="D637" s="7"/>
      <c r="E637" s="7"/>
      <c r="F637" s="7"/>
      <c r="G637" s="29"/>
      <c r="H637" s="29"/>
      <c r="I637" s="7"/>
    </row>
    <row r="638" spans="1:9" ht="15.75" customHeight="1" x14ac:dyDescent="0.2">
      <c r="A638" s="4"/>
      <c r="B638" s="4"/>
      <c r="C638" s="7"/>
      <c r="D638" s="7"/>
      <c r="E638" s="7"/>
      <c r="F638" s="7"/>
      <c r="G638" s="29"/>
      <c r="H638" s="29"/>
      <c r="I638" s="7"/>
    </row>
    <row r="639" spans="1:9" ht="15.75" customHeight="1" x14ac:dyDescent="0.2">
      <c r="A639" s="4"/>
      <c r="B639" s="4"/>
      <c r="C639" s="7"/>
      <c r="D639" s="7"/>
      <c r="E639" s="7"/>
      <c r="F639" s="7"/>
      <c r="G639" s="29"/>
      <c r="H639" s="29"/>
      <c r="I639" s="7"/>
    </row>
    <row r="640" spans="1:9" ht="15.75" customHeight="1" x14ac:dyDescent="0.2">
      <c r="A640" s="4"/>
      <c r="B640" s="4"/>
      <c r="C640" s="7"/>
      <c r="D640" s="7"/>
      <c r="E640" s="7"/>
      <c r="F640" s="7"/>
      <c r="G640" s="29"/>
      <c r="H640" s="29"/>
      <c r="I640" s="7"/>
    </row>
    <row r="641" spans="1:9" ht="15.75" customHeight="1" x14ac:dyDescent="0.2">
      <c r="A641" s="4"/>
      <c r="B641" s="4"/>
      <c r="C641" s="7"/>
      <c r="D641" s="7"/>
      <c r="E641" s="7"/>
      <c r="F641" s="7"/>
      <c r="G641" s="29"/>
      <c r="H641" s="29"/>
      <c r="I641" s="7"/>
    </row>
    <row r="642" spans="1:9" ht="15.75" customHeight="1" x14ac:dyDescent="0.2">
      <c r="A642" s="4"/>
      <c r="B642" s="4"/>
      <c r="C642" s="7"/>
      <c r="D642" s="7"/>
      <c r="E642" s="7"/>
      <c r="F642" s="7"/>
      <c r="G642" s="29"/>
      <c r="H642" s="29"/>
      <c r="I642" s="7"/>
    </row>
    <row r="643" spans="1:9" ht="15.75" customHeight="1" x14ac:dyDescent="0.2">
      <c r="A643" s="4"/>
      <c r="B643" s="4"/>
      <c r="C643" s="7"/>
      <c r="D643" s="7"/>
      <c r="E643" s="7"/>
      <c r="F643" s="7"/>
      <c r="G643" s="29"/>
      <c r="H643" s="29"/>
      <c r="I643" s="7"/>
    </row>
    <row r="644" spans="1:9" ht="15.75" customHeight="1" x14ac:dyDescent="0.2">
      <c r="A644" s="4"/>
      <c r="B644" s="4"/>
      <c r="C644" s="7"/>
      <c r="D644" s="7"/>
      <c r="E644" s="7"/>
      <c r="F644" s="7"/>
      <c r="G644" s="29"/>
      <c r="H644" s="29"/>
      <c r="I644" s="7"/>
    </row>
    <row r="645" spans="1:9" ht="15.75" customHeight="1" x14ac:dyDescent="0.2">
      <c r="A645" s="4"/>
      <c r="B645" s="4"/>
      <c r="C645" s="7"/>
      <c r="D645" s="7"/>
      <c r="E645" s="7"/>
      <c r="F645" s="7"/>
      <c r="G645" s="29"/>
      <c r="H645" s="29"/>
      <c r="I645" s="7"/>
    </row>
    <row r="646" spans="1:9" ht="15.75" customHeight="1" x14ac:dyDescent="0.2">
      <c r="A646" s="4"/>
      <c r="B646" s="4"/>
      <c r="C646" s="7"/>
      <c r="D646" s="7"/>
      <c r="E646" s="7"/>
      <c r="F646" s="7"/>
      <c r="G646" s="29"/>
      <c r="H646" s="29"/>
      <c r="I646" s="7"/>
    </row>
    <row r="647" spans="1:9" ht="15.75" customHeight="1" x14ac:dyDescent="0.2">
      <c r="A647" s="4"/>
      <c r="B647" s="4"/>
      <c r="C647" s="7"/>
      <c r="D647" s="7"/>
      <c r="E647" s="7"/>
      <c r="F647" s="7"/>
      <c r="G647" s="29"/>
      <c r="H647" s="29"/>
      <c r="I647" s="7"/>
    </row>
    <row r="648" spans="1:9" ht="15.75" customHeight="1" x14ac:dyDescent="0.2">
      <c r="A648" s="4"/>
      <c r="B648" s="4"/>
      <c r="C648" s="7"/>
      <c r="D648" s="7"/>
      <c r="E648" s="7"/>
      <c r="F648" s="7"/>
      <c r="G648" s="29"/>
      <c r="H648" s="29"/>
      <c r="I648" s="7"/>
    </row>
    <row r="649" spans="1:9" ht="15.75" customHeight="1" x14ac:dyDescent="0.2">
      <c r="A649" s="4"/>
      <c r="B649" s="4"/>
      <c r="C649" s="7"/>
      <c r="D649" s="7"/>
      <c r="E649" s="7"/>
      <c r="F649" s="7"/>
      <c r="G649" s="29"/>
      <c r="H649" s="29"/>
      <c r="I649" s="7"/>
    </row>
    <row r="650" spans="1:9" ht="15.75" customHeight="1" x14ac:dyDescent="0.2">
      <c r="A650" s="4"/>
      <c r="B650" s="4"/>
      <c r="C650" s="7"/>
      <c r="D650" s="7"/>
      <c r="E650" s="7"/>
      <c r="F650" s="7"/>
      <c r="G650" s="29"/>
      <c r="H650" s="29"/>
      <c r="I650" s="7"/>
    </row>
    <row r="651" spans="1:9" ht="15.75" customHeight="1" x14ac:dyDescent="0.2">
      <c r="A651" s="4"/>
      <c r="B651" s="4"/>
      <c r="C651" s="7"/>
      <c r="D651" s="7"/>
      <c r="E651" s="7"/>
      <c r="F651" s="7"/>
      <c r="G651" s="29"/>
      <c r="H651" s="29"/>
      <c r="I651" s="7"/>
    </row>
    <row r="652" spans="1:9" ht="15.75" customHeight="1" x14ac:dyDescent="0.2">
      <c r="A652" s="4"/>
      <c r="B652" s="4"/>
      <c r="C652" s="7"/>
      <c r="D652" s="7"/>
      <c r="E652" s="7"/>
      <c r="F652" s="7"/>
      <c r="G652" s="29"/>
      <c r="H652" s="29"/>
      <c r="I652" s="7"/>
    </row>
    <row r="653" spans="1:9" ht="15.75" customHeight="1" x14ac:dyDescent="0.2">
      <c r="A653" s="4"/>
      <c r="B653" s="4"/>
      <c r="C653" s="7"/>
      <c r="D653" s="7"/>
      <c r="E653" s="7"/>
      <c r="F653" s="7"/>
      <c r="G653" s="29"/>
      <c r="H653" s="29"/>
      <c r="I653" s="7"/>
    </row>
    <row r="654" spans="1:9" ht="15.75" customHeight="1" x14ac:dyDescent="0.2">
      <c r="A654" s="4"/>
      <c r="B654" s="4"/>
      <c r="C654" s="7"/>
      <c r="D654" s="7"/>
      <c r="E654" s="7"/>
      <c r="F654" s="7"/>
      <c r="G654" s="29"/>
      <c r="H654" s="29"/>
      <c r="I654" s="7"/>
    </row>
    <row r="655" spans="1:9" ht="15.75" customHeight="1" x14ac:dyDescent="0.2">
      <c r="A655" s="4"/>
      <c r="B655" s="4"/>
      <c r="C655" s="7"/>
      <c r="D655" s="7"/>
      <c r="E655" s="7"/>
      <c r="F655" s="7"/>
      <c r="G655" s="29"/>
      <c r="H655" s="29"/>
      <c r="I655" s="7"/>
    </row>
    <row r="656" spans="1:9" ht="15.75" customHeight="1" x14ac:dyDescent="0.2">
      <c r="A656" s="4"/>
      <c r="B656" s="4"/>
      <c r="C656" s="7"/>
      <c r="D656" s="7"/>
      <c r="E656" s="7"/>
      <c r="F656" s="7"/>
      <c r="G656" s="29"/>
      <c r="H656" s="29"/>
      <c r="I656" s="7"/>
    </row>
    <row r="657" spans="1:9" ht="15.75" customHeight="1" x14ac:dyDescent="0.2">
      <c r="A657" s="4"/>
      <c r="B657" s="4"/>
      <c r="C657" s="7"/>
      <c r="D657" s="7"/>
      <c r="E657" s="7"/>
      <c r="F657" s="7"/>
      <c r="G657" s="29"/>
      <c r="H657" s="29"/>
      <c r="I657" s="7"/>
    </row>
    <row r="658" spans="1:9" ht="15.75" customHeight="1" x14ac:dyDescent="0.2">
      <c r="A658" s="4"/>
      <c r="B658" s="4"/>
      <c r="C658" s="7"/>
      <c r="D658" s="7"/>
      <c r="E658" s="7"/>
      <c r="F658" s="7"/>
      <c r="G658" s="29"/>
      <c r="H658" s="29"/>
      <c r="I658" s="7"/>
    </row>
    <row r="659" spans="1:9" ht="15.75" customHeight="1" x14ac:dyDescent="0.2">
      <c r="A659" s="4"/>
      <c r="B659" s="4"/>
      <c r="C659" s="7"/>
      <c r="D659" s="7"/>
      <c r="E659" s="7"/>
      <c r="F659" s="7"/>
      <c r="G659" s="29"/>
      <c r="H659" s="29"/>
      <c r="I659" s="7"/>
    </row>
    <row r="660" spans="1:9" ht="15.75" customHeight="1" x14ac:dyDescent="0.2">
      <c r="A660" s="4"/>
      <c r="B660" s="4"/>
      <c r="C660" s="7"/>
      <c r="D660" s="7"/>
      <c r="E660" s="7"/>
      <c r="F660" s="7"/>
      <c r="G660" s="29"/>
      <c r="H660" s="29"/>
      <c r="I660" s="7"/>
    </row>
    <row r="661" spans="1:9" ht="15.75" customHeight="1" x14ac:dyDescent="0.2">
      <c r="A661" s="4"/>
      <c r="B661" s="4"/>
      <c r="C661" s="7"/>
      <c r="D661" s="7"/>
      <c r="E661" s="7"/>
      <c r="F661" s="7"/>
      <c r="G661" s="29"/>
      <c r="H661" s="29"/>
      <c r="I661" s="7"/>
    </row>
    <row r="662" spans="1:9" ht="15.75" customHeight="1" x14ac:dyDescent="0.2">
      <c r="A662" s="4"/>
      <c r="B662" s="4"/>
      <c r="C662" s="7"/>
      <c r="D662" s="7"/>
      <c r="E662" s="7"/>
      <c r="F662" s="7"/>
      <c r="G662" s="29"/>
      <c r="H662" s="29"/>
      <c r="I662" s="7"/>
    </row>
    <row r="663" spans="1:9" ht="15.75" customHeight="1" x14ac:dyDescent="0.2">
      <c r="A663" s="4"/>
      <c r="B663" s="4"/>
      <c r="C663" s="7"/>
      <c r="D663" s="7"/>
      <c r="E663" s="7"/>
      <c r="F663" s="7"/>
      <c r="G663" s="29"/>
      <c r="H663" s="29"/>
      <c r="I663" s="7"/>
    </row>
    <row r="664" spans="1:9" ht="15.75" customHeight="1" x14ac:dyDescent="0.2">
      <c r="A664" s="4"/>
      <c r="B664" s="4"/>
      <c r="C664" s="7"/>
      <c r="D664" s="7"/>
      <c r="E664" s="7"/>
      <c r="F664" s="7"/>
      <c r="G664" s="29"/>
      <c r="H664" s="29"/>
      <c r="I664" s="7"/>
    </row>
    <row r="665" spans="1:9" ht="15.75" customHeight="1" x14ac:dyDescent="0.2">
      <c r="A665" s="4"/>
      <c r="B665" s="4"/>
      <c r="C665" s="7"/>
      <c r="D665" s="7"/>
      <c r="E665" s="7"/>
      <c r="F665" s="7"/>
      <c r="G665" s="29"/>
      <c r="H665" s="29"/>
      <c r="I665" s="7"/>
    </row>
    <row r="666" spans="1:9" ht="15.75" customHeight="1" x14ac:dyDescent="0.2">
      <c r="A666" s="4"/>
      <c r="B666" s="4"/>
      <c r="C666" s="7"/>
      <c r="D666" s="7"/>
      <c r="E666" s="7"/>
      <c r="F666" s="7"/>
      <c r="G666" s="29"/>
      <c r="H666" s="29"/>
      <c r="I666" s="7"/>
    </row>
    <row r="667" spans="1:9" ht="15.75" customHeight="1" x14ac:dyDescent="0.2">
      <c r="A667" s="4"/>
      <c r="B667" s="4"/>
      <c r="C667" s="7"/>
      <c r="D667" s="7"/>
      <c r="E667" s="7"/>
      <c r="F667" s="7"/>
      <c r="G667" s="29"/>
      <c r="H667" s="29"/>
      <c r="I667" s="7"/>
    </row>
    <row r="668" spans="1:9" ht="15.75" customHeight="1" x14ac:dyDescent="0.2">
      <c r="A668" s="4"/>
      <c r="B668" s="4"/>
      <c r="C668" s="7"/>
      <c r="D668" s="7"/>
      <c r="E668" s="7"/>
      <c r="F668" s="7"/>
      <c r="G668" s="29"/>
      <c r="H668" s="29"/>
      <c r="I668" s="7"/>
    </row>
    <row r="669" spans="1:9" ht="15.75" customHeight="1" x14ac:dyDescent="0.2">
      <c r="A669" s="4"/>
      <c r="B669" s="4"/>
      <c r="C669" s="7"/>
      <c r="D669" s="7"/>
      <c r="E669" s="7"/>
      <c r="F669" s="7"/>
      <c r="G669" s="29"/>
      <c r="H669" s="29"/>
      <c r="I669" s="7"/>
    </row>
    <row r="670" spans="1:9" ht="15.75" customHeight="1" x14ac:dyDescent="0.2">
      <c r="A670" s="4"/>
      <c r="B670" s="4"/>
      <c r="C670" s="7"/>
      <c r="D670" s="7"/>
      <c r="E670" s="7"/>
      <c r="F670" s="7"/>
      <c r="G670" s="29"/>
      <c r="H670" s="29"/>
      <c r="I670" s="7"/>
    </row>
    <row r="671" spans="1:9" ht="15.75" customHeight="1" x14ac:dyDescent="0.2">
      <c r="A671" s="4"/>
      <c r="B671" s="4"/>
      <c r="C671" s="7"/>
      <c r="D671" s="7"/>
      <c r="E671" s="7"/>
      <c r="F671" s="7"/>
      <c r="G671" s="29"/>
      <c r="H671" s="29"/>
      <c r="I671" s="7"/>
    </row>
    <row r="672" spans="1:9" ht="15.75" customHeight="1" x14ac:dyDescent="0.2">
      <c r="A672" s="4"/>
      <c r="B672" s="4"/>
      <c r="C672" s="7"/>
      <c r="D672" s="7"/>
      <c r="E672" s="7"/>
      <c r="F672" s="7"/>
      <c r="G672" s="29"/>
      <c r="H672" s="29"/>
      <c r="I672" s="7"/>
    </row>
    <row r="673" spans="1:9" ht="15.75" customHeight="1" x14ac:dyDescent="0.2">
      <c r="A673" s="4"/>
      <c r="B673" s="4"/>
      <c r="C673" s="7"/>
      <c r="D673" s="7"/>
      <c r="E673" s="7"/>
      <c r="F673" s="7"/>
      <c r="G673" s="29"/>
      <c r="H673" s="29"/>
      <c r="I673" s="7"/>
    </row>
    <row r="674" spans="1:9" ht="15.75" customHeight="1" x14ac:dyDescent="0.2">
      <c r="A674" s="4"/>
      <c r="B674" s="4"/>
      <c r="C674" s="7"/>
      <c r="D674" s="7"/>
      <c r="E674" s="7"/>
      <c r="F674" s="7"/>
      <c r="G674" s="29"/>
      <c r="H674" s="29"/>
      <c r="I674" s="7"/>
    </row>
    <row r="675" spans="1:9" ht="15.75" customHeight="1" x14ac:dyDescent="0.2">
      <c r="A675" s="4"/>
      <c r="B675" s="4"/>
      <c r="C675" s="7"/>
      <c r="D675" s="7"/>
      <c r="E675" s="7"/>
      <c r="F675" s="7"/>
      <c r="G675" s="29"/>
      <c r="H675" s="29"/>
      <c r="I675" s="7"/>
    </row>
    <row r="676" spans="1:9" ht="15.75" customHeight="1" x14ac:dyDescent="0.2">
      <c r="A676" s="4"/>
      <c r="B676" s="4"/>
      <c r="C676" s="7"/>
      <c r="D676" s="7"/>
      <c r="E676" s="7"/>
      <c r="F676" s="7"/>
      <c r="G676" s="29"/>
      <c r="H676" s="29"/>
      <c r="I676" s="7"/>
    </row>
    <row r="677" spans="1:9" ht="15.75" customHeight="1" x14ac:dyDescent="0.2">
      <c r="A677" s="4"/>
      <c r="B677" s="4"/>
      <c r="C677" s="7"/>
      <c r="D677" s="7"/>
      <c r="E677" s="7"/>
      <c r="F677" s="7"/>
      <c r="G677" s="29"/>
      <c r="H677" s="29"/>
      <c r="I677" s="7"/>
    </row>
    <row r="678" spans="1:9" ht="15.75" customHeight="1" x14ac:dyDescent="0.2">
      <c r="A678" s="4"/>
      <c r="B678" s="4"/>
      <c r="C678" s="7"/>
      <c r="D678" s="7"/>
      <c r="E678" s="7"/>
      <c r="F678" s="7"/>
      <c r="G678" s="29"/>
      <c r="H678" s="29"/>
      <c r="I678" s="7"/>
    </row>
    <row r="679" spans="1:9" ht="15.75" customHeight="1" x14ac:dyDescent="0.2">
      <c r="A679" s="4"/>
      <c r="B679" s="4"/>
      <c r="C679" s="7"/>
      <c r="D679" s="7"/>
      <c r="E679" s="7"/>
      <c r="F679" s="7"/>
      <c r="G679" s="29"/>
      <c r="H679" s="29"/>
      <c r="I679" s="7"/>
    </row>
    <row r="680" spans="1:9" ht="15.75" customHeight="1" x14ac:dyDescent="0.2">
      <c r="A680" s="4"/>
      <c r="B680" s="4"/>
      <c r="C680" s="7"/>
      <c r="D680" s="7"/>
      <c r="E680" s="7"/>
      <c r="F680" s="7"/>
      <c r="G680" s="29"/>
      <c r="H680" s="29"/>
      <c r="I680" s="7"/>
    </row>
    <row r="681" spans="1:9" ht="15.75" customHeight="1" x14ac:dyDescent="0.2">
      <c r="A681" s="4"/>
      <c r="B681" s="4"/>
      <c r="C681" s="7"/>
      <c r="D681" s="7"/>
      <c r="E681" s="7"/>
      <c r="F681" s="7"/>
      <c r="G681" s="29"/>
      <c r="H681" s="29"/>
      <c r="I681" s="7"/>
    </row>
    <row r="682" spans="1:9" ht="15.75" customHeight="1" x14ac:dyDescent="0.2">
      <c r="A682" s="4"/>
      <c r="B682" s="4"/>
      <c r="C682" s="7"/>
      <c r="D682" s="7"/>
      <c r="E682" s="7"/>
      <c r="F682" s="7"/>
      <c r="G682" s="29"/>
      <c r="H682" s="29"/>
      <c r="I682" s="7"/>
    </row>
    <row r="683" spans="1:9" ht="15.75" customHeight="1" x14ac:dyDescent="0.2">
      <c r="A683" s="4"/>
      <c r="B683" s="4"/>
      <c r="C683" s="7"/>
      <c r="D683" s="7"/>
      <c r="E683" s="7"/>
      <c r="F683" s="7"/>
      <c r="G683" s="29"/>
      <c r="H683" s="29"/>
      <c r="I683" s="7"/>
    </row>
    <row r="684" spans="1:9" ht="15.75" customHeight="1" x14ac:dyDescent="0.2">
      <c r="A684" s="4"/>
      <c r="B684" s="4"/>
      <c r="C684" s="7"/>
      <c r="D684" s="7"/>
      <c r="E684" s="7"/>
      <c r="F684" s="7"/>
      <c r="G684" s="29"/>
      <c r="H684" s="29"/>
      <c r="I684" s="7"/>
    </row>
    <row r="685" spans="1:9" ht="15.75" customHeight="1" x14ac:dyDescent="0.2">
      <c r="A685" s="4"/>
      <c r="B685" s="4"/>
      <c r="C685" s="7"/>
      <c r="D685" s="7"/>
      <c r="E685" s="7"/>
      <c r="F685" s="7"/>
      <c r="G685" s="29"/>
      <c r="H685" s="29"/>
      <c r="I685" s="7"/>
    </row>
    <row r="686" spans="1:9" ht="15.75" customHeight="1" x14ac:dyDescent="0.2">
      <c r="A686" s="4"/>
      <c r="B686" s="4"/>
      <c r="C686" s="7"/>
      <c r="D686" s="7"/>
      <c r="E686" s="7"/>
      <c r="F686" s="7"/>
      <c r="G686" s="29"/>
      <c r="H686" s="29"/>
      <c r="I686" s="7"/>
    </row>
    <row r="687" spans="1:9" ht="15.75" customHeight="1" x14ac:dyDescent="0.2">
      <c r="A687" s="4"/>
      <c r="B687" s="4"/>
      <c r="C687" s="7"/>
      <c r="D687" s="7"/>
      <c r="E687" s="7"/>
      <c r="F687" s="7"/>
      <c r="G687" s="29"/>
      <c r="H687" s="29"/>
      <c r="I687" s="7"/>
    </row>
    <row r="688" spans="1:9" ht="15.75" customHeight="1" x14ac:dyDescent="0.2">
      <c r="A688" s="4"/>
      <c r="B688" s="4"/>
      <c r="C688" s="7"/>
      <c r="D688" s="7"/>
      <c r="E688" s="7"/>
      <c r="F688" s="7"/>
      <c r="G688" s="29"/>
      <c r="H688" s="29"/>
      <c r="I688" s="7"/>
    </row>
    <row r="689" spans="1:9" ht="15.75" customHeight="1" x14ac:dyDescent="0.2">
      <c r="A689" s="4"/>
      <c r="B689" s="4"/>
      <c r="C689" s="7"/>
      <c r="D689" s="7"/>
      <c r="E689" s="7"/>
      <c r="F689" s="7"/>
      <c r="G689" s="29"/>
      <c r="H689" s="29"/>
      <c r="I689" s="7"/>
    </row>
    <row r="690" spans="1:9" ht="15.75" customHeight="1" x14ac:dyDescent="0.2">
      <c r="A690" s="4"/>
      <c r="B690" s="4"/>
      <c r="C690" s="7"/>
      <c r="D690" s="7"/>
      <c r="E690" s="7"/>
      <c r="F690" s="7"/>
      <c r="G690" s="29"/>
      <c r="H690" s="29"/>
      <c r="I690" s="7"/>
    </row>
    <row r="691" spans="1:9" ht="15.75" customHeight="1" x14ac:dyDescent="0.2">
      <c r="A691" s="4"/>
      <c r="B691" s="4"/>
      <c r="C691" s="7"/>
      <c r="D691" s="7"/>
      <c r="E691" s="7"/>
      <c r="F691" s="7"/>
      <c r="G691" s="29"/>
      <c r="H691" s="29"/>
      <c r="I691" s="7"/>
    </row>
    <row r="692" spans="1:9" ht="15.75" customHeight="1" x14ac:dyDescent="0.2">
      <c r="A692" s="4"/>
      <c r="B692" s="4"/>
      <c r="C692" s="7"/>
      <c r="D692" s="7"/>
      <c r="E692" s="7"/>
      <c r="F692" s="7"/>
      <c r="G692" s="29"/>
      <c r="H692" s="29"/>
      <c r="I692" s="7"/>
    </row>
    <row r="693" spans="1:9" ht="15.75" customHeight="1" x14ac:dyDescent="0.2">
      <c r="A693" s="4"/>
      <c r="B693" s="4"/>
      <c r="C693" s="7"/>
      <c r="D693" s="7"/>
      <c r="E693" s="7"/>
      <c r="F693" s="7"/>
      <c r="G693" s="29"/>
      <c r="H693" s="29"/>
      <c r="I693" s="7"/>
    </row>
    <row r="694" spans="1:9" ht="15.75" customHeight="1" x14ac:dyDescent="0.2">
      <c r="A694" s="4"/>
      <c r="B694" s="4"/>
      <c r="C694" s="7"/>
      <c r="D694" s="7"/>
      <c r="E694" s="7"/>
      <c r="F694" s="7"/>
      <c r="G694" s="29"/>
      <c r="H694" s="29"/>
      <c r="I694" s="7"/>
    </row>
    <row r="695" spans="1:9" ht="15.75" customHeight="1" x14ac:dyDescent="0.2">
      <c r="A695" s="4"/>
      <c r="B695" s="4"/>
      <c r="C695" s="7"/>
      <c r="D695" s="7"/>
      <c r="E695" s="7"/>
      <c r="F695" s="7"/>
      <c r="G695" s="29"/>
      <c r="H695" s="29"/>
      <c r="I695" s="7"/>
    </row>
    <row r="696" spans="1:9" ht="15.75" customHeight="1" x14ac:dyDescent="0.2">
      <c r="A696" s="4"/>
      <c r="B696" s="4"/>
      <c r="C696" s="7"/>
      <c r="D696" s="7"/>
      <c r="E696" s="7"/>
      <c r="F696" s="7"/>
      <c r="G696" s="29"/>
      <c r="H696" s="29"/>
      <c r="I696" s="7"/>
    </row>
    <row r="697" spans="1:9" ht="15.75" customHeight="1" x14ac:dyDescent="0.2">
      <c r="A697" s="4"/>
      <c r="B697" s="4"/>
      <c r="C697" s="7"/>
      <c r="D697" s="7"/>
      <c r="E697" s="7"/>
      <c r="F697" s="7"/>
      <c r="G697" s="29"/>
      <c r="H697" s="29"/>
      <c r="I697" s="7"/>
    </row>
    <row r="698" spans="1:9" ht="15.75" customHeight="1" x14ac:dyDescent="0.2">
      <c r="A698" s="4"/>
      <c r="B698" s="4"/>
      <c r="C698" s="7"/>
      <c r="D698" s="7"/>
      <c r="E698" s="7"/>
      <c r="F698" s="7"/>
      <c r="G698" s="29"/>
      <c r="H698" s="29"/>
      <c r="I698" s="7"/>
    </row>
    <row r="699" spans="1:9" ht="15.75" customHeight="1" x14ac:dyDescent="0.2">
      <c r="A699" s="4"/>
      <c r="B699" s="4"/>
      <c r="C699" s="7"/>
      <c r="D699" s="7"/>
      <c r="E699" s="7"/>
      <c r="F699" s="7"/>
      <c r="G699" s="29"/>
      <c r="H699" s="29"/>
      <c r="I699" s="7"/>
    </row>
    <row r="700" spans="1:9" ht="15.75" customHeight="1" x14ac:dyDescent="0.2">
      <c r="A700" s="4"/>
      <c r="B700" s="4"/>
      <c r="C700" s="7"/>
      <c r="D700" s="7"/>
      <c r="E700" s="7"/>
      <c r="F700" s="7"/>
      <c r="G700" s="29"/>
      <c r="H700" s="29"/>
      <c r="I700" s="7"/>
    </row>
    <row r="701" spans="1:9" ht="15.75" customHeight="1" x14ac:dyDescent="0.2">
      <c r="A701" s="4"/>
      <c r="B701" s="4"/>
      <c r="C701" s="7"/>
      <c r="D701" s="7"/>
      <c r="E701" s="7"/>
      <c r="F701" s="7"/>
      <c r="G701" s="29"/>
      <c r="H701" s="29"/>
      <c r="I701" s="7"/>
    </row>
    <row r="702" spans="1:9" ht="15.75" customHeight="1" x14ac:dyDescent="0.2">
      <c r="A702" s="4"/>
      <c r="B702" s="4"/>
      <c r="C702" s="7"/>
      <c r="D702" s="7"/>
      <c r="E702" s="7"/>
      <c r="F702" s="7"/>
      <c r="G702" s="29"/>
      <c r="H702" s="29"/>
      <c r="I702" s="7"/>
    </row>
    <row r="703" spans="1:9" ht="15.75" customHeight="1" x14ac:dyDescent="0.2">
      <c r="A703" s="4"/>
      <c r="B703" s="4"/>
      <c r="C703" s="7"/>
      <c r="D703" s="7"/>
      <c r="E703" s="7"/>
      <c r="F703" s="7"/>
      <c r="G703" s="29"/>
      <c r="H703" s="29"/>
      <c r="I703" s="7"/>
    </row>
    <row r="704" spans="1:9" ht="15.75" customHeight="1" x14ac:dyDescent="0.2">
      <c r="A704" s="4"/>
      <c r="B704" s="4"/>
      <c r="C704" s="7"/>
      <c r="D704" s="7"/>
      <c r="E704" s="7"/>
      <c r="F704" s="7"/>
      <c r="G704" s="29"/>
      <c r="H704" s="29"/>
      <c r="I704" s="7"/>
    </row>
    <row r="705" spans="1:9" ht="15.75" customHeight="1" x14ac:dyDescent="0.2">
      <c r="A705" s="4"/>
      <c r="B705" s="4"/>
      <c r="C705" s="7"/>
      <c r="D705" s="7"/>
      <c r="E705" s="7"/>
      <c r="F705" s="7"/>
      <c r="G705" s="29"/>
      <c r="H705" s="29"/>
      <c r="I705" s="7"/>
    </row>
    <row r="706" spans="1:9" ht="15.75" customHeight="1" x14ac:dyDescent="0.2">
      <c r="A706" s="4"/>
      <c r="B706" s="4"/>
      <c r="C706" s="7"/>
      <c r="D706" s="7"/>
      <c r="E706" s="7"/>
      <c r="F706" s="7"/>
      <c r="G706" s="29"/>
      <c r="H706" s="29"/>
      <c r="I706" s="7"/>
    </row>
    <row r="707" spans="1:9" ht="15.75" customHeight="1" x14ac:dyDescent="0.2">
      <c r="A707" s="4"/>
      <c r="B707" s="4"/>
      <c r="C707" s="7"/>
      <c r="D707" s="7"/>
      <c r="E707" s="7"/>
      <c r="F707" s="7"/>
      <c r="G707" s="29"/>
      <c r="H707" s="29"/>
      <c r="I707" s="7"/>
    </row>
    <row r="708" spans="1:9" ht="15.75" customHeight="1" x14ac:dyDescent="0.2">
      <c r="A708" s="4"/>
      <c r="B708" s="4"/>
      <c r="C708" s="7"/>
      <c r="D708" s="7"/>
      <c r="E708" s="7"/>
      <c r="F708" s="7"/>
      <c r="G708" s="29"/>
      <c r="H708" s="29"/>
      <c r="I708" s="7"/>
    </row>
    <row r="709" spans="1:9" ht="15.75" customHeight="1" x14ac:dyDescent="0.2">
      <c r="A709" s="4"/>
      <c r="B709" s="4"/>
      <c r="C709" s="7"/>
      <c r="D709" s="7"/>
      <c r="E709" s="7"/>
      <c r="F709" s="7"/>
      <c r="G709" s="29"/>
      <c r="H709" s="29"/>
      <c r="I709" s="7"/>
    </row>
    <row r="710" spans="1:9" ht="15.75" customHeight="1" x14ac:dyDescent="0.2">
      <c r="A710" s="4"/>
      <c r="B710" s="4"/>
      <c r="C710" s="7"/>
      <c r="D710" s="7"/>
      <c r="E710" s="7"/>
      <c r="F710" s="7"/>
      <c r="G710" s="29"/>
      <c r="H710" s="29"/>
      <c r="I710" s="7"/>
    </row>
    <row r="711" spans="1:9" ht="15.75" customHeight="1" x14ac:dyDescent="0.2">
      <c r="A711" s="4"/>
      <c r="B711" s="4"/>
      <c r="C711" s="7"/>
      <c r="D711" s="7"/>
      <c r="E711" s="7"/>
      <c r="F711" s="7"/>
      <c r="G711" s="29"/>
      <c r="H711" s="29"/>
      <c r="I711" s="7"/>
    </row>
    <row r="712" spans="1:9" ht="15.75" customHeight="1" x14ac:dyDescent="0.2">
      <c r="A712" s="4"/>
      <c r="B712" s="4"/>
      <c r="C712" s="7"/>
      <c r="D712" s="7"/>
      <c r="E712" s="7"/>
      <c r="F712" s="7"/>
      <c r="G712" s="29"/>
      <c r="H712" s="29"/>
      <c r="I712" s="7"/>
    </row>
    <row r="713" spans="1:9" ht="15.75" customHeight="1" x14ac:dyDescent="0.2">
      <c r="A713" s="4"/>
      <c r="B713" s="4"/>
      <c r="C713" s="7"/>
      <c r="D713" s="7"/>
      <c r="E713" s="7"/>
      <c r="F713" s="7"/>
      <c r="G713" s="29"/>
      <c r="H713" s="29"/>
      <c r="I713" s="7"/>
    </row>
    <row r="714" spans="1:9" ht="15.75" customHeight="1" x14ac:dyDescent="0.2">
      <c r="A714" s="4"/>
      <c r="B714" s="4"/>
      <c r="C714" s="7"/>
      <c r="D714" s="7"/>
      <c r="E714" s="7"/>
      <c r="F714" s="7"/>
      <c r="G714" s="29"/>
      <c r="H714" s="29"/>
      <c r="I714" s="7"/>
    </row>
    <row r="715" spans="1:9" ht="15.75" customHeight="1" x14ac:dyDescent="0.2">
      <c r="A715" s="4"/>
      <c r="B715" s="4"/>
      <c r="C715" s="7"/>
      <c r="D715" s="7"/>
      <c r="E715" s="7"/>
      <c r="F715" s="7"/>
      <c r="G715" s="29"/>
      <c r="H715" s="29"/>
      <c r="I715" s="7"/>
    </row>
    <row r="716" spans="1:9" ht="15.75" customHeight="1" x14ac:dyDescent="0.2">
      <c r="A716" s="4"/>
      <c r="B716" s="4"/>
      <c r="C716" s="7"/>
      <c r="D716" s="7"/>
      <c r="E716" s="7"/>
      <c r="F716" s="7"/>
      <c r="G716" s="29"/>
      <c r="H716" s="29"/>
      <c r="I716" s="7"/>
    </row>
    <row r="717" spans="1:9" ht="15.75" customHeight="1" x14ac:dyDescent="0.2">
      <c r="A717" s="4"/>
      <c r="B717" s="4"/>
      <c r="C717" s="7"/>
      <c r="D717" s="7"/>
      <c r="E717" s="7"/>
      <c r="F717" s="7"/>
      <c r="G717" s="29"/>
      <c r="H717" s="29"/>
      <c r="I717" s="7"/>
    </row>
    <row r="718" spans="1:9" ht="15.75" customHeight="1" x14ac:dyDescent="0.2">
      <c r="A718" s="4"/>
      <c r="B718" s="4"/>
      <c r="C718" s="7"/>
      <c r="D718" s="7"/>
      <c r="E718" s="7"/>
      <c r="F718" s="7"/>
      <c r="G718" s="29"/>
      <c r="H718" s="29"/>
      <c r="I718" s="7"/>
    </row>
    <row r="719" spans="1:9" ht="15.75" customHeight="1" x14ac:dyDescent="0.2">
      <c r="A719" s="4"/>
      <c r="B719" s="4"/>
      <c r="C719" s="7"/>
      <c r="D719" s="7"/>
      <c r="E719" s="7"/>
      <c r="F719" s="7"/>
      <c r="G719" s="29"/>
      <c r="H719" s="29"/>
      <c r="I719" s="7"/>
    </row>
    <row r="720" spans="1:9" ht="15.75" customHeight="1" x14ac:dyDescent="0.2">
      <c r="A720" s="4"/>
      <c r="B720" s="4"/>
      <c r="C720" s="7"/>
      <c r="D720" s="7"/>
      <c r="E720" s="7"/>
      <c r="F720" s="7"/>
      <c r="G720" s="29"/>
      <c r="H720" s="29"/>
      <c r="I720" s="7"/>
    </row>
    <row r="721" spans="1:9" ht="15.75" customHeight="1" x14ac:dyDescent="0.2">
      <c r="A721" s="4"/>
      <c r="B721" s="4"/>
      <c r="C721" s="7"/>
      <c r="D721" s="7"/>
      <c r="E721" s="7"/>
      <c r="F721" s="7"/>
      <c r="G721" s="29"/>
      <c r="H721" s="29"/>
      <c r="I721" s="7"/>
    </row>
    <row r="722" spans="1:9" ht="15.75" customHeight="1" x14ac:dyDescent="0.2">
      <c r="A722" s="4"/>
      <c r="B722" s="4"/>
      <c r="C722" s="7"/>
      <c r="D722" s="7"/>
      <c r="E722" s="7"/>
      <c r="F722" s="7"/>
      <c r="G722" s="29"/>
      <c r="H722" s="29"/>
      <c r="I722" s="7"/>
    </row>
    <row r="723" spans="1:9" ht="15.75" customHeight="1" x14ac:dyDescent="0.2">
      <c r="A723" s="4"/>
      <c r="B723" s="4"/>
      <c r="C723" s="7"/>
      <c r="D723" s="7"/>
      <c r="E723" s="7"/>
      <c r="F723" s="7"/>
      <c r="G723" s="29"/>
      <c r="H723" s="29"/>
      <c r="I723" s="7"/>
    </row>
    <row r="724" spans="1:9" ht="15.75" customHeight="1" x14ac:dyDescent="0.2">
      <c r="A724" s="4"/>
      <c r="B724" s="4"/>
      <c r="C724" s="7"/>
      <c r="D724" s="7"/>
      <c r="E724" s="7"/>
      <c r="F724" s="7"/>
      <c r="G724" s="29"/>
      <c r="H724" s="29"/>
      <c r="I724" s="7"/>
    </row>
    <row r="725" spans="1:9" ht="15.75" customHeight="1" x14ac:dyDescent="0.2">
      <c r="A725" s="4"/>
      <c r="B725" s="4"/>
      <c r="C725" s="7"/>
      <c r="D725" s="7"/>
      <c r="E725" s="7"/>
      <c r="F725" s="7"/>
      <c r="G725" s="29"/>
      <c r="H725" s="29"/>
      <c r="I725" s="7"/>
    </row>
    <row r="726" spans="1:9" ht="15.75" customHeight="1" x14ac:dyDescent="0.2">
      <c r="A726" s="4"/>
      <c r="B726" s="4"/>
      <c r="C726" s="7"/>
      <c r="D726" s="7"/>
      <c r="E726" s="7"/>
      <c r="F726" s="7"/>
      <c r="G726" s="29"/>
      <c r="H726" s="29"/>
      <c r="I726" s="7"/>
    </row>
    <row r="727" spans="1:9" ht="15.75" customHeight="1" x14ac:dyDescent="0.2">
      <c r="A727" s="4"/>
      <c r="B727" s="4"/>
      <c r="C727" s="7"/>
      <c r="D727" s="7"/>
      <c r="E727" s="7"/>
      <c r="F727" s="7"/>
      <c r="G727" s="29"/>
      <c r="H727" s="29"/>
      <c r="I727" s="7"/>
    </row>
    <row r="728" spans="1:9" ht="15.75" customHeight="1" x14ac:dyDescent="0.2">
      <c r="A728" s="4"/>
      <c r="B728" s="4"/>
      <c r="C728" s="7"/>
      <c r="D728" s="7"/>
      <c r="E728" s="7"/>
      <c r="F728" s="7"/>
      <c r="G728" s="29"/>
      <c r="H728" s="29"/>
      <c r="I728" s="7"/>
    </row>
    <row r="729" spans="1:9" ht="15.75" customHeight="1" x14ac:dyDescent="0.2">
      <c r="A729" s="4"/>
      <c r="B729" s="4"/>
      <c r="C729" s="7"/>
      <c r="D729" s="7"/>
      <c r="E729" s="7"/>
      <c r="F729" s="7"/>
      <c r="G729" s="29"/>
      <c r="H729" s="29"/>
      <c r="I729" s="7"/>
    </row>
    <row r="730" spans="1:9" ht="15.75" customHeight="1" x14ac:dyDescent="0.2">
      <c r="A730" s="4"/>
      <c r="B730" s="4"/>
      <c r="C730" s="7"/>
      <c r="D730" s="7"/>
      <c r="E730" s="7"/>
      <c r="F730" s="7"/>
      <c r="G730" s="29"/>
      <c r="H730" s="29"/>
      <c r="I730" s="7"/>
    </row>
    <row r="731" spans="1:9" ht="15.75" customHeight="1" x14ac:dyDescent="0.2">
      <c r="A731" s="4"/>
      <c r="B731" s="4"/>
      <c r="C731" s="7"/>
      <c r="D731" s="7"/>
      <c r="E731" s="7"/>
      <c r="F731" s="7"/>
      <c r="G731" s="29"/>
      <c r="H731" s="29"/>
      <c r="I731" s="7"/>
    </row>
    <row r="732" spans="1:9" ht="15.75" customHeight="1" x14ac:dyDescent="0.2">
      <c r="A732" s="4"/>
      <c r="B732" s="4"/>
      <c r="C732" s="7"/>
      <c r="D732" s="7"/>
      <c r="E732" s="7"/>
      <c r="F732" s="7"/>
      <c r="G732" s="29"/>
      <c r="H732" s="29"/>
      <c r="I732" s="7"/>
    </row>
    <row r="733" spans="1:9" ht="15.75" customHeight="1" x14ac:dyDescent="0.2">
      <c r="A733" s="4"/>
      <c r="B733" s="4"/>
      <c r="C733" s="7"/>
      <c r="D733" s="7"/>
      <c r="E733" s="7"/>
      <c r="F733" s="7"/>
      <c r="G733" s="29"/>
      <c r="H733" s="29"/>
      <c r="I733" s="7"/>
    </row>
    <row r="734" spans="1:9" ht="15.75" customHeight="1" x14ac:dyDescent="0.2">
      <c r="A734" s="4"/>
      <c r="B734" s="4"/>
      <c r="C734" s="7"/>
      <c r="D734" s="7"/>
      <c r="E734" s="7"/>
      <c r="F734" s="7"/>
      <c r="G734" s="29"/>
      <c r="H734" s="29"/>
      <c r="I734" s="7"/>
    </row>
    <row r="735" spans="1:9" ht="15.75" customHeight="1" x14ac:dyDescent="0.2">
      <c r="A735" s="4"/>
      <c r="B735" s="4"/>
      <c r="C735" s="7"/>
      <c r="D735" s="7"/>
      <c r="E735" s="7"/>
      <c r="F735" s="7"/>
      <c r="G735" s="29"/>
      <c r="H735" s="29"/>
      <c r="I735" s="7"/>
    </row>
    <row r="736" spans="1:9" ht="15.75" customHeight="1" x14ac:dyDescent="0.2">
      <c r="A736" s="4"/>
      <c r="B736" s="4"/>
      <c r="C736" s="7"/>
      <c r="D736" s="7"/>
      <c r="E736" s="7"/>
      <c r="F736" s="7"/>
      <c r="G736" s="29"/>
      <c r="H736" s="29"/>
      <c r="I736" s="7"/>
    </row>
    <row r="737" spans="1:9" ht="15.75" customHeight="1" x14ac:dyDescent="0.2">
      <c r="A737" s="4"/>
      <c r="B737" s="4"/>
      <c r="C737" s="7"/>
      <c r="D737" s="7"/>
      <c r="E737" s="7"/>
      <c r="F737" s="7"/>
      <c r="G737" s="29"/>
      <c r="H737" s="29"/>
      <c r="I737" s="7"/>
    </row>
    <row r="738" spans="1:9" ht="15.75" customHeight="1" x14ac:dyDescent="0.2">
      <c r="A738" s="4"/>
      <c r="B738" s="4"/>
      <c r="C738" s="7"/>
      <c r="D738" s="7"/>
      <c r="E738" s="7"/>
      <c r="F738" s="7"/>
      <c r="G738" s="29"/>
      <c r="H738" s="29"/>
      <c r="I738" s="7"/>
    </row>
    <row r="739" spans="1:9" ht="15.75" customHeight="1" x14ac:dyDescent="0.2">
      <c r="A739" s="4"/>
      <c r="B739" s="4"/>
      <c r="C739" s="7"/>
      <c r="D739" s="7"/>
      <c r="E739" s="7"/>
      <c r="F739" s="7"/>
      <c r="G739" s="29"/>
      <c r="H739" s="29"/>
      <c r="I739" s="7"/>
    </row>
    <row r="740" spans="1:9" ht="15.75" customHeight="1" x14ac:dyDescent="0.2">
      <c r="A740" s="4"/>
      <c r="B740" s="4"/>
      <c r="C740" s="7"/>
      <c r="D740" s="7"/>
      <c r="E740" s="7"/>
      <c r="F740" s="7"/>
      <c r="G740" s="29"/>
      <c r="H740" s="29"/>
      <c r="I740" s="7"/>
    </row>
    <row r="741" spans="1:9" ht="15.75" customHeight="1" x14ac:dyDescent="0.2">
      <c r="A741" s="4"/>
      <c r="B741" s="4"/>
      <c r="C741" s="7"/>
      <c r="D741" s="7"/>
      <c r="E741" s="7"/>
      <c r="F741" s="7"/>
      <c r="G741" s="29"/>
      <c r="H741" s="29"/>
      <c r="I741" s="7"/>
    </row>
    <row r="742" spans="1:9" ht="15.75" customHeight="1" x14ac:dyDescent="0.2">
      <c r="A742" s="4"/>
      <c r="B742" s="4"/>
      <c r="C742" s="7"/>
      <c r="D742" s="7"/>
      <c r="E742" s="7"/>
      <c r="F742" s="7"/>
      <c r="G742" s="29"/>
      <c r="H742" s="29"/>
      <c r="I742" s="7"/>
    </row>
    <row r="743" spans="1:9" ht="15.75" customHeight="1" x14ac:dyDescent="0.2">
      <c r="A743" s="4"/>
      <c r="B743" s="4"/>
      <c r="C743" s="7"/>
      <c r="D743" s="7"/>
      <c r="E743" s="7"/>
      <c r="F743" s="7"/>
      <c r="G743" s="29"/>
      <c r="H743" s="29"/>
      <c r="I743" s="7"/>
    </row>
    <row r="744" spans="1:9" ht="15.75" customHeight="1" x14ac:dyDescent="0.2">
      <c r="A744" s="4"/>
      <c r="B744" s="4"/>
      <c r="C744" s="7"/>
      <c r="D744" s="7"/>
      <c r="E744" s="7"/>
      <c r="F744" s="7"/>
      <c r="G744" s="29"/>
      <c r="H744" s="29"/>
      <c r="I744" s="7"/>
    </row>
    <row r="745" spans="1:9" ht="15.75" customHeight="1" x14ac:dyDescent="0.2">
      <c r="A745" s="4"/>
      <c r="B745" s="4"/>
      <c r="C745" s="7"/>
      <c r="D745" s="7"/>
      <c r="E745" s="7"/>
      <c r="F745" s="7"/>
      <c r="G745" s="29"/>
      <c r="H745" s="29"/>
      <c r="I745" s="7"/>
    </row>
    <row r="746" spans="1:9" ht="15.75" customHeight="1" x14ac:dyDescent="0.2">
      <c r="A746" s="4"/>
      <c r="B746" s="4"/>
      <c r="C746" s="7"/>
      <c r="D746" s="7"/>
      <c r="E746" s="7"/>
      <c r="F746" s="7"/>
      <c r="G746" s="29"/>
      <c r="H746" s="29"/>
      <c r="I746" s="7"/>
    </row>
    <row r="747" spans="1:9" ht="15.75" customHeight="1" x14ac:dyDescent="0.2">
      <c r="A747" s="4"/>
      <c r="B747" s="4"/>
      <c r="C747" s="7"/>
      <c r="D747" s="7"/>
      <c r="E747" s="7"/>
      <c r="F747" s="7"/>
      <c r="G747" s="29"/>
      <c r="H747" s="29"/>
      <c r="I747" s="7"/>
    </row>
    <row r="748" spans="1:9" ht="15.75" customHeight="1" x14ac:dyDescent="0.2">
      <c r="A748" s="4"/>
      <c r="B748" s="4"/>
      <c r="C748" s="7"/>
      <c r="D748" s="7"/>
      <c r="E748" s="7"/>
      <c r="F748" s="7"/>
      <c r="G748" s="29"/>
      <c r="H748" s="29"/>
      <c r="I748" s="7"/>
    </row>
    <row r="749" spans="1:9" ht="15.75" customHeight="1" x14ac:dyDescent="0.2">
      <c r="A749" s="4"/>
      <c r="B749" s="4"/>
      <c r="C749" s="7"/>
      <c r="D749" s="7"/>
      <c r="E749" s="7"/>
      <c r="F749" s="7"/>
      <c r="G749" s="29"/>
      <c r="H749" s="29"/>
      <c r="I749" s="7"/>
    </row>
    <row r="750" spans="1:9" ht="15.75" customHeight="1" x14ac:dyDescent="0.2">
      <c r="A750" s="4"/>
      <c r="B750" s="4"/>
      <c r="C750" s="7"/>
      <c r="D750" s="7"/>
      <c r="E750" s="7"/>
      <c r="F750" s="7"/>
      <c r="G750" s="29"/>
      <c r="H750" s="29"/>
      <c r="I750" s="7"/>
    </row>
    <row r="751" spans="1:9" ht="15.75" customHeight="1" x14ac:dyDescent="0.2">
      <c r="A751" s="4"/>
      <c r="B751" s="4"/>
      <c r="C751" s="7"/>
      <c r="D751" s="7"/>
      <c r="E751" s="7"/>
      <c r="F751" s="7"/>
      <c r="G751" s="29"/>
      <c r="H751" s="29"/>
      <c r="I751" s="7"/>
    </row>
    <row r="752" spans="1:9" ht="15.75" customHeight="1" x14ac:dyDescent="0.2">
      <c r="A752" s="4"/>
      <c r="B752" s="4"/>
      <c r="C752" s="7"/>
      <c r="D752" s="7"/>
      <c r="E752" s="7"/>
      <c r="F752" s="7"/>
      <c r="G752" s="29"/>
      <c r="H752" s="29"/>
      <c r="I752" s="7"/>
    </row>
    <row r="753" spans="1:9" ht="15.75" customHeight="1" x14ac:dyDescent="0.2">
      <c r="A753" s="4"/>
      <c r="B753" s="4"/>
      <c r="C753" s="7"/>
      <c r="D753" s="7"/>
      <c r="E753" s="7"/>
      <c r="F753" s="7"/>
      <c r="G753" s="29"/>
      <c r="H753" s="29"/>
      <c r="I753" s="7"/>
    </row>
    <row r="754" spans="1:9" ht="15.75" customHeight="1" x14ac:dyDescent="0.2">
      <c r="A754" s="4"/>
      <c r="B754" s="4"/>
      <c r="C754" s="7"/>
      <c r="D754" s="7"/>
      <c r="E754" s="7"/>
      <c r="F754" s="7"/>
      <c r="G754" s="29"/>
      <c r="H754" s="29"/>
      <c r="I754" s="7"/>
    </row>
    <row r="755" spans="1:9" ht="15.75" customHeight="1" x14ac:dyDescent="0.2">
      <c r="A755" s="4"/>
      <c r="B755" s="4"/>
      <c r="C755" s="7"/>
      <c r="D755" s="7"/>
      <c r="E755" s="7"/>
      <c r="F755" s="7"/>
      <c r="G755" s="29"/>
      <c r="H755" s="29"/>
      <c r="I755" s="7"/>
    </row>
    <row r="756" spans="1:9" ht="15.75" customHeight="1" x14ac:dyDescent="0.2">
      <c r="A756" s="4"/>
      <c r="B756" s="4"/>
      <c r="C756" s="7"/>
      <c r="D756" s="7"/>
      <c r="E756" s="7"/>
      <c r="F756" s="7"/>
      <c r="G756" s="29"/>
      <c r="H756" s="29"/>
      <c r="I756" s="7"/>
    </row>
    <row r="757" spans="1:9" ht="15.75" customHeight="1" x14ac:dyDescent="0.2">
      <c r="A757" s="4"/>
      <c r="B757" s="4"/>
      <c r="C757" s="7"/>
      <c r="D757" s="7"/>
      <c r="E757" s="7"/>
      <c r="F757" s="7"/>
      <c r="G757" s="29"/>
      <c r="H757" s="29"/>
      <c r="I757" s="7"/>
    </row>
    <row r="758" spans="1:9" ht="15.75" customHeight="1" x14ac:dyDescent="0.2">
      <c r="A758" s="4"/>
      <c r="B758" s="4"/>
      <c r="C758" s="7"/>
      <c r="D758" s="7"/>
      <c r="E758" s="7"/>
      <c r="F758" s="7"/>
      <c r="G758" s="29"/>
      <c r="H758" s="29"/>
      <c r="I758" s="7"/>
    </row>
    <row r="759" spans="1:9" ht="15.75" customHeight="1" x14ac:dyDescent="0.2">
      <c r="A759" s="4"/>
      <c r="B759" s="4"/>
      <c r="C759" s="7"/>
      <c r="D759" s="7"/>
      <c r="E759" s="7"/>
      <c r="F759" s="7"/>
      <c r="G759" s="29"/>
      <c r="H759" s="29"/>
      <c r="I759" s="7"/>
    </row>
    <row r="760" spans="1:9" ht="15.75" customHeight="1" x14ac:dyDescent="0.2">
      <c r="A760" s="4"/>
      <c r="B760" s="4"/>
      <c r="C760" s="7"/>
      <c r="D760" s="7"/>
      <c r="E760" s="7"/>
      <c r="F760" s="7"/>
      <c r="G760" s="29"/>
      <c r="H760" s="29"/>
      <c r="I760" s="7"/>
    </row>
    <row r="761" spans="1:9" ht="15.75" customHeight="1" x14ac:dyDescent="0.2">
      <c r="A761" s="4"/>
      <c r="B761" s="4"/>
      <c r="C761" s="7"/>
      <c r="D761" s="7"/>
      <c r="E761" s="7"/>
      <c r="F761" s="7"/>
      <c r="G761" s="29"/>
      <c r="H761" s="29"/>
      <c r="I761" s="7"/>
    </row>
    <row r="762" spans="1:9" ht="15.75" customHeight="1" x14ac:dyDescent="0.2">
      <c r="A762" s="4"/>
      <c r="B762" s="4"/>
      <c r="C762" s="7"/>
      <c r="D762" s="7"/>
      <c r="E762" s="7"/>
      <c r="F762" s="7"/>
      <c r="G762" s="29"/>
      <c r="H762" s="29"/>
      <c r="I762" s="7"/>
    </row>
    <row r="763" spans="1:9" ht="15.75" customHeight="1" x14ac:dyDescent="0.2">
      <c r="A763" s="4"/>
      <c r="B763" s="4"/>
      <c r="C763" s="7"/>
      <c r="D763" s="7"/>
      <c r="E763" s="7"/>
      <c r="F763" s="7"/>
      <c r="G763" s="29"/>
      <c r="H763" s="29"/>
      <c r="I763" s="7"/>
    </row>
    <row r="764" spans="1:9" ht="15.75" customHeight="1" x14ac:dyDescent="0.2">
      <c r="A764" s="4"/>
      <c r="B764" s="4"/>
      <c r="C764" s="7"/>
      <c r="D764" s="7"/>
      <c r="E764" s="7"/>
      <c r="F764" s="7"/>
      <c r="G764" s="29"/>
      <c r="H764" s="29"/>
      <c r="I764" s="7"/>
    </row>
    <row r="765" spans="1:9" ht="15.75" customHeight="1" x14ac:dyDescent="0.2">
      <c r="A765" s="4"/>
      <c r="B765" s="4"/>
      <c r="C765" s="7"/>
      <c r="D765" s="7"/>
      <c r="E765" s="7"/>
      <c r="F765" s="7"/>
      <c r="G765" s="29"/>
      <c r="H765" s="29"/>
      <c r="I765" s="7"/>
    </row>
    <row r="766" spans="1:9" ht="15.75" customHeight="1" x14ac:dyDescent="0.2">
      <c r="A766" s="4"/>
      <c r="B766" s="4"/>
      <c r="C766" s="7"/>
      <c r="D766" s="7"/>
      <c r="E766" s="7"/>
      <c r="F766" s="7"/>
      <c r="G766" s="29"/>
      <c r="H766" s="29"/>
      <c r="I766" s="7"/>
    </row>
    <row r="767" spans="1:9" ht="15.75" customHeight="1" x14ac:dyDescent="0.2">
      <c r="A767" s="4"/>
      <c r="B767" s="4"/>
      <c r="C767" s="7"/>
      <c r="D767" s="7"/>
      <c r="E767" s="7"/>
      <c r="F767" s="7"/>
      <c r="G767" s="29"/>
      <c r="H767" s="29"/>
      <c r="I767" s="7"/>
    </row>
    <row r="768" spans="1:9" ht="15.75" customHeight="1" x14ac:dyDescent="0.2">
      <c r="A768" s="4"/>
      <c r="B768" s="4"/>
      <c r="C768" s="7"/>
      <c r="D768" s="7"/>
      <c r="E768" s="7"/>
      <c r="F768" s="7"/>
      <c r="G768" s="29"/>
      <c r="H768" s="29"/>
      <c r="I768" s="7"/>
    </row>
    <row r="769" spans="1:9" ht="15.75" customHeight="1" x14ac:dyDescent="0.2">
      <c r="A769" s="4"/>
      <c r="B769" s="4"/>
      <c r="C769" s="7"/>
      <c r="D769" s="7"/>
      <c r="E769" s="7"/>
      <c r="F769" s="7"/>
      <c r="G769" s="29"/>
      <c r="H769" s="29"/>
      <c r="I769" s="7"/>
    </row>
    <row r="770" spans="1:9" ht="15.75" customHeight="1" x14ac:dyDescent="0.2">
      <c r="A770" s="4"/>
      <c r="B770" s="4"/>
      <c r="C770" s="7"/>
      <c r="D770" s="7"/>
      <c r="E770" s="7"/>
      <c r="F770" s="7"/>
      <c r="G770" s="29"/>
      <c r="H770" s="29"/>
      <c r="I770" s="7"/>
    </row>
    <row r="771" spans="1:9" ht="15.75" customHeight="1" x14ac:dyDescent="0.2">
      <c r="A771" s="4"/>
      <c r="B771" s="4"/>
      <c r="C771" s="7"/>
      <c r="D771" s="7"/>
      <c r="E771" s="7"/>
      <c r="F771" s="7"/>
      <c r="G771" s="29"/>
      <c r="H771" s="29"/>
      <c r="I771" s="7"/>
    </row>
    <row r="772" spans="1:9" ht="15.75" customHeight="1" x14ac:dyDescent="0.2">
      <c r="A772" s="4"/>
      <c r="B772" s="4"/>
      <c r="C772" s="7"/>
      <c r="D772" s="7"/>
      <c r="E772" s="7"/>
      <c r="F772" s="7"/>
      <c r="G772" s="29"/>
      <c r="H772" s="29"/>
      <c r="I772" s="7"/>
    </row>
    <row r="773" spans="1:9" ht="15.75" customHeight="1" x14ac:dyDescent="0.2">
      <c r="A773" s="4"/>
      <c r="B773" s="4"/>
      <c r="C773" s="7"/>
      <c r="D773" s="7"/>
      <c r="E773" s="7"/>
      <c r="F773" s="7"/>
      <c r="G773" s="29"/>
      <c r="H773" s="29"/>
      <c r="I773" s="7"/>
    </row>
    <row r="774" spans="1:9" ht="15.75" customHeight="1" x14ac:dyDescent="0.2">
      <c r="A774" s="4"/>
      <c r="B774" s="4"/>
      <c r="C774" s="7"/>
      <c r="D774" s="7"/>
      <c r="E774" s="7"/>
      <c r="F774" s="7"/>
      <c r="G774" s="29"/>
      <c r="H774" s="29"/>
      <c r="I774" s="7"/>
    </row>
    <row r="775" spans="1:9" ht="15.75" customHeight="1" x14ac:dyDescent="0.2">
      <c r="A775" s="4"/>
      <c r="B775" s="4"/>
      <c r="C775" s="7"/>
      <c r="D775" s="7"/>
      <c r="E775" s="7"/>
      <c r="F775" s="7"/>
      <c r="G775" s="29"/>
      <c r="H775" s="29"/>
      <c r="I775" s="7"/>
    </row>
    <row r="776" spans="1:9" ht="15.75" customHeight="1" x14ac:dyDescent="0.2">
      <c r="A776" s="4"/>
      <c r="B776" s="4"/>
      <c r="C776" s="7"/>
      <c r="D776" s="7"/>
      <c r="E776" s="7"/>
      <c r="F776" s="7"/>
      <c r="G776" s="29"/>
      <c r="H776" s="29"/>
      <c r="I776" s="7"/>
    </row>
    <row r="777" spans="1:9" ht="15.75" customHeight="1" x14ac:dyDescent="0.2">
      <c r="A777" s="4"/>
      <c r="B777" s="4"/>
      <c r="C777" s="7"/>
      <c r="D777" s="7"/>
      <c r="E777" s="7"/>
      <c r="F777" s="7"/>
      <c r="G777" s="29"/>
      <c r="H777" s="29"/>
      <c r="I777" s="7"/>
    </row>
    <row r="778" spans="1:9" ht="15.75" customHeight="1" x14ac:dyDescent="0.2">
      <c r="A778" s="4"/>
      <c r="B778" s="4"/>
      <c r="C778" s="7"/>
      <c r="D778" s="7"/>
      <c r="E778" s="7"/>
      <c r="F778" s="7"/>
      <c r="G778" s="29"/>
      <c r="H778" s="29"/>
      <c r="I778" s="7"/>
    </row>
    <row r="779" spans="1:9" ht="15.75" customHeight="1" x14ac:dyDescent="0.2">
      <c r="A779" s="4"/>
      <c r="B779" s="4"/>
      <c r="C779" s="7"/>
      <c r="D779" s="7"/>
      <c r="E779" s="7"/>
      <c r="F779" s="7"/>
      <c r="G779" s="29"/>
      <c r="H779" s="29"/>
      <c r="I779" s="7"/>
    </row>
    <row r="780" spans="1:9" ht="15.75" customHeight="1" x14ac:dyDescent="0.2">
      <c r="A780" s="4"/>
      <c r="B780" s="4"/>
      <c r="C780" s="7"/>
      <c r="D780" s="7"/>
      <c r="E780" s="7"/>
      <c r="F780" s="7"/>
      <c r="G780" s="29"/>
      <c r="H780" s="29"/>
      <c r="I780" s="7"/>
    </row>
    <row r="781" spans="1:9" ht="15.75" customHeight="1" x14ac:dyDescent="0.2">
      <c r="A781" s="4"/>
      <c r="B781" s="4"/>
      <c r="C781" s="7"/>
      <c r="D781" s="7"/>
      <c r="E781" s="7"/>
      <c r="F781" s="7"/>
      <c r="G781" s="29"/>
      <c r="H781" s="29"/>
      <c r="I781" s="7"/>
    </row>
    <row r="782" spans="1:9" ht="15.75" customHeight="1" x14ac:dyDescent="0.2">
      <c r="A782" s="4"/>
      <c r="B782" s="4"/>
      <c r="C782" s="7"/>
      <c r="D782" s="7"/>
      <c r="E782" s="7"/>
      <c r="F782" s="7"/>
      <c r="G782" s="29"/>
      <c r="H782" s="29"/>
      <c r="I782" s="7"/>
    </row>
    <row r="783" spans="1:9" ht="15.75" customHeight="1" x14ac:dyDescent="0.2">
      <c r="A783" s="4"/>
      <c r="B783" s="4"/>
      <c r="C783" s="7"/>
      <c r="D783" s="7"/>
      <c r="E783" s="7"/>
      <c r="F783" s="7"/>
      <c r="G783" s="29"/>
      <c r="H783" s="29"/>
      <c r="I783" s="7"/>
    </row>
    <row r="784" spans="1:9" ht="15.75" customHeight="1" x14ac:dyDescent="0.2">
      <c r="A784" s="4"/>
      <c r="B784" s="4"/>
      <c r="C784" s="7"/>
      <c r="D784" s="7"/>
      <c r="E784" s="7"/>
      <c r="F784" s="7"/>
      <c r="G784" s="29"/>
      <c r="H784" s="29"/>
      <c r="I784" s="7"/>
    </row>
    <row r="785" spans="1:9" ht="15.75" customHeight="1" x14ac:dyDescent="0.2">
      <c r="A785" s="4"/>
      <c r="B785" s="4"/>
      <c r="C785" s="7"/>
      <c r="D785" s="7"/>
      <c r="E785" s="7"/>
      <c r="F785" s="7"/>
      <c r="G785" s="29"/>
      <c r="H785" s="29"/>
      <c r="I785" s="7"/>
    </row>
    <row r="786" spans="1:9" ht="15.75" customHeight="1" x14ac:dyDescent="0.2">
      <c r="A786" s="4"/>
      <c r="B786" s="4"/>
      <c r="C786" s="7"/>
      <c r="D786" s="7"/>
      <c r="E786" s="7"/>
      <c r="F786" s="7"/>
      <c r="G786" s="29"/>
      <c r="H786" s="29"/>
      <c r="I786" s="7"/>
    </row>
    <row r="787" spans="1:9" ht="15.75" customHeight="1" x14ac:dyDescent="0.2">
      <c r="A787" s="4"/>
      <c r="B787" s="4"/>
      <c r="C787" s="7"/>
      <c r="D787" s="7"/>
      <c r="E787" s="7"/>
      <c r="F787" s="7"/>
      <c r="G787" s="29"/>
      <c r="H787" s="29"/>
      <c r="I787" s="7"/>
    </row>
    <row r="788" spans="1:9" ht="15.75" customHeight="1" x14ac:dyDescent="0.2">
      <c r="A788" s="4"/>
      <c r="B788" s="4"/>
      <c r="C788" s="7"/>
      <c r="D788" s="7"/>
      <c r="E788" s="7"/>
      <c r="F788" s="7"/>
      <c r="G788" s="29"/>
      <c r="H788" s="29"/>
      <c r="I788" s="7"/>
    </row>
    <row r="789" spans="1:9" ht="15.75" customHeight="1" x14ac:dyDescent="0.2">
      <c r="A789" s="4"/>
      <c r="B789" s="4"/>
      <c r="C789" s="7"/>
      <c r="D789" s="7"/>
      <c r="E789" s="7"/>
      <c r="F789" s="7"/>
      <c r="G789" s="29"/>
      <c r="H789" s="29"/>
      <c r="I789" s="7"/>
    </row>
    <row r="790" spans="1:9" ht="15.75" customHeight="1" x14ac:dyDescent="0.2">
      <c r="A790" s="4"/>
      <c r="B790" s="4"/>
      <c r="C790" s="7"/>
      <c r="D790" s="7"/>
      <c r="E790" s="7"/>
      <c r="F790" s="7"/>
      <c r="G790" s="29"/>
      <c r="H790" s="29"/>
      <c r="I790" s="7"/>
    </row>
    <row r="791" spans="1:9" ht="15.75" customHeight="1" x14ac:dyDescent="0.2">
      <c r="A791" s="4"/>
      <c r="B791" s="4"/>
      <c r="C791" s="7"/>
      <c r="D791" s="7"/>
      <c r="E791" s="7"/>
      <c r="F791" s="7"/>
      <c r="G791" s="29"/>
      <c r="H791" s="29"/>
      <c r="I791" s="7"/>
    </row>
    <row r="792" spans="1:9" ht="15.75" customHeight="1" x14ac:dyDescent="0.2">
      <c r="A792" s="4"/>
      <c r="B792" s="4"/>
      <c r="C792" s="7"/>
      <c r="D792" s="7"/>
      <c r="E792" s="7"/>
      <c r="F792" s="7"/>
      <c r="G792" s="29"/>
      <c r="H792" s="29"/>
      <c r="I792" s="7"/>
    </row>
    <row r="793" spans="1:9" ht="15.75" customHeight="1" x14ac:dyDescent="0.2">
      <c r="A793" s="4"/>
      <c r="B793" s="4"/>
      <c r="C793" s="7"/>
      <c r="D793" s="7"/>
      <c r="E793" s="7"/>
      <c r="F793" s="7"/>
      <c r="G793" s="29"/>
      <c r="H793" s="29"/>
      <c r="I793" s="7"/>
    </row>
    <row r="794" spans="1:9" ht="15.75" customHeight="1" x14ac:dyDescent="0.2">
      <c r="A794" s="4"/>
      <c r="B794" s="4"/>
      <c r="C794" s="7"/>
      <c r="D794" s="7"/>
      <c r="E794" s="7"/>
      <c r="F794" s="7"/>
      <c r="G794" s="29"/>
      <c r="H794" s="29"/>
      <c r="I794" s="7"/>
    </row>
    <row r="795" spans="1:9" ht="15.75" customHeight="1" x14ac:dyDescent="0.2">
      <c r="A795" s="4"/>
      <c r="B795" s="4"/>
      <c r="C795" s="7"/>
      <c r="D795" s="7"/>
      <c r="E795" s="7"/>
      <c r="F795" s="7"/>
      <c r="G795" s="29"/>
      <c r="H795" s="29"/>
      <c r="I795" s="7"/>
    </row>
    <row r="796" spans="1:9" ht="15.75" customHeight="1" x14ac:dyDescent="0.2">
      <c r="A796" s="4"/>
      <c r="B796" s="4"/>
      <c r="C796" s="7"/>
      <c r="D796" s="7"/>
      <c r="E796" s="7"/>
      <c r="F796" s="7"/>
      <c r="G796" s="29"/>
      <c r="H796" s="29"/>
      <c r="I796" s="7"/>
    </row>
    <row r="797" spans="1:9" ht="15.75" customHeight="1" x14ac:dyDescent="0.2">
      <c r="A797" s="4"/>
      <c r="B797" s="4"/>
      <c r="C797" s="7"/>
      <c r="D797" s="7"/>
      <c r="E797" s="7"/>
      <c r="F797" s="7"/>
      <c r="G797" s="29"/>
      <c r="H797" s="29"/>
      <c r="I797" s="7"/>
    </row>
    <row r="798" spans="1:9" ht="15.75" customHeight="1" x14ac:dyDescent="0.2">
      <c r="A798" s="4"/>
      <c r="B798" s="4"/>
      <c r="C798" s="7"/>
      <c r="D798" s="7"/>
      <c r="E798" s="7"/>
      <c r="F798" s="7"/>
      <c r="G798" s="29"/>
      <c r="H798" s="29"/>
      <c r="I798" s="7"/>
    </row>
    <row r="799" spans="1:9" ht="15.75" customHeight="1" x14ac:dyDescent="0.2">
      <c r="A799" s="4"/>
      <c r="B799" s="4"/>
      <c r="C799" s="7"/>
      <c r="D799" s="7"/>
      <c r="E799" s="7"/>
      <c r="F799" s="7"/>
      <c r="G799" s="29"/>
      <c r="H799" s="29"/>
      <c r="I799" s="7"/>
    </row>
    <row r="800" spans="1:9" ht="15.75" customHeight="1" x14ac:dyDescent="0.2">
      <c r="A800" s="4"/>
      <c r="B800" s="4"/>
      <c r="C800" s="7"/>
      <c r="D800" s="7"/>
      <c r="E800" s="7"/>
      <c r="F800" s="7"/>
      <c r="G800" s="29"/>
      <c r="H800" s="29"/>
      <c r="I800" s="7"/>
    </row>
    <row r="801" spans="1:9" ht="15.75" customHeight="1" x14ac:dyDescent="0.2">
      <c r="A801" s="4"/>
      <c r="B801" s="4"/>
      <c r="C801" s="7"/>
      <c r="D801" s="7"/>
      <c r="E801" s="7"/>
      <c r="F801" s="7"/>
      <c r="G801" s="29"/>
      <c r="H801" s="29"/>
      <c r="I801" s="7"/>
    </row>
    <row r="802" spans="1:9" ht="15.75" customHeight="1" x14ac:dyDescent="0.2">
      <c r="A802" s="4"/>
      <c r="B802" s="4"/>
      <c r="C802" s="7"/>
      <c r="D802" s="7"/>
      <c r="E802" s="7"/>
      <c r="F802" s="7"/>
      <c r="G802" s="29"/>
      <c r="H802" s="29"/>
      <c r="I802" s="7"/>
    </row>
    <row r="803" spans="1:9" ht="15.75" customHeight="1" x14ac:dyDescent="0.2">
      <c r="A803" s="4"/>
      <c r="B803" s="4"/>
      <c r="C803" s="7"/>
      <c r="D803" s="7"/>
      <c r="E803" s="7"/>
      <c r="F803" s="7"/>
      <c r="G803" s="29"/>
      <c r="H803" s="29"/>
      <c r="I803" s="7"/>
    </row>
    <row r="804" spans="1:9" ht="15.75" customHeight="1" x14ac:dyDescent="0.2">
      <c r="A804" s="4"/>
      <c r="B804" s="4"/>
      <c r="C804" s="7"/>
      <c r="D804" s="7"/>
      <c r="E804" s="7"/>
      <c r="F804" s="7"/>
      <c r="G804" s="29"/>
      <c r="H804" s="29"/>
      <c r="I804" s="7"/>
    </row>
    <row r="805" spans="1:9" ht="15.75" customHeight="1" x14ac:dyDescent="0.2">
      <c r="A805" s="4"/>
      <c r="B805" s="4"/>
      <c r="C805" s="7"/>
      <c r="D805" s="7"/>
      <c r="E805" s="7"/>
      <c r="F805" s="7"/>
      <c r="G805" s="29"/>
      <c r="H805" s="29"/>
      <c r="I805" s="7"/>
    </row>
    <row r="806" spans="1:9" ht="15.75" customHeight="1" x14ac:dyDescent="0.2">
      <c r="A806" s="4"/>
      <c r="B806" s="4"/>
      <c r="C806" s="7"/>
      <c r="D806" s="7"/>
      <c r="E806" s="7"/>
      <c r="F806" s="7"/>
      <c r="G806" s="29"/>
      <c r="H806" s="29"/>
      <c r="I806" s="7"/>
    </row>
    <row r="807" spans="1:9" ht="15.75" customHeight="1" x14ac:dyDescent="0.2">
      <c r="A807" s="4"/>
      <c r="B807" s="4"/>
      <c r="C807" s="7"/>
      <c r="D807" s="7"/>
      <c r="E807" s="7"/>
      <c r="F807" s="7"/>
      <c r="G807" s="29"/>
      <c r="H807" s="29"/>
      <c r="I807" s="7"/>
    </row>
    <row r="808" spans="1:9" ht="15.75" customHeight="1" x14ac:dyDescent="0.2">
      <c r="A808" s="4"/>
      <c r="B808" s="4"/>
      <c r="C808" s="7"/>
      <c r="D808" s="7"/>
      <c r="E808" s="7"/>
      <c r="F808" s="7"/>
      <c r="G808" s="29"/>
      <c r="H808" s="29"/>
      <c r="I808" s="7"/>
    </row>
    <row r="809" spans="1:9" ht="15.75" customHeight="1" x14ac:dyDescent="0.2">
      <c r="A809" s="4"/>
      <c r="B809" s="4"/>
      <c r="C809" s="7"/>
      <c r="D809" s="7"/>
      <c r="E809" s="7"/>
      <c r="F809" s="7"/>
      <c r="G809" s="29"/>
      <c r="H809" s="29"/>
      <c r="I809" s="7"/>
    </row>
    <row r="810" spans="1:9" ht="15.75" customHeight="1" x14ac:dyDescent="0.2">
      <c r="A810" s="4"/>
      <c r="B810" s="4"/>
      <c r="C810" s="7"/>
      <c r="D810" s="7"/>
      <c r="E810" s="7"/>
      <c r="F810" s="7"/>
      <c r="G810" s="29"/>
      <c r="H810" s="29"/>
      <c r="I810" s="7"/>
    </row>
    <row r="811" spans="1:9" ht="15.75" customHeight="1" x14ac:dyDescent="0.2">
      <c r="A811" s="4"/>
      <c r="B811" s="4"/>
      <c r="C811" s="7"/>
      <c r="D811" s="7"/>
      <c r="E811" s="7"/>
      <c r="F811" s="7"/>
      <c r="G811" s="29"/>
      <c r="H811" s="29"/>
      <c r="I811" s="7"/>
    </row>
    <row r="812" spans="1:9" ht="15.75" customHeight="1" x14ac:dyDescent="0.2">
      <c r="A812" s="4"/>
      <c r="B812" s="4"/>
      <c r="C812" s="7"/>
      <c r="D812" s="7"/>
      <c r="E812" s="7"/>
      <c r="F812" s="7"/>
      <c r="G812" s="29"/>
      <c r="H812" s="29"/>
      <c r="I812" s="7"/>
    </row>
    <row r="813" spans="1:9" ht="15.75" customHeight="1" x14ac:dyDescent="0.2">
      <c r="A813" s="4"/>
      <c r="B813" s="4"/>
      <c r="C813" s="7"/>
      <c r="D813" s="7"/>
      <c r="E813" s="7"/>
      <c r="F813" s="7"/>
      <c r="G813" s="29"/>
      <c r="H813" s="29"/>
      <c r="I813" s="7"/>
    </row>
    <row r="814" spans="1:9" ht="15.75" customHeight="1" x14ac:dyDescent="0.2">
      <c r="A814" s="4"/>
      <c r="B814" s="4"/>
      <c r="C814" s="7"/>
      <c r="D814" s="7"/>
      <c r="E814" s="7"/>
      <c r="F814" s="7"/>
      <c r="G814" s="29"/>
      <c r="H814" s="29"/>
      <c r="I814" s="7"/>
    </row>
    <row r="815" spans="1:9" ht="15.75" customHeight="1" x14ac:dyDescent="0.2">
      <c r="A815" s="4"/>
      <c r="B815" s="4"/>
      <c r="C815" s="7"/>
      <c r="D815" s="7"/>
      <c r="E815" s="7"/>
      <c r="F815" s="7"/>
      <c r="G815" s="29"/>
      <c r="H815" s="29"/>
      <c r="I815" s="7"/>
    </row>
    <row r="816" spans="1:9" ht="15.75" customHeight="1" x14ac:dyDescent="0.2">
      <c r="A816" s="4"/>
      <c r="B816" s="4"/>
      <c r="C816" s="7"/>
      <c r="D816" s="7"/>
      <c r="E816" s="7"/>
      <c r="F816" s="7"/>
      <c r="G816" s="29"/>
      <c r="H816" s="29"/>
      <c r="I816" s="7"/>
    </row>
    <row r="817" spans="1:9" ht="15.75" customHeight="1" x14ac:dyDescent="0.2">
      <c r="A817" s="4"/>
      <c r="B817" s="4"/>
      <c r="C817" s="7"/>
      <c r="D817" s="7"/>
      <c r="E817" s="7"/>
      <c r="F817" s="7"/>
      <c r="G817" s="29"/>
      <c r="H817" s="29"/>
      <c r="I817" s="7"/>
    </row>
    <row r="818" spans="1:9" ht="15.75" customHeight="1" x14ac:dyDescent="0.2">
      <c r="A818" s="4"/>
      <c r="B818" s="4"/>
      <c r="C818" s="7"/>
      <c r="D818" s="7"/>
      <c r="E818" s="7"/>
      <c r="F818" s="7"/>
      <c r="G818" s="29"/>
      <c r="H818" s="29"/>
      <c r="I818" s="7"/>
    </row>
    <row r="819" spans="1:9" ht="15.75" customHeight="1" x14ac:dyDescent="0.2">
      <c r="A819" s="4"/>
      <c r="B819" s="4"/>
      <c r="C819" s="7"/>
      <c r="D819" s="7"/>
      <c r="E819" s="7"/>
      <c r="F819" s="7"/>
      <c r="G819" s="29"/>
      <c r="H819" s="29"/>
      <c r="I819" s="7"/>
    </row>
    <row r="820" spans="1:9" ht="15.75" customHeight="1" x14ac:dyDescent="0.2">
      <c r="A820" s="4"/>
      <c r="B820" s="4"/>
      <c r="C820" s="7"/>
      <c r="D820" s="7"/>
      <c r="E820" s="7"/>
      <c r="F820" s="7"/>
      <c r="G820" s="29"/>
      <c r="H820" s="29"/>
      <c r="I820" s="7"/>
    </row>
    <row r="821" spans="1:9" ht="15.75" customHeight="1" x14ac:dyDescent="0.2">
      <c r="A821" s="4"/>
      <c r="B821" s="4"/>
      <c r="C821" s="7"/>
      <c r="D821" s="7"/>
      <c r="E821" s="7"/>
      <c r="F821" s="7"/>
      <c r="G821" s="29"/>
      <c r="H821" s="29"/>
      <c r="I821" s="7"/>
    </row>
    <row r="822" spans="1:9" ht="15.75" customHeight="1" x14ac:dyDescent="0.2">
      <c r="A822" s="4"/>
      <c r="B822" s="4"/>
      <c r="C822" s="7"/>
      <c r="D822" s="7"/>
      <c r="E822" s="7"/>
      <c r="F822" s="7"/>
      <c r="G822" s="29"/>
      <c r="H822" s="29"/>
      <c r="I822" s="7"/>
    </row>
    <row r="823" spans="1:9" ht="15.75" customHeight="1" x14ac:dyDescent="0.2">
      <c r="A823" s="4"/>
      <c r="B823" s="4"/>
      <c r="C823" s="7"/>
      <c r="D823" s="7"/>
      <c r="E823" s="7"/>
      <c r="F823" s="7"/>
      <c r="G823" s="29"/>
      <c r="H823" s="29"/>
      <c r="I823" s="7"/>
    </row>
    <row r="824" spans="1:9" ht="15.75" customHeight="1" x14ac:dyDescent="0.2">
      <c r="A824" s="4"/>
      <c r="B824" s="4"/>
      <c r="C824" s="7"/>
      <c r="D824" s="7"/>
      <c r="E824" s="7"/>
      <c r="F824" s="7"/>
      <c r="G824" s="29"/>
      <c r="H824" s="29"/>
      <c r="I824" s="7"/>
    </row>
    <row r="825" spans="1:9" ht="15.75" customHeight="1" x14ac:dyDescent="0.2">
      <c r="A825" s="4"/>
      <c r="B825" s="4"/>
      <c r="C825" s="7"/>
      <c r="D825" s="7"/>
      <c r="E825" s="7"/>
      <c r="F825" s="7"/>
      <c r="G825" s="29"/>
      <c r="H825" s="29"/>
      <c r="I825" s="7"/>
    </row>
    <row r="826" spans="1:9" ht="15.75" customHeight="1" x14ac:dyDescent="0.2">
      <c r="A826" s="4"/>
      <c r="B826" s="4"/>
      <c r="C826" s="7"/>
      <c r="D826" s="7"/>
      <c r="E826" s="7"/>
      <c r="F826" s="7"/>
      <c r="G826" s="29"/>
      <c r="H826" s="29"/>
      <c r="I826" s="7"/>
    </row>
    <row r="827" spans="1:9" ht="15.75" customHeight="1" x14ac:dyDescent="0.2">
      <c r="A827" s="4"/>
      <c r="B827" s="4"/>
      <c r="C827" s="7"/>
      <c r="D827" s="7"/>
      <c r="E827" s="7"/>
      <c r="F827" s="7"/>
      <c r="G827" s="29"/>
      <c r="H827" s="29"/>
      <c r="I827" s="7"/>
    </row>
    <row r="828" spans="1:9" ht="15.75" customHeight="1" x14ac:dyDescent="0.2">
      <c r="A828" s="4"/>
      <c r="B828" s="4"/>
      <c r="C828" s="7"/>
      <c r="D828" s="7"/>
      <c r="E828" s="7"/>
      <c r="F828" s="7"/>
      <c r="G828" s="29"/>
      <c r="H828" s="29"/>
      <c r="I828" s="7"/>
    </row>
    <row r="829" spans="1:9" ht="15.75" customHeight="1" x14ac:dyDescent="0.2">
      <c r="A829" s="4"/>
      <c r="B829" s="4"/>
      <c r="C829" s="7"/>
      <c r="D829" s="7"/>
      <c r="E829" s="7"/>
      <c r="F829" s="7"/>
      <c r="G829" s="29"/>
      <c r="H829" s="29"/>
      <c r="I829" s="7"/>
    </row>
    <row r="830" spans="1:9" ht="15.75" customHeight="1" x14ac:dyDescent="0.2">
      <c r="A830" s="4"/>
      <c r="B830" s="4"/>
      <c r="C830" s="7"/>
      <c r="D830" s="7"/>
      <c r="E830" s="7"/>
      <c r="F830" s="7"/>
      <c r="G830" s="29"/>
      <c r="H830" s="29"/>
      <c r="I830" s="7"/>
    </row>
    <row r="831" spans="1:9" ht="15.75" customHeight="1" x14ac:dyDescent="0.2">
      <c r="A831" s="4"/>
      <c r="B831" s="4"/>
      <c r="C831" s="7"/>
      <c r="D831" s="7"/>
      <c r="E831" s="7"/>
      <c r="F831" s="7"/>
      <c r="G831" s="29"/>
      <c r="H831" s="29"/>
      <c r="I831" s="7"/>
    </row>
    <row r="832" spans="1:9" ht="15.75" customHeight="1" x14ac:dyDescent="0.2">
      <c r="A832" s="4"/>
      <c r="B832" s="4"/>
      <c r="C832" s="7"/>
      <c r="D832" s="7"/>
      <c r="E832" s="7"/>
      <c r="F832" s="7"/>
      <c r="G832" s="29"/>
      <c r="H832" s="29"/>
      <c r="I832" s="7"/>
    </row>
    <row r="833" spans="1:9" ht="15.75" customHeight="1" x14ac:dyDescent="0.2">
      <c r="A833" s="4"/>
      <c r="B833" s="4"/>
      <c r="C833" s="7"/>
      <c r="D833" s="7"/>
      <c r="E833" s="7"/>
      <c r="F833" s="7"/>
      <c r="G833" s="29"/>
      <c r="H833" s="29"/>
      <c r="I833" s="7"/>
    </row>
    <row r="834" spans="1:9" ht="15.75" customHeight="1" x14ac:dyDescent="0.2">
      <c r="A834" s="4"/>
      <c r="B834" s="4"/>
      <c r="C834" s="7"/>
      <c r="D834" s="7"/>
      <c r="E834" s="7"/>
      <c r="F834" s="7"/>
      <c r="G834" s="29"/>
      <c r="H834" s="29"/>
      <c r="I834" s="7"/>
    </row>
    <row r="835" spans="1:9" ht="15.75" customHeight="1" x14ac:dyDescent="0.2">
      <c r="A835" s="4"/>
      <c r="B835" s="4"/>
      <c r="C835" s="7"/>
      <c r="D835" s="7"/>
      <c r="E835" s="7"/>
      <c r="F835" s="7"/>
      <c r="G835" s="29"/>
      <c r="H835" s="29"/>
      <c r="I835" s="7"/>
    </row>
    <row r="836" spans="1:9" ht="15.75" customHeight="1" x14ac:dyDescent="0.2">
      <c r="A836" s="4"/>
      <c r="B836" s="4"/>
      <c r="C836" s="7"/>
      <c r="D836" s="7"/>
      <c r="E836" s="7"/>
      <c r="F836" s="7"/>
      <c r="G836" s="29"/>
      <c r="H836" s="29"/>
      <c r="I836" s="7"/>
    </row>
    <row r="837" spans="1:9" ht="15.75" customHeight="1" x14ac:dyDescent="0.2">
      <c r="A837" s="4"/>
      <c r="B837" s="4"/>
      <c r="C837" s="7"/>
      <c r="D837" s="7"/>
      <c r="E837" s="7"/>
      <c r="F837" s="7"/>
      <c r="G837" s="29"/>
      <c r="H837" s="29"/>
      <c r="I837" s="7"/>
    </row>
    <row r="838" spans="1:9" ht="15.75" customHeight="1" x14ac:dyDescent="0.2">
      <c r="A838" s="4"/>
      <c r="B838" s="4"/>
      <c r="C838" s="7"/>
      <c r="D838" s="7"/>
      <c r="E838" s="7"/>
      <c r="F838" s="7"/>
      <c r="G838" s="29"/>
      <c r="H838" s="29"/>
      <c r="I838" s="7"/>
    </row>
    <row r="839" spans="1:9" ht="15.75" customHeight="1" x14ac:dyDescent="0.2">
      <c r="A839" s="4"/>
      <c r="B839" s="4"/>
      <c r="C839" s="7"/>
      <c r="D839" s="7"/>
      <c r="E839" s="7"/>
      <c r="F839" s="7"/>
      <c r="G839" s="29"/>
      <c r="H839" s="29"/>
      <c r="I839" s="7"/>
    </row>
    <row r="840" spans="1:9" ht="15.75" customHeight="1" x14ac:dyDescent="0.2">
      <c r="A840" s="4"/>
      <c r="B840" s="4"/>
      <c r="C840" s="7"/>
      <c r="D840" s="7"/>
      <c r="E840" s="7"/>
      <c r="F840" s="7"/>
      <c r="G840" s="29"/>
      <c r="H840" s="29"/>
      <c r="I840" s="7"/>
    </row>
    <row r="841" spans="1:9" ht="15.75" customHeight="1" x14ac:dyDescent="0.2">
      <c r="A841" s="4"/>
      <c r="B841" s="4"/>
      <c r="C841" s="7"/>
      <c r="D841" s="7"/>
      <c r="E841" s="7"/>
      <c r="F841" s="7"/>
      <c r="G841" s="29"/>
      <c r="H841" s="29"/>
      <c r="I841" s="7"/>
    </row>
    <row r="842" spans="1:9" ht="15.75" customHeight="1" x14ac:dyDescent="0.2">
      <c r="A842" s="4"/>
      <c r="B842" s="4"/>
      <c r="C842" s="7"/>
      <c r="D842" s="7"/>
      <c r="E842" s="7"/>
      <c r="F842" s="7"/>
      <c r="G842" s="29"/>
      <c r="H842" s="29"/>
      <c r="I842" s="7"/>
    </row>
    <row r="843" spans="1:9" ht="15.75" customHeight="1" x14ac:dyDescent="0.2">
      <c r="A843" s="4"/>
      <c r="B843" s="4"/>
      <c r="C843" s="7"/>
      <c r="D843" s="7"/>
      <c r="E843" s="7"/>
      <c r="F843" s="7"/>
      <c r="G843" s="29"/>
      <c r="H843" s="29"/>
      <c r="I843" s="7"/>
    </row>
    <row r="844" spans="1:9" ht="15.75" customHeight="1" x14ac:dyDescent="0.2">
      <c r="A844" s="4"/>
      <c r="B844" s="4"/>
      <c r="C844" s="7"/>
      <c r="D844" s="7"/>
      <c r="E844" s="7"/>
      <c r="F844" s="7"/>
      <c r="G844" s="29"/>
      <c r="H844" s="29"/>
      <c r="I844" s="7"/>
    </row>
    <row r="845" spans="1:9" ht="15.75" customHeight="1" x14ac:dyDescent="0.2">
      <c r="A845" s="4"/>
      <c r="B845" s="4"/>
      <c r="C845" s="7"/>
      <c r="D845" s="7"/>
      <c r="E845" s="7"/>
      <c r="F845" s="7"/>
      <c r="G845" s="29"/>
      <c r="H845" s="29"/>
      <c r="I845" s="7"/>
    </row>
    <row r="846" spans="1:9" ht="15.75" customHeight="1" x14ac:dyDescent="0.2">
      <c r="A846" s="4"/>
      <c r="B846" s="4"/>
      <c r="C846" s="7"/>
      <c r="D846" s="7"/>
      <c r="E846" s="7"/>
      <c r="F846" s="7"/>
      <c r="G846" s="29"/>
      <c r="H846" s="29"/>
      <c r="I846" s="7"/>
    </row>
    <row r="847" spans="1:9" ht="15.75" customHeight="1" x14ac:dyDescent="0.2">
      <c r="A847" s="4"/>
      <c r="B847" s="4"/>
      <c r="C847" s="7"/>
      <c r="D847" s="7"/>
      <c r="E847" s="7"/>
      <c r="F847" s="7"/>
      <c r="G847" s="29"/>
      <c r="H847" s="29"/>
      <c r="I847" s="7"/>
    </row>
    <row r="848" spans="1:9" ht="15.75" customHeight="1" x14ac:dyDescent="0.2">
      <c r="A848" s="4"/>
      <c r="B848" s="4"/>
      <c r="C848" s="7"/>
      <c r="D848" s="7"/>
      <c r="E848" s="7"/>
      <c r="F848" s="7"/>
      <c r="G848" s="29"/>
      <c r="H848" s="29"/>
      <c r="I848" s="7"/>
    </row>
    <row r="849" spans="1:9" ht="15.75" customHeight="1" x14ac:dyDescent="0.2">
      <c r="A849" s="4"/>
      <c r="B849" s="4"/>
      <c r="C849" s="7"/>
      <c r="D849" s="7"/>
      <c r="E849" s="7"/>
      <c r="F849" s="7"/>
      <c r="G849" s="29"/>
      <c r="H849" s="29"/>
      <c r="I849" s="7"/>
    </row>
    <row r="850" spans="1:9" ht="15.75" customHeight="1" x14ac:dyDescent="0.2">
      <c r="A850" s="4"/>
      <c r="B850" s="4"/>
      <c r="C850" s="7"/>
      <c r="D850" s="7"/>
      <c r="E850" s="7"/>
      <c r="F850" s="7"/>
      <c r="G850" s="29"/>
      <c r="H850" s="29"/>
      <c r="I850" s="7"/>
    </row>
    <row r="851" spans="1:9" ht="15.75" customHeight="1" x14ac:dyDescent="0.2">
      <c r="A851" s="4"/>
      <c r="B851" s="4"/>
      <c r="C851" s="7"/>
      <c r="D851" s="7"/>
      <c r="E851" s="7"/>
      <c r="F851" s="7"/>
      <c r="G851" s="29"/>
      <c r="H851" s="29"/>
      <c r="I851" s="7"/>
    </row>
    <row r="852" spans="1:9" ht="15.75" customHeight="1" x14ac:dyDescent="0.2">
      <c r="A852" s="4"/>
      <c r="B852" s="4"/>
      <c r="C852" s="7"/>
      <c r="D852" s="7"/>
      <c r="E852" s="7"/>
      <c r="F852" s="7"/>
      <c r="G852" s="29"/>
      <c r="H852" s="29"/>
      <c r="I852" s="7"/>
    </row>
    <row r="853" spans="1:9" ht="15.75" customHeight="1" x14ac:dyDescent="0.2">
      <c r="A853" s="4"/>
      <c r="B853" s="4"/>
      <c r="C853" s="7"/>
      <c r="D853" s="7"/>
      <c r="E853" s="7"/>
      <c r="F853" s="7"/>
      <c r="G853" s="29"/>
      <c r="H853" s="29"/>
      <c r="I853" s="7"/>
    </row>
    <row r="854" spans="1:9" ht="15.75" customHeight="1" x14ac:dyDescent="0.2">
      <c r="A854" s="4"/>
      <c r="B854" s="4"/>
      <c r="C854" s="7"/>
      <c r="D854" s="7"/>
      <c r="E854" s="7"/>
      <c r="F854" s="7"/>
      <c r="G854" s="29"/>
      <c r="H854" s="29"/>
      <c r="I854" s="7"/>
    </row>
    <row r="855" spans="1:9" ht="15.75" customHeight="1" x14ac:dyDescent="0.2">
      <c r="A855" s="4"/>
      <c r="B855" s="4"/>
      <c r="C855" s="7"/>
      <c r="D855" s="7"/>
      <c r="E855" s="7"/>
      <c r="F855" s="7"/>
      <c r="G855" s="29"/>
      <c r="H855" s="29"/>
      <c r="I855" s="7"/>
    </row>
    <row r="856" spans="1:9" ht="15.75" customHeight="1" x14ac:dyDescent="0.2">
      <c r="A856" s="4"/>
      <c r="B856" s="4"/>
      <c r="C856" s="7"/>
      <c r="D856" s="7"/>
      <c r="E856" s="7"/>
      <c r="F856" s="7"/>
      <c r="G856" s="29"/>
      <c r="H856" s="29"/>
      <c r="I856" s="7"/>
    </row>
    <row r="857" spans="1:9" ht="15.75" customHeight="1" x14ac:dyDescent="0.2">
      <c r="A857" s="4"/>
      <c r="B857" s="4"/>
      <c r="C857" s="7"/>
      <c r="D857" s="7"/>
      <c r="E857" s="7"/>
      <c r="F857" s="7"/>
      <c r="G857" s="29"/>
      <c r="H857" s="29"/>
      <c r="I857" s="7"/>
    </row>
    <row r="858" spans="1:9" ht="15.75" customHeight="1" x14ac:dyDescent="0.2">
      <c r="A858" s="4"/>
      <c r="B858" s="4"/>
      <c r="C858" s="7"/>
      <c r="D858" s="7"/>
      <c r="E858" s="7"/>
      <c r="F858" s="7"/>
      <c r="G858" s="29"/>
      <c r="H858" s="29"/>
      <c r="I858" s="7"/>
    </row>
    <row r="859" spans="1:9" ht="15.75" customHeight="1" x14ac:dyDescent="0.2">
      <c r="A859" s="4"/>
      <c r="B859" s="4"/>
      <c r="C859" s="7"/>
      <c r="D859" s="7"/>
      <c r="E859" s="7"/>
      <c r="F859" s="7"/>
      <c r="G859" s="29"/>
      <c r="H859" s="29"/>
      <c r="I859" s="7"/>
    </row>
    <row r="860" spans="1:9" ht="15.75" customHeight="1" x14ac:dyDescent="0.2">
      <c r="A860" s="4"/>
      <c r="B860" s="4"/>
      <c r="C860" s="7"/>
      <c r="D860" s="7"/>
      <c r="E860" s="7"/>
      <c r="F860" s="7"/>
      <c r="G860" s="29"/>
      <c r="H860" s="29"/>
      <c r="I860" s="7"/>
    </row>
    <row r="861" spans="1:9" ht="15.75" customHeight="1" x14ac:dyDescent="0.2">
      <c r="A861" s="4"/>
      <c r="B861" s="4"/>
      <c r="C861" s="7"/>
      <c r="D861" s="7"/>
      <c r="E861" s="7"/>
      <c r="F861" s="7"/>
      <c r="G861" s="29"/>
      <c r="H861" s="29"/>
      <c r="I861" s="7"/>
    </row>
    <row r="862" spans="1:9" ht="15.75" customHeight="1" x14ac:dyDescent="0.2">
      <c r="A862" s="4"/>
      <c r="B862" s="4"/>
      <c r="C862" s="7"/>
      <c r="D862" s="7"/>
      <c r="E862" s="7"/>
      <c r="F862" s="7"/>
      <c r="G862" s="29"/>
      <c r="H862" s="29"/>
      <c r="I862" s="7"/>
    </row>
    <row r="863" spans="1:9" ht="15.75" customHeight="1" x14ac:dyDescent="0.2">
      <c r="A863" s="4"/>
      <c r="B863" s="4"/>
      <c r="C863" s="7"/>
      <c r="D863" s="7"/>
      <c r="E863" s="7"/>
      <c r="F863" s="7"/>
      <c r="G863" s="29"/>
      <c r="H863" s="29"/>
      <c r="I863" s="7"/>
    </row>
    <row r="864" spans="1:9" ht="15.75" customHeight="1" x14ac:dyDescent="0.2">
      <c r="A864" s="4"/>
      <c r="B864" s="4"/>
      <c r="C864" s="7"/>
      <c r="D864" s="7"/>
      <c r="E864" s="7"/>
      <c r="F864" s="7"/>
      <c r="G864" s="29"/>
      <c r="H864" s="29"/>
      <c r="I864" s="7"/>
    </row>
    <row r="865" spans="1:9" ht="15.75" customHeight="1" x14ac:dyDescent="0.2">
      <c r="A865" s="4"/>
      <c r="B865" s="4"/>
      <c r="C865" s="7"/>
      <c r="D865" s="7"/>
      <c r="E865" s="7"/>
      <c r="F865" s="7"/>
      <c r="G865" s="29"/>
      <c r="H865" s="29"/>
      <c r="I865" s="7"/>
    </row>
    <row r="866" spans="1:9" ht="15.75" customHeight="1" x14ac:dyDescent="0.2">
      <c r="A866" s="4"/>
      <c r="B866" s="4"/>
      <c r="C866" s="7"/>
      <c r="D866" s="7"/>
      <c r="E866" s="7"/>
      <c r="F866" s="7"/>
      <c r="G866" s="29"/>
      <c r="H866" s="29"/>
      <c r="I866" s="7"/>
    </row>
    <row r="867" spans="1:9" ht="15.75" customHeight="1" x14ac:dyDescent="0.2">
      <c r="A867" s="4"/>
      <c r="B867" s="4"/>
      <c r="C867" s="7"/>
      <c r="D867" s="7"/>
      <c r="E867" s="7"/>
      <c r="F867" s="7"/>
      <c r="G867" s="29"/>
      <c r="H867" s="29"/>
      <c r="I867" s="7"/>
    </row>
    <row r="868" spans="1:9" ht="15.75" customHeight="1" x14ac:dyDescent="0.2">
      <c r="A868" s="4"/>
      <c r="B868" s="4"/>
      <c r="C868" s="7"/>
      <c r="D868" s="7"/>
      <c r="E868" s="7"/>
      <c r="F868" s="7"/>
      <c r="G868" s="29"/>
      <c r="H868" s="29"/>
      <c r="I868" s="7"/>
    </row>
    <row r="869" spans="1:9" ht="15.75" customHeight="1" x14ac:dyDescent="0.2">
      <c r="A869" s="4"/>
      <c r="B869" s="4"/>
      <c r="C869" s="7"/>
      <c r="D869" s="7"/>
      <c r="E869" s="7"/>
      <c r="F869" s="7"/>
      <c r="G869" s="29"/>
      <c r="H869" s="29"/>
      <c r="I869" s="7"/>
    </row>
    <row r="870" spans="1:9" ht="15.75" customHeight="1" x14ac:dyDescent="0.2">
      <c r="A870" s="4"/>
      <c r="B870" s="4"/>
      <c r="C870" s="7"/>
      <c r="D870" s="7"/>
      <c r="E870" s="7"/>
      <c r="F870" s="7"/>
      <c r="G870" s="29"/>
      <c r="H870" s="29"/>
      <c r="I870" s="7"/>
    </row>
    <row r="871" spans="1:9" ht="15.75" customHeight="1" x14ac:dyDescent="0.2">
      <c r="A871" s="4"/>
      <c r="B871" s="4"/>
      <c r="C871" s="7"/>
      <c r="D871" s="7"/>
      <c r="E871" s="7"/>
      <c r="F871" s="7"/>
      <c r="G871" s="29"/>
      <c r="H871" s="29"/>
      <c r="I871" s="7"/>
    </row>
    <row r="872" spans="1:9" ht="15.75" customHeight="1" x14ac:dyDescent="0.2">
      <c r="A872" s="4"/>
      <c r="B872" s="4"/>
      <c r="C872" s="7"/>
      <c r="D872" s="7"/>
      <c r="E872" s="7"/>
      <c r="F872" s="7"/>
      <c r="G872" s="29"/>
      <c r="H872" s="29"/>
      <c r="I872" s="7"/>
    </row>
    <row r="873" spans="1:9" ht="15.75" customHeight="1" x14ac:dyDescent="0.2">
      <c r="A873" s="4"/>
      <c r="B873" s="4"/>
      <c r="C873" s="7"/>
      <c r="D873" s="7"/>
      <c r="E873" s="7"/>
      <c r="F873" s="7"/>
      <c r="G873" s="29"/>
      <c r="H873" s="29"/>
      <c r="I873" s="7"/>
    </row>
    <row r="874" spans="1:9" ht="15.75" customHeight="1" x14ac:dyDescent="0.2">
      <c r="A874" s="4"/>
      <c r="B874" s="4"/>
      <c r="C874" s="7"/>
      <c r="D874" s="7"/>
      <c r="E874" s="7"/>
      <c r="F874" s="7"/>
      <c r="G874" s="29"/>
      <c r="H874" s="29"/>
      <c r="I874" s="7"/>
    </row>
    <row r="875" spans="1:9" ht="15.75" customHeight="1" x14ac:dyDescent="0.2">
      <c r="A875" s="4"/>
      <c r="B875" s="4"/>
      <c r="C875" s="7"/>
      <c r="D875" s="7"/>
      <c r="E875" s="7"/>
      <c r="F875" s="7"/>
      <c r="G875" s="29"/>
      <c r="H875" s="29"/>
      <c r="I875" s="7"/>
    </row>
    <row r="876" spans="1:9" ht="15.75" customHeight="1" x14ac:dyDescent="0.2">
      <c r="A876" s="4"/>
      <c r="B876" s="4"/>
      <c r="C876" s="7"/>
      <c r="D876" s="7"/>
      <c r="E876" s="7"/>
      <c r="F876" s="7"/>
      <c r="G876" s="29"/>
      <c r="H876" s="29"/>
      <c r="I876" s="7"/>
    </row>
    <row r="877" spans="1:9" ht="15.75" customHeight="1" x14ac:dyDescent="0.2">
      <c r="A877" s="4"/>
      <c r="B877" s="4"/>
      <c r="C877" s="7"/>
      <c r="D877" s="7"/>
      <c r="E877" s="7"/>
      <c r="F877" s="7"/>
      <c r="G877" s="29"/>
      <c r="H877" s="29"/>
      <c r="I877" s="7"/>
    </row>
    <row r="878" spans="1:9" ht="15.75" customHeight="1" x14ac:dyDescent="0.2">
      <c r="A878" s="4"/>
      <c r="B878" s="4"/>
      <c r="C878" s="7"/>
      <c r="D878" s="7"/>
      <c r="E878" s="7"/>
      <c r="F878" s="7"/>
      <c r="G878" s="29"/>
      <c r="H878" s="29"/>
      <c r="I878" s="7"/>
    </row>
    <row r="879" spans="1:9" ht="15.75" customHeight="1" x14ac:dyDescent="0.2">
      <c r="A879" s="4"/>
      <c r="B879" s="4"/>
      <c r="C879" s="7"/>
      <c r="D879" s="7"/>
      <c r="E879" s="7"/>
      <c r="F879" s="7"/>
      <c r="G879" s="29"/>
      <c r="H879" s="29"/>
      <c r="I879" s="7"/>
    </row>
    <row r="880" spans="1:9" ht="15.75" customHeight="1" x14ac:dyDescent="0.2">
      <c r="A880" s="4"/>
      <c r="B880" s="4"/>
      <c r="C880" s="7"/>
      <c r="D880" s="7"/>
      <c r="E880" s="7"/>
      <c r="F880" s="7"/>
      <c r="G880" s="29"/>
      <c r="H880" s="29"/>
      <c r="I880" s="7"/>
    </row>
    <row r="881" spans="1:9" ht="15.75" customHeight="1" x14ac:dyDescent="0.2">
      <c r="A881" s="4"/>
      <c r="B881" s="4"/>
      <c r="C881" s="7"/>
      <c r="D881" s="7"/>
      <c r="E881" s="7"/>
      <c r="F881" s="7"/>
      <c r="G881" s="29"/>
      <c r="H881" s="29"/>
      <c r="I881" s="7"/>
    </row>
    <row r="882" spans="1:9" ht="15.75" customHeight="1" x14ac:dyDescent="0.2">
      <c r="A882" s="4"/>
      <c r="B882" s="4"/>
      <c r="C882" s="7"/>
      <c r="D882" s="7"/>
      <c r="E882" s="7"/>
      <c r="F882" s="7"/>
      <c r="G882" s="29"/>
      <c r="H882" s="29"/>
      <c r="I882" s="7"/>
    </row>
    <row r="883" spans="1:9" ht="15.75" customHeight="1" x14ac:dyDescent="0.2">
      <c r="A883" s="4"/>
      <c r="B883" s="4"/>
      <c r="C883" s="7"/>
      <c r="D883" s="7"/>
      <c r="E883" s="7"/>
      <c r="F883" s="7"/>
      <c r="G883" s="29"/>
      <c r="H883" s="29"/>
      <c r="I883" s="7"/>
    </row>
    <row r="884" spans="1:9" ht="15.75" customHeight="1" x14ac:dyDescent="0.2">
      <c r="A884" s="4"/>
      <c r="B884" s="4"/>
      <c r="C884" s="7"/>
      <c r="D884" s="7"/>
      <c r="E884" s="7"/>
      <c r="F884" s="7"/>
      <c r="G884" s="29"/>
      <c r="H884" s="29"/>
      <c r="I884" s="7"/>
    </row>
    <row r="885" spans="1:9" ht="15.75" customHeight="1" x14ac:dyDescent="0.2">
      <c r="A885" s="4"/>
      <c r="B885" s="4"/>
      <c r="C885" s="7"/>
      <c r="D885" s="7"/>
      <c r="E885" s="7"/>
      <c r="F885" s="7"/>
      <c r="G885" s="29"/>
      <c r="H885" s="29"/>
      <c r="I885" s="7"/>
    </row>
    <row r="886" spans="1:9" ht="15.75" customHeight="1" x14ac:dyDescent="0.2">
      <c r="A886" s="4"/>
      <c r="B886" s="4"/>
      <c r="C886" s="7"/>
      <c r="D886" s="7"/>
      <c r="E886" s="7"/>
      <c r="F886" s="7"/>
      <c r="G886" s="29"/>
      <c r="H886" s="29"/>
      <c r="I886" s="7"/>
    </row>
    <row r="887" spans="1:9" ht="15.75" customHeight="1" x14ac:dyDescent="0.2">
      <c r="A887" s="4"/>
      <c r="B887" s="4"/>
      <c r="C887" s="7"/>
      <c r="D887" s="7"/>
      <c r="E887" s="7"/>
      <c r="F887" s="7"/>
      <c r="G887" s="29"/>
      <c r="H887" s="29"/>
      <c r="I887" s="7"/>
    </row>
    <row r="888" spans="1:9" ht="15.75" customHeight="1" x14ac:dyDescent="0.2">
      <c r="A888" s="4"/>
      <c r="B888" s="4"/>
      <c r="C888" s="7"/>
      <c r="D888" s="7"/>
      <c r="E888" s="7"/>
      <c r="F888" s="7"/>
      <c r="G888" s="29"/>
      <c r="H888" s="29"/>
      <c r="I888" s="7"/>
    </row>
    <row r="889" spans="1:9" ht="15.75" customHeight="1" x14ac:dyDescent="0.2">
      <c r="A889" s="4"/>
      <c r="B889" s="4"/>
      <c r="C889" s="7"/>
      <c r="D889" s="7"/>
      <c r="E889" s="7"/>
      <c r="F889" s="7"/>
      <c r="G889" s="29"/>
      <c r="H889" s="29"/>
      <c r="I889" s="7"/>
    </row>
    <row r="890" spans="1:9" ht="15.75" customHeight="1" x14ac:dyDescent="0.2">
      <c r="A890" s="4"/>
      <c r="B890" s="4"/>
      <c r="C890" s="7"/>
      <c r="D890" s="7"/>
      <c r="E890" s="7"/>
      <c r="F890" s="7"/>
      <c r="G890" s="29"/>
      <c r="H890" s="29"/>
      <c r="I890" s="7"/>
    </row>
    <row r="891" spans="1:9" ht="15.75" customHeight="1" x14ac:dyDescent="0.2">
      <c r="A891" s="4"/>
      <c r="B891" s="4"/>
      <c r="C891" s="7"/>
      <c r="D891" s="7"/>
      <c r="E891" s="7"/>
      <c r="F891" s="7"/>
      <c r="G891" s="29"/>
      <c r="H891" s="29"/>
      <c r="I891" s="7"/>
    </row>
    <row r="892" spans="1:9" ht="15.75" customHeight="1" x14ac:dyDescent="0.2">
      <c r="A892" s="4"/>
      <c r="B892" s="4"/>
      <c r="C892" s="7"/>
      <c r="D892" s="7"/>
      <c r="E892" s="7"/>
      <c r="F892" s="7"/>
      <c r="G892" s="29"/>
      <c r="H892" s="29"/>
      <c r="I892" s="7"/>
    </row>
    <row r="893" spans="1:9" ht="15.75" customHeight="1" x14ac:dyDescent="0.2">
      <c r="A893" s="4"/>
      <c r="B893" s="4"/>
      <c r="C893" s="7"/>
      <c r="D893" s="7"/>
      <c r="E893" s="7"/>
      <c r="F893" s="7"/>
      <c r="G893" s="29"/>
      <c r="H893" s="29"/>
      <c r="I893" s="7"/>
    </row>
    <row r="894" spans="1:9" ht="15.75" customHeight="1" x14ac:dyDescent="0.2">
      <c r="A894" s="4"/>
      <c r="B894" s="4"/>
      <c r="C894" s="7"/>
      <c r="D894" s="7"/>
      <c r="E894" s="7"/>
      <c r="F894" s="7"/>
      <c r="G894" s="29"/>
      <c r="H894" s="29"/>
      <c r="I894" s="7"/>
    </row>
    <row r="895" spans="1:9" ht="15.75" customHeight="1" x14ac:dyDescent="0.2">
      <c r="A895" s="4"/>
      <c r="B895" s="4"/>
      <c r="C895" s="7"/>
      <c r="D895" s="7"/>
      <c r="E895" s="7"/>
      <c r="F895" s="7"/>
      <c r="G895" s="29"/>
      <c r="H895" s="29"/>
      <c r="I895" s="7"/>
    </row>
    <row r="896" spans="1:9" ht="15.75" customHeight="1" x14ac:dyDescent="0.2">
      <c r="A896" s="4"/>
      <c r="B896" s="4"/>
      <c r="C896" s="7"/>
      <c r="D896" s="7"/>
      <c r="E896" s="7"/>
      <c r="F896" s="7"/>
      <c r="G896" s="29"/>
      <c r="H896" s="29"/>
      <c r="I896" s="7"/>
    </row>
    <row r="897" spans="1:9" ht="15.75" customHeight="1" x14ac:dyDescent="0.2">
      <c r="A897" s="4"/>
      <c r="B897" s="4"/>
      <c r="C897" s="7"/>
      <c r="D897" s="7"/>
      <c r="E897" s="7"/>
      <c r="F897" s="7"/>
      <c r="G897" s="29"/>
      <c r="H897" s="29"/>
      <c r="I897" s="7"/>
    </row>
    <row r="898" spans="1:9" ht="15.75" customHeight="1" x14ac:dyDescent="0.2">
      <c r="A898" s="4"/>
      <c r="B898" s="4"/>
      <c r="C898" s="7"/>
      <c r="D898" s="7"/>
      <c r="E898" s="7"/>
      <c r="F898" s="7"/>
      <c r="G898" s="29"/>
      <c r="H898" s="29"/>
      <c r="I898" s="7"/>
    </row>
    <row r="899" spans="1:9" ht="15.75" customHeight="1" x14ac:dyDescent="0.2">
      <c r="A899" s="4"/>
      <c r="B899" s="4"/>
      <c r="C899" s="7"/>
      <c r="D899" s="7"/>
      <c r="E899" s="7"/>
      <c r="F899" s="7"/>
      <c r="G899" s="29"/>
      <c r="H899" s="29"/>
      <c r="I899" s="7"/>
    </row>
    <row r="900" spans="1:9" ht="15.75" customHeight="1" x14ac:dyDescent="0.2">
      <c r="A900" s="4"/>
      <c r="B900" s="4"/>
      <c r="C900" s="7"/>
      <c r="D900" s="7"/>
      <c r="E900" s="7"/>
      <c r="F900" s="7"/>
      <c r="G900" s="29"/>
      <c r="H900" s="29"/>
      <c r="I900" s="7"/>
    </row>
    <row r="901" spans="1:9" ht="15.75" customHeight="1" x14ac:dyDescent="0.2">
      <c r="A901" s="4"/>
      <c r="B901" s="4"/>
      <c r="C901" s="7"/>
      <c r="D901" s="7"/>
      <c r="E901" s="7"/>
      <c r="F901" s="7"/>
      <c r="G901" s="29"/>
      <c r="H901" s="29"/>
      <c r="I901" s="7"/>
    </row>
    <row r="902" spans="1:9" ht="15.75" customHeight="1" x14ac:dyDescent="0.2">
      <c r="A902" s="4"/>
      <c r="B902" s="4"/>
      <c r="C902" s="7"/>
      <c r="D902" s="7"/>
      <c r="E902" s="7"/>
      <c r="F902" s="7"/>
      <c r="G902" s="29"/>
      <c r="H902" s="29"/>
      <c r="I902" s="7"/>
    </row>
    <row r="903" spans="1:9" ht="15.75" customHeight="1" x14ac:dyDescent="0.2">
      <c r="A903" s="4"/>
      <c r="B903" s="4"/>
      <c r="C903" s="7"/>
      <c r="D903" s="7"/>
      <c r="E903" s="7"/>
      <c r="F903" s="7"/>
      <c r="G903" s="29"/>
      <c r="H903" s="29"/>
      <c r="I903" s="7"/>
    </row>
    <row r="904" spans="1:9" ht="15.75" customHeight="1" x14ac:dyDescent="0.2">
      <c r="A904" s="4"/>
      <c r="B904" s="4"/>
      <c r="C904" s="7"/>
      <c r="D904" s="7"/>
      <c r="E904" s="7"/>
      <c r="F904" s="7"/>
      <c r="G904" s="29"/>
      <c r="H904" s="29"/>
      <c r="I904" s="7"/>
    </row>
    <row r="905" spans="1:9" ht="15.75" customHeight="1" x14ac:dyDescent="0.2">
      <c r="A905" s="4"/>
      <c r="B905" s="4"/>
      <c r="C905" s="7"/>
      <c r="D905" s="7"/>
      <c r="E905" s="7"/>
      <c r="F905" s="7"/>
      <c r="G905" s="29"/>
      <c r="H905" s="29"/>
      <c r="I905" s="7"/>
    </row>
    <row r="906" spans="1:9" ht="15.75" customHeight="1" x14ac:dyDescent="0.2">
      <c r="A906" s="4"/>
      <c r="B906" s="4"/>
      <c r="C906" s="7"/>
      <c r="D906" s="7"/>
      <c r="E906" s="7"/>
      <c r="F906" s="7"/>
      <c r="G906" s="29"/>
      <c r="H906" s="29"/>
      <c r="I906" s="7"/>
    </row>
    <row r="907" spans="1:9" ht="15.75" customHeight="1" x14ac:dyDescent="0.2">
      <c r="A907" s="4"/>
      <c r="B907" s="4"/>
      <c r="C907" s="7"/>
      <c r="D907" s="7"/>
      <c r="E907" s="7"/>
      <c r="F907" s="7"/>
      <c r="G907" s="29"/>
      <c r="H907" s="29"/>
      <c r="I907" s="7"/>
    </row>
    <row r="908" spans="1:9" ht="15.75" customHeight="1" x14ac:dyDescent="0.2">
      <c r="A908" s="4"/>
      <c r="B908" s="4"/>
      <c r="C908" s="7"/>
      <c r="D908" s="7"/>
      <c r="E908" s="7"/>
      <c r="F908" s="7"/>
      <c r="G908" s="29"/>
      <c r="H908" s="29"/>
      <c r="I908" s="7"/>
    </row>
    <row r="909" spans="1:9" ht="15.75" customHeight="1" x14ac:dyDescent="0.2">
      <c r="A909" s="4"/>
      <c r="B909" s="4"/>
      <c r="C909" s="7"/>
      <c r="D909" s="7"/>
      <c r="E909" s="7"/>
      <c r="F909" s="7"/>
      <c r="G909" s="29"/>
      <c r="H909" s="29"/>
      <c r="I909" s="7"/>
    </row>
    <row r="910" spans="1:9" ht="15.75" customHeight="1" x14ac:dyDescent="0.2">
      <c r="A910" s="4"/>
      <c r="B910" s="4"/>
      <c r="C910" s="7"/>
      <c r="D910" s="7"/>
      <c r="E910" s="7"/>
      <c r="F910" s="7"/>
      <c r="G910" s="29"/>
      <c r="H910" s="29"/>
      <c r="I910" s="7"/>
    </row>
    <row r="911" spans="1:9" ht="15.75" customHeight="1" x14ac:dyDescent="0.2">
      <c r="A911" s="4"/>
      <c r="B911" s="4"/>
      <c r="C911" s="7"/>
      <c r="D911" s="7"/>
      <c r="E911" s="7"/>
      <c r="F911" s="7"/>
      <c r="G911" s="29"/>
      <c r="H911" s="29"/>
      <c r="I911" s="7"/>
    </row>
    <row r="912" spans="1:9" ht="15.75" customHeight="1" x14ac:dyDescent="0.2">
      <c r="A912" s="4"/>
      <c r="B912" s="4"/>
      <c r="C912" s="7"/>
      <c r="D912" s="7"/>
      <c r="E912" s="7"/>
      <c r="F912" s="7"/>
      <c r="G912" s="29"/>
      <c r="H912" s="29"/>
      <c r="I912" s="7"/>
    </row>
    <row r="913" spans="1:9" ht="15.75" customHeight="1" x14ac:dyDescent="0.2">
      <c r="A913" s="4"/>
      <c r="B913" s="4"/>
      <c r="C913" s="7"/>
      <c r="D913" s="7"/>
      <c r="E913" s="7"/>
      <c r="F913" s="7"/>
      <c r="G913" s="29"/>
      <c r="H913" s="29"/>
      <c r="I913" s="7"/>
    </row>
    <row r="914" spans="1:9" ht="15.75" customHeight="1" x14ac:dyDescent="0.2">
      <c r="A914" s="4"/>
      <c r="B914" s="4"/>
      <c r="C914" s="7"/>
      <c r="D914" s="7"/>
      <c r="E914" s="7"/>
      <c r="F914" s="7"/>
      <c r="G914" s="29"/>
      <c r="H914" s="29"/>
      <c r="I914" s="7"/>
    </row>
    <row r="915" spans="1:9" ht="15.75" customHeight="1" x14ac:dyDescent="0.2">
      <c r="A915" s="4"/>
      <c r="B915" s="4"/>
      <c r="C915" s="7"/>
      <c r="D915" s="7"/>
      <c r="E915" s="7"/>
      <c r="F915" s="7"/>
      <c r="G915" s="29"/>
      <c r="H915" s="29"/>
      <c r="I915" s="7"/>
    </row>
    <row r="916" spans="1:9" ht="15.75" customHeight="1" x14ac:dyDescent="0.2">
      <c r="A916" s="4"/>
      <c r="B916" s="4"/>
      <c r="C916" s="7"/>
      <c r="D916" s="7"/>
      <c r="E916" s="7"/>
      <c r="F916" s="7"/>
      <c r="G916" s="29"/>
      <c r="H916" s="29"/>
      <c r="I916" s="7"/>
    </row>
    <row r="917" spans="1:9" ht="15.75" customHeight="1" x14ac:dyDescent="0.2">
      <c r="A917" s="4"/>
      <c r="B917" s="4"/>
      <c r="C917" s="7"/>
      <c r="D917" s="7"/>
      <c r="E917" s="7"/>
      <c r="F917" s="7"/>
      <c r="G917" s="29"/>
      <c r="H917" s="29"/>
      <c r="I917" s="7"/>
    </row>
    <row r="918" spans="1:9" ht="15.75" customHeight="1" x14ac:dyDescent="0.2">
      <c r="A918" s="4"/>
      <c r="B918" s="4"/>
      <c r="C918" s="7"/>
      <c r="D918" s="7"/>
      <c r="E918" s="7"/>
      <c r="F918" s="7"/>
      <c r="G918" s="29"/>
      <c r="H918" s="29"/>
      <c r="I918" s="7"/>
    </row>
    <row r="919" spans="1:9" ht="15.75" customHeight="1" x14ac:dyDescent="0.2">
      <c r="A919" s="4"/>
      <c r="B919" s="4"/>
      <c r="C919" s="7"/>
      <c r="D919" s="7"/>
      <c r="E919" s="7"/>
      <c r="F919" s="7"/>
      <c r="G919" s="29"/>
      <c r="H919" s="29"/>
      <c r="I919" s="7"/>
    </row>
    <row r="920" spans="1:9" ht="15.75" customHeight="1" x14ac:dyDescent="0.2">
      <c r="A920" s="4"/>
      <c r="B920" s="4"/>
      <c r="C920" s="7"/>
      <c r="D920" s="7"/>
      <c r="E920" s="7"/>
      <c r="F920" s="7"/>
      <c r="G920" s="29"/>
      <c r="H920" s="29"/>
      <c r="I920" s="7"/>
    </row>
    <row r="921" spans="1:9" ht="15.75" customHeight="1" x14ac:dyDescent="0.2">
      <c r="A921" s="4"/>
      <c r="B921" s="4"/>
      <c r="C921" s="7"/>
      <c r="D921" s="7"/>
      <c r="E921" s="7"/>
      <c r="F921" s="7"/>
      <c r="G921" s="29"/>
      <c r="H921" s="29"/>
      <c r="I921" s="7"/>
    </row>
    <row r="922" spans="1:9" ht="15.75" customHeight="1" x14ac:dyDescent="0.2">
      <c r="A922" s="4"/>
      <c r="B922" s="4"/>
      <c r="C922" s="7"/>
      <c r="D922" s="7"/>
      <c r="E922" s="7"/>
      <c r="F922" s="7"/>
      <c r="G922" s="29"/>
      <c r="H922" s="29"/>
      <c r="I922" s="7"/>
    </row>
    <row r="923" spans="1:9" ht="15.75" customHeight="1" x14ac:dyDescent="0.2">
      <c r="A923" s="4"/>
      <c r="B923" s="4"/>
      <c r="C923" s="7"/>
      <c r="D923" s="7"/>
      <c r="E923" s="7"/>
      <c r="F923" s="7"/>
      <c r="G923" s="29"/>
      <c r="H923" s="29"/>
      <c r="I923" s="7"/>
    </row>
    <row r="924" spans="1:9" ht="15.75" customHeight="1" x14ac:dyDescent="0.2">
      <c r="A924" s="4"/>
      <c r="B924" s="4"/>
      <c r="C924" s="7"/>
      <c r="D924" s="7"/>
      <c r="E924" s="7"/>
      <c r="F924" s="7"/>
      <c r="G924" s="29"/>
      <c r="H924" s="29"/>
      <c r="I924" s="7"/>
    </row>
    <row r="925" spans="1:9" ht="15.75" customHeight="1" x14ac:dyDescent="0.2">
      <c r="A925" s="4"/>
      <c r="B925" s="4"/>
      <c r="C925" s="7"/>
      <c r="D925" s="7"/>
      <c r="E925" s="7"/>
      <c r="F925" s="7"/>
      <c r="G925" s="29"/>
      <c r="H925" s="29"/>
      <c r="I925" s="7"/>
    </row>
    <row r="926" spans="1:9" ht="15.75" customHeight="1" x14ac:dyDescent="0.2">
      <c r="A926" s="4"/>
      <c r="B926" s="4"/>
      <c r="C926" s="7"/>
      <c r="D926" s="7"/>
      <c r="E926" s="7"/>
      <c r="F926" s="7"/>
      <c r="G926" s="29"/>
      <c r="H926" s="29"/>
      <c r="I926" s="7"/>
    </row>
    <row r="927" spans="1:9" ht="15.75" customHeight="1" x14ac:dyDescent="0.2">
      <c r="A927" s="4"/>
      <c r="B927" s="4"/>
      <c r="C927" s="7"/>
      <c r="D927" s="7"/>
      <c r="E927" s="7"/>
      <c r="F927" s="7"/>
      <c r="G927" s="29"/>
      <c r="H927" s="29"/>
      <c r="I927" s="7"/>
    </row>
    <row r="928" spans="1:9" ht="15.75" customHeight="1" x14ac:dyDescent="0.2">
      <c r="A928" s="4"/>
      <c r="B928" s="4"/>
      <c r="C928" s="7"/>
      <c r="D928" s="7"/>
      <c r="E928" s="7"/>
      <c r="F928" s="7"/>
      <c r="G928" s="29"/>
      <c r="H928" s="29"/>
      <c r="I928" s="7"/>
    </row>
    <row r="929" spans="1:9" ht="15.75" customHeight="1" x14ac:dyDescent="0.2">
      <c r="A929" s="4"/>
      <c r="B929" s="4"/>
      <c r="C929" s="7"/>
      <c r="D929" s="7"/>
      <c r="E929" s="7"/>
      <c r="F929" s="7"/>
      <c r="G929" s="29"/>
      <c r="H929" s="29"/>
      <c r="I929" s="7"/>
    </row>
    <row r="930" spans="1:9" ht="15.75" customHeight="1" x14ac:dyDescent="0.2">
      <c r="A930" s="4"/>
      <c r="B930" s="4"/>
      <c r="C930" s="7"/>
      <c r="D930" s="7"/>
      <c r="E930" s="7"/>
      <c r="F930" s="7"/>
      <c r="G930" s="29"/>
      <c r="H930" s="29"/>
      <c r="I930" s="7"/>
    </row>
    <row r="931" spans="1:9" ht="15.75" customHeight="1" x14ac:dyDescent="0.2">
      <c r="A931" s="4"/>
      <c r="B931" s="4"/>
      <c r="C931" s="7"/>
      <c r="D931" s="7"/>
      <c r="E931" s="7"/>
      <c r="F931" s="7"/>
      <c r="G931" s="29"/>
      <c r="H931" s="29"/>
      <c r="I931" s="7"/>
    </row>
    <row r="932" spans="1:9" ht="15.75" customHeight="1" x14ac:dyDescent="0.2">
      <c r="A932" s="4"/>
      <c r="B932" s="4"/>
      <c r="C932" s="7"/>
      <c r="D932" s="7"/>
      <c r="E932" s="7"/>
      <c r="F932" s="7"/>
      <c r="G932" s="29"/>
      <c r="H932" s="29"/>
      <c r="I932" s="7"/>
    </row>
    <row r="933" spans="1:9" ht="15.75" customHeight="1" x14ac:dyDescent="0.2">
      <c r="A933" s="4"/>
      <c r="B933" s="4"/>
      <c r="C933" s="7"/>
      <c r="D933" s="7"/>
      <c r="E933" s="7"/>
      <c r="F933" s="7"/>
      <c r="G933" s="29"/>
      <c r="H933" s="29"/>
      <c r="I933" s="7"/>
    </row>
    <row r="934" spans="1:9" ht="15.75" customHeight="1" x14ac:dyDescent="0.2">
      <c r="A934" s="4"/>
      <c r="B934" s="4"/>
      <c r="C934" s="7"/>
      <c r="D934" s="7"/>
      <c r="E934" s="7"/>
      <c r="F934" s="7"/>
      <c r="G934" s="29"/>
      <c r="H934" s="29"/>
      <c r="I934" s="7"/>
    </row>
    <row r="935" spans="1:9" ht="15.75" customHeight="1" x14ac:dyDescent="0.2">
      <c r="A935" s="4"/>
      <c r="B935" s="4"/>
      <c r="C935" s="7"/>
      <c r="D935" s="7"/>
      <c r="E935" s="7"/>
      <c r="F935" s="7"/>
      <c r="G935" s="29"/>
      <c r="H935" s="29"/>
      <c r="I935" s="7"/>
    </row>
    <row r="936" spans="1:9" ht="15.75" customHeight="1" x14ac:dyDescent="0.2">
      <c r="A936" s="4"/>
      <c r="B936" s="4"/>
      <c r="C936" s="7"/>
      <c r="D936" s="7"/>
      <c r="E936" s="7"/>
      <c r="F936" s="7"/>
      <c r="G936" s="29"/>
      <c r="H936" s="29"/>
      <c r="I936" s="7"/>
    </row>
    <row r="937" spans="1:9" ht="15.75" customHeight="1" x14ac:dyDescent="0.2">
      <c r="A937" s="4"/>
      <c r="B937" s="4"/>
      <c r="C937" s="7"/>
      <c r="D937" s="7"/>
      <c r="E937" s="7"/>
      <c r="F937" s="7"/>
      <c r="G937" s="29"/>
      <c r="H937" s="29"/>
      <c r="I937" s="7"/>
    </row>
    <row r="938" spans="1:9" ht="15.75" customHeight="1" x14ac:dyDescent="0.2">
      <c r="A938" s="4"/>
      <c r="B938" s="4"/>
      <c r="C938" s="7"/>
      <c r="D938" s="7"/>
      <c r="E938" s="7"/>
      <c r="F938" s="7"/>
      <c r="G938" s="29"/>
      <c r="H938" s="29"/>
      <c r="I938" s="7"/>
    </row>
    <row r="939" spans="1:9" ht="15.75" customHeight="1" x14ac:dyDescent="0.2">
      <c r="A939" s="4"/>
      <c r="B939" s="4"/>
      <c r="C939" s="7"/>
      <c r="D939" s="7"/>
      <c r="E939" s="7"/>
      <c r="F939" s="7"/>
      <c r="G939" s="29"/>
      <c r="H939" s="29"/>
      <c r="I939" s="7"/>
    </row>
    <row r="940" spans="1:9" ht="15.75" customHeight="1" x14ac:dyDescent="0.2">
      <c r="A940" s="4"/>
      <c r="B940" s="4"/>
      <c r="C940" s="7"/>
      <c r="D940" s="7"/>
      <c r="E940" s="7"/>
      <c r="F940" s="7"/>
      <c r="G940" s="29"/>
      <c r="H940" s="29"/>
      <c r="I940" s="7"/>
    </row>
    <row r="941" spans="1:9" ht="15.75" customHeight="1" x14ac:dyDescent="0.2">
      <c r="A941" s="4"/>
      <c r="B941" s="4"/>
      <c r="C941" s="7"/>
      <c r="D941" s="7"/>
      <c r="E941" s="7"/>
      <c r="F941" s="7"/>
      <c r="G941" s="29"/>
      <c r="H941" s="29"/>
      <c r="I941" s="7"/>
    </row>
    <row r="942" spans="1:9" ht="15.75" customHeight="1" x14ac:dyDescent="0.2">
      <c r="A942" s="4"/>
      <c r="B942" s="4"/>
      <c r="C942" s="7"/>
      <c r="D942" s="7"/>
      <c r="E942" s="7"/>
      <c r="F942" s="7"/>
      <c r="G942" s="29"/>
      <c r="H942" s="29"/>
      <c r="I942" s="7"/>
    </row>
    <row r="943" spans="1:9" ht="15.75" customHeight="1" x14ac:dyDescent="0.2">
      <c r="A943" s="4"/>
      <c r="B943" s="4"/>
      <c r="C943" s="7"/>
      <c r="D943" s="7"/>
      <c r="E943" s="7"/>
      <c r="F943" s="7"/>
      <c r="G943" s="29"/>
      <c r="H943" s="29"/>
      <c r="I943" s="7"/>
    </row>
    <row r="944" spans="1:9" ht="15.75" customHeight="1" x14ac:dyDescent="0.2">
      <c r="A944" s="4"/>
      <c r="B944" s="4"/>
      <c r="C944" s="7"/>
      <c r="D944" s="7"/>
      <c r="E944" s="7"/>
      <c r="F944" s="7"/>
      <c r="G944" s="29"/>
      <c r="H944" s="29"/>
      <c r="I944" s="7"/>
    </row>
    <row r="945" spans="1:9" ht="15.75" customHeight="1" x14ac:dyDescent="0.2">
      <c r="A945" s="4"/>
      <c r="B945" s="4"/>
      <c r="C945" s="7"/>
      <c r="D945" s="7"/>
      <c r="E945" s="7"/>
      <c r="F945" s="7"/>
      <c r="G945" s="29"/>
      <c r="H945" s="29"/>
      <c r="I945" s="7"/>
    </row>
    <row r="946" spans="1:9" ht="15.75" customHeight="1" x14ac:dyDescent="0.2">
      <c r="A946" s="4"/>
      <c r="B946" s="4"/>
      <c r="C946" s="7"/>
      <c r="D946" s="7"/>
      <c r="E946" s="7"/>
      <c r="F946" s="7"/>
      <c r="G946" s="29"/>
      <c r="H946" s="29"/>
      <c r="I946" s="7"/>
    </row>
    <row r="947" spans="1:9" ht="15.75" customHeight="1" x14ac:dyDescent="0.2">
      <c r="A947" s="4"/>
      <c r="B947" s="4"/>
      <c r="C947" s="7"/>
      <c r="D947" s="7"/>
      <c r="E947" s="7"/>
      <c r="F947" s="7"/>
      <c r="G947" s="29"/>
      <c r="H947" s="29"/>
      <c r="I947" s="7"/>
    </row>
    <row r="948" spans="1:9" ht="15.75" customHeight="1" x14ac:dyDescent="0.2">
      <c r="A948" s="4"/>
      <c r="B948" s="4"/>
      <c r="C948" s="7"/>
      <c r="D948" s="7"/>
      <c r="E948" s="7"/>
      <c r="F948" s="7"/>
      <c r="G948" s="29"/>
      <c r="H948" s="29"/>
      <c r="I948" s="7"/>
    </row>
    <row r="949" spans="1:9" ht="15.75" customHeight="1" x14ac:dyDescent="0.2">
      <c r="A949" s="4"/>
      <c r="B949" s="4"/>
      <c r="C949" s="7"/>
      <c r="D949" s="7"/>
      <c r="E949" s="7"/>
      <c r="F949" s="7"/>
      <c r="G949" s="29"/>
      <c r="H949" s="29"/>
      <c r="I949" s="7"/>
    </row>
    <row r="950" spans="1:9" ht="15.75" customHeight="1" x14ac:dyDescent="0.2">
      <c r="A950" s="4"/>
      <c r="B950" s="4"/>
      <c r="C950" s="7"/>
      <c r="D950" s="7"/>
      <c r="E950" s="7"/>
      <c r="F950" s="7"/>
      <c r="G950" s="29"/>
      <c r="H950" s="29"/>
      <c r="I950" s="7"/>
    </row>
    <row r="951" spans="1:9" ht="15.75" customHeight="1" x14ac:dyDescent="0.2">
      <c r="A951" s="4"/>
      <c r="B951" s="4"/>
      <c r="C951" s="7"/>
      <c r="D951" s="7"/>
      <c r="E951" s="7"/>
      <c r="F951" s="7"/>
      <c r="G951" s="29"/>
      <c r="H951" s="29"/>
      <c r="I951" s="7"/>
    </row>
    <row r="952" spans="1:9" ht="15.75" customHeight="1" x14ac:dyDescent="0.2">
      <c r="A952" s="4"/>
      <c r="B952" s="4"/>
      <c r="C952" s="7"/>
      <c r="D952" s="7"/>
      <c r="E952" s="7"/>
      <c r="F952" s="7"/>
      <c r="G952" s="29"/>
      <c r="H952" s="29"/>
      <c r="I952" s="7"/>
    </row>
    <row r="953" spans="1:9" ht="15.75" customHeight="1" x14ac:dyDescent="0.2">
      <c r="A953" s="4"/>
      <c r="B953" s="4"/>
      <c r="C953" s="7"/>
      <c r="D953" s="7"/>
      <c r="E953" s="7"/>
      <c r="F953" s="7"/>
      <c r="G953" s="29"/>
      <c r="H953" s="29"/>
      <c r="I953" s="7"/>
    </row>
    <row r="954" spans="1:9" ht="15.75" customHeight="1" x14ac:dyDescent="0.2">
      <c r="A954" s="4"/>
      <c r="B954" s="4"/>
      <c r="C954" s="7"/>
      <c r="D954" s="7"/>
      <c r="E954" s="7"/>
      <c r="F954" s="7"/>
      <c r="G954" s="29"/>
      <c r="H954" s="29"/>
      <c r="I954" s="7"/>
    </row>
    <row r="955" spans="1:9" ht="15.75" customHeight="1" x14ac:dyDescent="0.2">
      <c r="A955" s="4"/>
      <c r="B955" s="4"/>
      <c r="C955" s="7"/>
      <c r="D955" s="7"/>
      <c r="E955" s="7"/>
      <c r="F955" s="7"/>
      <c r="G955" s="29"/>
      <c r="H955" s="29"/>
      <c r="I955" s="7"/>
    </row>
    <row r="956" spans="1:9" ht="15.75" customHeight="1" x14ac:dyDescent="0.2">
      <c r="A956" s="4"/>
      <c r="B956" s="4"/>
      <c r="C956" s="7"/>
      <c r="D956" s="7"/>
      <c r="E956" s="7"/>
      <c r="F956" s="7"/>
      <c r="G956" s="29"/>
      <c r="H956" s="29"/>
      <c r="I956" s="7"/>
    </row>
    <row r="957" spans="1:9" ht="15.75" customHeight="1" x14ac:dyDescent="0.2">
      <c r="A957" s="4"/>
      <c r="B957" s="4"/>
      <c r="C957" s="7"/>
      <c r="D957" s="7"/>
      <c r="E957" s="7"/>
      <c r="F957" s="7"/>
      <c r="G957" s="29"/>
      <c r="H957" s="29"/>
      <c r="I957" s="7"/>
    </row>
    <row r="958" spans="1:9" ht="15.75" customHeight="1" x14ac:dyDescent="0.2">
      <c r="A958" s="4"/>
      <c r="B958" s="4"/>
      <c r="C958" s="7"/>
      <c r="D958" s="7"/>
      <c r="E958" s="7"/>
      <c r="F958" s="7"/>
      <c r="G958" s="29"/>
      <c r="H958" s="29"/>
      <c r="I958" s="7"/>
    </row>
    <row r="959" spans="1:9" ht="15.75" customHeight="1" x14ac:dyDescent="0.2">
      <c r="A959" s="4"/>
      <c r="B959" s="4"/>
      <c r="C959" s="7"/>
      <c r="D959" s="7"/>
      <c r="E959" s="7"/>
      <c r="F959" s="7"/>
      <c r="G959" s="29"/>
      <c r="H959" s="29"/>
      <c r="I959" s="7"/>
    </row>
    <row r="960" spans="1:9" ht="15.75" customHeight="1" x14ac:dyDescent="0.2">
      <c r="A960" s="4"/>
      <c r="B960" s="4"/>
      <c r="C960" s="7"/>
      <c r="D960" s="7"/>
      <c r="E960" s="7"/>
      <c r="F960" s="7"/>
      <c r="G960" s="29"/>
      <c r="H960" s="29"/>
      <c r="I960" s="7"/>
    </row>
    <row r="961" spans="1:9" ht="15.75" customHeight="1" x14ac:dyDescent="0.2">
      <c r="A961" s="4"/>
      <c r="B961" s="4"/>
      <c r="C961" s="7"/>
      <c r="D961" s="7"/>
      <c r="E961" s="7"/>
      <c r="F961" s="7"/>
      <c r="G961" s="29"/>
      <c r="H961" s="29"/>
      <c r="I961" s="7"/>
    </row>
  </sheetData>
  <mergeCells count="15">
    <mergeCell ref="A60:A61"/>
    <mergeCell ref="B60:D61"/>
    <mergeCell ref="A6:B6"/>
    <mergeCell ref="C6:G6"/>
    <mergeCell ref="A7:H7"/>
    <mergeCell ref="A56:A58"/>
    <mergeCell ref="B56:D58"/>
    <mergeCell ref="E56:E58"/>
    <mergeCell ref="B59:D59"/>
    <mergeCell ref="H56:H58"/>
    <mergeCell ref="I56:I58"/>
    <mergeCell ref="F56:G58"/>
    <mergeCell ref="F59:G59"/>
    <mergeCell ref="F60:G60"/>
    <mergeCell ref="F61:G61"/>
  </mergeCells>
  <phoneticPr fontId="88" type="noConversion"/>
  <hyperlinks>
    <hyperlink ref="E13" r:id="rId1" display="https://www.procuraduria.gov.co/portal/media/file/20220930173207917.pdf" xr:uid="{00000000-0004-0000-0000-000000000000}"/>
    <hyperlink ref="E14" r:id="rId2" display="https://www.procuraduria.gov.co/portal/media/file/DIRECTIVA 2022 ITA 30 DE AGOSTO DE 2022(1).pdf" xr:uid="{00000000-0004-0000-0000-000001000000}"/>
    <hyperlink ref="E15" r:id="rId3" display="https://dapre.presidencia.gov.co/normativa/normativa/LEY 2195 DEL 18 DE ENERO DE 2022.pdf" xr:uid="{00000000-0004-0000-0000-000002000000}"/>
    <hyperlink ref="E17" r:id="rId4" xr:uid="{00000000-0004-0000-0000-000003000000}"/>
    <hyperlink ref="E18" r:id="rId5" display="https://www.alcaldiabogota.gov.co/sisjur/normas/Norma1.jsp?i=115368" xr:uid="{00000000-0004-0000-0000-000004000000}"/>
    <hyperlink ref="E19" r:id="rId6" display="https://www.funcionpublica.gov.co/eva/gestornormativo/norma.php?i=165113" xr:uid="{00000000-0004-0000-0000-000005000000}"/>
    <hyperlink ref="E20" r:id="rId7" display="https://www.alcaldiabogota.gov.co/sisjur/normas/Norma1.jsp?i=104207" xr:uid="{00000000-0004-0000-0000-000006000000}"/>
    <hyperlink ref="E21" r:id="rId8" display="about:blank" xr:uid="{00000000-0004-0000-0000-000007000000}"/>
    <hyperlink ref="E22" r:id="rId9" display="http://www.gobiernobogota.gov.co/rendicion-de-cuentas/sites/default/files/documentos/Directiva 005 de 2020.pdf" xr:uid="{00000000-0004-0000-0000-000008000000}"/>
    <hyperlink ref="E23" r:id="rId10" display="https://www.funcionpublica.gov.co/eva/gestornormativo/norma.php?i=140250" xr:uid="{00000000-0004-0000-0000-000009000000}"/>
    <hyperlink ref="E24" r:id="rId11" display="about:blank" xr:uid="{00000000-0004-0000-0000-00000A000000}"/>
    <hyperlink ref="E25" r:id="rId12" display="https://www.alcaldiabogota.gov.co/sisjur/normas/Norma1.jsp?i=95985" xr:uid="{00000000-0004-0000-0000-00000B000000}"/>
    <hyperlink ref="E26" r:id="rId13" display="https://dapre.presidencia.gov.co/normativa/normativa/LEY 2013 DEL 30 DE DICIEMBRE DE 2019.pdf" xr:uid="{00000000-0004-0000-0000-00000C000000}"/>
    <hyperlink ref="E27" r:id="rId14" display="https://www.alcaldiabogota.gov.co/sisjur/normas/Norma1.jsp?i=87968&amp;dt=S" xr:uid="{00000000-0004-0000-0000-00000D000000}"/>
    <hyperlink ref="E28" r:id="rId15" display="https://www.alcaldiabogota.gov.co/sisjur/normas/Norma1.jsp?i=82445" xr:uid="{00000000-0004-0000-0000-00000E000000}"/>
    <hyperlink ref="E29" r:id="rId16" display="https://www.alcaldiabogota.gov.co/sisjur/normas/Norma1.jsp?i=78551" xr:uid="{00000000-0004-0000-0000-00000F000000}"/>
    <hyperlink ref="E30" r:id="rId17" display="https://dapre.presidencia.gov.co/normativa/normativa/DECRETO 612 DEL 04 DE ABRIL DE 2018.pdf" xr:uid="{00000000-0004-0000-0000-000010000000}"/>
    <hyperlink ref="E31" r:id="rId18" display="http://es.presidencia.gov.co/normativa/normativa/DECRETO 1499 DEL 11 DE SEPTIEMBRE DE 2017.pdf" xr:uid="{00000000-0004-0000-0000-000011000000}"/>
    <hyperlink ref="E32" r:id="rId19" location="36" display="http://www.bogotajuridica.gov.co/sisjur/normas/Norma1.jsp?i=67103 - 36" xr:uid="{00000000-0004-0000-0000-000012000000}"/>
    <hyperlink ref="E33" r:id="rId20" display="http://www.alcaldiabogota.gov.co/sisjur/normas/Norma1.jsp?i=64787" xr:uid="{00000000-0004-0000-0000-000013000000}"/>
    <hyperlink ref="E34" r:id="rId21" display="http://www.secretariasenado.gov.co/senado/basedoc/ley_1755_2015.html" xr:uid="{00000000-0004-0000-0000-000014000000}"/>
    <hyperlink ref="E35" r:id="rId22" location=":~:text=La%20presente%20ley%20regula%20la,democr%C3%A1tica%20de%20las%20organizaciones%20civiles." display="https://www.funcionpublica.gov.co/eva/gestornormativo/norma.php?i=65335 - :~:text=La%20presente%20ley%20regula%20la,democr%C3%A1tica%20de%20las%20organizaciones%20civiles." xr:uid="{00000000-0004-0000-0000-000015000000}"/>
    <hyperlink ref="E36" r:id="rId23" display="about:blank" xr:uid="{00000000-0004-0000-0000-000016000000}"/>
    <hyperlink ref="E37" r:id="rId24" display="https://www.alcaldiabogota.gov.co/sisjur/normas/Norma1.jsp?i=62515" xr:uid="{00000000-0004-0000-0000-000017000000}"/>
    <hyperlink ref="E38" r:id="rId25" display="about:blank" xr:uid="{00000000-0004-0000-0000-000018000000}"/>
    <hyperlink ref="E39" r:id="rId26" display="http://www.alcaldiabogota.gov.co/sisjur/normas/Norma1.jsp?i=59048" xr:uid="{00000000-0004-0000-0000-000019000000}"/>
    <hyperlink ref="E40" r:id="rId27" display="http://www.alcaldiabogota.gov.co/sisjur/normas/Norma1.jsp?i=56882" xr:uid="{00000000-0004-0000-0000-00001A000000}"/>
    <hyperlink ref="E41" r:id="rId28" display="http://www.secretariasenado.gov.co/senado/basedoc/ley_1581_2012.html" xr:uid="{00000000-0004-0000-0000-00001B000000}"/>
    <hyperlink ref="E43" r:id="rId29" display="https://www.alcaldiabogota.gov.co/sisjur/normas/Norma1.jsp?i=48203&amp;dt=S" xr:uid="{00000000-0004-0000-0000-00001C000000}"/>
    <hyperlink ref="E44" r:id="rId30" display="http://www.alcaldiabogota.gov.co/sisjur/normas/Norma1.jsp?i=45322" xr:uid="{00000000-0004-0000-0000-00001D000000}"/>
    <hyperlink ref="E45" r:id="rId31" display="https://www.funcionpublica.gov.co/eva/gestornormativo/norma.php?i=43292" xr:uid="{00000000-0004-0000-0000-00001E000000}"/>
    <hyperlink ref="E46" r:id="rId32" display="about:blank" xr:uid="{00000000-0004-0000-0000-00001F000000}"/>
    <hyperlink ref="E47" r:id="rId33" display="http://www.alcaldiabogota.gov.co/sisjur/normas/Norma1.jsp?i=41249" xr:uid="{00000000-0004-0000-0000-000020000000}"/>
    <hyperlink ref="E48" r:id="rId34" display="http://www.alcaldiabogota.gov.co/sisjur/normas/Norma1.jsp?i=22307" xr:uid="{00000000-0004-0000-0000-000021000000}"/>
    <hyperlink ref="E49" r:id="rId35" display="https://www.alcaldiabogota.gov.co/sisjur/normas/Norma1.jsp?i=17004&amp;dt=S" xr:uid="{00000000-0004-0000-0000-000023000000}"/>
    <hyperlink ref="E50" r:id="rId36" display="http://www.secretariasenado.gov.co/senado/basedoc/ley_0850_2003.html" xr:uid="{00000000-0004-0000-0000-000024000000}"/>
    <hyperlink ref="E51" r:id="rId37" display="https://www.alcaldiabogota.gov.co/sisjur/normas/Norma1.jsp?i=4589" xr:uid="{00000000-0004-0000-0000-000025000000}"/>
    <hyperlink ref="E52" r:id="rId38" display="https://www.alcaldiabogota.gov.co/sisjur/normas/Norma1.jsp?i=186&amp;dt=S" xr:uid="{00000000-0004-0000-0000-000026000000}"/>
    <hyperlink ref="E53" r:id="rId39" display="http://www.bogotajuridica.gov.co/sisjur/normas/Norma1.jsp?i=304" xr:uid="{00000000-0004-0000-0000-000027000000}"/>
    <hyperlink ref="E54" r:id="rId40" display="https://www.alcaldiabogota.gov.co/sisjur/normas/Norma1.jsp?i=9027" xr:uid="{00000000-0004-0000-0000-000028000000}"/>
    <hyperlink ref="E55" r:id="rId41" display="http://www.bogotajuridica.gov.co/sisjur/normas/Norma1.jsp?i=4125" xr:uid="{00000000-0004-0000-0000-000029000000}"/>
    <hyperlink ref="E16" r:id="rId42" display="https://colaboracion.dnp.gov.co/CDT/Conpes/Econ%C3%B3micos/4070.pdf" xr:uid="{7596E684-7C00-44F5-A54C-479544815D45}"/>
    <hyperlink ref="E11" r:id="rId43" display="https://sisjur.bogotajuridica.gov.co/sisjur/normas/Norma1.jsp?i=138963" xr:uid="{62E52E07-6B74-49B0-B581-DB63D55F7ABE}"/>
    <hyperlink ref="E10" r:id="rId44" location=":~:text=Objetivo%20general%3A%20Fortalecer%20la%20gesti%C3%B3n,y%20competencia%20efectiva%2C%20garantizando%20con" display="https://www.alcaldiabogota.gov.co/sisjur/normas/Norma1.jsp?i=136840 - :~:text=Objetivo%20general%3A%20Fortalecer%20la%20gesti%C3%B3n,y%20competencia%20efectiva%2C%20garantizando%20con" xr:uid="{E02CBB29-2034-4088-B06A-189619ECF72A}"/>
    <hyperlink ref="E12" r:id="rId45" display="https://www.suin-juriscol.gov.co/viewDocument.asp?id=30045221" xr:uid="{4FEE821F-D686-4258-8819-BFBF5438EBD5}"/>
    <hyperlink ref="E9" r:id="rId46" display="https://www.funcionpublica.gov.co/eva/gestornormativo/norma.php?i=209510" xr:uid="{F9F13A19-9F6C-4571-99B2-9420A4723749}"/>
  </hyperlinks>
  <pageMargins left="0.70866141732283472" right="0.70866141732283472" top="0.74803149606299213" bottom="0.74803149606299213" header="0" footer="0"/>
  <pageSetup orientation="portrait" r:id="rId47"/>
  <headerFooter>
    <oddFooter>&amp;LV4- 21-02-2022</oddFooter>
  </headerFooter>
  <drawing r:id="rId48"/>
  <legacyDrawing r:id="rId49"/>
  <tableParts count="1">
    <tablePart r:id="rId50"/>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6C363-AE43-43F9-A48A-0AE5E9F0941A}">
  <sheetPr>
    <tabColor rgb="FFFF0000"/>
  </sheetPr>
  <dimension ref="A1:I64"/>
  <sheetViews>
    <sheetView view="pageBreakPreview" zoomScale="60" zoomScaleNormal="60" zoomScalePageLayoutView="26" workbookViewId="0">
      <selection activeCell="I64" sqref="I64"/>
    </sheetView>
  </sheetViews>
  <sheetFormatPr baseColWidth="10" defaultColWidth="11.42578125" defaultRowHeight="18" x14ac:dyDescent="0.2"/>
  <cols>
    <col min="1" max="1" width="29.85546875" style="432" customWidth="1"/>
    <col min="2" max="2" width="20" style="433" customWidth="1"/>
    <col min="3" max="3" width="19.42578125" style="433" customWidth="1"/>
    <col min="4" max="4" width="25.42578125" style="433" customWidth="1"/>
    <col min="5" max="5" width="41.85546875" style="433" customWidth="1"/>
    <col min="6" max="6" width="20" style="433" customWidth="1"/>
    <col min="7" max="7" width="52.42578125" style="434" customWidth="1"/>
    <col min="8" max="8" width="53.28515625" style="434" customWidth="1"/>
    <col min="9" max="9" width="46.85546875" style="435" customWidth="1"/>
    <col min="10" max="16384" width="11.42578125" style="416"/>
  </cols>
  <sheetData>
    <row r="1" spans="1:9" s="412" customFormat="1" ht="118.5" customHeight="1" thickBot="1" x14ac:dyDescent="0.25">
      <c r="A1" s="408"/>
      <c r="B1" s="409"/>
      <c r="C1" s="410"/>
      <c r="D1" s="410"/>
      <c r="E1" s="410"/>
      <c r="F1" s="409"/>
      <c r="G1" s="410"/>
      <c r="H1" s="410"/>
      <c r="I1" s="411"/>
    </row>
    <row r="2" spans="1:9" s="412" customFormat="1" ht="78" customHeight="1" thickBot="1" x14ac:dyDescent="0.25">
      <c r="A2" s="672" t="s">
        <v>0</v>
      </c>
      <c r="B2" s="673"/>
      <c r="C2" s="674" t="s">
        <v>1079</v>
      </c>
      <c r="D2" s="675"/>
      <c r="E2" s="675"/>
      <c r="F2" s="675"/>
      <c r="G2" s="676"/>
      <c r="H2" s="939" t="s">
        <v>2</v>
      </c>
      <c r="I2" s="413" t="s">
        <v>1080</v>
      </c>
    </row>
    <row r="3" spans="1:9" ht="48.75" customHeight="1" x14ac:dyDescent="0.2">
      <c r="A3" s="677" t="s">
        <v>362</v>
      </c>
      <c r="B3" s="677"/>
      <c r="C3" s="677"/>
      <c r="D3" s="677"/>
      <c r="E3" s="677"/>
      <c r="F3" s="677"/>
      <c r="G3" s="677"/>
      <c r="H3" s="677"/>
      <c r="I3" s="415" t="s">
        <v>533</v>
      </c>
    </row>
    <row r="4" spans="1:9" s="418" customFormat="1" ht="63.75" customHeight="1" x14ac:dyDescent="0.2">
      <c r="A4" s="414" t="s">
        <v>6</v>
      </c>
      <c r="B4" s="414" t="s">
        <v>7</v>
      </c>
      <c r="C4" s="414" t="s">
        <v>363</v>
      </c>
      <c r="D4" s="414" t="s">
        <v>364</v>
      </c>
      <c r="E4" s="414" t="s">
        <v>10</v>
      </c>
      <c r="F4" s="414" t="s">
        <v>365</v>
      </c>
      <c r="G4" s="414" t="s">
        <v>12</v>
      </c>
      <c r="H4" s="414" t="s">
        <v>13</v>
      </c>
      <c r="I4" s="417" t="s">
        <v>14</v>
      </c>
    </row>
    <row r="5" spans="1:9" s="418" customFormat="1" ht="63.75" customHeight="1" x14ac:dyDescent="0.2">
      <c r="A5" s="419" t="s">
        <v>18160</v>
      </c>
      <c r="B5" s="419" t="s">
        <v>40</v>
      </c>
      <c r="C5" s="419" t="s">
        <v>18161</v>
      </c>
      <c r="D5" s="419" t="s">
        <v>42</v>
      </c>
      <c r="E5" s="940">
        <v>4</v>
      </c>
      <c r="F5" s="420">
        <v>45107</v>
      </c>
      <c r="G5" s="419" t="s">
        <v>18162</v>
      </c>
      <c r="H5" s="419" t="s">
        <v>146</v>
      </c>
      <c r="I5" s="419" t="s">
        <v>18163</v>
      </c>
    </row>
    <row r="6" spans="1:9" s="418" customFormat="1" ht="69" customHeight="1" x14ac:dyDescent="0.2">
      <c r="A6" s="419" t="s">
        <v>18164</v>
      </c>
      <c r="B6" s="419" t="s">
        <v>40</v>
      </c>
      <c r="C6" s="419" t="s">
        <v>156</v>
      </c>
      <c r="D6" s="419" t="s">
        <v>1093</v>
      </c>
      <c r="E6" s="940">
        <v>6</v>
      </c>
      <c r="F6" s="420">
        <v>45058</v>
      </c>
      <c r="G6" s="419" t="s">
        <v>18164</v>
      </c>
      <c r="H6" s="419" t="s">
        <v>1</v>
      </c>
      <c r="I6" s="419" t="s">
        <v>18165</v>
      </c>
    </row>
    <row r="7" spans="1:9" s="418" customFormat="1" ht="63.75" customHeight="1" x14ac:dyDescent="0.2">
      <c r="A7" s="419" t="s">
        <v>18166</v>
      </c>
      <c r="B7" s="419" t="s">
        <v>40</v>
      </c>
      <c r="C7" s="419" t="s">
        <v>18167</v>
      </c>
      <c r="D7" s="419" t="s">
        <v>42</v>
      </c>
      <c r="E7" s="940">
        <v>4</v>
      </c>
      <c r="F7" s="420">
        <v>45092</v>
      </c>
      <c r="G7" s="419" t="s">
        <v>18168</v>
      </c>
      <c r="H7" s="419" t="s">
        <v>1</v>
      </c>
      <c r="I7" s="419" t="s">
        <v>18169</v>
      </c>
    </row>
    <row r="8" spans="1:9" s="418" customFormat="1" ht="63.75" customHeight="1" x14ac:dyDescent="0.2">
      <c r="A8" s="419" t="s">
        <v>18170</v>
      </c>
      <c r="B8" s="419" t="s">
        <v>16</v>
      </c>
      <c r="C8" s="419" t="s">
        <v>1700</v>
      </c>
      <c r="D8" s="419" t="s">
        <v>1790</v>
      </c>
      <c r="E8" s="940">
        <v>63</v>
      </c>
      <c r="F8" s="420">
        <v>45049</v>
      </c>
      <c r="G8" s="419" t="s">
        <v>18171</v>
      </c>
      <c r="H8" s="419" t="s">
        <v>1</v>
      </c>
      <c r="I8" s="419" t="s">
        <v>18172</v>
      </c>
    </row>
    <row r="9" spans="1:9" s="418" customFormat="1" ht="63.75" customHeight="1" x14ac:dyDescent="0.2">
      <c r="A9" s="419" t="s">
        <v>18173</v>
      </c>
      <c r="B9" s="419" t="s">
        <v>40</v>
      </c>
      <c r="C9" s="419" t="s">
        <v>18174</v>
      </c>
      <c r="D9" s="419" t="s">
        <v>42</v>
      </c>
      <c r="E9" s="940">
        <v>6</v>
      </c>
      <c r="F9" s="420">
        <v>45068</v>
      </c>
      <c r="G9" s="419" t="s">
        <v>18175</v>
      </c>
      <c r="H9" s="419" t="s">
        <v>1</v>
      </c>
      <c r="I9" s="419" t="s">
        <v>18176</v>
      </c>
    </row>
    <row r="10" spans="1:9" s="418" customFormat="1" ht="63.75" customHeight="1" x14ac:dyDescent="0.2">
      <c r="A10" s="419" t="s">
        <v>1788</v>
      </c>
      <c r="B10" s="419" t="s">
        <v>16</v>
      </c>
      <c r="C10" s="419" t="s">
        <v>1789</v>
      </c>
      <c r="D10" s="419" t="s">
        <v>623</v>
      </c>
      <c r="E10" s="940">
        <v>2277</v>
      </c>
      <c r="F10" s="420">
        <v>45273</v>
      </c>
      <c r="G10" s="419" t="s">
        <v>1788</v>
      </c>
      <c r="H10" s="421" t="s">
        <v>146</v>
      </c>
      <c r="I10" s="419"/>
    </row>
    <row r="11" spans="1:9" s="418" customFormat="1" ht="63.75" customHeight="1" x14ac:dyDescent="0.2">
      <c r="A11" s="419" t="s">
        <v>1085</v>
      </c>
      <c r="B11" s="419" t="s">
        <v>40</v>
      </c>
      <c r="C11" s="419" t="s">
        <v>1086</v>
      </c>
      <c r="D11" s="421" t="s">
        <v>1790</v>
      </c>
      <c r="E11" s="940">
        <v>15564</v>
      </c>
      <c r="F11" s="420">
        <v>45020</v>
      </c>
      <c r="G11" s="419" t="s">
        <v>1791</v>
      </c>
      <c r="H11" s="419" t="s">
        <v>146</v>
      </c>
      <c r="I11" s="419"/>
    </row>
    <row r="12" spans="1:9" s="418" customFormat="1" ht="63.75" customHeight="1" x14ac:dyDescent="0.2">
      <c r="A12" s="419" t="s">
        <v>1087</v>
      </c>
      <c r="B12" s="419" t="s">
        <v>40</v>
      </c>
      <c r="C12" s="419" t="s">
        <v>185</v>
      </c>
      <c r="D12" s="419" t="s">
        <v>541</v>
      </c>
      <c r="E12" s="940">
        <v>1</v>
      </c>
      <c r="F12" s="420">
        <v>45016</v>
      </c>
      <c r="G12" s="419" t="s">
        <v>1088</v>
      </c>
      <c r="H12" s="419" t="s">
        <v>1</v>
      </c>
      <c r="I12" s="419" t="s">
        <v>1792</v>
      </c>
    </row>
    <row r="13" spans="1:9" s="418" customFormat="1" ht="63.75" customHeight="1" x14ac:dyDescent="0.2">
      <c r="A13" s="419" t="s">
        <v>1793</v>
      </c>
      <c r="B13" s="419" t="s">
        <v>40</v>
      </c>
      <c r="C13" s="419" t="s">
        <v>1794</v>
      </c>
      <c r="D13" s="419" t="s">
        <v>42</v>
      </c>
      <c r="E13" s="940">
        <v>3</v>
      </c>
      <c r="F13" s="420">
        <v>44967</v>
      </c>
      <c r="G13" s="419" t="s">
        <v>1795</v>
      </c>
      <c r="H13" s="419" t="s">
        <v>146</v>
      </c>
      <c r="I13" s="419" t="s">
        <v>1796</v>
      </c>
    </row>
    <row r="14" spans="1:9" s="418" customFormat="1" ht="63.75" customHeight="1" x14ac:dyDescent="0.2">
      <c r="A14" s="421" t="s">
        <v>1797</v>
      </c>
      <c r="B14" s="421" t="s">
        <v>16</v>
      </c>
      <c r="C14" s="421" t="s">
        <v>1105</v>
      </c>
      <c r="D14" s="421" t="s">
        <v>1790</v>
      </c>
      <c r="E14" s="941">
        <v>356</v>
      </c>
      <c r="F14" s="422">
        <v>44925</v>
      </c>
      <c r="G14" s="421" t="s">
        <v>1798</v>
      </c>
      <c r="H14" s="421" t="s">
        <v>146</v>
      </c>
      <c r="I14" s="421"/>
    </row>
    <row r="15" spans="1:9" s="418" customFormat="1" ht="63.75" customHeight="1" x14ac:dyDescent="0.2">
      <c r="A15" s="419" t="s">
        <v>1089</v>
      </c>
      <c r="B15" s="419" t="s">
        <v>40</v>
      </c>
      <c r="C15" s="419" t="s">
        <v>185</v>
      </c>
      <c r="D15" s="419" t="s">
        <v>70</v>
      </c>
      <c r="E15" s="942">
        <v>612</v>
      </c>
      <c r="F15" s="420">
        <v>44924</v>
      </c>
      <c r="G15" s="419" t="s">
        <v>1692</v>
      </c>
      <c r="H15" s="419" t="s">
        <v>1</v>
      </c>
      <c r="I15" s="419" t="s">
        <v>1090</v>
      </c>
    </row>
    <row r="16" spans="1:9" s="418" customFormat="1" ht="63.75" customHeight="1" x14ac:dyDescent="0.2">
      <c r="A16" s="419" t="s">
        <v>1799</v>
      </c>
      <c r="B16" s="419" t="s">
        <v>16</v>
      </c>
      <c r="C16" s="421" t="s">
        <v>1105</v>
      </c>
      <c r="D16" s="421" t="s">
        <v>1790</v>
      </c>
      <c r="E16" s="940">
        <v>340</v>
      </c>
      <c r="F16" s="420">
        <v>44918</v>
      </c>
      <c r="G16" s="419" t="s">
        <v>1800</v>
      </c>
      <c r="H16" s="421" t="s">
        <v>146</v>
      </c>
      <c r="I16" s="419"/>
    </row>
    <row r="17" spans="1:9" s="418" customFormat="1" ht="63.75" customHeight="1" x14ac:dyDescent="0.2">
      <c r="A17" s="419" t="s">
        <v>1801</v>
      </c>
      <c r="B17" s="419" t="s">
        <v>40</v>
      </c>
      <c r="C17" s="419" t="s">
        <v>185</v>
      </c>
      <c r="D17" s="419" t="s">
        <v>1802</v>
      </c>
      <c r="E17" s="940" t="s">
        <v>1803</v>
      </c>
      <c r="F17" s="420">
        <v>44896</v>
      </c>
      <c r="G17" s="419" t="s">
        <v>1801</v>
      </c>
      <c r="H17" s="419" t="s">
        <v>146</v>
      </c>
      <c r="I17" s="419"/>
    </row>
    <row r="18" spans="1:9" s="418" customFormat="1" ht="63.75" customHeight="1" x14ac:dyDescent="0.2">
      <c r="A18" s="419" t="s">
        <v>1639</v>
      </c>
      <c r="B18" s="419" t="s">
        <v>16</v>
      </c>
      <c r="C18" s="419" t="s">
        <v>1156</v>
      </c>
      <c r="D18" s="419" t="s">
        <v>1640</v>
      </c>
      <c r="E18" s="942">
        <v>2</v>
      </c>
      <c r="F18" s="420">
        <v>44896</v>
      </c>
      <c r="G18" s="419" t="s">
        <v>1639</v>
      </c>
      <c r="H18" s="419" t="s">
        <v>146</v>
      </c>
      <c r="I18" s="419"/>
    </row>
    <row r="19" spans="1:9" s="418" customFormat="1" ht="63.75" customHeight="1" x14ac:dyDescent="0.2">
      <c r="A19" s="419" t="s">
        <v>1091</v>
      </c>
      <c r="B19" s="419" t="s">
        <v>40</v>
      </c>
      <c r="C19" s="419" t="s">
        <v>1092</v>
      </c>
      <c r="D19" s="419" t="s">
        <v>1093</v>
      </c>
      <c r="E19" s="943">
        <v>8</v>
      </c>
      <c r="F19" s="420">
        <v>44895</v>
      </c>
      <c r="G19" s="419" t="s">
        <v>1804</v>
      </c>
      <c r="H19" s="423" t="s">
        <v>146</v>
      </c>
      <c r="I19" s="419" t="s">
        <v>1094</v>
      </c>
    </row>
    <row r="20" spans="1:9" s="418" customFormat="1" ht="93" customHeight="1" x14ac:dyDescent="0.2">
      <c r="A20" s="419" t="s">
        <v>1081</v>
      </c>
      <c r="B20" s="419" t="s">
        <v>40</v>
      </c>
      <c r="C20" s="419" t="s">
        <v>1082</v>
      </c>
      <c r="D20" s="419" t="s">
        <v>70</v>
      </c>
      <c r="E20" s="944">
        <v>2</v>
      </c>
      <c r="F20" s="420">
        <v>44806</v>
      </c>
      <c r="G20" s="419" t="s">
        <v>1083</v>
      </c>
      <c r="H20" s="419" t="s">
        <v>146</v>
      </c>
      <c r="I20" s="424" t="s">
        <v>1693</v>
      </c>
    </row>
    <row r="21" spans="1:9" s="418" customFormat="1" ht="93" customHeight="1" x14ac:dyDescent="0.2">
      <c r="A21" s="419" t="s">
        <v>1694</v>
      </c>
      <c r="B21" s="419" t="s">
        <v>16</v>
      </c>
      <c r="C21" s="419" t="s">
        <v>1156</v>
      </c>
      <c r="D21" s="421" t="s">
        <v>1790</v>
      </c>
      <c r="E21" s="944">
        <v>225</v>
      </c>
      <c r="F21" s="420">
        <v>44797</v>
      </c>
      <c r="G21" s="419" t="s">
        <v>1084</v>
      </c>
      <c r="H21" s="419" t="s">
        <v>146</v>
      </c>
      <c r="I21" s="425"/>
    </row>
    <row r="22" spans="1:9" s="418" customFormat="1" ht="63.75" customHeight="1" x14ac:dyDescent="0.2">
      <c r="A22" s="419" t="s">
        <v>1095</v>
      </c>
      <c r="B22" s="419" t="s">
        <v>40</v>
      </c>
      <c r="C22" s="419" t="s">
        <v>1092</v>
      </c>
      <c r="D22" s="419" t="s">
        <v>42</v>
      </c>
      <c r="E22" s="942">
        <v>5</v>
      </c>
      <c r="F22" s="420">
        <v>44523</v>
      </c>
      <c r="G22" s="419" t="s">
        <v>1096</v>
      </c>
      <c r="H22" s="419" t="s">
        <v>146</v>
      </c>
      <c r="I22" s="419" t="s">
        <v>1097</v>
      </c>
    </row>
    <row r="23" spans="1:9" s="418" customFormat="1" ht="162" x14ac:dyDescent="0.2">
      <c r="A23" s="419" t="s">
        <v>1098</v>
      </c>
      <c r="B23" s="419" t="s">
        <v>16</v>
      </c>
      <c r="C23" s="419" t="s">
        <v>1099</v>
      </c>
      <c r="D23" s="421" t="s">
        <v>1790</v>
      </c>
      <c r="E23" s="944">
        <v>124</v>
      </c>
      <c r="F23" s="420">
        <v>44497</v>
      </c>
      <c r="G23" s="423" t="s">
        <v>1100</v>
      </c>
      <c r="H23" s="419" t="s">
        <v>146</v>
      </c>
      <c r="I23" s="419"/>
    </row>
    <row r="24" spans="1:9" s="418" customFormat="1" ht="72" x14ac:dyDescent="0.2">
      <c r="A24" s="421" t="s">
        <v>1691</v>
      </c>
      <c r="B24" s="421" t="s">
        <v>40</v>
      </c>
      <c r="C24" s="421" t="s">
        <v>1115</v>
      </c>
      <c r="D24" s="421" t="s">
        <v>42</v>
      </c>
      <c r="E24" s="945">
        <v>7</v>
      </c>
      <c r="F24" s="422">
        <v>44438</v>
      </c>
      <c r="G24" s="421" t="s">
        <v>1805</v>
      </c>
      <c r="H24" s="421" t="s">
        <v>1</v>
      </c>
      <c r="I24" s="421"/>
    </row>
    <row r="25" spans="1:9" s="418" customFormat="1" ht="101.25" customHeight="1" x14ac:dyDescent="0.2">
      <c r="A25" s="419" t="s">
        <v>1691</v>
      </c>
      <c r="B25" s="419" t="s">
        <v>40</v>
      </c>
      <c r="C25" s="419" t="s">
        <v>1115</v>
      </c>
      <c r="D25" s="419" t="s">
        <v>42</v>
      </c>
      <c r="E25" s="942">
        <v>7</v>
      </c>
      <c r="F25" s="420">
        <v>44438</v>
      </c>
      <c r="G25" s="423" t="s">
        <v>1695</v>
      </c>
      <c r="H25" s="419" t="s">
        <v>1</v>
      </c>
      <c r="I25" s="419"/>
    </row>
    <row r="26" spans="1:9" s="418" customFormat="1" ht="180" x14ac:dyDescent="0.2">
      <c r="A26" s="419" t="s">
        <v>1101</v>
      </c>
      <c r="B26" s="419" t="s">
        <v>40</v>
      </c>
      <c r="C26" s="419" t="s">
        <v>1102</v>
      </c>
      <c r="D26" s="421" t="s">
        <v>1790</v>
      </c>
      <c r="E26" s="944">
        <v>265</v>
      </c>
      <c r="F26" s="420">
        <v>44299</v>
      </c>
      <c r="G26" s="419" t="s">
        <v>1103</v>
      </c>
      <c r="H26" s="419"/>
      <c r="I26" s="420">
        <v>44299</v>
      </c>
    </row>
    <row r="27" spans="1:9" s="418" customFormat="1" ht="108.75" customHeight="1" x14ac:dyDescent="0.2">
      <c r="A27" s="419" t="s">
        <v>1104</v>
      </c>
      <c r="B27" s="419" t="s">
        <v>16</v>
      </c>
      <c r="C27" s="419" t="s">
        <v>1105</v>
      </c>
      <c r="D27" s="421" t="s">
        <v>1790</v>
      </c>
      <c r="E27" s="946">
        <v>36</v>
      </c>
      <c r="F27" s="420">
        <v>44256</v>
      </c>
      <c r="G27" s="419" t="s">
        <v>1106</v>
      </c>
      <c r="H27" s="419" t="s">
        <v>146</v>
      </c>
      <c r="I27" s="419" t="s">
        <v>1107</v>
      </c>
    </row>
    <row r="28" spans="1:9" s="418" customFormat="1" ht="108.75" customHeight="1" x14ac:dyDescent="0.2">
      <c r="A28" s="419" t="s">
        <v>1108</v>
      </c>
      <c r="B28" s="419" t="s">
        <v>16</v>
      </c>
      <c r="C28" s="419" t="s">
        <v>1109</v>
      </c>
      <c r="D28" s="419" t="s">
        <v>623</v>
      </c>
      <c r="E28" s="944">
        <v>2024</v>
      </c>
      <c r="F28" s="420">
        <v>44197</v>
      </c>
      <c r="G28" s="419" t="s">
        <v>1110</v>
      </c>
      <c r="H28" s="419" t="s">
        <v>146</v>
      </c>
      <c r="I28" s="419"/>
    </row>
    <row r="29" spans="1:9" s="418" customFormat="1" ht="111" customHeight="1" x14ac:dyDescent="0.2">
      <c r="A29" s="419" t="s">
        <v>1696</v>
      </c>
      <c r="B29" s="419" t="s">
        <v>40</v>
      </c>
      <c r="C29" s="419" t="s">
        <v>1111</v>
      </c>
      <c r="D29" s="419" t="s">
        <v>70</v>
      </c>
      <c r="E29" s="944">
        <v>332</v>
      </c>
      <c r="F29" s="420">
        <v>44194</v>
      </c>
      <c r="G29" s="419" t="s">
        <v>1112</v>
      </c>
      <c r="H29" s="419" t="s">
        <v>146</v>
      </c>
      <c r="I29" s="419" t="s">
        <v>1697</v>
      </c>
    </row>
    <row r="30" spans="1:9" s="418" customFormat="1" ht="126" x14ac:dyDescent="0.2">
      <c r="A30" s="419" t="s">
        <v>1698</v>
      </c>
      <c r="B30" s="419" t="s">
        <v>16</v>
      </c>
      <c r="C30" s="419" t="s">
        <v>1113</v>
      </c>
      <c r="D30" s="419" t="s">
        <v>433</v>
      </c>
      <c r="E30" s="944">
        <v>678</v>
      </c>
      <c r="F30" s="420">
        <v>43971</v>
      </c>
      <c r="G30" s="423" t="s">
        <v>1699</v>
      </c>
      <c r="H30" s="419"/>
      <c r="I30" s="419"/>
    </row>
    <row r="31" spans="1:9" s="418" customFormat="1" ht="115.5" customHeight="1" x14ac:dyDescent="0.2">
      <c r="A31" s="419" t="s">
        <v>1114</v>
      </c>
      <c r="B31" s="419" t="s">
        <v>40</v>
      </c>
      <c r="C31" s="419" t="s">
        <v>1115</v>
      </c>
      <c r="D31" s="419" t="s">
        <v>1093</v>
      </c>
      <c r="E31" s="947">
        <v>20</v>
      </c>
      <c r="F31" s="420">
        <v>43878</v>
      </c>
      <c r="G31" s="419" t="s">
        <v>1116</v>
      </c>
      <c r="H31" s="419" t="s">
        <v>146</v>
      </c>
      <c r="I31" s="419" t="s">
        <v>1117</v>
      </c>
    </row>
    <row r="32" spans="1:9" s="418" customFormat="1" ht="115.5" customHeight="1" x14ac:dyDescent="0.2">
      <c r="A32" s="419" t="s">
        <v>1118</v>
      </c>
      <c r="B32" s="419" t="s">
        <v>16</v>
      </c>
      <c r="C32" s="419" t="s">
        <v>1105</v>
      </c>
      <c r="D32" s="421" t="s">
        <v>1790</v>
      </c>
      <c r="E32" s="947">
        <v>441</v>
      </c>
      <c r="F32" s="420">
        <v>43825</v>
      </c>
      <c r="G32" s="419" t="s">
        <v>1119</v>
      </c>
      <c r="H32" s="419" t="s">
        <v>146</v>
      </c>
      <c r="I32" s="419" t="s">
        <v>1120</v>
      </c>
    </row>
    <row r="33" spans="1:9" s="418" customFormat="1" ht="75.75" customHeight="1" x14ac:dyDescent="0.2">
      <c r="A33" s="419" t="s">
        <v>1121</v>
      </c>
      <c r="B33" s="419" t="s">
        <v>40</v>
      </c>
      <c r="C33" s="419" t="s">
        <v>1092</v>
      </c>
      <c r="D33" s="421" t="s">
        <v>1790</v>
      </c>
      <c r="E33" s="947">
        <v>315</v>
      </c>
      <c r="F33" s="420">
        <v>43755</v>
      </c>
      <c r="G33" s="419" t="s">
        <v>1122</v>
      </c>
      <c r="H33" s="419" t="s">
        <v>146</v>
      </c>
      <c r="I33" s="419" t="s">
        <v>1123</v>
      </c>
    </row>
    <row r="34" spans="1:9" s="418" customFormat="1" ht="111" customHeight="1" x14ac:dyDescent="0.2">
      <c r="A34" s="419" t="s">
        <v>1701</v>
      </c>
      <c r="B34" s="419" t="s">
        <v>40</v>
      </c>
      <c r="C34" s="419" t="s">
        <v>1092</v>
      </c>
      <c r="D34" s="421" t="s">
        <v>1790</v>
      </c>
      <c r="E34" s="947">
        <v>316</v>
      </c>
      <c r="F34" s="420">
        <v>43755</v>
      </c>
      <c r="G34" s="419" t="s">
        <v>1124</v>
      </c>
      <c r="H34" s="419" t="s">
        <v>146</v>
      </c>
      <c r="I34" s="419" t="s">
        <v>1125</v>
      </c>
    </row>
    <row r="35" spans="1:9" s="418" customFormat="1" ht="110.25" customHeight="1" x14ac:dyDescent="0.2">
      <c r="A35" s="419" t="s">
        <v>1126</v>
      </c>
      <c r="B35" s="419" t="s">
        <v>40</v>
      </c>
      <c r="C35" s="419" t="s">
        <v>1092</v>
      </c>
      <c r="D35" s="419" t="s">
        <v>1093</v>
      </c>
      <c r="E35" s="947">
        <v>6</v>
      </c>
      <c r="F35" s="420">
        <v>43649</v>
      </c>
      <c r="G35" s="419" t="s">
        <v>1127</v>
      </c>
      <c r="H35" s="419" t="s">
        <v>146</v>
      </c>
      <c r="I35" s="419" t="s">
        <v>1128</v>
      </c>
    </row>
    <row r="36" spans="1:9" s="418" customFormat="1" ht="111.75" customHeight="1" x14ac:dyDescent="0.2">
      <c r="A36" s="419" t="s">
        <v>1129</v>
      </c>
      <c r="B36" s="419" t="s">
        <v>40</v>
      </c>
      <c r="C36" s="419" t="s">
        <v>1102</v>
      </c>
      <c r="D36" s="419" t="s">
        <v>70</v>
      </c>
      <c r="E36" s="948">
        <v>348</v>
      </c>
      <c r="F36" s="420">
        <v>43630</v>
      </c>
      <c r="G36" s="419" t="s">
        <v>1130</v>
      </c>
      <c r="H36" s="419" t="s">
        <v>146</v>
      </c>
      <c r="I36" s="419" t="s">
        <v>1702</v>
      </c>
    </row>
    <row r="37" spans="1:9" s="418" customFormat="1" ht="105" customHeight="1" x14ac:dyDescent="0.2">
      <c r="A37" s="419" t="s">
        <v>1131</v>
      </c>
      <c r="B37" s="419" t="s">
        <v>16</v>
      </c>
      <c r="C37" s="419" t="s">
        <v>1105</v>
      </c>
      <c r="D37" s="421" t="s">
        <v>1790</v>
      </c>
      <c r="E37" s="947">
        <v>159</v>
      </c>
      <c r="F37" s="420">
        <v>43626</v>
      </c>
      <c r="G37" s="419" t="s">
        <v>1132</v>
      </c>
      <c r="H37" s="419" t="s">
        <v>146</v>
      </c>
      <c r="I37" s="419" t="s">
        <v>1133</v>
      </c>
    </row>
    <row r="38" spans="1:9" s="418" customFormat="1" ht="81.75" customHeight="1" x14ac:dyDescent="0.2">
      <c r="A38" s="419" t="s">
        <v>1134</v>
      </c>
      <c r="B38" s="419" t="s">
        <v>16</v>
      </c>
      <c r="C38" s="419" t="s">
        <v>1105</v>
      </c>
      <c r="D38" s="421" t="s">
        <v>1790</v>
      </c>
      <c r="E38" s="947">
        <v>386</v>
      </c>
      <c r="F38" s="420">
        <v>43376</v>
      </c>
      <c r="G38" s="419" t="s">
        <v>1135</v>
      </c>
      <c r="H38" s="419" t="s">
        <v>146</v>
      </c>
      <c r="I38" s="419" t="s">
        <v>1136</v>
      </c>
    </row>
    <row r="39" spans="1:9" s="418" customFormat="1" ht="98.25" customHeight="1" x14ac:dyDescent="0.2">
      <c r="A39" s="419" t="s">
        <v>1137</v>
      </c>
      <c r="B39" s="419" t="s">
        <v>16</v>
      </c>
      <c r="C39" s="419" t="s">
        <v>1105</v>
      </c>
      <c r="D39" s="421" t="s">
        <v>1790</v>
      </c>
      <c r="E39" s="944">
        <v>349</v>
      </c>
      <c r="F39" s="420">
        <v>43350</v>
      </c>
      <c r="G39" s="419" t="s">
        <v>1138</v>
      </c>
      <c r="H39" s="419" t="s">
        <v>146</v>
      </c>
      <c r="I39" s="419" t="s">
        <v>1139</v>
      </c>
    </row>
    <row r="40" spans="1:9" s="418" customFormat="1" ht="108.75" customHeight="1" x14ac:dyDescent="0.2">
      <c r="A40" s="419" t="s">
        <v>1140</v>
      </c>
      <c r="B40" s="419" t="s">
        <v>40</v>
      </c>
      <c r="C40" s="419" t="s">
        <v>1141</v>
      </c>
      <c r="D40" s="419" t="s">
        <v>42</v>
      </c>
      <c r="E40" s="944">
        <v>16</v>
      </c>
      <c r="F40" s="420">
        <v>43305</v>
      </c>
      <c r="G40" s="419" t="s">
        <v>1142</v>
      </c>
      <c r="H40" s="419"/>
      <c r="I40" s="419"/>
    </row>
    <row r="41" spans="1:9" s="418" customFormat="1" ht="87.75" customHeight="1" x14ac:dyDescent="0.2">
      <c r="A41" s="419" t="s">
        <v>1143</v>
      </c>
      <c r="B41" s="419" t="s">
        <v>40</v>
      </c>
      <c r="C41" s="419" t="s">
        <v>1092</v>
      </c>
      <c r="D41" s="419" t="s">
        <v>1093</v>
      </c>
      <c r="E41" s="949">
        <v>1</v>
      </c>
      <c r="F41" s="420">
        <v>43124</v>
      </c>
      <c r="G41" s="419" t="s">
        <v>1144</v>
      </c>
      <c r="H41" s="419" t="s">
        <v>146</v>
      </c>
      <c r="I41" s="419" t="s">
        <v>1145</v>
      </c>
    </row>
    <row r="42" spans="1:9" s="418" customFormat="1" ht="118.5" customHeight="1" x14ac:dyDescent="0.2">
      <c r="A42" s="419" t="s">
        <v>1146</v>
      </c>
      <c r="B42" s="419" t="s">
        <v>40</v>
      </c>
      <c r="C42" s="419" t="s">
        <v>1092</v>
      </c>
      <c r="D42" s="419" t="s">
        <v>1093</v>
      </c>
      <c r="E42" s="947">
        <v>10</v>
      </c>
      <c r="F42" s="420">
        <v>43087</v>
      </c>
      <c r="G42" s="419" t="s">
        <v>1147</v>
      </c>
      <c r="H42" s="419" t="s">
        <v>146</v>
      </c>
      <c r="I42" s="419"/>
    </row>
    <row r="43" spans="1:9" s="418" customFormat="1" ht="93" customHeight="1" x14ac:dyDescent="0.2">
      <c r="A43" s="419" t="s">
        <v>1146</v>
      </c>
      <c r="B43" s="419" t="s">
        <v>40</v>
      </c>
      <c r="C43" s="419" t="s">
        <v>1092</v>
      </c>
      <c r="D43" s="421" t="s">
        <v>1790</v>
      </c>
      <c r="E43" s="947">
        <v>304</v>
      </c>
      <c r="F43" s="420">
        <v>43074</v>
      </c>
      <c r="G43" s="419" t="s">
        <v>1148</v>
      </c>
      <c r="H43" s="419" t="s">
        <v>146</v>
      </c>
      <c r="I43" s="419"/>
    </row>
    <row r="44" spans="1:9" s="427" customFormat="1" ht="156" customHeight="1" x14ac:dyDescent="0.2">
      <c r="A44" s="419" t="s">
        <v>1703</v>
      </c>
      <c r="B44" s="419" t="s">
        <v>40</v>
      </c>
      <c r="C44" s="419" t="s">
        <v>285</v>
      </c>
      <c r="D44" s="419" t="s">
        <v>541</v>
      </c>
      <c r="E44" s="947">
        <v>5</v>
      </c>
      <c r="F44" s="420">
        <v>43007</v>
      </c>
      <c r="G44" s="419" t="s">
        <v>1149</v>
      </c>
      <c r="H44" s="419" t="s">
        <v>146</v>
      </c>
      <c r="I44" s="419" t="s">
        <v>1150</v>
      </c>
    </row>
    <row r="45" spans="1:9" ht="123" customHeight="1" x14ac:dyDescent="0.2">
      <c r="A45" s="419" t="s">
        <v>1151</v>
      </c>
      <c r="B45" s="419" t="s">
        <v>40</v>
      </c>
      <c r="C45" s="419" t="s">
        <v>1152</v>
      </c>
      <c r="D45" s="421" t="s">
        <v>1790</v>
      </c>
      <c r="E45" s="947">
        <v>191</v>
      </c>
      <c r="F45" s="420">
        <v>43000</v>
      </c>
      <c r="G45" s="419" t="s">
        <v>1704</v>
      </c>
      <c r="H45" s="419" t="s">
        <v>1705</v>
      </c>
      <c r="I45" s="419" t="s">
        <v>1090</v>
      </c>
    </row>
    <row r="46" spans="1:9" ht="123" customHeight="1" x14ac:dyDescent="0.2">
      <c r="A46" s="419" t="s">
        <v>1153</v>
      </c>
      <c r="B46" s="419" t="s">
        <v>40</v>
      </c>
      <c r="C46" s="419" t="s">
        <v>185</v>
      </c>
      <c r="D46" s="419" t="s">
        <v>70</v>
      </c>
      <c r="E46" s="947">
        <v>216</v>
      </c>
      <c r="F46" s="420">
        <v>42858</v>
      </c>
      <c r="G46" s="423" t="s">
        <v>1154</v>
      </c>
      <c r="H46" s="419"/>
      <c r="I46" s="419" t="s">
        <v>1090</v>
      </c>
    </row>
    <row r="47" spans="1:9" ht="151.5" customHeight="1" x14ac:dyDescent="0.2">
      <c r="A47" s="424" t="s">
        <v>1155</v>
      </c>
      <c r="B47" s="424" t="s">
        <v>16</v>
      </c>
      <c r="C47" s="424" t="s">
        <v>1156</v>
      </c>
      <c r="D47" s="421" t="s">
        <v>1790</v>
      </c>
      <c r="E47" s="950">
        <v>706</v>
      </c>
      <c r="F47" s="428">
        <v>42720</v>
      </c>
      <c r="G47" s="424" t="s">
        <v>1157</v>
      </c>
      <c r="H47" s="424" t="s">
        <v>146</v>
      </c>
      <c r="I47" s="424" t="s">
        <v>1158</v>
      </c>
    </row>
    <row r="48" spans="1:9" ht="108" x14ac:dyDescent="0.2">
      <c r="A48" s="419" t="s">
        <v>1706</v>
      </c>
      <c r="B48" s="419" t="s">
        <v>16</v>
      </c>
      <c r="C48" s="419" t="s">
        <v>1105</v>
      </c>
      <c r="D48" s="421" t="s">
        <v>1790</v>
      </c>
      <c r="E48" s="947">
        <v>87</v>
      </c>
      <c r="F48" s="420">
        <v>42445</v>
      </c>
      <c r="G48" s="419" t="s">
        <v>1159</v>
      </c>
      <c r="H48" s="419" t="s">
        <v>146</v>
      </c>
      <c r="I48" s="419" t="s">
        <v>1707</v>
      </c>
    </row>
    <row r="49" spans="1:9" ht="72" x14ac:dyDescent="0.2">
      <c r="A49" s="419" t="s">
        <v>1160</v>
      </c>
      <c r="B49" s="419" t="s">
        <v>16</v>
      </c>
      <c r="C49" s="419" t="s">
        <v>1105</v>
      </c>
      <c r="D49" s="421" t="s">
        <v>1790</v>
      </c>
      <c r="E49" s="946">
        <v>533</v>
      </c>
      <c r="F49" s="420">
        <v>42285</v>
      </c>
      <c r="G49" s="419" t="s">
        <v>1161</v>
      </c>
      <c r="H49" s="419" t="s">
        <v>146</v>
      </c>
      <c r="I49" s="423" t="s">
        <v>1708</v>
      </c>
    </row>
    <row r="50" spans="1:9" ht="108" x14ac:dyDescent="0.2">
      <c r="A50" s="419" t="s">
        <v>1709</v>
      </c>
      <c r="B50" s="419" t="s">
        <v>40</v>
      </c>
      <c r="C50" s="419" t="s">
        <v>1710</v>
      </c>
      <c r="D50" s="421" t="s">
        <v>1790</v>
      </c>
      <c r="E50" s="951">
        <v>3</v>
      </c>
      <c r="F50" s="420">
        <v>42003</v>
      </c>
      <c r="G50" s="419" t="s">
        <v>1711</v>
      </c>
      <c r="H50" s="419" t="s">
        <v>146</v>
      </c>
      <c r="I50" s="419" t="s">
        <v>1712</v>
      </c>
    </row>
    <row r="51" spans="1:9" ht="144" x14ac:dyDescent="0.2">
      <c r="A51" s="419" t="s">
        <v>1162</v>
      </c>
      <c r="B51" s="419" t="s">
        <v>40</v>
      </c>
      <c r="C51" s="419" t="s">
        <v>305</v>
      </c>
      <c r="D51" s="421" t="s">
        <v>1790</v>
      </c>
      <c r="E51" s="952">
        <v>2</v>
      </c>
      <c r="F51" s="420">
        <v>41698</v>
      </c>
      <c r="G51" s="419" t="s">
        <v>1163</v>
      </c>
      <c r="H51" s="419" t="s">
        <v>146</v>
      </c>
      <c r="I51" s="419" t="s">
        <v>1164</v>
      </c>
    </row>
    <row r="52" spans="1:9" ht="126" x14ac:dyDescent="0.2">
      <c r="A52" s="419" t="s">
        <v>1165</v>
      </c>
      <c r="B52" s="419" t="s">
        <v>40</v>
      </c>
      <c r="C52" s="419" t="s">
        <v>1102</v>
      </c>
      <c r="D52" s="419" t="s">
        <v>1166</v>
      </c>
      <c r="E52" s="944">
        <v>1195</v>
      </c>
      <c r="F52" s="420">
        <v>40028</v>
      </c>
      <c r="G52" s="419" t="s">
        <v>1167</v>
      </c>
      <c r="H52" s="419" t="s">
        <v>1168</v>
      </c>
      <c r="I52" s="420">
        <v>40028</v>
      </c>
    </row>
    <row r="53" spans="1:9" ht="72" x14ac:dyDescent="0.2">
      <c r="A53" s="419" t="s">
        <v>1713</v>
      </c>
      <c r="B53" s="419" t="s">
        <v>16</v>
      </c>
      <c r="C53" s="419" t="s">
        <v>1156</v>
      </c>
      <c r="D53" s="421" t="s">
        <v>1790</v>
      </c>
      <c r="E53" s="951">
        <v>669</v>
      </c>
      <c r="F53" s="420">
        <v>39801</v>
      </c>
      <c r="G53" s="419" t="s">
        <v>1169</v>
      </c>
      <c r="H53" s="419" t="s">
        <v>146</v>
      </c>
      <c r="I53" s="424" t="s">
        <v>1714</v>
      </c>
    </row>
    <row r="54" spans="1:9" ht="90" x14ac:dyDescent="0.2">
      <c r="A54" s="419" t="s">
        <v>1140</v>
      </c>
      <c r="B54" s="419" t="s">
        <v>40</v>
      </c>
      <c r="C54" s="419" t="s">
        <v>1102</v>
      </c>
      <c r="D54" s="421" t="s">
        <v>1790</v>
      </c>
      <c r="E54" s="948">
        <v>866</v>
      </c>
      <c r="F54" s="420">
        <v>38238</v>
      </c>
      <c r="G54" s="419" t="s">
        <v>1170</v>
      </c>
      <c r="H54" s="419" t="s">
        <v>146</v>
      </c>
      <c r="I54" s="419" t="s">
        <v>1702</v>
      </c>
    </row>
    <row r="55" spans="1:9" ht="162" x14ac:dyDescent="0.2">
      <c r="A55" s="419" t="s">
        <v>1715</v>
      </c>
      <c r="B55" s="419" t="s">
        <v>16</v>
      </c>
      <c r="C55" s="419" t="s">
        <v>1109</v>
      </c>
      <c r="D55" s="419" t="s">
        <v>623</v>
      </c>
      <c r="E55" s="944">
        <v>617</v>
      </c>
      <c r="F55" s="420">
        <v>36808</v>
      </c>
      <c r="G55" s="419" t="s">
        <v>1171</v>
      </c>
      <c r="H55" s="419" t="s">
        <v>146</v>
      </c>
      <c r="I55" s="426"/>
    </row>
    <row r="56" spans="1:9" ht="108" x14ac:dyDescent="0.2">
      <c r="A56" s="419" t="s">
        <v>1153</v>
      </c>
      <c r="B56" s="419" t="s">
        <v>40</v>
      </c>
      <c r="C56" s="419" t="s">
        <v>1172</v>
      </c>
      <c r="D56" s="419" t="s">
        <v>70</v>
      </c>
      <c r="E56" s="947">
        <v>714</v>
      </c>
      <c r="F56" s="420">
        <v>35384</v>
      </c>
      <c r="G56" s="419" t="s">
        <v>252</v>
      </c>
      <c r="H56" s="419" t="s">
        <v>1173</v>
      </c>
      <c r="I56" s="419" t="s">
        <v>1090</v>
      </c>
    </row>
    <row r="57" spans="1:9" ht="90" x14ac:dyDescent="0.2">
      <c r="A57" s="419" t="s">
        <v>1716</v>
      </c>
      <c r="B57" s="419" t="s">
        <v>40</v>
      </c>
      <c r="C57" s="419" t="s">
        <v>1174</v>
      </c>
      <c r="D57" s="419" t="s">
        <v>1175</v>
      </c>
      <c r="E57" s="944">
        <v>1421</v>
      </c>
      <c r="F57" s="420">
        <v>34172</v>
      </c>
      <c r="G57" s="419" t="s">
        <v>126</v>
      </c>
      <c r="H57" s="419" t="s">
        <v>146</v>
      </c>
      <c r="I57" s="425" t="s">
        <v>126</v>
      </c>
    </row>
    <row r="58" spans="1:9" ht="72" x14ac:dyDescent="0.2">
      <c r="A58" s="429" t="s">
        <v>1176</v>
      </c>
      <c r="B58" s="429" t="s">
        <v>16</v>
      </c>
      <c r="C58" s="429" t="s">
        <v>1113</v>
      </c>
      <c r="D58" s="429" t="s">
        <v>1175</v>
      </c>
      <c r="E58" s="953">
        <v>624</v>
      </c>
      <c r="F58" s="430">
        <v>32597</v>
      </c>
      <c r="G58" s="429" t="s">
        <v>1177</v>
      </c>
      <c r="H58" s="419" t="s">
        <v>146</v>
      </c>
      <c r="I58" s="429"/>
    </row>
    <row r="59" spans="1:9" x14ac:dyDescent="0.2">
      <c r="A59" s="650" t="s">
        <v>131</v>
      </c>
      <c r="B59" s="954" t="s">
        <v>1178</v>
      </c>
      <c r="C59" s="954"/>
      <c r="D59" s="954"/>
      <c r="E59" s="656" t="s">
        <v>133</v>
      </c>
      <c r="F59" s="671" t="s">
        <v>1180</v>
      </c>
      <c r="G59" s="671"/>
      <c r="H59" s="657" t="s">
        <v>134</v>
      </c>
      <c r="I59" s="671" t="s">
        <v>135</v>
      </c>
    </row>
    <row r="60" spans="1:9" x14ac:dyDescent="0.2">
      <c r="A60" s="650"/>
      <c r="B60" s="954"/>
      <c r="C60" s="954"/>
      <c r="D60" s="954"/>
      <c r="E60" s="656"/>
      <c r="F60" s="671"/>
      <c r="G60" s="671"/>
      <c r="H60" s="657"/>
      <c r="I60" s="671"/>
    </row>
    <row r="61" spans="1:9" ht="40.5" customHeight="1" x14ac:dyDescent="0.2">
      <c r="A61" s="650"/>
      <c r="B61" s="954"/>
      <c r="C61" s="954"/>
      <c r="D61" s="954"/>
      <c r="E61" s="656"/>
      <c r="F61" s="671"/>
      <c r="G61" s="671"/>
      <c r="H61" s="657"/>
      <c r="I61" s="671"/>
    </row>
    <row r="62" spans="1:9" x14ac:dyDescent="0.2">
      <c r="A62" s="403" t="s">
        <v>528</v>
      </c>
      <c r="B62" s="671" t="s">
        <v>1181</v>
      </c>
      <c r="C62" s="671"/>
      <c r="D62" s="671"/>
      <c r="E62" s="404" t="s">
        <v>528</v>
      </c>
      <c r="F62" s="606" t="s">
        <v>137</v>
      </c>
      <c r="G62" s="606"/>
      <c r="H62" s="403" t="s">
        <v>528</v>
      </c>
      <c r="I62" s="328" t="s">
        <v>1182</v>
      </c>
    </row>
    <row r="63" spans="1:9" ht="28.5" x14ac:dyDescent="0.2">
      <c r="A63" s="650" t="s">
        <v>529</v>
      </c>
      <c r="B63" s="955">
        <v>45120</v>
      </c>
      <c r="C63" s="956"/>
      <c r="D63" s="956"/>
      <c r="E63" s="404" t="s">
        <v>530</v>
      </c>
      <c r="F63" s="606" t="s">
        <v>18177</v>
      </c>
      <c r="G63" s="606"/>
      <c r="H63" s="404" t="s">
        <v>530</v>
      </c>
      <c r="I63" s="328" t="s">
        <v>18178</v>
      </c>
    </row>
    <row r="64" spans="1:9" x14ac:dyDescent="0.2">
      <c r="A64" s="650"/>
      <c r="B64" s="956"/>
      <c r="C64" s="956"/>
      <c r="D64" s="956"/>
      <c r="E64" s="404" t="s">
        <v>531</v>
      </c>
      <c r="F64" s="651">
        <v>45126</v>
      </c>
      <c r="G64" s="606"/>
      <c r="H64" s="404" t="s">
        <v>531</v>
      </c>
      <c r="I64" s="431">
        <v>45128</v>
      </c>
    </row>
  </sheetData>
  <mergeCells count="15">
    <mergeCell ref="I59:I61"/>
    <mergeCell ref="B62:D62"/>
    <mergeCell ref="F62:G62"/>
    <mergeCell ref="A63:A64"/>
    <mergeCell ref="B63:D64"/>
    <mergeCell ref="F63:G63"/>
    <mergeCell ref="F64:G64"/>
    <mergeCell ref="A2:B2"/>
    <mergeCell ref="C2:G2"/>
    <mergeCell ref="A3:H3"/>
    <mergeCell ref="A59:A61"/>
    <mergeCell ref="B59:D61"/>
    <mergeCell ref="E59:E61"/>
    <mergeCell ref="F59:G61"/>
    <mergeCell ref="H59:H61"/>
  </mergeCells>
  <hyperlinks>
    <hyperlink ref="E53" r:id="rId1" location="0" display="RESOLUCION 669 DE 2008" xr:uid="{385E3DCC-A93B-4F32-AD9B-37FECDF25087}"/>
    <hyperlink ref="E48" r:id="rId2" display="Resolución 87" xr:uid="{97C5C059-4515-4EDA-807F-C304FAEB2EF3}"/>
    <hyperlink ref="E44" r:id="rId3" display="Directiva 005" xr:uid="{7BC0C966-8CB6-4559-B647-04C52F54AA8D}"/>
    <hyperlink ref="E43" r:id="rId4" display="Resolución SDH 000-304" xr:uid="{FA6744D2-404E-4EA5-9000-7FEC664287B8}"/>
    <hyperlink ref="E42" r:id="rId5" display="Circular 10" xr:uid="{E16BE911-F004-40FE-B6B8-1EAEFC02FB27}"/>
    <hyperlink ref="E41" r:id="rId6" display="https://www.shd.gov.co/shd/sites/default/files/normatividad/CIRCULAR No. 001 del 24 de enero de 2018 Aplicaci%C3%B3n Tarifa y Distribuci%C3%B3n Estampilla Universidad Distrital Francisco Jos%C3%A9 de Caldas 50 A%C3%B1os.pdf" xr:uid="{C6407F61-46EF-4733-9897-601E9AD5EFA8}"/>
    <hyperlink ref="E56" r:id="rId7" display="Decreto 714" xr:uid="{8B1C8263-9BBE-4F12-B472-5E23626AF9F5}"/>
    <hyperlink ref="E45" r:id="rId8" display="Resolución 191" xr:uid="{4A6798DC-276C-4379-8211-ED33C6849441}"/>
    <hyperlink ref="E46" r:id="rId9" location="39" display="Decreto 216" xr:uid="{EFBAC356-1150-4B5B-A2EC-8BBDE3F6A7CB}"/>
    <hyperlink ref="E35" r:id="rId10" display="http://www.shd.gov.co/shd/sites/default/files/files/Circular%20DDT-6%202019%20%20(julio%203)%2C%20Directrices%20apertura%2C%20manejo%2C%20control%20cierre%20cuentas%20bancarias%20distritales_%20.pdf" xr:uid="{1C29F090-FF5A-4A74-9673-54C120938EC2}"/>
    <hyperlink ref="E32" r:id="rId11" display="http://www.contaduria.gov.co/documents/20127/36432/Resol_441-2019.pdf/5ab03c6a-39f0-2d5c-0c2c-1c9aef522add?t=1578000524718" xr:uid="{78DC7726-CC0F-4E82-B2F4-28217CDA3F0C}"/>
    <hyperlink ref="E38" r:id="rId12" display="http://www.contaduria.gov.co/documents/20127/36435/Res_386_2018.pdf/2f30b8d8-5dc4-2824-acc7-e2b6ba86827a?t=1558381950070" xr:uid="{61AB98BD-E024-4561-949C-5BF53EFBAA96}"/>
    <hyperlink ref="E34" r:id="rId13" display="https://www.shd.gov.co/shd/sites/default/files/files/tesoreria/Resoluci%C3%B3n%20SDH-316%202019%20(oct%2017)%20Nuevo%20Protocolo%20de%20Seguridad%20para%20tesorer%C3%ADas%20entidades%20Presupuesto%20Anual%20y%20FDL.pdf" xr:uid="{C56A1F9A-67A1-4F83-A496-42CA641B39F6}"/>
    <hyperlink ref="E33" r:id="rId14" display="https://www.shd.gov.co/shd/sites/default/files/files/tesoreria/Resoluci%C3%B3n%20SDH-315%20de%202019%20(oct%2017)%20Pol%C3%ADticas%20y%20lineamientos%20inversi%C3%B3n%20y%20riesgo%20manejo%20recursos%20Establ%20Publicos%20y%20Contraloria%20Bogot%C3%A1.pdf" xr:uid="{3BFE42BC-1074-4493-8496-49C207F5A557}"/>
    <hyperlink ref="E39" r:id="rId15" display="https://www.cancilleria.gov.co/sites/default/files/Normograma/docs/resolucion_contaduria_0349_2018.htm" xr:uid="{EC4B3542-81CA-4E71-883A-42677790101A}"/>
    <hyperlink ref="E37" r:id="rId16" display="http://www.contaduria.gov.co/documents/20127/36432/Res_159_2019.pdf/fc67e446-99a3-9bbe-a8aa-924be9d81c6b?t=1570113457417" xr:uid="{FD2A7273-EC80-4E3E-A338-871EC09C51C3}"/>
    <hyperlink ref="E31" r:id="rId17" display="https://www.shd.gov.co/shd/sites/default/files/normatividad/20_17febrero_2020_Estampilla.pdf" xr:uid="{1B012FCE-74EA-4967-9D9C-590AAB9E51BD}"/>
    <hyperlink ref="E50" r:id="rId18" display="Resolución Dirección Distrital de Contabilidad No 003 del 28 de Diciembre de 2014" xr:uid="{FAADC40B-8C8C-4211-AE6C-4F795BBCB784}"/>
    <hyperlink ref="E47" r:id="rId19" display="https://www.alcaldiabogota.gov.co/sisjur/normas/Norma1.jsp?i=67747" xr:uid="{B99671AD-B36A-453F-A1F3-85688F89F3B7}"/>
    <hyperlink ref="E27" r:id="rId20" display="https://www.contaduria.gov.co/documents/20127/2375773/RESOLUCI%C3%93N+036+DE+2021+-+Aplazamiento+EFE+ENT+Gob+%282021-ene%29+V4.pdf/09a0417a-27ab-abdb-047d-18a2b36a4969" xr:uid="{9C86DB34-C987-4E03-A592-47C7C280EC91}"/>
    <hyperlink ref="E49" r:id="rId21" display="https://www.contaduria.gov.co/documents/20127/36444/Res_%2B533.pdf/b513cc87-7726-04ab-02e4-8691544220c6?t=1558381851097" xr:uid="{4E4EF1D9-6213-4E74-9E3F-6BE823F2E341}"/>
    <hyperlink ref="E54" r:id="rId22" display="https://www.alcaldiabogota.gov.co/sisjur/normas/Norma1.jsp?i=14847&amp;dt=S" xr:uid="{D8433886-1922-4BC8-9DCD-98CC053CAC8F}"/>
    <hyperlink ref="E36" r:id="rId23" display="https://www.alcaldiabogota.gov.co/sisjur/normas/Norma1.jsp?i=84837&amp;dt=S" xr:uid="{A97854C2-4734-4227-B29F-971A234F17B3}"/>
    <hyperlink ref="E29" r:id="rId24" display="https://www.alcaldiabogota.gov.co/sisjur/normas/Norma1.jsp?i=104165&amp;dt=S" xr:uid="{EEACE4FF-EDB0-4C4C-873E-0ED9F7071E24}"/>
    <hyperlink ref="E26" r:id="rId25" display="https://www.shd.gov.co/shd/sites/default/files/files/impuestos/resolucion_sdh_000265_de_2021_industria_y_comercio_CIIU4.pdf" xr:uid="{06D6B0B8-AC5B-4E4B-9480-8BFCF67C754F}"/>
    <hyperlink ref="E40" r:id="rId26" display="https://www.shd.gov.co/shd/sites/default/files/normatividad/16_24julio2018_Obligaciones_contingentes.pdf" xr:uid="{626E9E59-FED9-40B0-978C-E7ECDAE258C6}"/>
    <hyperlink ref="E19" r:id="rId27" display="https://back.haciendabogota.gov.co/sites/default/files/normatividad/circular-8-2022-programacion-pagos-y-cierre-operaciones-tesoreria-2023.pdf" xr:uid="{466E57B2-0524-490E-94EA-6038028C7040}"/>
    <hyperlink ref="E30" r:id="rId28" display="https://dapre.presidencia.gov.co/normativa/normativa/DECRETO%20678%20DEL%2020%20DE%20MAYO%20DE%202020.pdf" xr:uid="{B501382E-E33A-48D0-833B-0F5F6E9931C7}"/>
    <hyperlink ref="E52" r:id="rId29" display="https://www.alcaldiabogota.gov.co/sisjur/normas/Norma1.jsp?i=37339" xr:uid="{99C245F7-15B3-471F-BB9D-748573D762E7}"/>
    <hyperlink ref="E55" r:id="rId30" display="https://www.funcionpublica.gov.co/eva/gestornormativo/norma.php?i=3771" xr:uid="{EE3ABD6A-983B-4F71-B90C-E7C3A3636D43}"/>
    <hyperlink ref="E58" r:id="rId31" display="http://www.secretariasenado.gov.co/senado/basedoc/estatuto_tributario.html" xr:uid="{177F27C3-C0F2-456D-9AA6-572123534AEA}"/>
    <hyperlink ref="E57" r:id="rId32" display="https://www.funcionpublica.gov.co/eva/gestornormativo/norma.php?i=106394" xr:uid="{27CCBA72-357C-4159-8A86-B683B99BBDB6}"/>
    <hyperlink ref="E23" r:id="rId33" display="https://www.dian.gov.co/normatividad/Normatividad/Resoluci%c3%b3n%20000124%20de%2028-10-2021.pdf" xr:uid="{EB1D2D6E-AC91-4A47-B2D8-C6ECF9977645}"/>
    <hyperlink ref="E28" r:id="rId34" display="http://www.secretariasenado.gov.co/senado/basedoc/ley_2024_2020.html" xr:uid="{2B8D3759-BD20-4ECA-BAE5-BE294D642A48}"/>
    <hyperlink ref="E21" r:id="rId35" location=":~:text=225%20del%2024%20de%20agosto,los%20efectos%20de%20la%20pandemia%E2%80%9D." display="https://www.contaduria.gov.co/documents/20127/3881461/RESOLUCI%C3%93N+No.+225+de+2022+FORMULARIO+COVID-19.pdf/a979b8b3-d7db-b458-1eee-6113181245a1#:~:text=225%20del%2024%20de%20agosto,los%20efectos%20de%20la%20pandemia%E2%80%9D." xr:uid="{BFBFFCD8-65E7-4B52-86E6-8A315B2350B8}"/>
    <hyperlink ref="E20" r:id="rId36" display="https://www.shd.gov.co/shd/sites/default/files/files/contabilidad/investigacion/Res_DDC_002_2sept2022_manual_cajas_menores.pdf" xr:uid="{954C088B-B6BC-4772-8D46-F00603EBECF4}"/>
    <hyperlink ref="E51" r:id="rId37" display="http://sivicof.contraloriabogota.gov.co/TextosStormWeb/CE_002_2022.pdf" xr:uid="{4C99F34F-523F-4FA3-9544-0A33BAC71776}"/>
    <hyperlink ref="E18" r:id="rId38" display="https://www.contaduria.gov.co/documents/20127/38135/INSTRUCTIVO+No.+002+DE+2022+Instructivo+de+cierre+2022+revisi%C3%B3n+24+de+noviembre+2022.pdf/b4180404-25e3-1725-ea95-9c3a3556be37" xr:uid="{AE019B73-0E5F-4C79-AA23-3B4760033A4F}"/>
    <hyperlink ref="E22" r:id="rId39" display="https://back.haciendabogota.gov.co/sites/default/files/documentos/Circular_5_ddt_%20pac_2023.pdf" xr:uid="{4BF05040-B9A2-44EB-BF42-E3C7D4F596CC}"/>
    <hyperlink ref="E25" r:id="rId40" display="https://www.haciendabogota.gov.co/es/normatividad/circular-ddt-no-7-del-19-de-agosto-de-2021" xr:uid="{F467A816-DC19-41F2-9272-3BFBFF686D77}"/>
    <hyperlink ref="E15" r:id="rId41" display="https://back.haciendabogota.gov.co/sites/default/files/documentos/Decreto 612 de 2022.pdf" xr:uid="{17E22C9D-03A0-4B38-8715-336293FFDB9E}"/>
    <hyperlink ref="E13" r:id="rId42" display="http://sivicof.contraloriabogota.gov.co/TextosStormWeb/CE_003_2023.pdf" xr:uid="{6D1AF617-D6F3-4D1F-B529-8C45F640B41A}"/>
    <hyperlink ref="E12" r:id="rId43" display="https://back.haciendabogota.gov.co/sites/default/files/documento/direccion-distrital-de-presupuesto/Anexo Circular Externa No. DDP-000004 - Directiva 001.pdf" xr:uid="{F8B1732F-C552-4671-870F-AA8DE368BB40}"/>
    <hyperlink ref="E14" r:id="rId44" display="file:///C:/Users/Usuario/Downloads/CGN%20RESOL%20No.%20356%20DE%202022%20PUBLI%20TRIMESTRAL%20(5).pdf" xr:uid="{DAA5C502-6D7F-4ECF-B2A3-A8EC0548BEBA}"/>
    <hyperlink ref="E24" r:id="rId45" display="https://www.haciendabogota.gov.co/es/normatividad/circular-ddt-no-7-del-19-de-agosto-de-2021" xr:uid="{B0C7706C-AB34-425E-B7D5-71018F06CE1C}"/>
    <hyperlink ref="E16" r:id="rId46" display="https://www.contaduria.gov.co/documents/20127/3881461/RESOLUCI%C3%93N+No.+340+DE+2022+-+Modific+CGC+Entidades+de+gobierno+para+la+firma.pdf/b5805963-dcec-748e-50b7-5893e55d2a47" xr:uid="{DDF15DE1-0B15-4E5B-A413-E14755FB1199}"/>
    <hyperlink ref="E11" r:id="rId47" display="https://bogota.gov.co/sites/default/files/inline-files/resolucion-medios-magneticos-ica-2022-04042023.pdf" xr:uid="{F6783A32-F8E8-4FC1-8930-CCFD7574D928}"/>
    <hyperlink ref="E10" r:id="rId48" display="https://www.funcionpublica.gov.co/eva/gestornormativo/norma.php?i=199883" xr:uid="{089F0025-0C14-47D5-8105-56F481E6CD06}"/>
    <hyperlink ref="E17" r:id="rId49" display="https://secretariageneral.gov.co/sites/default/files/documentos_mipg/2022-12/Documento%20Tecnico%20LA-FT.pdf" xr:uid="{B8D1A3DB-C0C8-446D-99A0-7A4D39565CCF}"/>
    <hyperlink ref="E9" r:id="rId50" display="https://www.sdp.gov.co/sites/default/files/circular_06_2023_confis.pdf" xr:uid="{56DB7348-12C4-4DA8-8219-3FB4378B09A9}"/>
    <hyperlink ref="E8" r:id="rId51" display="https://relatoria.blob.core.windows.net/$web/files/resoluciones/REG-ORG-0063-2023.PDF" xr:uid="{36BFEA21-8466-4005-9600-CEE848577E66}"/>
    <hyperlink ref="E7" r:id="rId52" display="https://api.shd.gov.co/sites/default/files/documento/direccion-distrital-de-presupuesto/presupuesto-y-ejecuci%C3%B3n-del-distrito/lineamientos-y-circulares/2023/Circular de Programaci%C3%B3n presupuestal 2024 %281%29.pdf" xr:uid="{46D85182-7760-4451-8E17-7E18E9819848}"/>
    <hyperlink ref="E6" r:id="rId53" display="https://api.shd.gov.co/sites/default/files/documento/direccion-distrital-de-presupuesto/presupuesto-y-ejecuci%C3%B3n-del-distrito/lineamientos-y-circulares/CIRCULAR EXTERNA DDP_000006_2023EE128998O_Gu%C3%ADa de ejecuci%C3%B3n%2C seguimiento y cierre presupuestal 2023.pdf" xr:uid="{7570B579-305B-4AB2-9073-1712FD252C68}"/>
    <hyperlink ref="E5" r:id="rId54" display="https://api.shd.gov.co/sites/default/files/normatividad/contable/SDJ2023/Circular%20DDT%204%20de%202023%20Lineamientos%20implementacio%CC%81%20final%20CUD.pdf" xr:uid="{E2BB6F93-DE48-4065-81BF-F6FFE1DA0349}"/>
  </hyperlinks>
  <printOptions horizontalCentered="1"/>
  <pageMargins left="0.23622047244094491" right="0.23622047244094491" top="0.31496062992125984" bottom="0.19685039370078741" header="0" footer="0"/>
  <pageSetup paperSize="14" scale="16" fitToHeight="40" orientation="landscape" r:id="rId55"/>
  <headerFooter>
    <oddHeader xml:space="preserve">&amp;R
</oddHeader>
    <oddFooter>&amp;LV3-11-03-2020</oddFooter>
  </headerFooter>
  <drawing r:id="rId56"/>
  <legacyDrawing r:id="rId57"/>
  <tableParts count="1">
    <tablePart r:id="rId58"/>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98FAD-23A4-4B94-854E-AC416EC5AD6E}">
  <sheetPr>
    <tabColor rgb="FFFF0000"/>
  </sheetPr>
  <dimension ref="A1:V1038"/>
  <sheetViews>
    <sheetView view="pageBreakPreview" zoomScale="60" zoomScaleNormal="60" workbookViewId="0">
      <pane ySplit="4" topLeftCell="A62" activePane="bottomLeft" state="frozen"/>
      <selection pane="bottomLeft" activeCell="I67" sqref="I67"/>
    </sheetView>
  </sheetViews>
  <sheetFormatPr baseColWidth="10" defaultColWidth="14.42578125" defaultRowHeight="15" customHeight="1" x14ac:dyDescent="0.2"/>
  <cols>
    <col min="1" max="2" width="20" style="116" customWidth="1"/>
    <col min="3" max="3" width="28.28515625" style="116" customWidth="1"/>
    <col min="4" max="4" width="25.5703125" style="116" customWidth="1"/>
    <col min="5" max="5" width="41.85546875" style="116" customWidth="1"/>
    <col min="6" max="6" width="16.5703125" style="116" customWidth="1"/>
    <col min="7" max="7" width="52.5703125" style="116" customWidth="1"/>
    <col min="8" max="8" width="50.7109375" style="116" customWidth="1"/>
    <col min="9" max="9" width="46.85546875" style="116" customWidth="1"/>
    <col min="10" max="22" width="11.5703125" style="116" customWidth="1"/>
    <col min="23" max="16384" width="14.42578125" style="116"/>
  </cols>
  <sheetData>
    <row r="1" spans="1:22" ht="121.5" customHeight="1" thickBot="1" x14ac:dyDescent="0.25">
      <c r="A1" s="114"/>
      <c r="B1" s="115"/>
      <c r="C1" s="115"/>
      <c r="D1" s="115"/>
      <c r="E1" s="115"/>
      <c r="F1" s="115"/>
      <c r="G1" s="115"/>
      <c r="H1" s="115"/>
      <c r="I1" s="115"/>
    </row>
    <row r="2" spans="1:22" ht="40.5" customHeight="1" thickBot="1" x14ac:dyDescent="0.25">
      <c r="A2" s="680" t="s">
        <v>0</v>
      </c>
      <c r="B2" s="681"/>
      <c r="C2" s="682" t="s">
        <v>573</v>
      </c>
      <c r="D2" s="683"/>
      <c r="E2" s="683"/>
      <c r="F2" s="683"/>
      <c r="G2" s="681"/>
      <c r="H2" s="117" t="s">
        <v>2</v>
      </c>
      <c r="I2" s="118" t="s">
        <v>574</v>
      </c>
    </row>
    <row r="3" spans="1:22" ht="27" customHeight="1" x14ac:dyDescent="0.2">
      <c r="A3" s="684" t="s">
        <v>362</v>
      </c>
      <c r="B3" s="685"/>
      <c r="C3" s="685"/>
      <c r="D3" s="685"/>
      <c r="E3" s="685"/>
      <c r="F3" s="685"/>
      <c r="G3" s="685"/>
      <c r="H3" s="686"/>
      <c r="I3" s="119" t="s">
        <v>533</v>
      </c>
      <c r="J3" s="120"/>
      <c r="K3" s="120"/>
      <c r="L3" s="120"/>
      <c r="M3" s="120"/>
      <c r="N3" s="120"/>
      <c r="O3" s="120"/>
      <c r="P3" s="120"/>
      <c r="Q3" s="120"/>
      <c r="R3" s="120"/>
      <c r="S3" s="120"/>
      <c r="T3" s="120"/>
      <c r="U3" s="120"/>
      <c r="V3" s="120"/>
    </row>
    <row r="4" spans="1:22" ht="63.75" customHeight="1" x14ac:dyDescent="0.2">
      <c r="A4" s="121" t="s">
        <v>6</v>
      </c>
      <c r="B4" s="122" t="s">
        <v>7</v>
      </c>
      <c r="C4" s="122" t="s">
        <v>363</v>
      </c>
      <c r="D4" s="122" t="s">
        <v>575</v>
      </c>
      <c r="E4" s="123" t="s">
        <v>10</v>
      </c>
      <c r="F4" s="123" t="s">
        <v>365</v>
      </c>
      <c r="G4" s="122" t="s">
        <v>12</v>
      </c>
      <c r="H4" s="122" t="s">
        <v>13</v>
      </c>
      <c r="I4" s="124" t="s">
        <v>14</v>
      </c>
      <c r="J4" s="125"/>
      <c r="K4" s="125"/>
      <c r="L4" s="125"/>
      <c r="M4" s="125"/>
      <c r="N4" s="125"/>
      <c r="O4" s="125"/>
      <c r="P4" s="125"/>
      <c r="Q4" s="125"/>
      <c r="R4" s="125"/>
      <c r="S4" s="125"/>
      <c r="T4" s="125"/>
      <c r="U4" s="125"/>
      <c r="V4" s="125"/>
    </row>
    <row r="5" spans="1:22" ht="63.75" customHeight="1" x14ac:dyDescent="0.2">
      <c r="A5" s="126" t="s">
        <v>576</v>
      </c>
      <c r="B5" s="126" t="s">
        <v>577</v>
      </c>
      <c r="C5" s="126" t="s">
        <v>153</v>
      </c>
      <c r="D5" s="127" t="s">
        <v>55</v>
      </c>
      <c r="E5" s="128">
        <v>141</v>
      </c>
      <c r="F5" s="129">
        <v>44798</v>
      </c>
      <c r="G5" s="241" t="s">
        <v>578</v>
      </c>
      <c r="H5" s="126" t="s">
        <v>146</v>
      </c>
      <c r="I5" s="127" t="s">
        <v>579</v>
      </c>
      <c r="J5" s="125"/>
      <c r="K5" s="125"/>
      <c r="L5" s="125"/>
      <c r="M5" s="125"/>
      <c r="N5" s="125"/>
      <c r="O5" s="125"/>
      <c r="P5" s="125"/>
      <c r="Q5" s="125"/>
      <c r="R5" s="125"/>
      <c r="S5" s="125"/>
      <c r="T5" s="125"/>
      <c r="U5" s="125"/>
      <c r="V5" s="125"/>
    </row>
    <row r="6" spans="1:22" ht="75" customHeight="1" x14ac:dyDescent="0.2">
      <c r="A6" s="126" t="s">
        <v>580</v>
      </c>
      <c r="B6" s="126" t="s">
        <v>16</v>
      </c>
      <c r="C6" s="126" t="s">
        <v>581</v>
      </c>
      <c r="D6" s="127" t="s">
        <v>55</v>
      </c>
      <c r="E6" s="128">
        <v>851</v>
      </c>
      <c r="F6" s="129">
        <v>44778</v>
      </c>
      <c r="G6" s="241" t="s">
        <v>582</v>
      </c>
      <c r="H6" s="126" t="s">
        <v>146</v>
      </c>
      <c r="I6" s="127" t="s">
        <v>583</v>
      </c>
      <c r="J6" s="125"/>
      <c r="K6" s="125"/>
      <c r="L6" s="125"/>
      <c r="M6" s="125"/>
      <c r="N6" s="125"/>
      <c r="O6" s="125"/>
      <c r="P6" s="125"/>
      <c r="Q6" s="125"/>
      <c r="R6" s="125"/>
      <c r="S6" s="125"/>
      <c r="T6" s="125"/>
      <c r="U6" s="125"/>
      <c r="V6" s="125"/>
    </row>
    <row r="7" spans="1:22" ht="65.25" customHeight="1" x14ac:dyDescent="0.25">
      <c r="A7" s="130" t="s">
        <v>584</v>
      </c>
      <c r="B7" s="130" t="s">
        <v>40</v>
      </c>
      <c r="C7" s="130" t="s">
        <v>285</v>
      </c>
      <c r="D7" s="131" t="s">
        <v>70</v>
      </c>
      <c r="E7" s="67">
        <v>317</v>
      </c>
      <c r="F7" s="132">
        <v>44465</v>
      </c>
      <c r="G7" s="130" t="s">
        <v>585</v>
      </c>
      <c r="H7" s="130" t="s">
        <v>146</v>
      </c>
      <c r="I7" s="131" t="s">
        <v>586</v>
      </c>
      <c r="J7" s="133"/>
      <c r="K7" s="133"/>
      <c r="L7" s="133"/>
      <c r="M7" s="133"/>
      <c r="N7" s="133"/>
      <c r="O7" s="133"/>
      <c r="P7" s="133"/>
      <c r="Q7" s="133"/>
      <c r="R7" s="133"/>
      <c r="S7" s="133"/>
      <c r="T7" s="133"/>
      <c r="U7" s="133"/>
      <c r="V7" s="133"/>
    </row>
    <row r="8" spans="1:22" ht="52.5" customHeight="1" x14ac:dyDescent="0.2">
      <c r="A8" s="130" t="s">
        <v>587</v>
      </c>
      <c r="B8" s="134" t="s">
        <v>16</v>
      </c>
      <c r="C8" s="134" t="s">
        <v>588</v>
      </c>
      <c r="D8" s="134" t="s">
        <v>55</v>
      </c>
      <c r="E8" s="135">
        <v>4272</v>
      </c>
      <c r="F8" s="136">
        <v>44254</v>
      </c>
      <c r="G8" s="130" t="s">
        <v>589</v>
      </c>
      <c r="H8" s="134" t="s">
        <v>146</v>
      </c>
      <c r="I8" s="137" t="s">
        <v>590</v>
      </c>
      <c r="J8" s="120"/>
      <c r="K8" s="120"/>
      <c r="L8" s="120"/>
      <c r="M8" s="120"/>
      <c r="N8" s="120"/>
      <c r="O8" s="120"/>
      <c r="P8" s="120"/>
      <c r="Q8" s="120"/>
      <c r="R8" s="120"/>
      <c r="S8" s="120"/>
      <c r="T8" s="120"/>
      <c r="U8" s="120"/>
      <c r="V8" s="120"/>
    </row>
    <row r="9" spans="1:22" ht="86.25" customHeight="1" x14ac:dyDescent="0.2">
      <c r="A9" s="138" t="s">
        <v>584</v>
      </c>
      <c r="B9" s="139" t="s">
        <v>40</v>
      </c>
      <c r="C9" s="139" t="s">
        <v>285</v>
      </c>
      <c r="D9" s="139" t="s">
        <v>70</v>
      </c>
      <c r="E9" s="67">
        <v>345</v>
      </c>
      <c r="F9" s="140">
        <v>44195</v>
      </c>
      <c r="G9" s="130" t="s">
        <v>591</v>
      </c>
      <c r="H9" s="139" t="s">
        <v>146</v>
      </c>
      <c r="I9" s="141" t="s">
        <v>592</v>
      </c>
      <c r="J9" s="120"/>
      <c r="K9" s="120"/>
      <c r="L9" s="120"/>
      <c r="M9" s="120"/>
      <c r="N9" s="120"/>
      <c r="O9" s="120"/>
      <c r="P9" s="120"/>
      <c r="Q9" s="120"/>
      <c r="R9" s="120"/>
      <c r="S9" s="120"/>
      <c r="T9" s="120"/>
      <c r="U9" s="120"/>
      <c r="V9" s="120"/>
    </row>
    <row r="10" spans="1:22" ht="96" customHeight="1" x14ac:dyDescent="0.25">
      <c r="A10" s="130" t="s">
        <v>593</v>
      </c>
      <c r="B10" s="130" t="s">
        <v>16</v>
      </c>
      <c r="C10" s="130" t="s">
        <v>594</v>
      </c>
      <c r="D10" s="130" t="s">
        <v>55</v>
      </c>
      <c r="E10" s="142">
        <v>2184</v>
      </c>
      <c r="F10" s="143">
        <v>43825</v>
      </c>
      <c r="G10" s="130" t="s">
        <v>595</v>
      </c>
      <c r="H10" s="130" t="s">
        <v>596</v>
      </c>
      <c r="I10" s="131" t="s">
        <v>592</v>
      </c>
      <c r="J10" s="133"/>
      <c r="K10" s="133"/>
      <c r="L10" s="133"/>
      <c r="M10" s="133"/>
      <c r="N10" s="133"/>
      <c r="O10" s="133"/>
      <c r="P10" s="133"/>
      <c r="Q10" s="133"/>
      <c r="R10" s="133"/>
      <c r="S10" s="133"/>
      <c r="T10" s="133"/>
      <c r="U10" s="133"/>
      <c r="V10" s="133"/>
    </row>
    <row r="11" spans="1:22" ht="95.25" customHeight="1" x14ac:dyDescent="0.25">
      <c r="A11" s="130" t="s">
        <v>597</v>
      </c>
      <c r="B11" s="130" t="s">
        <v>40</v>
      </c>
      <c r="C11" s="130" t="s">
        <v>156</v>
      </c>
      <c r="D11" s="130" t="s">
        <v>55</v>
      </c>
      <c r="E11" s="67" t="str">
        <f>HYPERLINK("https://www.alcaldiabogota.gov.co/sisjur/normas/Norma1.jsp?i=87123","1")</f>
        <v>1</v>
      </c>
      <c r="F11" s="144">
        <v>43738</v>
      </c>
      <c r="G11" s="130" t="s">
        <v>598</v>
      </c>
      <c r="H11" s="130" t="s">
        <v>146</v>
      </c>
      <c r="I11" s="131" t="s">
        <v>599</v>
      </c>
      <c r="J11" s="133"/>
      <c r="K11" s="133"/>
      <c r="L11" s="133"/>
      <c r="M11" s="133"/>
      <c r="N11" s="133"/>
      <c r="O11" s="133"/>
      <c r="P11" s="133"/>
      <c r="Q11" s="133"/>
      <c r="R11" s="133"/>
      <c r="S11" s="133"/>
      <c r="T11" s="133"/>
      <c r="U11" s="133"/>
      <c r="V11" s="133"/>
    </row>
    <row r="12" spans="1:22" ht="72" customHeight="1" x14ac:dyDescent="0.25">
      <c r="A12" s="130" t="s">
        <v>600</v>
      </c>
      <c r="B12" s="130" t="s">
        <v>40</v>
      </c>
      <c r="C12" s="130" t="s">
        <v>601</v>
      </c>
      <c r="D12" s="130" t="s">
        <v>55</v>
      </c>
      <c r="E12" s="145" t="str">
        <f>HYPERLINK("https://www.alcaldiabogota.gov.co/sisjur/normas/Norma1.jsp?i=87952#1","40283")</f>
        <v>40283</v>
      </c>
      <c r="F12" s="143">
        <v>43551</v>
      </c>
      <c r="G12" s="130" t="s">
        <v>602</v>
      </c>
      <c r="H12" s="130" t="s">
        <v>146</v>
      </c>
      <c r="I12" s="131" t="s">
        <v>603</v>
      </c>
      <c r="J12" s="133"/>
      <c r="K12" s="133"/>
      <c r="L12" s="133"/>
      <c r="M12" s="133"/>
      <c r="N12" s="133"/>
      <c r="O12" s="133"/>
      <c r="P12" s="133"/>
      <c r="Q12" s="133"/>
      <c r="R12" s="133"/>
      <c r="S12" s="133"/>
      <c r="T12" s="133"/>
      <c r="U12" s="133"/>
      <c r="V12" s="133"/>
    </row>
    <row r="13" spans="1:22" ht="81.75" customHeight="1" x14ac:dyDescent="0.25">
      <c r="A13" s="130" t="s">
        <v>604</v>
      </c>
      <c r="B13" s="130" t="s">
        <v>40</v>
      </c>
      <c r="C13" s="130" t="s">
        <v>285</v>
      </c>
      <c r="D13" s="130" t="s">
        <v>70</v>
      </c>
      <c r="E13" s="146">
        <v>37</v>
      </c>
      <c r="F13" s="147">
        <v>43503</v>
      </c>
      <c r="G13" s="130" t="s">
        <v>605</v>
      </c>
      <c r="H13" s="130" t="s">
        <v>606</v>
      </c>
      <c r="I13" s="130" t="s">
        <v>607</v>
      </c>
      <c r="J13" s="133"/>
      <c r="K13" s="133"/>
      <c r="L13" s="133"/>
      <c r="M13" s="133"/>
      <c r="N13" s="133"/>
      <c r="O13" s="133"/>
      <c r="P13" s="133"/>
      <c r="Q13" s="133"/>
      <c r="R13" s="133"/>
      <c r="S13" s="133"/>
      <c r="T13" s="133"/>
      <c r="U13" s="133"/>
      <c r="V13" s="133"/>
    </row>
    <row r="14" spans="1:22" ht="70.5" customHeight="1" x14ac:dyDescent="0.25">
      <c r="A14" s="130" t="s">
        <v>597</v>
      </c>
      <c r="B14" s="130" t="s">
        <v>40</v>
      </c>
      <c r="C14" s="130" t="s">
        <v>285</v>
      </c>
      <c r="D14" s="130" t="s">
        <v>70</v>
      </c>
      <c r="E14" s="145">
        <v>560</v>
      </c>
      <c r="F14" s="143">
        <v>43371</v>
      </c>
      <c r="G14" s="130" t="s">
        <v>608</v>
      </c>
      <c r="H14" s="130" t="s">
        <v>146</v>
      </c>
      <c r="I14" s="131" t="s">
        <v>609</v>
      </c>
      <c r="J14" s="133"/>
      <c r="K14" s="133"/>
      <c r="L14" s="133"/>
      <c r="M14" s="133"/>
      <c r="N14" s="133"/>
      <c r="O14" s="133"/>
      <c r="P14" s="133"/>
      <c r="Q14" s="133"/>
      <c r="R14" s="133"/>
      <c r="S14" s="133"/>
      <c r="T14" s="133"/>
      <c r="U14" s="133"/>
      <c r="V14" s="133"/>
    </row>
    <row r="15" spans="1:22" ht="85.5" customHeight="1" x14ac:dyDescent="0.2">
      <c r="A15" s="130" t="s">
        <v>580</v>
      </c>
      <c r="B15" s="134" t="s">
        <v>16</v>
      </c>
      <c r="C15" s="134" t="s">
        <v>610</v>
      </c>
      <c r="D15" s="134" t="s">
        <v>70</v>
      </c>
      <c r="E15" s="148">
        <v>284</v>
      </c>
      <c r="F15" s="149">
        <v>43146</v>
      </c>
      <c r="G15" s="130" t="s">
        <v>611</v>
      </c>
      <c r="H15" s="134" t="s">
        <v>146</v>
      </c>
      <c r="I15" s="137" t="s">
        <v>612</v>
      </c>
      <c r="J15" s="120"/>
      <c r="K15" s="120"/>
      <c r="L15" s="120"/>
      <c r="M15" s="120"/>
      <c r="N15" s="120"/>
      <c r="O15" s="120"/>
      <c r="P15" s="120"/>
      <c r="Q15" s="120"/>
      <c r="R15" s="120"/>
      <c r="S15" s="120"/>
      <c r="T15" s="120"/>
      <c r="U15" s="120"/>
      <c r="V15" s="120"/>
    </row>
    <row r="16" spans="1:22" ht="60.75" customHeight="1" x14ac:dyDescent="0.2">
      <c r="A16" s="130" t="s">
        <v>613</v>
      </c>
      <c r="B16" s="134" t="s">
        <v>40</v>
      </c>
      <c r="C16" s="134" t="s">
        <v>285</v>
      </c>
      <c r="D16" s="134" t="s">
        <v>70</v>
      </c>
      <c r="E16" s="142" t="str">
        <f>HYPERLINK("https://www.alcaldiabogota.gov.co/sisjur/normas/Norma1.jsp?i=75162#25","815")</f>
        <v>815</v>
      </c>
      <c r="F16" s="136">
        <v>43097</v>
      </c>
      <c r="G16" s="130" t="s">
        <v>614</v>
      </c>
      <c r="H16" s="130" t="s">
        <v>146</v>
      </c>
      <c r="I16" s="150" t="s">
        <v>615</v>
      </c>
      <c r="J16" s="120"/>
      <c r="K16" s="120"/>
      <c r="L16" s="120"/>
      <c r="M16" s="120"/>
      <c r="N16" s="120"/>
      <c r="O16" s="120"/>
      <c r="P16" s="120"/>
      <c r="Q16" s="120"/>
      <c r="R16" s="120"/>
      <c r="S16" s="120"/>
      <c r="T16" s="120"/>
      <c r="U16" s="120"/>
      <c r="V16" s="120"/>
    </row>
    <row r="17" spans="1:22" ht="60.75" customHeight="1" x14ac:dyDescent="0.2">
      <c r="A17" s="130" t="s">
        <v>587</v>
      </c>
      <c r="B17" s="130" t="s">
        <v>40</v>
      </c>
      <c r="C17" s="130" t="s">
        <v>616</v>
      </c>
      <c r="D17" s="130" t="s">
        <v>617</v>
      </c>
      <c r="E17" s="142" t="str">
        <f>HYPERLINK("http://serviciudad.gov.co/docweb/normograma/Tecnica/NTC-1500%202.pdf","1500")</f>
        <v>1500</v>
      </c>
      <c r="F17" s="151">
        <v>42970</v>
      </c>
      <c r="G17" s="130" t="s">
        <v>618</v>
      </c>
      <c r="H17" s="130" t="s">
        <v>146</v>
      </c>
      <c r="I17" s="131" t="s">
        <v>590</v>
      </c>
      <c r="J17" s="120"/>
      <c r="K17" s="120"/>
      <c r="L17" s="120"/>
      <c r="M17" s="120"/>
      <c r="N17" s="120"/>
      <c r="O17" s="120"/>
      <c r="P17" s="120"/>
      <c r="Q17" s="120"/>
      <c r="R17" s="120"/>
      <c r="S17" s="120"/>
      <c r="T17" s="120"/>
      <c r="U17" s="120"/>
      <c r="V17" s="120"/>
    </row>
    <row r="18" spans="1:22" ht="60.75" customHeight="1" x14ac:dyDescent="0.2">
      <c r="A18" s="130" t="s">
        <v>619</v>
      </c>
      <c r="B18" s="134" t="s">
        <v>16</v>
      </c>
      <c r="C18" s="134" t="s">
        <v>620</v>
      </c>
      <c r="D18" s="134" t="s">
        <v>70</v>
      </c>
      <c r="E18" s="67">
        <v>945</v>
      </c>
      <c r="F18" s="136">
        <v>42891</v>
      </c>
      <c r="G18" s="130" t="s">
        <v>621</v>
      </c>
      <c r="H18" s="130" t="s">
        <v>146</v>
      </c>
      <c r="I18" s="150" t="s">
        <v>590</v>
      </c>
      <c r="J18" s="120"/>
      <c r="K18" s="120"/>
      <c r="L18" s="120"/>
      <c r="M18" s="120"/>
      <c r="N18" s="120"/>
      <c r="O18" s="120"/>
      <c r="P18" s="120"/>
      <c r="Q18" s="120"/>
      <c r="R18" s="120"/>
      <c r="S18" s="120"/>
      <c r="T18" s="120"/>
      <c r="U18" s="120"/>
      <c r="V18" s="120"/>
    </row>
    <row r="19" spans="1:22" ht="84" customHeight="1" x14ac:dyDescent="0.2">
      <c r="A19" s="130" t="s">
        <v>604</v>
      </c>
      <c r="B19" s="134" t="s">
        <v>16</v>
      </c>
      <c r="C19" s="134" t="s">
        <v>622</v>
      </c>
      <c r="D19" s="134" t="s">
        <v>623</v>
      </c>
      <c r="E19" s="67">
        <v>1811</v>
      </c>
      <c r="F19" s="136">
        <v>42664</v>
      </c>
      <c r="G19" s="130" t="s">
        <v>624</v>
      </c>
      <c r="H19" s="130" t="s">
        <v>146</v>
      </c>
      <c r="I19" s="150" t="s">
        <v>607</v>
      </c>
      <c r="J19" s="120"/>
      <c r="K19" s="120"/>
      <c r="L19" s="120"/>
      <c r="M19" s="120"/>
      <c r="N19" s="120"/>
      <c r="O19" s="120"/>
      <c r="P19" s="120"/>
      <c r="Q19" s="120"/>
      <c r="R19" s="120"/>
      <c r="S19" s="120"/>
      <c r="T19" s="120"/>
      <c r="U19" s="120"/>
      <c r="V19" s="120"/>
    </row>
    <row r="20" spans="1:22" ht="82.5" customHeight="1" x14ac:dyDescent="0.2">
      <c r="A20" s="130" t="s">
        <v>580</v>
      </c>
      <c r="B20" s="134" t="s">
        <v>40</v>
      </c>
      <c r="C20" s="134" t="s">
        <v>285</v>
      </c>
      <c r="D20" s="134" t="s">
        <v>70</v>
      </c>
      <c r="E20" s="67">
        <v>442</v>
      </c>
      <c r="F20" s="136">
        <v>42317</v>
      </c>
      <c r="G20" s="130" t="s">
        <v>625</v>
      </c>
      <c r="H20" s="130" t="s">
        <v>146</v>
      </c>
      <c r="I20" s="150" t="s">
        <v>586</v>
      </c>
      <c r="J20" s="120"/>
      <c r="K20" s="120"/>
      <c r="L20" s="120"/>
      <c r="M20" s="120"/>
      <c r="N20" s="120"/>
      <c r="O20" s="120"/>
      <c r="P20" s="120"/>
      <c r="Q20" s="120"/>
      <c r="R20" s="120"/>
      <c r="S20" s="120"/>
      <c r="T20" s="120"/>
      <c r="U20" s="120"/>
      <c r="V20" s="120"/>
    </row>
    <row r="21" spans="1:22" ht="49.5" customHeight="1" x14ac:dyDescent="0.2">
      <c r="A21" s="130" t="s">
        <v>626</v>
      </c>
      <c r="B21" s="134" t="s">
        <v>16</v>
      </c>
      <c r="C21" s="134" t="s">
        <v>594</v>
      </c>
      <c r="D21" s="134" t="s">
        <v>70</v>
      </c>
      <c r="E21" s="67">
        <v>1076</v>
      </c>
      <c r="F21" s="136">
        <v>42150</v>
      </c>
      <c r="G21" s="130" t="s">
        <v>627</v>
      </c>
      <c r="H21" s="130" t="s">
        <v>146</v>
      </c>
      <c r="I21" s="150" t="s">
        <v>628</v>
      </c>
      <c r="J21" s="120"/>
      <c r="K21" s="120"/>
      <c r="L21" s="120"/>
      <c r="M21" s="120"/>
      <c r="N21" s="120"/>
      <c r="O21" s="120"/>
      <c r="P21" s="120"/>
      <c r="Q21" s="120"/>
      <c r="R21" s="120"/>
      <c r="S21" s="120"/>
      <c r="T21" s="120"/>
      <c r="U21" s="120"/>
      <c r="V21" s="120"/>
    </row>
    <row r="22" spans="1:22" ht="59.25" customHeight="1" x14ac:dyDescent="0.2">
      <c r="A22" s="130" t="s">
        <v>597</v>
      </c>
      <c r="B22" s="134" t="s">
        <v>16</v>
      </c>
      <c r="C22" s="134" t="s">
        <v>620</v>
      </c>
      <c r="D22" s="134" t="s">
        <v>70</v>
      </c>
      <c r="E22" s="67">
        <v>1082</v>
      </c>
      <c r="F22" s="152">
        <v>42150</v>
      </c>
      <c r="G22" s="130" t="s">
        <v>629</v>
      </c>
      <c r="H22" s="130" t="s">
        <v>146</v>
      </c>
      <c r="I22" s="150" t="s">
        <v>609</v>
      </c>
      <c r="J22" s="120"/>
      <c r="K22" s="120"/>
      <c r="L22" s="120"/>
      <c r="M22" s="120"/>
      <c r="N22" s="120"/>
      <c r="O22" s="120"/>
      <c r="P22" s="120"/>
      <c r="Q22" s="120"/>
      <c r="R22" s="120"/>
      <c r="S22" s="120"/>
      <c r="T22" s="120"/>
      <c r="U22" s="120"/>
      <c r="V22" s="120"/>
    </row>
    <row r="23" spans="1:22" ht="59.25" customHeight="1" x14ac:dyDescent="0.2">
      <c r="A23" s="130" t="s">
        <v>587</v>
      </c>
      <c r="B23" s="134" t="s">
        <v>16</v>
      </c>
      <c r="C23" s="134" t="s">
        <v>601</v>
      </c>
      <c r="D23" s="134" t="s">
        <v>55</v>
      </c>
      <c r="E23" s="67">
        <v>40492</v>
      </c>
      <c r="F23" s="152">
        <v>42118</v>
      </c>
      <c r="G23" s="130" t="s">
        <v>630</v>
      </c>
      <c r="H23" s="130" t="s">
        <v>146</v>
      </c>
      <c r="I23" s="150" t="s">
        <v>590</v>
      </c>
      <c r="J23" s="120"/>
      <c r="K23" s="120"/>
      <c r="L23" s="120"/>
      <c r="M23" s="120"/>
      <c r="N23" s="120"/>
      <c r="O23" s="120"/>
      <c r="P23" s="120"/>
      <c r="Q23" s="120"/>
      <c r="R23" s="120"/>
      <c r="S23" s="120"/>
      <c r="T23" s="120"/>
      <c r="U23" s="120"/>
      <c r="V23" s="120"/>
    </row>
    <row r="24" spans="1:22" ht="89.25" customHeight="1" x14ac:dyDescent="0.2">
      <c r="A24" s="130" t="s">
        <v>631</v>
      </c>
      <c r="B24" s="134" t="s">
        <v>40</v>
      </c>
      <c r="C24" s="134" t="s">
        <v>632</v>
      </c>
      <c r="D24" s="134" t="s">
        <v>111</v>
      </c>
      <c r="E24" s="67" t="str">
        <f>HYPERLINK("https://www.alcaldiabogota.gov.co/sisjur/normas/Norma1.jsp?i=60086","574")</f>
        <v>574</v>
      </c>
      <c r="F24" s="152">
        <v>41974</v>
      </c>
      <c r="G24" s="130" t="s">
        <v>633</v>
      </c>
      <c r="H24" s="134" t="s">
        <v>146</v>
      </c>
      <c r="I24" s="137" t="s">
        <v>634</v>
      </c>
      <c r="J24" s="120"/>
      <c r="K24" s="120"/>
      <c r="L24" s="120"/>
      <c r="M24" s="120"/>
      <c r="N24" s="120"/>
      <c r="O24" s="120"/>
      <c r="P24" s="120"/>
      <c r="Q24" s="120"/>
      <c r="R24" s="120"/>
      <c r="S24" s="120"/>
      <c r="T24" s="120"/>
      <c r="U24" s="120"/>
      <c r="V24" s="120"/>
    </row>
    <row r="25" spans="1:22" ht="65.25" customHeight="1" x14ac:dyDescent="0.2">
      <c r="A25" s="130" t="s">
        <v>587</v>
      </c>
      <c r="B25" s="134" t="s">
        <v>40</v>
      </c>
      <c r="C25" s="134" t="s">
        <v>635</v>
      </c>
      <c r="D25" s="134" t="s">
        <v>55</v>
      </c>
      <c r="E25" s="153" t="str">
        <f>HYPERLINK("https://www.alcaldiabogota.gov.co/sisjur/normas/Norma1.jsp?i=57204","92")</f>
        <v>92</v>
      </c>
      <c r="F25" s="152">
        <v>41732</v>
      </c>
      <c r="G25" s="130" t="s">
        <v>636</v>
      </c>
      <c r="H25" s="130" t="s">
        <v>146</v>
      </c>
      <c r="I25" s="150" t="s">
        <v>590</v>
      </c>
      <c r="J25" s="120"/>
      <c r="K25" s="120"/>
      <c r="L25" s="120"/>
      <c r="M25" s="120"/>
      <c r="N25" s="120"/>
      <c r="O25" s="120"/>
      <c r="P25" s="120"/>
      <c r="Q25" s="120"/>
      <c r="R25" s="120"/>
      <c r="S25" s="120"/>
      <c r="T25" s="120"/>
      <c r="U25" s="120"/>
      <c r="V25" s="120"/>
    </row>
    <row r="26" spans="1:22" ht="67.5" customHeight="1" x14ac:dyDescent="0.2">
      <c r="A26" s="130" t="s">
        <v>626</v>
      </c>
      <c r="B26" s="134" t="s">
        <v>40</v>
      </c>
      <c r="C26" s="134" t="s">
        <v>637</v>
      </c>
      <c r="D26" s="134" t="s">
        <v>55</v>
      </c>
      <c r="E26" s="153" t="str">
        <f>HYPERLINK("https://www.alcaldiabogota.gov.co/sisjur/normas/Norma1.jsp?i=61973","242")</f>
        <v>242</v>
      </c>
      <c r="F26" s="152">
        <v>41667</v>
      </c>
      <c r="G26" s="130" t="s">
        <v>638</v>
      </c>
      <c r="H26" s="130" t="s">
        <v>146</v>
      </c>
      <c r="I26" s="150" t="s">
        <v>639</v>
      </c>
      <c r="J26" s="120"/>
      <c r="K26" s="120"/>
      <c r="L26" s="120"/>
      <c r="M26" s="120"/>
      <c r="N26" s="120"/>
      <c r="O26" s="120"/>
      <c r="P26" s="120"/>
      <c r="Q26" s="120"/>
      <c r="R26" s="120"/>
      <c r="S26" s="120"/>
      <c r="T26" s="120"/>
      <c r="U26" s="120"/>
      <c r="V26" s="120"/>
    </row>
    <row r="27" spans="1:22" ht="46.5" customHeight="1" x14ac:dyDescent="0.2">
      <c r="A27" s="130" t="s">
        <v>640</v>
      </c>
      <c r="B27" s="134" t="s">
        <v>40</v>
      </c>
      <c r="C27" s="134" t="s">
        <v>641</v>
      </c>
      <c r="D27" s="134" t="s">
        <v>55</v>
      </c>
      <c r="E27" s="148" t="str">
        <f>HYPERLINK("https://www.alcaldiabogota.gov.co/sisjur/normas/Norma1.jsp?i=56692","51")</f>
        <v>51</v>
      </c>
      <c r="F27" s="152">
        <v>41666</v>
      </c>
      <c r="G27" s="130" t="s">
        <v>642</v>
      </c>
      <c r="H27" s="130" t="s">
        <v>146</v>
      </c>
      <c r="I27" s="150" t="s">
        <v>643</v>
      </c>
      <c r="J27" s="120"/>
      <c r="K27" s="120"/>
      <c r="L27" s="120"/>
      <c r="M27" s="120"/>
      <c r="N27" s="120"/>
      <c r="O27" s="120"/>
      <c r="P27" s="120"/>
      <c r="Q27" s="120"/>
      <c r="R27" s="120"/>
      <c r="S27" s="120"/>
      <c r="T27" s="120"/>
      <c r="U27" s="120"/>
      <c r="V27" s="120"/>
    </row>
    <row r="28" spans="1:22" ht="46.5" customHeight="1" x14ac:dyDescent="0.2">
      <c r="A28" s="130" t="s">
        <v>626</v>
      </c>
      <c r="B28" s="134" t="s">
        <v>40</v>
      </c>
      <c r="C28" s="134" t="s">
        <v>632</v>
      </c>
      <c r="D28" s="134" t="s">
        <v>111</v>
      </c>
      <c r="E28" s="148" t="str">
        <f>HYPERLINK("https://www.alcaldiabogota.gov.co/sisjur/normas/Norma1.jsp?i=56074","540")</f>
        <v>540</v>
      </c>
      <c r="F28" s="136">
        <v>41634</v>
      </c>
      <c r="G28" s="130" t="s">
        <v>644</v>
      </c>
      <c r="H28" s="130" t="s">
        <v>146</v>
      </c>
      <c r="I28" s="137" t="s">
        <v>615</v>
      </c>
      <c r="J28" s="120"/>
      <c r="K28" s="120"/>
      <c r="L28" s="120"/>
      <c r="M28" s="120"/>
      <c r="N28" s="120"/>
      <c r="O28" s="120"/>
      <c r="P28" s="120"/>
      <c r="Q28" s="120"/>
      <c r="R28" s="120"/>
      <c r="S28" s="120"/>
      <c r="T28" s="120"/>
      <c r="U28" s="120"/>
      <c r="V28" s="120"/>
    </row>
    <row r="29" spans="1:22" ht="78" customHeight="1" x14ac:dyDescent="0.2">
      <c r="A29" s="130" t="s">
        <v>645</v>
      </c>
      <c r="B29" s="134" t="s">
        <v>16</v>
      </c>
      <c r="C29" s="134" t="s">
        <v>620</v>
      </c>
      <c r="D29" s="134" t="s">
        <v>70</v>
      </c>
      <c r="E29" s="148" t="str">
        <f>HYPERLINK("https://www.alcaldiabogota.gov.co/sisjur/normas/Norma1.jsp?i=56035","2981")</f>
        <v>2981</v>
      </c>
      <c r="F29" s="136">
        <v>41628</v>
      </c>
      <c r="G29" s="130" t="s">
        <v>646</v>
      </c>
      <c r="H29" s="130" t="s">
        <v>146</v>
      </c>
      <c r="I29" s="150" t="s">
        <v>647</v>
      </c>
      <c r="J29" s="120"/>
      <c r="K29" s="120"/>
      <c r="L29" s="120"/>
      <c r="M29" s="120"/>
      <c r="N29" s="120"/>
      <c r="O29" s="120"/>
      <c r="P29" s="120"/>
      <c r="Q29" s="120"/>
      <c r="R29" s="120"/>
      <c r="S29" s="120"/>
      <c r="T29" s="120"/>
      <c r="U29" s="120"/>
      <c r="V29" s="120"/>
    </row>
    <row r="30" spans="1:22" ht="28.5" x14ac:dyDescent="0.2">
      <c r="A30" s="130" t="s">
        <v>587</v>
      </c>
      <c r="B30" s="134" t="s">
        <v>16</v>
      </c>
      <c r="C30" s="134" t="s">
        <v>601</v>
      </c>
      <c r="D30" s="134" t="s">
        <v>55</v>
      </c>
      <c r="E30" s="148" t="str">
        <f>HYPERLINK("http://sisjur.bogotajuridica.gov.co/sisjur/normas/Norma1.jsp?i=91391","90708")</f>
        <v>90708</v>
      </c>
      <c r="F30" s="152">
        <v>41516</v>
      </c>
      <c r="G30" s="130" t="s">
        <v>648</v>
      </c>
      <c r="H30" s="130" t="s">
        <v>146</v>
      </c>
      <c r="I30" s="150" t="s">
        <v>590</v>
      </c>
      <c r="J30" s="120"/>
      <c r="K30" s="120"/>
      <c r="L30" s="120"/>
      <c r="M30" s="120"/>
      <c r="N30" s="120"/>
      <c r="O30" s="120"/>
      <c r="P30" s="120"/>
      <c r="Q30" s="120"/>
      <c r="R30" s="120"/>
      <c r="S30" s="120"/>
      <c r="T30" s="120"/>
      <c r="U30" s="120"/>
      <c r="V30" s="120"/>
    </row>
    <row r="31" spans="1:22" ht="65.25" customHeight="1" x14ac:dyDescent="0.2">
      <c r="A31" s="130" t="s">
        <v>649</v>
      </c>
      <c r="B31" s="134" t="s">
        <v>16</v>
      </c>
      <c r="C31" s="134" t="s">
        <v>620</v>
      </c>
      <c r="D31" s="134" t="s">
        <v>623</v>
      </c>
      <c r="E31" s="153">
        <v>1672</v>
      </c>
      <c r="F31" s="136">
        <v>41474</v>
      </c>
      <c r="G31" s="130" t="s">
        <v>650</v>
      </c>
      <c r="H31" s="130" t="s">
        <v>146</v>
      </c>
      <c r="I31" s="137" t="s">
        <v>651</v>
      </c>
      <c r="J31" s="120"/>
      <c r="K31" s="120"/>
      <c r="L31" s="120"/>
      <c r="M31" s="120"/>
      <c r="N31" s="120"/>
      <c r="O31" s="120"/>
      <c r="P31" s="120"/>
      <c r="Q31" s="120"/>
      <c r="R31" s="120"/>
      <c r="S31" s="120"/>
      <c r="T31" s="120"/>
      <c r="U31" s="120"/>
      <c r="V31" s="120"/>
    </row>
    <row r="32" spans="1:22" ht="134.25" customHeight="1" x14ac:dyDescent="0.2">
      <c r="A32" s="130" t="s">
        <v>652</v>
      </c>
      <c r="B32" s="134" t="s">
        <v>16</v>
      </c>
      <c r="C32" s="134" t="s">
        <v>620</v>
      </c>
      <c r="D32" s="134" t="s">
        <v>18</v>
      </c>
      <c r="E32" s="148" t="str">
        <f>HYPERLINK("https://www.alcaldiabogota.gov.co/sisjur/normas/Norma1.jsp?i=50155","4")</f>
        <v>4</v>
      </c>
      <c r="F32" s="152">
        <v>41002</v>
      </c>
      <c r="G32" s="130" t="s">
        <v>653</v>
      </c>
      <c r="H32" s="130" t="s">
        <v>146</v>
      </c>
      <c r="I32" s="150" t="s">
        <v>654</v>
      </c>
      <c r="J32" s="120"/>
      <c r="K32" s="120"/>
      <c r="L32" s="120"/>
      <c r="M32" s="120"/>
      <c r="N32" s="120"/>
      <c r="O32" s="120"/>
      <c r="P32" s="120"/>
      <c r="Q32" s="120"/>
      <c r="R32" s="120"/>
      <c r="S32" s="120"/>
      <c r="T32" s="120"/>
      <c r="U32" s="120"/>
      <c r="V32" s="120"/>
    </row>
    <row r="33" spans="1:22" ht="55.5" customHeight="1" x14ac:dyDescent="0.2">
      <c r="A33" s="130" t="s">
        <v>587</v>
      </c>
      <c r="B33" s="134" t="s">
        <v>40</v>
      </c>
      <c r="C33" s="134" t="s">
        <v>285</v>
      </c>
      <c r="D33" s="134" t="s">
        <v>70</v>
      </c>
      <c r="E33" s="153">
        <v>663</v>
      </c>
      <c r="F33" s="152">
        <v>40905</v>
      </c>
      <c r="G33" s="130" t="s">
        <v>655</v>
      </c>
      <c r="H33" s="130" t="s">
        <v>146</v>
      </c>
      <c r="I33" s="150" t="s">
        <v>590</v>
      </c>
      <c r="J33" s="120"/>
      <c r="K33" s="120"/>
      <c r="L33" s="120"/>
      <c r="M33" s="120"/>
      <c r="N33" s="120"/>
      <c r="O33" s="120"/>
      <c r="P33" s="120"/>
      <c r="Q33" s="120"/>
      <c r="R33" s="120"/>
      <c r="S33" s="120"/>
      <c r="T33" s="120"/>
      <c r="U33" s="120"/>
      <c r="V33" s="120"/>
    </row>
    <row r="34" spans="1:22" ht="83.25" customHeight="1" x14ac:dyDescent="0.2">
      <c r="A34" s="130" t="s">
        <v>587</v>
      </c>
      <c r="B34" s="134" t="s">
        <v>40</v>
      </c>
      <c r="C34" s="134" t="s">
        <v>632</v>
      </c>
      <c r="D34" s="134" t="s">
        <v>111</v>
      </c>
      <c r="E34" s="148" t="str">
        <f>HYPERLINK("https://www.alcaldiabogota.gov.co/sisjur/normas/Norma1.jsp?i=41761#0","470")</f>
        <v>470</v>
      </c>
      <c r="F34" s="152">
        <v>40616</v>
      </c>
      <c r="G34" s="130" t="s">
        <v>656</v>
      </c>
      <c r="H34" s="130" t="s">
        <v>657</v>
      </c>
      <c r="I34" s="150" t="s">
        <v>590</v>
      </c>
      <c r="J34" s="120"/>
      <c r="K34" s="120"/>
      <c r="L34" s="120"/>
      <c r="M34" s="120"/>
      <c r="N34" s="120"/>
      <c r="O34" s="120"/>
      <c r="P34" s="120"/>
      <c r="Q34" s="120"/>
      <c r="R34" s="120"/>
      <c r="S34" s="120"/>
      <c r="T34" s="120"/>
      <c r="U34" s="120"/>
      <c r="V34" s="120"/>
    </row>
    <row r="35" spans="1:22" ht="69" customHeight="1" x14ac:dyDescent="0.2">
      <c r="A35" s="130" t="s">
        <v>631</v>
      </c>
      <c r="B35" s="134" t="s">
        <v>16</v>
      </c>
      <c r="C35" s="134" t="s">
        <v>620</v>
      </c>
      <c r="D35" s="134" t="s">
        <v>70</v>
      </c>
      <c r="E35" s="148" t="str">
        <f>HYPERLINK("https://www.alcaldiabogota.gov.co/sisjur/normas/Norma1.jsp?i=40620","3930")</f>
        <v>3930</v>
      </c>
      <c r="F35" s="136">
        <v>40476</v>
      </c>
      <c r="G35" s="130" t="s">
        <v>658</v>
      </c>
      <c r="H35" s="130" t="s">
        <v>146</v>
      </c>
      <c r="I35" s="150" t="s">
        <v>639</v>
      </c>
      <c r="J35" s="120"/>
      <c r="K35" s="120"/>
      <c r="L35" s="120"/>
      <c r="M35" s="120"/>
      <c r="N35" s="120"/>
      <c r="O35" s="120"/>
      <c r="P35" s="120"/>
      <c r="Q35" s="120"/>
      <c r="R35" s="120"/>
      <c r="S35" s="120"/>
      <c r="T35" s="120"/>
      <c r="U35" s="120"/>
      <c r="V35" s="120"/>
    </row>
    <row r="36" spans="1:22" ht="55.5" customHeight="1" x14ac:dyDescent="0.2">
      <c r="A36" s="130" t="s">
        <v>584</v>
      </c>
      <c r="B36" s="134" t="s">
        <v>16</v>
      </c>
      <c r="C36" s="134" t="s">
        <v>659</v>
      </c>
      <c r="D36" s="134" t="s">
        <v>55</v>
      </c>
      <c r="E36" s="148" t="str">
        <f>HYPERLINK("https://www.alcaldiabogota.gov.co/sisjur/normas/Norma1.jsp?i=40105","1511")</f>
        <v>1511</v>
      </c>
      <c r="F36" s="152">
        <v>40395</v>
      </c>
      <c r="G36" s="130" t="s">
        <v>660</v>
      </c>
      <c r="H36" s="134" t="s">
        <v>146</v>
      </c>
      <c r="I36" s="150" t="s">
        <v>651</v>
      </c>
      <c r="J36" s="120"/>
      <c r="K36" s="120"/>
      <c r="L36" s="120"/>
      <c r="M36" s="120"/>
      <c r="N36" s="120"/>
      <c r="O36" s="120"/>
      <c r="P36" s="120"/>
      <c r="Q36" s="120"/>
      <c r="R36" s="120"/>
      <c r="S36" s="120"/>
      <c r="T36" s="120"/>
      <c r="U36" s="120"/>
      <c r="V36" s="120"/>
    </row>
    <row r="37" spans="1:22" ht="89.25" customHeight="1" x14ac:dyDescent="0.2">
      <c r="A37" s="130" t="s">
        <v>584</v>
      </c>
      <c r="B37" s="134" t="s">
        <v>16</v>
      </c>
      <c r="C37" s="134" t="s">
        <v>659</v>
      </c>
      <c r="D37" s="134" t="s">
        <v>55</v>
      </c>
      <c r="E37" s="148" t="str">
        <f>HYPERLINK("https://www.alcaldiabogota.gov.co/sisjur/normas/Norma1.jsp?i=40106","1512")</f>
        <v>1512</v>
      </c>
      <c r="F37" s="152">
        <v>40395</v>
      </c>
      <c r="G37" s="130" t="s">
        <v>661</v>
      </c>
      <c r="H37" s="134" t="s">
        <v>146</v>
      </c>
      <c r="I37" s="150" t="s">
        <v>662</v>
      </c>
      <c r="J37" s="120"/>
      <c r="K37" s="120"/>
      <c r="L37" s="120"/>
      <c r="M37" s="120"/>
      <c r="N37" s="120"/>
      <c r="O37" s="120"/>
      <c r="P37" s="120"/>
      <c r="Q37" s="120"/>
      <c r="R37" s="120"/>
      <c r="S37" s="120"/>
      <c r="T37" s="120"/>
      <c r="U37" s="120"/>
      <c r="V37" s="120"/>
    </row>
    <row r="38" spans="1:22" ht="55.5" customHeight="1" x14ac:dyDescent="0.2">
      <c r="A38" s="130" t="s">
        <v>584</v>
      </c>
      <c r="B38" s="134" t="s">
        <v>16</v>
      </c>
      <c r="C38" s="134" t="s">
        <v>659</v>
      </c>
      <c r="D38" s="134" t="s">
        <v>55</v>
      </c>
      <c r="E38" s="148" t="str">
        <f>HYPERLINK("https://www.alcaldiabogota.gov.co/sisjur/normas/Norma1.jsp?i=40019","1297")</f>
        <v>1297</v>
      </c>
      <c r="F38" s="152">
        <v>40367</v>
      </c>
      <c r="G38" s="130" t="s">
        <v>663</v>
      </c>
      <c r="H38" s="134" t="s">
        <v>146</v>
      </c>
      <c r="I38" s="137" t="s">
        <v>651</v>
      </c>
      <c r="J38" s="120"/>
      <c r="K38" s="120"/>
      <c r="L38" s="120"/>
      <c r="M38" s="120"/>
      <c r="N38" s="120"/>
      <c r="O38" s="120"/>
      <c r="P38" s="120"/>
      <c r="Q38" s="120"/>
      <c r="R38" s="120"/>
      <c r="S38" s="120"/>
      <c r="T38" s="120"/>
      <c r="U38" s="120"/>
      <c r="V38" s="120"/>
    </row>
    <row r="39" spans="1:22" ht="55.5" customHeight="1" x14ac:dyDescent="0.2">
      <c r="A39" s="130" t="s">
        <v>584</v>
      </c>
      <c r="B39" s="134" t="s">
        <v>16</v>
      </c>
      <c r="C39" s="134" t="s">
        <v>620</v>
      </c>
      <c r="D39" s="134" t="s">
        <v>22</v>
      </c>
      <c r="E39" s="148">
        <v>1252</v>
      </c>
      <c r="F39" s="136">
        <v>39779</v>
      </c>
      <c r="G39" s="130" t="s">
        <v>664</v>
      </c>
      <c r="H39" s="134" t="s">
        <v>146</v>
      </c>
      <c r="I39" s="150" t="s">
        <v>628</v>
      </c>
      <c r="J39" s="120"/>
      <c r="K39" s="120"/>
      <c r="L39" s="120"/>
      <c r="M39" s="120"/>
      <c r="N39" s="120"/>
      <c r="O39" s="120"/>
      <c r="P39" s="120"/>
      <c r="Q39" s="120"/>
      <c r="R39" s="120"/>
      <c r="S39" s="120"/>
      <c r="T39" s="120"/>
      <c r="U39" s="120"/>
      <c r="V39" s="120"/>
    </row>
    <row r="40" spans="1:22" ht="55.5" customHeight="1" x14ac:dyDescent="0.2">
      <c r="A40" s="130" t="s">
        <v>584</v>
      </c>
      <c r="B40" s="134" t="s">
        <v>16</v>
      </c>
      <c r="C40" s="134" t="s">
        <v>620</v>
      </c>
      <c r="D40" s="134" t="s">
        <v>70</v>
      </c>
      <c r="E40" s="148" t="str">
        <f>HYPERLINK("https://www.alcaldiabogota.gov.co/sisjur/normas/Norma1.jsp?i=32715","3450")</f>
        <v>3450</v>
      </c>
      <c r="F40" s="152">
        <v>39703</v>
      </c>
      <c r="G40" s="130" t="s">
        <v>665</v>
      </c>
      <c r="H40" s="134" t="s">
        <v>146</v>
      </c>
      <c r="I40" s="150" t="s">
        <v>603</v>
      </c>
      <c r="J40" s="120"/>
      <c r="K40" s="120"/>
      <c r="L40" s="120"/>
      <c r="M40" s="120"/>
      <c r="N40" s="120"/>
      <c r="O40" s="120"/>
      <c r="P40" s="120"/>
      <c r="Q40" s="120"/>
      <c r="R40" s="120"/>
      <c r="S40" s="120"/>
      <c r="T40" s="120"/>
      <c r="U40" s="120"/>
      <c r="V40" s="120"/>
    </row>
    <row r="41" spans="1:22" ht="92.25" customHeight="1" x14ac:dyDescent="0.2">
      <c r="A41" s="130" t="s">
        <v>584</v>
      </c>
      <c r="B41" s="134" t="s">
        <v>40</v>
      </c>
      <c r="C41" s="134" t="s">
        <v>637</v>
      </c>
      <c r="D41" s="134" t="s">
        <v>55</v>
      </c>
      <c r="E41" s="148" t="str">
        <f>HYPERLINK("https://www.alcaldiabogota.gov.co/sisjur/normas/Norma1.jsp?i=33005","931")</f>
        <v>931</v>
      </c>
      <c r="F41" s="152">
        <v>39574</v>
      </c>
      <c r="G41" s="130" t="s">
        <v>666</v>
      </c>
      <c r="H41" s="134" t="s">
        <v>146</v>
      </c>
      <c r="I41" s="137" t="s">
        <v>639</v>
      </c>
      <c r="J41" s="120"/>
      <c r="K41" s="120"/>
      <c r="L41" s="120"/>
      <c r="M41" s="120"/>
      <c r="N41" s="120"/>
      <c r="O41" s="120"/>
      <c r="P41" s="120"/>
      <c r="Q41" s="120"/>
      <c r="R41" s="120"/>
      <c r="S41" s="120"/>
      <c r="T41" s="120"/>
      <c r="U41" s="120"/>
      <c r="V41" s="120"/>
    </row>
    <row r="42" spans="1:22" ht="82.5" customHeight="1" x14ac:dyDescent="0.2">
      <c r="A42" s="130" t="s">
        <v>584</v>
      </c>
      <c r="B42" s="134" t="s">
        <v>16</v>
      </c>
      <c r="C42" s="134" t="s">
        <v>620</v>
      </c>
      <c r="D42" s="134" t="s">
        <v>70</v>
      </c>
      <c r="E42" s="148" t="str">
        <f>HYPERLINK("https://www.alcaldiabogota.gov.co/sisjur/normas/Norma1.jsp?i=29344","895")</f>
        <v>895</v>
      </c>
      <c r="F42" s="152">
        <v>39535</v>
      </c>
      <c r="G42" s="130" t="s">
        <v>667</v>
      </c>
      <c r="H42" s="134" t="s">
        <v>146</v>
      </c>
      <c r="I42" s="150" t="s">
        <v>603</v>
      </c>
      <c r="J42" s="120"/>
      <c r="K42" s="120"/>
      <c r="L42" s="120"/>
      <c r="M42" s="120"/>
      <c r="N42" s="120"/>
      <c r="O42" s="120"/>
      <c r="P42" s="120"/>
      <c r="Q42" s="120"/>
      <c r="R42" s="120"/>
      <c r="S42" s="120"/>
      <c r="T42" s="120"/>
      <c r="U42" s="120"/>
      <c r="V42" s="120"/>
    </row>
    <row r="43" spans="1:22" ht="86.25" customHeight="1" x14ac:dyDescent="0.2">
      <c r="A43" s="130" t="s">
        <v>584</v>
      </c>
      <c r="B43" s="130" t="s">
        <v>16</v>
      </c>
      <c r="C43" s="130" t="s">
        <v>659</v>
      </c>
      <c r="D43" s="130" t="s">
        <v>55</v>
      </c>
      <c r="E43" s="146" t="str">
        <f>HYPERLINK("https://www.alcaldiabogota.gov.co/sisjur/normas/Norma1.jsp?i=26053","1362")</f>
        <v>1362</v>
      </c>
      <c r="F43" s="143">
        <v>39296</v>
      </c>
      <c r="G43" s="130" t="s">
        <v>668</v>
      </c>
      <c r="H43" s="134" t="s">
        <v>146</v>
      </c>
      <c r="I43" s="131" t="s">
        <v>651</v>
      </c>
      <c r="J43" s="120"/>
      <c r="K43" s="120"/>
      <c r="L43" s="120"/>
      <c r="M43" s="120"/>
      <c r="N43" s="120"/>
      <c r="O43" s="120"/>
      <c r="P43" s="120"/>
      <c r="Q43" s="120"/>
      <c r="R43" s="120"/>
      <c r="S43" s="120"/>
      <c r="T43" s="120"/>
      <c r="U43" s="120"/>
      <c r="V43" s="120"/>
    </row>
    <row r="44" spans="1:22" ht="69" customHeight="1" x14ac:dyDescent="0.2">
      <c r="A44" s="154" t="s">
        <v>584</v>
      </c>
      <c r="B44" s="154" t="s">
        <v>40</v>
      </c>
      <c r="C44" s="154" t="s">
        <v>632</v>
      </c>
      <c r="D44" s="154" t="s">
        <v>111</v>
      </c>
      <c r="E44" s="155" t="str">
        <f>HYPERLINK("https://www.alcaldiabogota.gov.co/sisjur/normas/Norma1.jsp?i=25613","287")</f>
        <v>287</v>
      </c>
      <c r="F44" s="144">
        <v>39261</v>
      </c>
      <c r="G44" s="130" t="s">
        <v>669</v>
      </c>
      <c r="H44" s="134" t="s">
        <v>146</v>
      </c>
      <c r="I44" s="156" t="s">
        <v>592</v>
      </c>
      <c r="J44" s="120"/>
      <c r="K44" s="120"/>
      <c r="L44" s="120"/>
      <c r="M44" s="120"/>
      <c r="N44" s="120"/>
      <c r="O44" s="120"/>
      <c r="P44" s="120"/>
      <c r="Q44" s="120"/>
      <c r="R44" s="120"/>
      <c r="S44" s="120"/>
      <c r="T44" s="120"/>
      <c r="U44" s="120"/>
      <c r="V44" s="120"/>
    </row>
    <row r="45" spans="1:22" ht="67.5" customHeight="1" x14ac:dyDescent="0.2">
      <c r="A45" s="154" t="s">
        <v>584</v>
      </c>
      <c r="B45" s="154" t="s">
        <v>16</v>
      </c>
      <c r="C45" s="134" t="s">
        <v>620</v>
      </c>
      <c r="D45" s="154" t="s">
        <v>70</v>
      </c>
      <c r="E45" s="155" t="str">
        <f>HYPERLINK("http://sisjur.bogotajuridica.gov.co/sisjur/normas/Norma1.jsp?i=30007","1575")</f>
        <v>1575</v>
      </c>
      <c r="F45" s="144">
        <v>39211</v>
      </c>
      <c r="G45" s="130" t="s">
        <v>670</v>
      </c>
      <c r="H45" s="134" t="s">
        <v>146</v>
      </c>
      <c r="I45" s="156" t="s">
        <v>671</v>
      </c>
      <c r="J45" s="120"/>
      <c r="K45" s="120"/>
      <c r="L45" s="120"/>
      <c r="M45" s="120"/>
      <c r="N45" s="120"/>
      <c r="O45" s="120"/>
      <c r="P45" s="120"/>
      <c r="Q45" s="120"/>
      <c r="R45" s="120"/>
      <c r="S45" s="120"/>
      <c r="T45" s="120"/>
      <c r="U45" s="120"/>
      <c r="V45" s="120"/>
    </row>
    <row r="46" spans="1:22" s="159" customFormat="1" ht="63" customHeight="1" x14ac:dyDescent="0.2">
      <c r="A46" s="154" t="s">
        <v>584</v>
      </c>
      <c r="B46" s="154" t="s">
        <v>16</v>
      </c>
      <c r="C46" s="154" t="s">
        <v>659</v>
      </c>
      <c r="D46" s="154" t="s">
        <v>55</v>
      </c>
      <c r="E46" s="157" t="str">
        <f>HYPERLINK("https://www.alcaldiabogota.gov.co/sisjur/normas/Norma1.jsp?i=20837#0","1402")</f>
        <v>1402</v>
      </c>
      <c r="F46" s="144">
        <v>38915</v>
      </c>
      <c r="G46" s="130" t="s">
        <v>672</v>
      </c>
      <c r="H46" s="134" t="s">
        <v>146</v>
      </c>
      <c r="I46" s="156" t="s">
        <v>651</v>
      </c>
      <c r="J46" s="158"/>
      <c r="K46" s="158"/>
      <c r="L46" s="158"/>
      <c r="M46" s="158"/>
      <c r="N46" s="158"/>
      <c r="O46" s="158"/>
      <c r="P46" s="158"/>
      <c r="Q46" s="158"/>
      <c r="R46" s="158"/>
      <c r="S46" s="158"/>
      <c r="T46" s="158"/>
      <c r="U46" s="158"/>
      <c r="V46" s="158"/>
    </row>
    <row r="47" spans="1:22" ht="56.25" customHeight="1" x14ac:dyDescent="0.2">
      <c r="A47" s="130" t="s">
        <v>584</v>
      </c>
      <c r="B47" s="134" t="s">
        <v>40</v>
      </c>
      <c r="C47" s="134" t="s">
        <v>620</v>
      </c>
      <c r="D47" s="154" t="s">
        <v>70</v>
      </c>
      <c r="E47" s="148" t="str">
        <f>HYPERLINK("https://www.alcaldiabogota.gov.co/sisjur/normas/Norma1.jsp?i=18718","4741")</f>
        <v>4741</v>
      </c>
      <c r="F47" s="136">
        <v>38716</v>
      </c>
      <c r="G47" s="130" t="s">
        <v>673</v>
      </c>
      <c r="H47" s="134" t="s">
        <v>674</v>
      </c>
      <c r="I47" s="137" t="s">
        <v>651</v>
      </c>
      <c r="J47" s="120"/>
      <c r="K47" s="120"/>
      <c r="L47" s="120"/>
      <c r="M47" s="120"/>
      <c r="N47" s="120"/>
      <c r="O47" s="120"/>
      <c r="P47" s="120"/>
      <c r="Q47" s="120"/>
      <c r="R47" s="120"/>
      <c r="S47" s="120"/>
      <c r="T47" s="120"/>
      <c r="U47" s="120"/>
      <c r="V47" s="120"/>
    </row>
    <row r="48" spans="1:22" ht="56.25" customHeight="1" x14ac:dyDescent="0.2">
      <c r="A48" s="160" t="s">
        <v>584</v>
      </c>
      <c r="B48" s="161" t="s">
        <v>40</v>
      </c>
      <c r="C48" s="161" t="s">
        <v>632</v>
      </c>
      <c r="D48" s="161" t="s">
        <v>111</v>
      </c>
      <c r="E48" s="162" t="str">
        <f>HYPERLINK("https://www.alcaldiabogota.gov.co/sisjur/normas/Norma1.jsp?i=18566","197")</f>
        <v>197</v>
      </c>
      <c r="F48" s="163">
        <v>38714</v>
      </c>
      <c r="G48" s="130" t="s">
        <v>675</v>
      </c>
      <c r="H48" s="161" t="s">
        <v>146</v>
      </c>
      <c r="I48" s="164" t="s">
        <v>639</v>
      </c>
      <c r="J48" s="120"/>
      <c r="K48" s="120"/>
      <c r="L48" s="120"/>
      <c r="M48" s="120"/>
      <c r="N48" s="120"/>
      <c r="O48" s="120"/>
      <c r="P48" s="120"/>
      <c r="Q48" s="120"/>
      <c r="R48" s="120"/>
      <c r="S48" s="120"/>
      <c r="T48" s="120"/>
      <c r="U48" s="120"/>
      <c r="V48" s="120"/>
    </row>
    <row r="49" spans="1:22" ht="66.75" customHeight="1" x14ac:dyDescent="0.2">
      <c r="A49" s="130" t="s">
        <v>584</v>
      </c>
      <c r="B49" s="134" t="s">
        <v>16</v>
      </c>
      <c r="C49" s="134" t="s">
        <v>659</v>
      </c>
      <c r="D49" s="134" t="s">
        <v>55</v>
      </c>
      <c r="E49" s="148">
        <v>1023</v>
      </c>
      <c r="F49" s="136">
        <v>38561</v>
      </c>
      <c r="G49" s="130" t="s">
        <v>676</v>
      </c>
      <c r="H49" s="134" t="s">
        <v>677</v>
      </c>
      <c r="I49" s="137" t="s">
        <v>639</v>
      </c>
      <c r="J49" s="120"/>
      <c r="K49" s="120"/>
      <c r="L49" s="120"/>
      <c r="M49" s="120"/>
      <c r="N49" s="120"/>
      <c r="O49" s="120"/>
      <c r="P49" s="120"/>
      <c r="Q49" s="120"/>
      <c r="R49" s="120"/>
      <c r="S49" s="120"/>
      <c r="T49" s="120"/>
      <c r="U49" s="120"/>
      <c r="V49" s="120"/>
    </row>
    <row r="50" spans="1:22" ht="71.25" customHeight="1" x14ac:dyDescent="0.2">
      <c r="A50" s="130" t="s">
        <v>584</v>
      </c>
      <c r="B50" s="134" t="s">
        <v>40</v>
      </c>
      <c r="C50" s="134" t="s">
        <v>285</v>
      </c>
      <c r="D50" s="134" t="s">
        <v>70</v>
      </c>
      <c r="E50" s="148" t="str">
        <f>HYPERLINK("https://www.alcaldiabogota.gov.co/sisjur/normas/Norma1.jsp?i=15484","400")</f>
        <v>400</v>
      </c>
      <c r="F50" s="136">
        <v>38336</v>
      </c>
      <c r="G50" s="130" t="s">
        <v>678</v>
      </c>
      <c r="H50" s="134" t="s">
        <v>146</v>
      </c>
      <c r="I50" s="137" t="s">
        <v>679</v>
      </c>
      <c r="J50" s="120"/>
      <c r="K50" s="120"/>
      <c r="L50" s="120"/>
      <c r="M50" s="120"/>
      <c r="N50" s="120"/>
      <c r="O50" s="120"/>
      <c r="P50" s="120"/>
      <c r="Q50" s="120"/>
      <c r="R50" s="120"/>
      <c r="S50" s="120"/>
      <c r="T50" s="120"/>
      <c r="U50" s="120"/>
      <c r="V50" s="120"/>
    </row>
    <row r="51" spans="1:22" ht="61.5" customHeight="1" x14ac:dyDescent="0.2">
      <c r="A51" s="130" t="s">
        <v>584</v>
      </c>
      <c r="B51" s="134" t="s">
        <v>40</v>
      </c>
      <c r="C51" s="134" t="s">
        <v>285</v>
      </c>
      <c r="D51" s="134" t="s">
        <v>70</v>
      </c>
      <c r="E51" s="148" t="str">
        <f>HYPERLINK("https://www.alcaldiabogota.gov.co/sisjur/normas/Norma1.jsp?i=11056","506")</f>
        <v>506</v>
      </c>
      <c r="F51" s="136">
        <v>37985</v>
      </c>
      <c r="G51" s="130" t="s">
        <v>680</v>
      </c>
      <c r="H51" s="134" t="s">
        <v>146</v>
      </c>
      <c r="I51" s="137" t="s">
        <v>615</v>
      </c>
      <c r="J51" s="120"/>
      <c r="K51" s="120"/>
      <c r="L51" s="120"/>
      <c r="M51" s="120"/>
      <c r="N51" s="120"/>
      <c r="O51" s="120"/>
      <c r="P51" s="120"/>
      <c r="Q51" s="120"/>
      <c r="R51" s="120"/>
      <c r="S51" s="120"/>
      <c r="T51" s="120"/>
      <c r="U51" s="120"/>
      <c r="V51" s="120"/>
    </row>
    <row r="52" spans="1:22" ht="110.25" customHeight="1" x14ac:dyDescent="0.2">
      <c r="A52" s="130" t="s">
        <v>584</v>
      </c>
      <c r="B52" s="134" t="s">
        <v>40</v>
      </c>
      <c r="C52" s="134" t="s">
        <v>632</v>
      </c>
      <c r="D52" s="134" t="s">
        <v>111</v>
      </c>
      <c r="E52" s="148">
        <v>114</v>
      </c>
      <c r="F52" s="136">
        <v>37984</v>
      </c>
      <c r="G52" s="130" t="s">
        <v>681</v>
      </c>
      <c r="H52" s="134" t="s">
        <v>146</v>
      </c>
      <c r="I52" s="137" t="s">
        <v>679</v>
      </c>
      <c r="J52" s="120"/>
      <c r="K52" s="120"/>
      <c r="L52" s="120"/>
      <c r="M52" s="120"/>
      <c r="N52" s="120"/>
      <c r="O52" s="120"/>
      <c r="P52" s="120"/>
      <c r="Q52" s="120"/>
      <c r="R52" s="120"/>
      <c r="S52" s="120"/>
      <c r="T52" s="120"/>
      <c r="U52" s="120"/>
      <c r="V52" s="120"/>
    </row>
    <row r="53" spans="1:22" ht="42.75" x14ac:dyDescent="0.2">
      <c r="A53" s="130" t="s">
        <v>587</v>
      </c>
      <c r="B53" s="134" t="s">
        <v>40</v>
      </c>
      <c r="C53" s="134" t="s">
        <v>616</v>
      </c>
      <c r="D53" s="154" t="s">
        <v>617</v>
      </c>
      <c r="E53" s="148" t="str">
        <f>HYPERLINK("https://es.scribd.com/document/349413842/NTC-5183-Calidad-de-Aire-Ventilacion-pdf","5183")</f>
        <v>5183</v>
      </c>
      <c r="F53" s="152">
        <v>37859</v>
      </c>
      <c r="G53" s="130" t="s">
        <v>682</v>
      </c>
      <c r="H53" s="134" t="s">
        <v>146</v>
      </c>
      <c r="I53" s="137" t="s">
        <v>590</v>
      </c>
      <c r="J53" s="120"/>
      <c r="K53" s="120"/>
      <c r="L53" s="120"/>
      <c r="M53" s="120"/>
      <c r="N53" s="120"/>
      <c r="O53" s="120"/>
      <c r="P53" s="120"/>
      <c r="Q53" s="120"/>
      <c r="R53" s="120"/>
      <c r="S53" s="120"/>
      <c r="T53" s="120"/>
      <c r="U53" s="120"/>
      <c r="V53" s="120"/>
    </row>
    <row r="54" spans="1:22" ht="95.25" customHeight="1" x14ac:dyDescent="0.2">
      <c r="A54" s="130" t="s">
        <v>683</v>
      </c>
      <c r="B54" s="134" t="s">
        <v>16</v>
      </c>
      <c r="C54" s="134" t="s">
        <v>616</v>
      </c>
      <c r="D54" s="134" t="s">
        <v>617</v>
      </c>
      <c r="E54" s="148">
        <v>5131</v>
      </c>
      <c r="F54" s="136">
        <v>37587</v>
      </c>
      <c r="G54" s="130" t="s">
        <v>684</v>
      </c>
      <c r="H54" s="134" t="s">
        <v>146</v>
      </c>
      <c r="I54" s="137" t="s">
        <v>651</v>
      </c>
      <c r="J54" s="120"/>
      <c r="K54" s="120"/>
      <c r="L54" s="120"/>
      <c r="M54" s="120"/>
      <c r="N54" s="120"/>
      <c r="O54" s="120"/>
      <c r="P54" s="120"/>
      <c r="Q54" s="120"/>
      <c r="R54" s="120"/>
      <c r="S54" s="120"/>
      <c r="T54" s="120"/>
      <c r="U54" s="120"/>
      <c r="V54" s="120"/>
    </row>
    <row r="55" spans="1:22" ht="52.5" customHeight="1" x14ac:dyDescent="0.2">
      <c r="A55" s="130" t="s">
        <v>685</v>
      </c>
      <c r="B55" s="134" t="s">
        <v>40</v>
      </c>
      <c r="C55" s="134" t="s">
        <v>285</v>
      </c>
      <c r="D55" s="134" t="s">
        <v>70</v>
      </c>
      <c r="E55" s="148" t="str">
        <f>HYPERLINK("https://www.alcaldiabogota.gov.co/sisjur/normas/Norma1.jsp?i=4718","959")</f>
        <v>959</v>
      </c>
      <c r="F55" s="152">
        <v>36831</v>
      </c>
      <c r="G55" s="130" t="s">
        <v>686</v>
      </c>
      <c r="H55" s="134" t="s">
        <v>146</v>
      </c>
      <c r="I55" s="137" t="s">
        <v>615</v>
      </c>
      <c r="J55" s="120"/>
      <c r="K55" s="120"/>
      <c r="L55" s="120"/>
      <c r="M55" s="120"/>
      <c r="N55" s="120"/>
      <c r="O55" s="120"/>
      <c r="P55" s="120"/>
      <c r="Q55" s="120"/>
      <c r="R55" s="120"/>
      <c r="S55" s="120"/>
      <c r="T55" s="120"/>
      <c r="U55" s="120"/>
      <c r="V55" s="120"/>
    </row>
    <row r="56" spans="1:22" ht="93.75" customHeight="1" x14ac:dyDescent="0.2">
      <c r="A56" s="134" t="s">
        <v>631</v>
      </c>
      <c r="B56" s="134" t="s">
        <v>40</v>
      </c>
      <c r="C56" s="134" t="s">
        <v>620</v>
      </c>
      <c r="D56" s="134" t="s">
        <v>70</v>
      </c>
      <c r="E56" s="148" t="str">
        <f>HYPERLINK("https://www.alcaldiabogota.gov.co/sisjur/normas/Norma1.jsp?i=3333","3102")</f>
        <v>3102</v>
      </c>
      <c r="F56" s="140">
        <v>35794</v>
      </c>
      <c r="G56" s="130" t="s">
        <v>687</v>
      </c>
      <c r="H56" s="134" t="s">
        <v>146</v>
      </c>
      <c r="I56" s="137" t="s">
        <v>603</v>
      </c>
      <c r="J56" s="120"/>
      <c r="K56" s="120"/>
      <c r="L56" s="120"/>
      <c r="M56" s="120"/>
      <c r="N56" s="120"/>
      <c r="O56" s="120"/>
      <c r="P56" s="120"/>
      <c r="Q56" s="120"/>
      <c r="R56" s="120"/>
      <c r="S56" s="120"/>
      <c r="T56" s="120"/>
      <c r="U56" s="120"/>
      <c r="V56" s="120"/>
    </row>
    <row r="57" spans="1:22" ht="42.75" x14ac:dyDescent="0.2">
      <c r="A57" s="130" t="s">
        <v>619</v>
      </c>
      <c r="B57" s="134" t="s">
        <v>16</v>
      </c>
      <c r="C57" s="134" t="s">
        <v>620</v>
      </c>
      <c r="D57" s="134" t="s">
        <v>623</v>
      </c>
      <c r="E57" s="153">
        <v>400</v>
      </c>
      <c r="F57" s="136">
        <v>35661</v>
      </c>
      <c r="G57" s="130" t="s">
        <v>688</v>
      </c>
      <c r="H57" s="134" t="s">
        <v>146</v>
      </c>
      <c r="I57" s="137" t="s">
        <v>590</v>
      </c>
      <c r="J57" s="120"/>
      <c r="K57" s="120"/>
      <c r="L57" s="120"/>
      <c r="M57" s="120"/>
      <c r="N57" s="120"/>
      <c r="O57" s="120"/>
      <c r="P57" s="120"/>
      <c r="Q57" s="120"/>
      <c r="R57" s="120"/>
      <c r="S57" s="120"/>
      <c r="T57" s="120"/>
      <c r="U57" s="120"/>
      <c r="V57" s="120"/>
    </row>
    <row r="58" spans="1:22" ht="86.25" customHeight="1" x14ac:dyDescent="0.2">
      <c r="A58" s="130" t="s">
        <v>689</v>
      </c>
      <c r="B58" s="134" t="s">
        <v>40</v>
      </c>
      <c r="C58" s="134" t="s">
        <v>690</v>
      </c>
      <c r="D58" s="134" t="s">
        <v>70</v>
      </c>
      <c r="E58" s="148">
        <v>1843</v>
      </c>
      <c r="F58" s="152">
        <v>33441</v>
      </c>
      <c r="G58" s="130" t="s">
        <v>691</v>
      </c>
      <c r="H58" s="134" t="s">
        <v>146</v>
      </c>
      <c r="I58" s="137" t="s">
        <v>692</v>
      </c>
      <c r="J58" s="120"/>
      <c r="K58" s="120"/>
      <c r="L58" s="120"/>
      <c r="M58" s="120"/>
      <c r="N58" s="120"/>
      <c r="O58" s="120"/>
      <c r="P58" s="120"/>
      <c r="Q58" s="120"/>
      <c r="R58" s="120"/>
      <c r="S58" s="120"/>
      <c r="T58" s="120"/>
      <c r="U58" s="120"/>
      <c r="V58" s="120"/>
    </row>
    <row r="59" spans="1:22" ht="177" customHeight="1" x14ac:dyDescent="0.2">
      <c r="A59" s="130" t="s">
        <v>626</v>
      </c>
      <c r="B59" s="134" t="s">
        <v>16</v>
      </c>
      <c r="C59" s="134" t="s">
        <v>620</v>
      </c>
      <c r="D59" s="134" t="s">
        <v>22</v>
      </c>
      <c r="E59" s="148" t="str">
        <f>HYPERLINK("https://www.alcaldiabogota.gov.co/sisjur/normas/Norma1.jsp?i=1177","9")</f>
        <v>9</v>
      </c>
      <c r="F59" s="136">
        <v>28879</v>
      </c>
      <c r="G59" s="130" t="s">
        <v>693</v>
      </c>
      <c r="H59" s="134" t="s">
        <v>694</v>
      </c>
      <c r="I59" s="137" t="s">
        <v>695</v>
      </c>
      <c r="J59" s="120"/>
      <c r="K59" s="120"/>
      <c r="L59" s="120"/>
      <c r="M59" s="120"/>
      <c r="N59" s="120"/>
      <c r="O59" s="120"/>
      <c r="P59" s="120"/>
      <c r="Q59" s="120"/>
      <c r="R59" s="120"/>
      <c r="S59" s="120"/>
      <c r="T59" s="120"/>
      <c r="U59" s="120"/>
      <c r="V59" s="120"/>
    </row>
    <row r="60" spans="1:22" ht="177" customHeight="1" x14ac:dyDescent="0.2">
      <c r="A60" s="138" t="s">
        <v>587</v>
      </c>
      <c r="B60" s="139" t="s">
        <v>16</v>
      </c>
      <c r="C60" s="139" t="s">
        <v>616</v>
      </c>
      <c r="D60" s="139" t="s">
        <v>617</v>
      </c>
      <c r="E60" s="148">
        <v>2050</v>
      </c>
      <c r="F60" s="139">
        <v>2020</v>
      </c>
      <c r="G60" s="120" t="s">
        <v>696</v>
      </c>
      <c r="H60" s="139" t="s">
        <v>146</v>
      </c>
      <c r="I60" s="141" t="s">
        <v>590</v>
      </c>
      <c r="J60" s="120"/>
      <c r="K60" s="120"/>
      <c r="L60" s="120"/>
      <c r="M60" s="120"/>
      <c r="N60" s="120"/>
      <c r="O60" s="120"/>
      <c r="P60" s="120"/>
      <c r="Q60" s="120"/>
      <c r="R60" s="120"/>
      <c r="S60" s="120"/>
      <c r="T60" s="120"/>
      <c r="U60" s="120"/>
      <c r="V60" s="120"/>
    </row>
    <row r="61" spans="1:22" ht="177" customHeight="1" x14ac:dyDescent="0.2">
      <c r="A61" s="138" t="s">
        <v>697</v>
      </c>
      <c r="B61" s="139" t="s">
        <v>40</v>
      </c>
      <c r="C61" s="139" t="s">
        <v>698</v>
      </c>
      <c r="D61" s="139" t="s">
        <v>55</v>
      </c>
      <c r="E61" s="165">
        <v>2722</v>
      </c>
      <c r="F61" s="139">
        <v>1992</v>
      </c>
      <c r="G61" s="120" t="s">
        <v>699</v>
      </c>
      <c r="H61" s="139" t="s">
        <v>146</v>
      </c>
      <c r="I61" s="141" t="s">
        <v>651</v>
      </c>
      <c r="J61" s="120"/>
      <c r="K61" s="120"/>
      <c r="L61" s="120"/>
      <c r="M61" s="120"/>
      <c r="N61" s="120"/>
      <c r="O61" s="120"/>
      <c r="P61" s="120"/>
      <c r="Q61" s="120"/>
      <c r="R61" s="120"/>
      <c r="S61" s="120"/>
      <c r="T61" s="120"/>
      <c r="U61" s="120"/>
      <c r="V61" s="120"/>
    </row>
    <row r="62" spans="1:22" ht="14.25" customHeight="1" x14ac:dyDescent="0.2">
      <c r="A62" s="664" t="s">
        <v>131</v>
      </c>
      <c r="B62" s="632" t="s">
        <v>1649</v>
      </c>
      <c r="C62" s="632"/>
      <c r="D62" s="632"/>
      <c r="E62" s="664" t="s">
        <v>133</v>
      </c>
      <c r="F62" s="687" t="s">
        <v>527</v>
      </c>
      <c r="G62" s="688"/>
      <c r="H62" s="648" t="s">
        <v>134</v>
      </c>
      <c r="I62" s="632" t="s">
        <v>135</v>
      </c>
      <c r="J62" s="120"/>
      <c r="K62" s="120"/>
      <c r="L62" s="120"/>
      <c r="M62" s="120"/>
      <c r="N62" s="120"/>
      <c r="O62" s="120"/>
      <c r="P62" s="120"/>
      <c r="Q62" s="120"/>
      <c r="R62" s="120"/>
      <c r="S62" s="120"/>
      <c r="T62" s="120"/>
      <c r="U62" s="120"/>
      <c r="V62" s="120"/>
    </row>
    <row r="63" spans="1:22" ht="14.25" customHeight="1" x14ac:dyDescent="0.2">
      <c r="A63" s="664"/>
      <c r="B63" s="632"/>
      <c r="C63" s="632"/>
      <c r="D63" s="632"/>
      <c r="E63" s="664"/>
      <c r="F63" s="689"/>
      <c r="G63" s="690"/>
      <c r="H63" s="648"/>
      <c r="I63" s="632"/>
      <c r="J63" s="120"/>
      <c r="K63" s="120"/>
      <c r="L63" s="120"/>
      <c r="M63" s="120"/>
      <c r="N63" s="120"/>
      <c r="O63" s="120"/>
      <c r="P63" s="120"/>
      <c r="Q63" s="120"/>
      <c r="R63" s="120"/>
      <c r="S63" s="120"/>
      <c r="T63" s="120"/>
      <c r="U63" s="120"/>
      <c r="V63" s="120"/>
    </row>
    <row r="64" spans="1:22" ht="14.25" customHeight="1" x14ac:dyDescent="0.2">
      <c r="A64" s="664"/>
      <c r="B64" s="632"/>
      <c r="C64" s="632"/>
      <c r="D64" s="632"/>
      <c r="E64" s="664"/>
      <c r="F64" s="691"/>
      <c r="G64" s="692"/>
      <c r="H64" s="648"/>
      <c r="I64" s="632"/>
      <c r="J64" s="120"/>
      <c r="K64" s="120"/>
      <c r="L64" s="120"/>
      <c r="M64" s="120"/>
      <c r="N64" s="120"/>
      <c r="O64" s="120"/>
      <c r="P64" s="120"/>
      <c r="Q64" s="120"/>
      <c r="R64" s="120"/>
      <c r="S64" s="120"/>
      <c r="T64" s="120"/>
      <c r="U64" s="120"/>
      <c r="V64" s="120"/>
    </row>
    <row r="65" spans="1:22" ht="23.25" customHeight="1" x14ac:dyDescent="0.2">
      <c r="A65" s="113" t="s">
        <v>528</v>
      </c>
      <c r="B65" s="632" t="s">
        <v>1650</v>
      </c>
      <c r="C65" s="632"/>
      <c r="D65" s="632"/>
      <c r="E65" s="113" t="s">
        <v>528</v>
      </c>
      <c r="F65" s="634" t="s">
        <v>137</v>
      </c>
      <c r="G65" s="634"/>
      <c r="H65" s="166" t="s">
        <v>528</v>
      </c>
      <c r="I65" s="111" t="s">
        <v>138</v>
      </c>
      <c r="J65" s="120"/>
      <c r="K65" s="120"/>
      <c r="L65" s="120"/>
      <c r="M65" s="120"/>
      <c r="N65" s="120"/>
      <c r="O65" s="120"/>
      <c r="P65" s="120"/>
      <c r="Q65" s="120"/>
      <c r="R65" s="120"/>
      <c r="S65" s="120"/>
      <c r="T65" s="120"/>
      <c r="U65" s="120"/>
      <c r="V65" s="120"/>
    </row>
    <row r="66" spans="1:22" ht="42.75" customHeight="1" x14ac:dyDescent="0.2">
      <c r="A66" s="664" t="s">
        <v>529</v>
      </c>
      <c r="B66" s="678">
        <v>44924</v>
      </c>
      <c r="C66" s="679"/>
      <c r="D66" s="679"/>
      <c r="E66" s="113" t="s">
        <v>530</v>
      </c>
      <c r="F66" s="634" t="s">
        <v>532</v>
      </c>
      <c r="G66" s="634"/>
      <c r="H66" s="168" t="s">
        <v>530</v>
      </c>
      <c r="I66" s="405" t="s">
        <v>18204</v>
      </c>
      <c r="J66" s="120"/>
      <c r="K66" s="120"/>
      <c r="L66" s="120"/>
      <c r="M66" s="120"/>
      <c r="N66" s="120"/>
      <c r="O66" s="120"/>
      <c r="P66" s="120"/>
      <c r="Q66" s="120"/>
      <c r="R66" s="120"/>
      <c r="S66" s="120"/>
      <c r="T66" s="120"/>
      <c r="U66" s="120"/>
      <c r="V66" s="120"/>
    </row>
    <row r="67" spans="1:22" ht="23.25" customHeight="1" x14ac:dyDescent="0.2">
      <c r="A67" s="664"/>
      <c r="B67" s="679"/>
      <c r="C67" s="679"/>
      <c r="D67" s="679"/>
      <c r="E67" s="113" t="s">
        <v>531</v>
      </c>
      <c r="F67" s="665">
        <v>44932</v>
      </c>
      <c r="G67" s="634"/>
      <c r="H67" s="168" t="s">
        <v>531</v>
      </c>
      <c r="I67" s="406">
        <v>45120</v>
      </c>
      <c r="J67" s="120"/>
      <c r="K67" s="120"/>
      <c r="L67" s="120"/>
      <c r="M67" s="120"/>
      <c r="N67" s="120"/>
      <c r="O67" s="120"/>
      <c r="P67" s="120"/>
      <c r="Q67" s="120"/>
      <c r="R67" s="120"/>
      <c r="S67" s="120"/>
      <c r="T67" s="120"/>
      <c r="U67" s="120"/>
      <c r="V67" s="120"/>
    </row>
    <row r="68" spans="1:22" ht="14.25" customHeight="1" x14ac:dyDescent="0.2">
      <c r="C68" s="120"/>
      <c r="D68" s="120"/>
      <c r="E68" s="120"/>
      <c r="F68" s="120"/>
      <c r="G68" s="120"/>
      <c r="H68" s="120"/>
      <c r="I68" s="120"/>
      <c r="J68" s="120"/>
      <c r="K68" s="120"/>
      <c r="L68" s="120"/>
      <c r="M68" s="120"/>
      <c r="N68" s="120"/>
      <c r="O68" s="120"/>
      <c r="P68" s="120"/>
      <c r="Q68" s="120"/>
      <c r="R68" s="120"/>
      <c r="S68" s="120"/>
      <c r="T68" s="120"/>
      <c r="U68" s="120"/>
      <c r="V68" s="120"/>
    </row>
    <row r="69" spans="1:22" ht="14.25" customHeight="1" x14ac:dyDescent="0.2">
      <c r="C69" s="120"/>
      <c r="D69" s="120"/>
      <c r="E69" s="120"/>
      <c r="F69" s="120"/>
      <c r="G69" s="120"/>
      <c r="H69" s="120"/>
      <c r="I69" s="120"/>
      <c r="J69" s="120"/>
      <c r="K69" s="120"/>
      <c r="L69" s="120"/>
      <c r="M69" s="120"/>
      <c r="N69" s="120"/>
      <c r="O69" s="120"/>
      <c r="P69" s="120"/>
      <c r="Q69" s="120"/>
      <c r="R69" s="120"/>
      <c r="S69" s="120"/>
      <c r="T69" s="120"/>
      <c r="U69" s="120"/>
      <c r="V69" s="120"/>
    </row>
    <row r="70" spans="1:22" ht="14.25" customHeight="1" x14ac:dyDescent="0.2">
      <c r="C70" s="120"/>
      <c r="D70" s="120"/>
      <c r="E70" s="120"/>
      <c r="F70" s="120"/>
      <c r="G70" s="120"/>
      <c r="H70" s="120"/>
      <c r="I70" s="120"/>
      <c r="J70" s="120"/>
      <c r="K70" s="120"/>
      <c r="L70" s="120"/>
      <c r="M70" s="120"/>
      <c r="N70" s="120"/>
      <c r="O70" s="120"/>
      <c r="P70" s="120"/>
      <c r="Q70" s="120"/>
      <c r="R70" s="120"/>
      <c r="S70" s="120"/>
      <c r="T70" s="120"/>
      <c r="U70" s="120"/>
      <c r="V70" s="120"/>
    </row>
    <row r="71" spans="1:22" ht="14.25" customHeight="1" x14ac:dyDescent="0.2">
      <c r="C71" s="120"/>
      <c r="D71" s="120"/>
      <c r="E71" s="120"/>
      <c r="F71" s="120"/>
      <c r="G71" s="120"/>
      <c r="H71" s="120"/>
      <c r="I71" s="120"/>
      <c r="J71" s="120"/>
      <c r="K71" s="120"/>
      <c r="L71" s="120"/>
      <c r="M71" s="120"/>
      <c r="N71" s="120"/>
      <c r="O71" s="120"/>
      <c r="P71" s="120"/>
      <c r="Q71" s="120"/>
      <c r="R71" s="120"/>
      <c r="S71" s="120"/>
      <c r="T71" s="120"/>
      <c r="U71" s="120"/>
      <c r="V71" s="120"/>
    </row>
    <row r="72" spans="1:22" ht="14.25" customHeight="1" x14ac:dyDescent="0.2">
      <c r="C72" s="120"/>
      <c r="D72" s="120"/>
      <c r="E72" s="120"/>
      <c r="F72" s="120"/>
      <c r="G72" s="120"/>
      <c r="H72" s="120"/>
      <c r="I72" s="120"/>
      <c r="J72" s="120"/>
      <c r="K72" s="120"/>
      <c r="L72" s="120"/>
      <c r="M72" s="120"/>
      <c r="N72" s="120"/>
      <c r="O72" s="120"/>
      <c r="P72" s="120"/>
      <c r="Q72" s="120"/>
      <c r="R72" s="120"/>
      <c r="S72" s="120"/>
      <c r="T72" s="120"/>
      <c r="U72" s="120"/>
      <c r="V72" s="120"/>
    </row>
    <row r="73" spans="1:22" ht="14.25" customHeight="1" x14ac:dyDescent="0.2">
      <c r="C73" s="120"/>
      <c r="D73" s="120"/>
      <c r="E73" s="120"/>
      <c r="F73" s="120"/>
      <c r="G73" s="120"/>
      <c r="H73" s="120"/>
      <c r="I73" s="120"/>
      <c r="J73" s="120"/>
      <c r="K73" s="120"/>
      <c r="L73" s="120"/>
      <c r="M73" s="120"/>
      <c r="N73" s="120"/>
      <c r="O73" s="120"/>
      <c r="P73" s="120"/>
      <c r="Q73" s="120"/>
      <c r="R73" s="120"/>
      <c r="S73" s="120"/>
      <c r="T73" s="120"/>
      <c r="U73" s="120"/>
      <c r="V73" s="120"/>
    </row>
    <row r="74" spans="1:22" ht="14.25" customHeight="1" x14ac:dyDescent="0.2">
      <c r="C74" s="120"/>
      <c r="D74" s="120"/>
      <c r="E74" s="120"/>
      <c r="F74" s="120"/>
      <c r="G74" s="120"/>
      <c r="H74" s="120"/>
      <c r="I74" s="120"/>
      <c r="J74" s="120"/>
      <c r="K74" s="120"/>
      <c r="L74" s="120"/>
      <c r="M74" s="120"/>
      <c r="N74" s="120"/>
      <c r="O74" s="120"/>
      <c r="P74" s="120"/>
      <c r="Q74" s="120"/>
      <c r="R74" s="120"/>
      <c r="S74" s="120"/>
      <c r="T74" s="120"/>
      <c r="U74" s="120"/>
      <c r="V74" s="120"/>
    </row>
    <row r="75" spans="1:22" ht="14.25" customHeight="1" x14ac:dyDescent="0.2">
      <c r="C75" s="120"/>
      <c r="D75" s="120"/>
      <c r="E75" s="120"/>
      <c r="F75" s="120"/>
      <c r="G75" s="120"/>
      <c r="H75" s="120"/>
      <c r="I75" s="120"/>
      <c r="J75" s="120"/>
      <c r="K75" s="120"/>
      <c r="L75" s="120"/>
      <c r="M75" s="120"/>
      <c r="N75" s="120"/>
      <c r="O75" s="120"/>
      <c r="P75" s="120"/>
      <c r="Q75" s="120"/>
      <c r="R75" s="120"/>
      <c r="S75" s="120"/>
      <c r="T75" s="120"/>
      <c r="U75" s="120"/>
      <c r="V75" s="120"/>
    </row>
    <row r="76" spans="1:22" ht="14.25" customHeight="1" x14ac:dyDescent="0.2">
      <c r="C76" s="120"/>
      <c r="D76" s="120"/>
      <c r="E76" s="120"/>
      <c r="F76" s="120"/>
      <c r="G76" s="120"/>
      <c r="H76" s="120"/>
      <c r="I76" s="120"/>
      <c r="J76" s="120"/>
      <c r="K76" s="120"/>
      <c r="L76" s="120"/>
      <c r="M76" s="120"/>
      <c r="N76" s="120"/>
      <c r="O76" s="120"/>
      <c r="P76" s="120"/>
      <c r="Q76" s="120"/>
      <c r="R76" s="120"/>
      <c r="S76" s="120"/>
      <c r="T76" s="120"/>
      <c r="U76" s="120"/>
      <c r="V76" s="120"/>
    </row>
    <row r="77" spans="1:22" ht="14.25" customHeight="1" x14ac:dyDescent="0.2">
      <c r="C77" s="120"/>
      <c r="D77" s="120"/>
      <c r="E77" s="120"/>
      <c r="F77" s="120"/>
      <c r="G77" s="120"/>
      <c r="H77" s="120"/>
      <c r="I77" s="120"/>
      <c r="J77" s="120"/>
      <c r="K77" s="120"/>
      <c r="L77" s="120"/>
      <c r="M77" s="120"/>
      <c r="N77" s="120"/>
      <c r="O77" s="120"/>
      <c r="P77" s="120"/>
      <c r="Q77" s="120"/>
      <c r="R77" s="120"/>
      <c r="S77" s="120"/>
      <c r="T77" s="120"/>
      <c r="U77" s="120"/>
      <c r="V77" s="120"/>
    </row>
    <row r="78" spans="1:22" ht="14.25" customHeight="1" x14ac:dyDescent="0.2">
      <c r="C78" s="120"/>
      <c r="D78" s="120"/>
      <c r="E78" s="120"/>
      <c r="F78" s="120"/>
      <c r="G78" s="120"/>
      <c r="H78" s="120"/>
      <c r="I78" s="120"/>
      <c r="J78" s="120"/>
      <c r="K78" s="120"/>
      <c r="L78" s="120"/>
      <c r="M78" s="120"/>
      <c r="N78" s="120"/>
      <c r="O78" s="120"/>
      <c r="P78" s="120"/>
      <c r="Q78" s="120"/>
      <c r="R78" s="120"/>
      <c r="S78" s="120"/>
      <c r="T78" s="120"/>
      <c r="U78" s="120"/>
      <c r="V78" s="120"/>
    </row>
    <row r="79" spans="1:22" ht="14.25" customHeight="1" x14ac:dyDescent="0.2">
      <c r="C79" s="120"/>
      <c r="D79" s="120"/>
      <c r="E79" s="120"/>
      <c r="F79" s="120"/>
      <c r="G79" s="120"/>
      <c r="H79" s="120"/>
      <c r="I79" s="120"/>
      <c r="J79" s="120"/>
      <c r="K79" s="120"/>
      <c r="L79" s="120"/>
      <c r="M79" s="120"/>
      <c r="N79" s="120"/>
      <c r="O79" s="120"/>
      <c r="P79" s="120"/>
      <c r="Q79" s="120"/>
      <c r="R79" s="120"/>
      <c r="S79" s="120"/>
      <c r="T79" s="120"/>
      <c r="U79" s="120"/>
      <c r="V79" s="120"/>
    </row>
    <row r="80" spans="1:22" ht="14.25" customHeight="1" x14ac:dyDescent="0.2">
      <c r="C80" s="120"/>
      <c r="D80" s="120"/>
      <c r="E80" s="120"/>
      <c r="F80" s="120"/>
      <c r="G80" s="120"/>
      <c r="H80" s="120"/>
      <c r="I80" s="120"/>
      <c r="J80" s="120"/>
      <c r="K80" s="120"/>
      <c r="L80" s="120"/>
      <c r="M80" s="120"/>
      <c r="N80" s="120"/>
      <c r="O80" s="120"/>
      <c r="P80" s="120"/>
      <c r="Q80" s="120"/>
      <c r="R80" s="120"/>
      <c r="S80" s="120"/>
      <c r="T80" s="120"/>
      <c r="U80" s="120"/>
      <c r="V80" s="120"/>
    </row>
    <row r="81" spans="3:22" ht="14.25" customHeight="1" x14ac:dyDescent="0.2">
      <c r="C81" s="120"/>
      <c r="D81" s="120"/>
      <c r="E81" s="120"/>
      <c r="F81" s="120"/>
      <c r="G81" s="120"/>
      <c r="H81" s="120"/>
      <c r="I81" s="120"/>
      <c r="J81" s="120"/>
      <c r="K81" s="120"/>
      <c r="L81" s="120"/>
      <c r="M81" s="120"/>
      <c r="N81" s="120"/>
      <c r="O81" s="120"/>
      <c r="P81" s="120"/>
      <c r="Q81" s="120"/>
      <c r="R81" s="120"/>
      <c r="S81" s="120"/>
      <c r="T81" s="120"/>
      <c r="U81" s="120"/>
      <c r="V81" s="120"/>
    </row>
    <row r="82" spans="3:22" ht="14.25" customHeight="1" x14ac:dyDescent="0.2">
      <c r="C82" s="120"/>
      <c r="D82" s="120"/>
      <c r="E82" s="120"/>
      <c r="F82" s="120"/>
      <c r="G82" s="120"/>
      <c r="H82" s="120"/>
      <c r="I82" s="120"/>
      <c r="J82" s="120"/>
      <c r="K82" s="120"/>
      <c r="L82" s="120"/>
      <c r="M82" s="120"/>
      <c r="N82" s="120"/>
      <c r="O82" s="120"/>
      <c r="P82" s="120"/>
      <c r="Q82" s="120"/>
      <c r="R82" s="120"/>
      <c r="S82" s="120"/>
      <c r="T82" s="120"/>
      <c r="U82" s="120"/>
      <c r="V82" s="120"/>
    </row>
    <row r="83" spans="3:22" ht="14.25" customHeight="1" x14ac:dyDescent="0.2">
      <c r="C83" s="120"/>
      <c r="D83" s="120"/>
      <c r="E83" s="120"/>
      <c r="F83" s="120"/>
      <c r="G83" s="120"/>
      <c r="H83" s="120"/>
      <c r="I83" s="120"/>
      <c r="J83" s="120"/>
      <c r="K83" s="120"/>
      <c r="L83" s="120"/>
      <c r="M83" s="120"/>
      <c r="N83" s="120"/>
      <c r="O83" s="120"/>
      <c r="P83" s="120"/>
      <c r="Q83" s="120"/>
      <c r="R83" s="120"/>
      <c r="S83" s="120"/>
      <c r="T83" s="120"/>
      <c r="U83" s="120"/>
      <c r="V83" s="120"/>
    </row>
    <row r="84" spans="3:22" ht="14.25" customHeight="1" x14ac:dyDescent="0.2">
      <c r="C84" s="120"/>
      <c r="D84" s="120"/>
      <c r="E84" s="120"/>
      <c r="F84" s="120"/>
      <c r="G84" s="120"/>
      <c r="H84" s="120"/>
      <c r="I84" s="120"/>
      <c r="J84" s="120"/>
      <c r="K84" s="120"/>
      <c r="L84" s="120"/>
      <c r="M84" s="120"/>
      <c r="N84" s="120"/>
      <c r="O84" s="120"/>
      <c r="P84" s="120"/>
      <c r="Q84" s="120"/>
      <c r="R84" s="120"/>
      <c r="S84" s="120"/>
      <c r="T84" s="120"/>
      <c r="U84" s="120"/>
      <c r="V84" s="120"/>
    </row>
    <row r="85" spans="3:22" ht="14.25" customHeight="1" x14ac:dyDescent="0.2">
      <c r="C85" s="120"/>
      <c r="D85" s="120"/>
      <c r="E85" s="120"/>
      <c r="F85" s="120"/>
      <c r="G85" s="120"/>
      <c r="H85" s="120"/>
      <c r="I85" s="120"/>
      <c r="J85" s="120"/>
      <c r="K85" s="120"/>
      <c r="L85" s="120"/>
      <c r="M85" s="120"/>
      <c r="N85" s="120"/>
      <c r="O85" s="120"/>
      <c r="P85" s="120"/>
      <c r="Q85" s="120"/>
      <c r="R85" s="120"/>
      <c r="S85" s="120"/>
      <c r="T85" s="120"/>
      <c r="U85" s="120"/>
      <c r="V85" s="120"/>
    </row>
    <row r="86" spans="3:22" ht="14.25" customHeight="1" x14ac:dyDescent="0.2">
      <c r="C86" s="120"/>
      <c r="D86" s="120"/>
      <c r="E86" s="120"/>
      <c r="F86" s="120"/>
      <c r="G86" s="120"/>
      <c r="H86" s="120"/>
      <c r="I86" s="120"/>
      <c r="J86" s="120"/>
      <c r="K86" s="120"/>
      <c r="L86" s="120"/>
      <c r="M86" s="120"/>
      <c r="N86" s="120"/>
      <c r="O86" s="120"/>
      <c r="P86" s="120"/>
      <c r="Q86" s="120"/>
      <c r="R86" s="120"/>
      <c r="S86" s="120"/>
      <c r="T86" s="120"/>
      <c r="U86" s="120"/>
      <c r="V86" s="120"/>
    </row>
    <row r="87" spans="3:22" ht="14.25" customHeight="1" x14ac:dyDescent="0.2">
      <c r="C87" s="120"/>
      <c r="D87" s="120"/>
      <c r="E87" s="120"/>
      <c r="F87" s="120"/>
      <c r="G87" s="120"/>
      <c r="H87" s="120"/>
      <c r="I87" s="120"/>
      <c r="J87" s="120"/>
      <c r="K87" s="120"/>
      <c r="L87" s="120"/>
      <c r="M87" s="120"/>
      <c r="N87" s="120"/>
      <c r="O87" s="120"/>
      <c r="P87" s="120"/>
      <c r="Q87" s="120"/>
      <c r="R87" s="120"/>
      <c r="S87" s="120"/>
      <c r="T87" s="120"/>
      <c r="U87" s="120"/>
      <c r="V87" s="120"/>
    </row>
    <row r="88" spans="3:22" ht="14.25" customHeight="1" x14ac:dyDescent="0.2">
      <c r="C88" s="120"/>
      <c r="D88" s="120"/>
      <c r="E88" s="120"/>
      <c r="F88" s="120"/>
      <c r="G88" s="120"/>
      <c r="H88" s="120"/>
      <c r="I88" s="120"/>
      <c r="J88" s="120"/>
      <c r="K88" s="120"/>
      <c r="L88" s="120"/>
      <c r="M88" s="120"/>
      <c r="N88" s="120"/>
      <c r="O88" s="120"/>
      <c r="P88" s="120"/>
      <c r="Q88" s="120"/>
      <c r="R88" s="120"/>
      <c r="S88" s="120"/>
      <c r="T88" s="120"/>
      <c r="U88" s="120"/>
      <c r="V88" s="120"/>
    </row>
    <row r="89" spans="3:22" ht="14.25" customHeight="1" x14ac:dyDescent="0.2">
      <c r="C89" s="120"/>
      <c r="D89" s="120"/>
      <c r="E89" s="120"/>
      <c r="F89" s="120"/>
      <c r="G89" s="120"/>
      <c r="H89" s="120"/>
      <c r="I89" s="120"/>
      <c r="J89" s="120"/>
      <c r="K89" s="120"/>
      <c r="L89" s="120"/>
      <c r="M89" s="120"/>
      <c r="N89" s="120"/>
      <c r="O89" s="120"/>
      <c r="P89" s="120"/>
      <c r="Q89" s="120"/>
      <c r="R89" s="120"/>
      <c r="S89" s="120"/>
      <c r="T89" s="120"/>
      <c r="U89" s="120"/>
      <c r="V89" s="120"/>
    </row>
    <row r="90" spans="3:22" ht="14.25" customHeight="1" x14ac:dyDescent="0.2">
      <c r="C90" s="120"/>
      <c r="D90" s="120"/>
      <c r="E90" s="120"/>
      <c r="F90" s="120"/>
      <c r="G90" s="120"/>
      <c r="H90" s="120"/>
      <c r="I90" s="120"/>
      <c r="J90" s="120"/>
      <c r="K90" s="120"/>
      <c r="L90" s="120"/>
      <c r="M90" s="120"/>
      <c r="N90" s="120"/>
      <c r="O90" s="120"/>
      <c r="P90" s="120"/>
      <c r="Q90" s="120"/>
      <c r="R90" s="120"/>
      <c r="S90" s="120"/>
      <c r="T90" s="120"/>
      <c r="U90" s="120"/>
      <c r="V90" s="120"/>
    </row>
    <row r="91" spans="3:22" ht="14.25" customHeight="1" x14ac:dyDescent="0.2">
      <c r="C91" s="120"/>
      <c r="D91" s="120"/>
      <c r="E91" s="120"/>
      <c r="F91" s="120"/>
      <c r="G91" s="120"/>
      <c r="H91" s="120"/>
      <c r="I91" s="120"/>
      <c r="J91" s="120"/>
      <c r="K91" s="120"/>
      <c r="L91" s="120"/>
      <c r="M91" s="120"/>
      <c r="N91" s="120"/>
      <c r="O91" s="120"/>
      <c r="P91" s="120"/>
      <c r="Q91" s="120"/>
      <c r="R91" s="120"/>
      <c r="S91" s="120"/>
      <c r="T91" s="120"/>
      <c r="U91" s="120"/>
      <c r="V91" s="120"/>
    </row>
    <row r="92" spans="3:22" ht="14.25" customHeight="1" x14ac:dyDescent="0.2">
      <c r="C92" s="120"/>
      <c r="D92" s="120"/>
      <c r="E92" s="120"/>
      <c r="F92" s="120"/>
      <c r="G92" s="120"/>
      <c r="H92" s="120"/>
      <c r="I92" s="120"/>
      <c r="J92" s="120"/>
      <c r="K92" s="120"/>
      <c r="L92" s="120"/>
      <c r="M92" s="120"/>
      <c r="N92" s="120"/>
      <c r="O92" s="120"/>
      <c r="P92" s="120"/>
      <c r="Q92" s="120"/>
      <c r="R92" s="120"/>
      <c r="S92" s="120"/>
      <c r="T92" s="120"/>
      <c r="U92" s="120"/>
      <c r="V92" s="120"/>
    </row>
    <row r="93" spans="3:22" ht="14.25" customHeight="1" x14ac:dyDescent="0.2">
      <c r="C93" s="120"/>
      <c r="D93" s="120"/>
      <c r="E93" s="120"/>
      <c r="F93" s="120"/>
      <c r="G93" s="120"/>
      <c r="H93" s="120"/>
      <c r="I93" s="120"/>
      <c r="J93" s="120"/>
      <c r="K93" s="120"/>
      <c r="L93" s="120"/>
      <c r="M93" s="120"/>
      <c r="N93" s="120"/>
      <c r="O93" s="120"/>
      <c r="P93" s="120"/>
      <c r="Q93" s="120"/>
      <c r="R93" s="120"/>
      <c r="S93" s="120"/>
      <c r="T93" s="120"/>
      <c r="U93" s="120"/>
      <c r="V93" s="120"/>
    </row>
    <row r="94" spans="3:22" ht="14.25" customHeight="1" x14ac:dyDescent="0.2">
      <c r="C94" s="120"/>
      <c r="D94" s="120"/>
      <c r="E94" s="120"/>
      <c r="F94" s="120"/>
      <c r="G94" s="120"/>
      <c r="H94" s="120"/>
      <c r="I94" s="120"/>
      <c r="J94" s="120"/>
      <c r="K94" s="120"/>
      <c r="L94" s="120"/>
      <c r="M94" s="120"/>
      <c r="N94" s="120"/>
      <c r="O94" s="120"/>
      <c r="P94" s="120"/>
      <c r="Q94" s="120"/>
      <c r="R94" s="120"/>
      <c r="S94" s="120"/>
      <c r="T94" s="120"/>
      <c r="U94" s="120"/>
      <c r="V94" s="120"/>
    </row>
    <row r="95" spans="3:22" ht="14.25" customHeight="1" x14ac:dyDescent="0.2">
      <c r="C95" s="120"/>
      <c r="D95" s="120"/>
      <c r="E95" s="120"/>
      <c r="F95" s="120"/>
      <c r="G95" s="120"/>
      <c r="H95" s="120"/>
      <c r="I95" s="120"/>
      <c r="J95" s="120"/>
      <c r="K95" s="120"/>
      <c r="L95" s="120"/>
      <c r="M95" s="120"/>
      <c r="N95" s="120"/>
      <c r="O95" s="120"/>
      <c r="P95" s="120"/>
      <c r="Q95" s="120"/>
      <c r="R95" s="120"/>
      <c r="S95" s="120"/>
      <c r="T95" s="120"/>
      <c r="U95" s="120"/>
      <c r="V95" s="120"/>
    </row>
    <row r="96" spans="3:22" ht="14.25" customHeight="1" x14ac:dyDescent="0.2">
      <c r="C96" s="120"/>
      <c r="D96" s="120"/>
      <c r="E96" s="120"/>
      <c r="F96" s="120"/>
      <c r="G96" s="120"/>
      <c r="H96" s="120"/>
      <c r="I96" s="120"/>
      <c r="J96" s="120"/>
      <c r="K96" s="120"/>
      <c r="L96" s="120"/>
      <c r="M96" s="120"/>
      <c r="N96" s="120"/>
      <c r="O96" s="120"/>
      <c r="P96" s="120"/>
      <c r="Q96" s="120"/>
      <c r="R96" s="120"/>
      <c r="S96" s="120"/>
      <c r="T96" s="120"/>
      <c r="U96" s="120"/>
      <c r="V96" s="120"/>
    </row>
    <row r="97" spans="3:22" ht="14.25" customHeight="1" x14ac:dyDescent="0.2">
      <c r="C97" s="120"/>
      <c r="D97" s="120"/>
      <c r="E97" s="120"/>
      <c r="F97" s="120"/>
      <c r="G97" s="120"/>
      <c r="H97" s="120"/>
      <c r="I97" s="120"/>
      <c r="J97" s="120"/>
      <c r="K97" s="120"/>
      <c r="L97" s="120"/>
      <c r="M97" s="120"/>
      <c r="N97" s="120"/>
      <c r="O97" s="120"/>
      <c r="P97" s="120"/>
      <c r="Q97" s="120"/>
      <c r="R97" s="120"/>
      <c r="S97" s="120"/>
      <c r="T97" s="120"/>
      <c r="U97" s="120"/>
      <c r="V97" s="120"/>
    </row>
    <row r="98" spans="3:22" ht="14.25" customHeight="1" x14ac:dyDescent="0.2">
      <c r="C98" s="120"/>
      <c r="D98" s="120"/>
      <c r="E98" s="120"/>
      <c r="F98" s="120"/>
      <c r="G98" s="120"/>
      <c r="H98" s="120"/>
      <c r="I98" s="120"/>
      <c r="J98" s="120"/>
      <c r="K98" s="120"/>
      <c r="L98" s="120"/>
      <c r="M98" s="120"/>
      <c r="N98" s="120"/>
      <c r="O98" s="120"/>
      <c r="P98" s="120"/>
      <c r="Q98" s="120"/>
      <c r="R98" s="120"/>
      <c r="S98" s="120"/>
      <c r="T98" s="120"/>
      <c r="U98" s="120"/>
      <c r="V98" s="120"/>
    </row>
    <row r="99" spans="3:22" ht="14.25" customHeight="1" x14ac:dyDescent="0.2">
      <c r="C99" s="120"/>
      <c r="D99" s="120"/>
      <c r="E99" s="120"/>
      <c r="F99" s="120"/>
      <c r="G99" s="120"/>
      <c r="H99" s="120"/>
      <c r="I99" s="120"/>
      <c r="J99" s="120"/>
      <c r="K99" s="120"/>
      <c r="L99" s="120"/>
      <c r="M99" s="120"/>
      <c r="N99" s="120"/>
      <c r="O99" s="120"/>
      <c r="P99" s="120"/>
      <c r="Q99" s="120"/>
      <c r="R99" s="120"/>
      <c r="S99" s="120"/>
      <c r="T99" s="120"/>
      <c r="U99" s="120"/>
      <c r="V99" s="120"/>
    </row>
    <row r="100" spans="3:22" ht="14.25" customHeight="1" x14ac:dyDescent="0.2">
      <c r="C100" s="120"/>
      <c r="D100" s="120"/>
      <c r="E100" s="120"/>
      <c r="F100" s="120"/>
      <c r="G100" s="120"/>
      <c r="H100" s="120"/>
      <c r="I100" s="120"/>
      <c r="J100" s="120"/>
      <c r="K100" s="120"/>
      <c r="L100" s="120"/>
      <c r="M100" s="120"/>
      <c r="N100" s="120"/>
      <c r="O100" s="120"/>
      <c r="P100" s="120"/>
      <c r="Q100" s="120"/>
      <c r="R100" s="120"/>
      <c r="S100" s="120"/>
      <c r="T100" s="120"/>
      <c r="U100" s="120"/>
      <c r="V100" s="120"/>
    </row>
    <row r="101" spans="3:22" ht="14.25" customHeight="1" x14ac:dyDescent="0.2">
      <c r="C101" s="120"/>
      <c r="D101" s="120"/>
      <c r="E101" s="120"/>
      <c r="F101" s="120"/>
      <c r="G101" s="120"/>
      <c r="H101" s="120"/>
      <c r="I101" s="120"/>
      <c r="J101" s="120"/>
      <c r="K101" s="120"/>
      <c r="L101" s="120"/>
      <c r="M101" s="120"/>
      <c r="N101" s="120"/>
      <c r="O101" s="120"/>
      <c r="P101" s="120"/>
      <c r="Q101" s="120"/>
      <c r="R101" s="120"/>
      <c r="S101" s="120"/>
      <c r="T101" s="120"/>
      <c r="U101" s="120"/>
      <c r="V101" s="120"/>
    </row>
    <row r="102" spans="3:22" ht="14.25" customHeight="1" x14ac:dyDescent="0.2">
      <c r="C102" s="120"/>
      <c r="D102" s="120"/>
      <c r="E102" s="120"/>
      <c r="F102" s="120"/>
      <c r="G102" s="120"/>
      <c r="H102" s="120"/>
      <c r="I102" s="120"/>
      <c r="J102" s="120"/>
      <c r="K102" s="120"/>
      <c r="L102" s="120"/>
      <c r="M102" s="120"/>
      <c r="N102" s="120"/>
      <c r="O102" s="120"/>
      <c r="P102" s="120"/>
      <c r="Q102" s="120"/>
      <c r="R102" s="120"/>
      <c r="S102" s="120"/>
      <c r="T102" s="120"/>
      <c r="U102" s="120"/>
      <c r="V102" s="120"/>
    </row>
    <row r="103" spans="3:22" ht="14.25" customHeight="1" x14ac:dyDescent="0.2">
      <c r="C103" s="120"/>
      <c r="D103" s="120"/>
      <c r="E103" s="120"/>
      <c r="F103" s="120"/>
      <c r="G103" s="120"/>
      <c r="H103" s="120"/>
      <c r="I103" s="120"/>
      <c r="J103" s="120"/>
      <c r="K103" s="120"/>
      <c r="L103" s="120"/>
      <c r="M103" s="120"/>
      <c r="N103" s="120"/>
      <c r="O103" s="120"/>
      <c r="P103" s="120"/>
      <c r="Q103" s="120"/>
      <c r="R103" s="120"/>
      <c r="S103" s="120"/>
      <c r="T103" s="120"/>
      <c r="U103" s="120"/>
      <c r="V103" s="120"/>
    </row>
    <row r="104" spans="3:22" ht="14.25" customHeight="1" x14ac:dyDescent="0.2">
      <c r="C104" s="120"/>
      <c r="D104" s="120"/>
      <c r="E104" s="120"/>
      <c r="F104" s="120"/>
      <c r="G104" s="120"/>
      <c r="H104" s="120"/>
      <c r="I104" s="120"/>
      <c r="J104" s="120"/>
      <c r="K104" s="120"/>
      <c r="L104" s="120"/>
      <c r="M104" s="120"/>
      <c r="N104" s="120"/>
      <c r="O104" s="120"/>
      <c r="P104" s="120"/>
      <c r="Q104" s="120"/>
      <c r="R104" s="120"/>
      <c r="S104" s="120"/>
      <c r="T104" s="120"/>
      <c r="U104" s="120"/>
      <c r="V104" s="120"/>
    </row>
    <row r="105" spans="3:22" ht="14.25" customHeight="1" x14ac:dyDescent="0.2">
      <c r="C105" s="120"/>
      <c r="D105" s="120"/>
      <c r="E105" s="120"/>
      <c r="F105" s="120"/>
      <c r="G105" s="120"/>
      <c r="H105" s="120"/>
      <c r="I105" s="120"/>
      <c r="J105" s="120"/>
      <c r="K105" s="120"/>
      <c r="L105" s="120"/>
      <c r="M105" s="120"/>
      <c r="N105" s="120"/>
      <c r="O105" s="120"/>
      <c r="P105" s="120"/>
      <c r="Q105" s="120"/>
      <c r="R105" s="120"/>
      <c r="S105" s="120"/>
      <c r="T105" s="120"/>
      <c r="U105" s="120"/>
      <c r="V105" s="120"/>
    </row>
    <row r="106" spans="3:22" ht="14.25" customHeight="1" x14ac:dyDescent="0.2">
      <c r="C106" s="120"/>
      <c r="D106" s="120"/>
      <c r="E106" s="120"/>
      <c r="F106" s="120"/>
      <c r="G106" s="120"/>
      <c r="H106" s="120"/>
      <c r="I106" s="120"/>
      <c r="J106" s="120"/>
      <c r="K106" s="120"/>
      <c r="L106" s="120"/>
      <c r="M106" s="120"/>
      <c r="N106" s="120"/>
      <c r="O106" s="120"/>
      <c r="P106" s="120"/>
      <c r="Q106" s="120"/>
      <c r="R106" s="120"/>
      <c r="S106" s="120"/>
      <c r="T106" s="120"/>
      <c r="U106" s="120"/>
      <c r="V106" s="120"/>
    </row>
    <row r="107" spans="3:22" ht="14.25" customHeight="1" x14ac:dyDescent="0.2">
      <c r="C107" s="120"/>
      <c r="D107" s="120"/>
      <c r="E107" s="120"/>
      <c r="F107" s="120"/>
      <c r="G107" s="120"/>
      <c r="H107" s="120"/>
      <c r="I107" s="120"/>
      <c r="J107" s="120"/>
      <c r="K107" s="120"/>
      <c r="L107" s="120"/>
      <c r="M107" s="120"/>
      <c r="N107" s="120"/>
      <c r="O107" s="120"/>
      <c r="P107" s="120"/>
      <c r="Q107" s="120"/>
      <c r="R107" s="120"/>
      <c r="S107" s="120"/>
      <c r="T107" s="120"/>
      <c r="U107" s="120"/>
      <c r="V107" s="120"/>
    </row>
    <row r="108" spans="3:22" ht="14.25" customHeight="1" x14ac:dyDescent="0.2">
      <c r="C108" s="120"/>
      <c r="D108" s="120"/>
      <c r="E108" s="120"/>
      <c r="F108" s="120"/>
      <c r="G108" s="120"/>
      <c r="H108" s="120"/>
      <c r="I108" s="120"/>
      <c r="J108" s="120"/>
      <c r="K108" s="120"/>
      <c r="L108" s="120"/>
      <c r="M108" s="120"/>
      <c r="N108" s="120"/>
      <c r="O108" s="120"/>
      <c r="P108" s="120"/>
      <c r="Q108" s="120"/>
      <c r="R108" s="120"/>
      <c r="S108" s="120"/>
      <c r="T108" s="120"/>
      <c r="U108" s="120"/>
      <c r="V108" s="120"/>
    </row>
    <row r="109" spans="3:22" ht="14.25" customHeight="1" x14ac:dyDescent="0.2">
      <c r="C109" s="120"/>
      <c r="D109" s="120"/>
      <c r="E109" s="120"/>
      <c r="F109" s="120"/>
      <c r="G109" s="120"/>
      <c r="H109" s="120"/>
      <c r="I109" s="120"/>
      <c r="J109" s="120"/>
      <c r="K109" s="120"/>
      <c r="L109" s="120"/>
      <c r="M109" s="120"/>
      <c r="N109" s="120"/>
      <c r="O109" s="120"/>
      <c r="P109" s="120"/>
      <c r="Q109" s="120"/>
      <c r="R109" s="120"/>
      <c r="S109" s="120"/>
      <c r="T109" s="120"/>
      <c r="U109" s="120"/>
      <c r="V109" s="120"/>
    </row>
    <row r="110" spans="3:22" ht="14.25" customHeight="1" x14ac:dyDescent="0.2">
      <c r="C110" s="120"/>
      <c r="D110" s="120"/>
      <c r="E110" s="120"/>
      <c r="F110" s="120"/>
      <c r="G110" s="120"/>
      <c r="H110" s="120"/>
      <c r="I110" s="120"/>
      <c r="J110" s="120"/>
      <c r="K110" s="120"/>
      <c r="L110" s="120"/>
      <c r="M110" s="120"/>
      <c r="N110" s="120"/>
      <c r="O110" s="120"/>
      <c r="P110" s="120"/>
      <c r="Q110" s="120"/>
      <c r="R110" s="120"/>
      <c r="S110" s="120"/>
      <c r="T110" s="120"/>
      <c r="U110" s="120"/>
      <c r="V110" s="120"/>
    </row>
    <row r="111" spans="3:22" ht="14.25" customHeight="1" x14ac:dyDescent="0.2">
      <c r="C111" s="120"/>
      <c r="D111" s="120"/>
      <c r="E111" s="120"/>
      <c r="F111" s="120"/>
      <c r="G111" s="120"/>
      <c r="H111" s="120"/>
      <c r="I111" s="120"/>
      <c r="J111" s="120"/>
      <c r="K111" s="120"/>
      <c r="L111" s="120"/>
      <c r="M111" s="120"/>
      <c r="N111" s="120"/>
      <c r="O111" s="120"/>
      <c r="P111" s="120"/>
      <c r="Q111" s="120"/>
      <c r="R111" s="120"/>
      <c r="S111" s="120"/>
      <c r="T111" s="120"/>
      <c r="U111" s="120"/>
      <c r="V111" s="120"/>
    </row>
    <row r="112" spans="3:22" ht="14.25" customHeight="1" x14ac:dyDescent="0.2">
      <c r="C112" s="120"/>
      <c r="D112" s="120"/>
      <c r="E112" s="120"/>
      <c r="F112" s="120"/>
      <c r="G112" s="120"/>
      <c r="H112" s="120"/>
      <c r="I112" s="120"/>
      <c r="J112" s="120"/>
      <c r="K112" s="120"/>
      <c r="L112" s="120"/>
      <c r="M112" s="120"/>
      <c r="N112" s="120"/>
      <c r="O112" s="120"/>
      <c r="P112" s="120"/>
      <c r="Q112" s="120"/>
      <c r="R112" s="120"/>
      <c r="S112" s="120"/>
      <c r="T112" s="120"/>
      <c r="U112" s="120"/>
      <c r="V112" s="120"/>
    </row>
    <row r="113" spans="3:22" ht="14.25" customHeight="1" x14ac:dyDescent="0.2">
      <c r="C113" s="120"/>
      <c r="D113" s="120"/>
      <c r="E113" s="120"/>
      <c r="F113" s="120"/>
      <c r="G113" s="120"/>
      <c r="H113" s="120"/>
      <c r="I113" s="120"/>
      <c r="J113" s="120"/>
      <c r="K113" s="120"/>
      <c r="L113" s="120"/>
      <c r="M113" s="120"/>
      <c r="N113" s="120"/>
      <c r="O113" s="120"/>
      <c r="P113" s="120"/>
      <c r="Q113" s="120"/>
      <c r="R113" s="120"/>
      <c r="S113" s="120"/>
      <c r="T113" s="120"/>
      <c r="U113" s="120"/>
      <c r="V113" s="120"/>
    </row>
    <row r="114" spans="3:22" ht="14.25" customHeight="1" x14ac:dyDescent="0.2">
      <c r="C114" s="120"/>
      <c r="D114" s="120"/>
      <c r="E114" s="120"/>
      <c r="F114" s="120"/>
      <c r="G114" s="120"/>
      <c r="H114" s="120"/>
      <c r="I114" s="120"/>
      <c r="J114" s="120"/>
      <c r="K114" s="120"/>
      <c r="L114" s="120"/>
      <c r="M114" s="120"/>
      <c r="N114" s="120"/>
      <c r="O114" s="120"/>
      <c r="P114" s="120"/>
      <c r="Q114" s="120"/>
      <c r="R114" s="120"/>
      <c r="S114" s="120"/>
      <c r="T114" s="120"/>
      <c r="U114" s="120"/>
      <c r="V114" s="120"/>
    </row>
    <row r="115" spans="3:22" ht="14.25" customHeight="1" x14ac:dyDescent="0.2">
      <c r="C115" s="120"/>
      <c r="D115" s="120"/>
      <c r="E115" s="120"/>
      <c r="F115" s="120"/>
      <c r="G115" s="120"/>
      <c r="H115" s="120"/>
      <c r="I115" s="120"/>
      <c r="J115" s="120"/>
      <c r="K115" s="120"/>
      <c r="L115" s="120"/>
      <c r="M115" s="120"/>
      <c r="N115" s="120"/>
      <c r="O115" s="120"/>
      <c r="P115" s="120"/>
      <c r="Q115" s="120"/>
      <c r="R115" s="120"/>
      <c r="S115" s="120"/>
      <c r="T115" s="120"/>
      <c r="U115" s="120"/>
      <c r="V115" s="120"/>
    </row>
    <row r="116" spans="3:22" ht="14.25" customHeight="1" x14ac:dyDescent="0.2">
      <c r="C116" s="120"/>
      <c r="D116" s="120"/>
      <c r="E116" s="120"/>
      <c r="F116" s="120"/>
      <c r="G116" s="120"/>
      <c r="H116" s="120"/>
      <c r="I116" s="120"/>
      <c r="J116" s="120"/>
      <c r="K116" s="120"/>
      <c r="L116" s="120"/>
      <c r="M116" s="120"/>
      <c r="N116" s="120"/>
      <c r="O116" s="120"/>
      <c r="P116" s="120"/>
      <c r="Q116" s="120"/>
      <c r="R116" s="120"/>
      <c r="S116" s="120"/>
      <c r="T116" s="120"/>
      <c r="U116" s="120"/>
      <c r="V116" s="120"/>
    </row>
    <row r="117" spans="3:22" ht="14.25" customHeight="1" x14ac:dyDescent="0.2">
      <c r="C117" s="120"/>
      <c r="D117" s="120"/>
      <c r="E117" s="120"/>
      <c r="F117" s="120"/>
      <c r="G117" s="120"/>
      <c r="H117" s="120"/>
      <c r="I117" s="120"/>
      <c r="J117" s="120"/>
      <c r="K117" s="120"/>
      <c r="L117" s="120"/>
      <c r="M117" s="120"/>
      <c r="N117" s="120"/>
      <c r="O117" s="120"/>
      <c r="P117" s="120"/>
      <c r="Q117" s="120"/>
      <c r="R117" s="120"/>
      <c r="S117" s="120"/>
      <c r="T117" s="120"/>
      <c r="U117" s="120"/>
      <c r="V117" s="120"/>
    </row>
    <row r="118" spans="3:22" ht="14.25" customHeight="1" x14ac:dyDescent="0.2">
      <c r="C118" s="120"/>
      <c r="D118" s="120"/>
      <c r="E118" s="120"/>
      <c r="F118" s="120"/>
      <c r="G118" s="120"/>
      <c r="H118" s="120"/>
      <c r="I118" s="120"/>
      <c r="J118" s="120"/>
      <c r="K118" s="120"/>
      <c r="L118" s="120"/>
      <c r="M118" s="120"/>
      <c r="N118" s="120"/>
      <c r="O118" s="120"/>
      <c r="P118" s="120"/>
      <c r="Q118" s="120"/>
      <c r="R118" s="120"/>
      <c r="S118" s="120"/>
      <c r="T118" s="120"/>
      <c r="U118" s="120"/>
      <c r="V118" s="120"/>
    </row>
    <row r="119" spans="3:22" ht="14.25" customHeight="1" x14ac:dyDescent="0.2">
      <c r="C119" s="120"/>
      <c r="D119" s="120"/>
      <c r="E119" s="120"/>
      <c r="F119" s="120"/>
      <c r="G119" s="120"/>
      <c r="H119" s="120"/>
      <c r="I119" s="120"/>
      <c r="J119" s="120"/>
      <c r="K119" s="120"/>
      <c r="L119" s="120"/>
      <c r="M119" s="120"/>
      <c r="N119" s="120"/>
      <c r="O119" s="120"/>
      <c r="P119" s="120"/>
      <c r="Q119" s="120"/>
      <c r="R119" s="120"/>
      <c r="S119" s="120"/>
      <c r="T119" s="120"/>
      <c r="U119" s="120"/>
      <c r="V119" s="120"/>
    </row>
    <row r="120" spans="3:22" ht="14.25" customHeight="1" x14ac:dyDescent="0.2">
      <c r="C120" s="120"/>
      <c r="D120" s="120"/>
      <c r="E120" s="120"/>
      <c r="F120" s="120"/>
      <c r="G120" s="120"/>
      <c r="H120" s="120"/>
      <c r="I120" s="120"/>
      <c r="J120" s="120"/>
      <c r="K120" s="120"/>
      <c r="L120" s="120"/>
      <c r="M120" s="120"/>
      <c r="N120" s="120"/>
      <c r="O120" s="120"/>
      <c r="P120" s="120"/>
      <c r="Q120" s="120"/>
      <c r="R120" s="120"/>
      <c r="S120" s="120"/>
      <c r="T120" s="120"/>
      <c r="U120" s="120"/>
      <c r="V120" s="120"/>
    </row>
    <row r="121" spans="3:22" ht="14.25" customHeight="1" x14ac:dyDescent="0.2">
      <c r="C121" s="120"/>
      <c r="D121" s="120"/>
      <c r="E121" s="120"/>
      <c r="F121" s="120"/>
      <c r="G121" s="120"/>
      <c r="H121" s="120"/>
      <c r="I121" s="120"/>
      <c r="J121" s="120"/>
      <c r="K121" s="120"/>
      <c r="L121" s="120"/>
      <c r="M121" s="120"/>
      <c r="N121" s="120"/>
      <c r="O121" s="120"/>
      <c r="P121" s="120"/>
      <c r="Q121" s="120"/>
      <c r="R121" s="120"/>
      <c r="S121" s="120"/>
      <c r="T121" s="120"/>
      <c r="U121" s="120"/>
      <c r="V121" s="120"/>
    </row>
    <row r="122" spans="3:22" ht="14.25" customHeight="1" x14ac:dyDescent="0.2">
      <c r="C122" s="120"/>
      <c r="D122" s="120"/>
      <c r="E122" s="120"/>
      <c r="F122" s="120"/>
      <c r="G122" s="120"/>
      <c r="H122" s="120"/>
      <c r="I122" s="120"/>
      <c r="J122" s="120"/>
      <c r="K122" s="120"/>
      <c r="L122" s="120"/>
      <c r="M122" s="120"/>
      <c r="N122" s="120"/>
      <c r="O122" s="120"/>
      <c r="P122" s="120"/>
      <c r="Q122" s="120"/>
      <c r="R122" s="120"/>
      <c r="S122" s="120"/>
      <c r="T122" s="120"/>
      <c r="U122" s="120"/>
      <c r="V122" s="120"/>
    </row>
    <row r="123" spans="3:22" ht="14.25" customHeight="1" x14ac:dyDescent="0.2">
      <c r="C123" s="120"/>
      <c r="D123" s="120"/>
      <c r="E123" s="120"/>
      <c r="F123" s="120"/>
      <c r="G123" s="120"/>
      <c r="H123" s="120"/>
      <c r="I123" s="120"/>
      <c r="J123" s="120"/>
      <c r="K123" s="120"/>
      <c r="L123" s="120"/>
      <c r="M123" s="120"/>
      <c r="N123" s="120"/>
      <c r="O123" s="120"/>
      <c r="P123" s="120"/>
      <c r="Q123" s="120"/>
      <c r="R123" s="120"/>
      <c r="S123" s="120"/>
      <c r="T123" s="120"/>
      <c r="U123" s="120"/>
      <c r="V123" s="120"/>
    </row>
    <row r="124" spans="3:22" ht="14.25" customHeight="1" x14ac:dyDescent="0.2">
      <c r="C124" s="120"/>
      <c r="D124" s="120"/>
      <c r="E124" s="120"/>
      <c r="F124" s="120"/>
      <c r="G124" s="120"/>
      <c r="H124" s="120"/>
      <c r="I124" s="120"/>
      <c r="J124" s="120"/>
      <c r="K124" s="120"/>
      <c r="L124" s="120"/>
      <c r="M124" s="120"/>
      <c r="N124" s="120"/>
      <c r="O124" s="120"/>
      <c r="P124" s="120"/>
      <c r="Q124" s="120"/>
      <c r="R124" s="120"/>
      <c r="S124" s="120"/>
      <c r="T124" s="120"/>
      <c r="U124" s="120"/>
      <c r="V124" s="120"/>
    </row>
    <row r="125" spans="3:22" ht="14.25" customHeight="1" x14ac:dyDescent="0.2">
      <c r="C125" s="120"/>
      <c r="D125" s="120"/>
      <c r="E125" s="120"/>
      <c r="F125" s="120"/>
      <c r="G125" s="120"/>
      <c r="H125" s="120"/>
      <c r="I125" s="120"/>
      <c r="J125" s="120"/>
      <c r="K125" s="120"/>
      <c r="L125" s="120"/>
      <c r="M125" s="120"/>
      <c r="N125" s="120"/>
      <c r="O125" s="120"/>
      <c r="P125" s="120"/>
      <c r="Q125" s="120"/>
      <c r="R125" s="120"/>
      <c r="S125" s="120"/>
      <c r="T125" s="120"/>
      <c r="U125" s="120"/>
      <c r="V125" s="120"/>
    </row>
    <row r="126" spans="3:22" ht="14.25" customHeight="1" x14ac:dyDescent="0.2">
      <c r="C126" s="120"/>
      <c r="D126" s="120"/>
      <c r="E126" s="120"/>
      <c r="F126" s="120"/>
      <c r="G126" s="120"/>
      <c r="H126" s="120"/>
      <c r="I126" s="120"/>
      <c r="J126" s="120"/>
      <c r="K126" s="120"/>
      <c r="L126" s="120"/>
      <c r="M126" s="120"/>
      <c r="N126" s="120"/>
      <c r="O126" s="120"/>
      <c r="P126" s="120"/>
      <c r="Q126" s="120"/>
      <c r="R126" s="120"/>
      <c r="S126" s="120"/>
      <c r="T126" s="120"/>
      <c r="U126" s="120"/>
      <c r="V126" s="120"/>
    </row>
    <row r="127" spans="3:22" ht="14.25" customHeight="1" x14ac:dyDescent="0.2">
      <c r="C127" s="120"/>
      <c r="D127" s="120"/>
      <c r="E127" s="120"/>
      <c r="F127" s="120"/>
      <c r="G127" s="120"/>
      <c r="H127" s="120"/>
      <c r="I127" s="120"/>
      <c r="J127" s="120"/>
      <c r="K127" s="120"/>
      <c r="L127" s="120"/>
      <c r="M127" s="120"/>
      <c r="N127" s="120"/>
      <c r="O127" s="120"/>
      <c r="P127" s="120"/>
      <c r="Q127" s="120"/>
      <c r="R127" s="120"/>
      <c r="S127" s="120"/>
      <c r="T127" s="120"/>
      <c r="U127" s="120"/>
      <c r="V127" s="120"/>
    </row>
    <row r="128" spans="3:22" ht="14.25" customHeight="1" x14ac:dyDescent="0.2">
      <c r="C128" s="120"/>
      <c r="D128" s="120"/>
      <c r="E128" s="120"/>
      <c r="F128" s="120"/>
      <c r="G128" s="120"/>
      <c r="H128" s="120"/>
      <c r="I128" s="120"/>
      <c r="J128" s="120"/>
      <c r="K128" s="120"/>
      <c r="L128" s="120"/>
      <c r="M128" s="120"/>
      <c r="N128" s="120"/>
      <c r="O128" s="120"/>
      <c r="P128" s="120"/>
      <c r="Q128" s="120"/>
      <c r="R128" s="120"/>
      <c r="S128" s="120"/>
      <c r="T128" s="120"/>
      <c r="U128" s="120"/>
      <c r="V128" s="120"/>
    </row>
    <row r="129" spans="3:22" ht="14.25" customHeight="1" x14ac:dyDescent="0.2">
      <c r="C129" s="120"/>
      <c r="D129" s="120"/>
      <c r="E129" s="120"/>
      <c r="F129" s="120"/>
      <c r="G129" s="120"/>
      <c r="H129" s="120"/>
      <c r="I129" s="120"/>
      <c r="J129" s="120"/>
      <c r="K129" s="120"/>
      <c r="L129" s="120"/>
      <c r="M129" s="120"/>
      <c r="N129" s="120"/>
      <c r="O129" s="120"/>
      <c r="P129" s="120"/>
      <c r="Q129" s="120"/>
      <c r="R129" s="120"/>
      <c r="S129" s="120"/>
      <c r="T129" s="120"/>
      <c r="U129" s="120"/>
      <c r="V129" s="120"/>
    </row>
    <row r="130" spans="3:22" ht="14.25" customHeight="1" x14ac:dyDescent="0.2">
      <c r="C130" s="120"/>
      <c r="D130" s="120"/>
      <c r="E130" s="120"/>
      <c r="F130" s="120"/>
      <c r="G130" s="120"/>
      <c r="H130" s="120"/>
      <c r="I130" s="120"/>
      <c r="J130" s="120"/>
      <c r="K130" s="120"/>
      <c r="L130" s="120"/>
      <c r="M130" s="120"/>
      <c r="N130" s="120"/>
      <c r="O130" s="120"/>
      <c r="P130" s="120"/>
      <c r="Q130" s="120"/>
      <c r="R130" s="120"/>
      <c r="S130" s="120"/>
      <c r="T130" s="120"/>
      <c r="U130" s="120"/>
      <c r="V130" s="120"/>
    </row>
    <row r="131" spans="3:22" ht="14.25" customHeight="1" x14ac:dyDescent="0.2">
      <c r="C131" s="120"/>
      <c r="D131" s="120"/>
      <c r="E131" s="120"/>
      <c r="F131" s="120"/>
      <c r="G131" s="120"/>
      <c r="H131" s="120"/>
      <c r="I131" s="120"/>
      <c r="J131" s="120"/>
      <c r="K131" s="120"/>
      <c r="L131" s="120"/>
      <c r="M131" s="120"/>
      <c r="N131" s="120"/>
      <c r="O131" s="120"/>
      <c r="P131" s="120"/>
      <c r="Q131" s="120"/>
      <c r="R131" s="120"/>
      <c r="S131" s="120"/>
      <c r="T131" s="120"/>
      <c r="U131" s="120"/>
      <c r="V131" s="120"/>
    </row>
    <row r="132" spans="3:22" ht="14.25" customHeight="1" x14ac:dyDescent="0.2">
      <c r="C132" s="120"/>
      <c r="D132" s="120"/>
      <c r="E132" s="120"/>
      <c r="F132" s="120"/>
      <c r="G132" s="120"/>
      <c r="H132" s="120"/>
      <c r="I132" s="120"/>
      <c r="J132" s="120"/>
      <c r="K132" s="120"/>
      <c r="L132" s="120"/>
      <c r="M132" s="120"/>
      <c r="N132" s="120"/>
      <c r="O132" s="120"/>
      <c r="P132" s="120"/>
      <c r="Q132" s="120"/>
      <c r="R132" s="120"/>
      <c r="S132" s="120"/>
      <c r="T132" s="120"/>
      <c r="U132" s="120"/>
      <c r="V132" s="120"/>
    </row>
    <row r="133" spans="3:22" ht="14.25" customHeight="1" x14ac:dyDescent="0.2">
      <c r="C133" s="120"/>
      <c r="D133" s="120"/>
      <c r="E133" s="120"/>
      <c r="F133" s="120"/>
      <c r="G133" s="120"/>
      <c r="H133" s="120"/>
      <c r="I133" s="120"/>
      <c r="J133" s="120"/>
      <c r="K133" s="120"/>
      <c r="L133" s="120"/>
      <c r="M133" s="120"/>
      <c r="N133" s="120"/>
      <c r="O133" s="120"/>
      <c r="P133" s="120"/>
      <c r="Q133" s="120"/>
      <c r="R133" s="120"/>
      <c r="S133" s="120"/>
      <c r="T133" s="120"/>
      <c r="U133" s="120"/>
      <c r="V133" s="120"/>
    </row>
    <row r="134" spans="3:22" ht="14.25" customHeight="1" x14ac:dyDescent="0.2">
      <c r="C134" s="120"/>
      <c r="D134" s="120"/>
      <c r="E134" s="120"/>
      <c r="F134" s="120"/>
      <c r="G134" s="120"/>
      <c r="H134" s="120"/>
      <c r="I134" s="120"/>
      <c r="J134" s="120"/>
      <c r="K134" s="120"/>
      <c r="L134" s="120"/>
      <c r="M134" s="120"/>
      <c r="N134" s="120"/>
      <c r="O134" s="120"/>
      <c r="P134" s="120"/>
      <c r="Q134" s="120"/>
      <c r="R134" s="120"/>
      <c r="S134" s="120"/>
      <c r="T134" s="120"/>
      <c r="U134" s="120"/>
      <c r="V134" s="120"/>
    </row>
    <row r="135" spans="3:22" ht="14.25" customHeight="1" x14ac:dyDescent="0.2">
      <c r="C135" s="120"/>
      <c r="D135" s="120"/>
      <c r="E135" s="120"/>
      <c r="F135" s="120"/>
      <c r="G135" s="120"/>
      <c r="H135" s="120"/>
      <c r="I135" s="120"/>
      <c r="J135" s="120"/>
      <c r="K135" s="120"/>
      <c r="L135" s="120"/>
      <c r="M135" s="120"/>
      <c r="N135" s="120"/>
      <c r="O135" s="120"/>
      <c r="P135" s="120"/>
      <c r="Q135" s="120"/>
      <c r="R135" s="120"/>
      <c r="S135" s="120"/>
      <c r="T135" s="120"/>
      <c r="U135" s="120"/>
      <c r="V135" s="120"/>
    </row>
    <row r="136" spans="3:22" ht="14.25" customHeight="1" x14ac:dyDescent="0.2">
      <c r="C136" s="120"/>
      <c r="D136" s="120"/>
      <c r="E136" s="120"/>
      <c r="F136" s="120"/>
      <c r="G136" s="120"/>
      <c r="H136" s="120"/>
      <c r="I136" s="120"/>
      <c r="J136" s="120"/>
      <c r="K136" s="120"/>
      <c r="L136" s="120"/>
      <c r="M136" s="120"/>
      <c r="N136" s="120"/>
      <c r="O136" s="120"/>
      <c r="P136" s="120"/>
      <c r="Q136" s="120"/>
      <c r="R136" s="120"/>
      <c r="S136" s="120"/>
      <c r="T136" s="120"/>
      <c r="U136" s="120"/>
      <c r="V136" s="120"/>
    </row>
    <row r="137" spans="3:22" ht="14.25" customHeight="1" x14ac:dyDescent="0.2">
      <c r="C137" s="120"/>
      <c r="D137" s="120"/>
      <c r="E137" s="120"/>
      <c r="F137" s="120"/>
      <c r="G137" s="120"/>
      <c r="H137" s="120"/>
      <c r="I137" s="120"/>
      <c r="J137" s="120"/>
      <c r="K137" s="120"/>
      <c r="L137" s="120"/>
      <c r="M137" s="120"/>
      <c r="N137" s="120"/>
      <c r="O137" s="120"/>
      <c r="P137" s="120"/>
      <c r="Q137" s="120"/>
      <c r="R137" s="120"/>
      <c r="S137" s="120"/>
      <c r="T137" s="120"/>
      <c r="U137" s="120"/>
      <c r="V137" s="120"/>
    </row>
    <row r="138" spans="3:22" ht="14.25" customHeight="1" x14ac:dyDescent="0.2">
      <c r="C138" s="120"/>
      <c r="D138" s="120"/>
      <c r="E138" s="120"/>
      <c r="F138" s="120"/>
      <c r="G138" s="120"/>
      <c r="H138" s="120"/>
      <c r="I138" s="120"/>
      <c r="J138" s="120"/>
      <c r="K138" s="120"/>
      <c r="L138" s="120"/>
      <c r="M138" s="120"/>
      <c r="N138" s="120"/>
      <c r="O138" s="120"/>
      <c r="P138" s="120"/>
      <c r="Q138" s="120"/>
      <c r="R138" s="120"/>
      <c r="S138" s="120"/>
      <c r="T138" s="120"/>
      <c r="U138" s="120"/>
      <c r="V138" s="120"/>
    </row>
    <row r="139" spans="3:22" ht="14.25" customHeight="1" x14ac:dyDescent="0.2">
      <c r="C139" s="120"/>
      <c r="D139" s="120"/>
      <c r="E139" s="120"/>
      <c r="F139" s="120"/>
      <c r="G139" s="120"/>
      <c r="H139" s="120"/>
      <c r="I139" s="120"/>
      <c r="J139" s="120"/>
      <c r="K139" s="120"/>
      <c r="L139" s="120"/>
      <c r="M139" s="120"/>
      <c r="N139" s="120"/>
      <c r="O139" s="120"/>
      <c r="P139" s="120"/>
      <c r="Q139" s="120"/>
      <c r="R139" s="120"/>
      <c r="S139" s="120"/>
      <c r="T139" s="120"/>
      <c r="U139" s="120"/>
      <c r="V139" s="120"/>
    </row>
    <row r="140" spans="3:22" ht="14.25" customHeight="1" x14ac:dyDescent="0.2">
      <c r="C140" s="120"/>
      <c r="D140" s="120"/>
      <c r="E140" s="120"/>
      <c r="F140" s="120"/>
      <c r="G140" s="120"/>
      <c r="H140" s="120"/>
      <c r="I140" s="120"/>
      <c r="J140" s="120"/>
      <c r="K140" s="120"/>
      <c r="L140" s="120"/>
      <c r="M140" s="120"/>
      <c r="N140" s="120"/>
      <c r="O140" s="120"/>
      <c r="P140" s="120"/>
      <c r="Q140" s="120"/>
      <c r="R140" s="120"/>
      <c r="S140" s="120"/>
      <c r="T140" s="120"/>
      <c r="U140" s="120"/>
      <c r="V140" s="120"/>
    </row>
    <row r="141" spans="3:22" ht="14.25" customHeight="1" x14ac:dyDescent="0.2">
      <c r="C141" s="120"/>
      <c r="D141" s="120"/>
      <c r="E141" s="120"/>
      <c r="F141" s="120"/>
      <c r="G141" s="120"/>
      <c r="H141" s="120"/>
      <c r="I141" s="120"/>
      <c r="J141" s="120"/>
      <c r="K141" s="120"/>
      <c r="L141" s="120"/>
      <c r="M141" s="120"/>
      <c r="N141" s="120"/>
      <c r="O141" s="120"/>
      <c r="P141" s="120"/>
      <c r="Q141" s="120"/>
      <c r="R141" s="120"/>
      <c r="S141" s="120"/>
      <c r="T141" s="120"/>
      <c r="U141" s="120"/>
      <c r="V141" s="120"/>
    </row>
    <row r="142" spans="3:22" ht="14.25" customHeight="1" x14ac:dyDescent="0.2">
      <c r="C142" s="120"/>
      <c r="D142" s="120"/>
      <c r="E142" s="120"/>
      <c r="F142" s="120"/>
      <c r="G142" s="120"/>
      <c r="H142" s="120"/>
      <c r="I142" s="120"/>
      <c r="J142" s="120"/>
      <c r="K142" s="120"/>
      <c r="L142" s="120"/>
      <c r="M142" s="120"/>
      <c r="N142" s="120"/>
      <c r="O142" s="120"/>
      <c r="P142" s="120"/>
      <c r="Q142" s="120"/>
      <c r="R142" s="120"/>
      <c r="S142" s="120"/>
      <c r="T142" s="120"/>
      <c r="U142" s="120"/>
      <c r="V142" s="120"/>
    </row>
    <row r="143" spans="3:22" ht="14.25" customHeight="1" x14ac:dyDescent="0.2">
      <c r="C143" s="120"/>
      <c r="D143" s="120"/>
      <c r="E143" s="120"/>
      <c r="F143" s="120"/>
      <c r="G143" s="120"/>
      <c r="H143" s="120"/>
      <c r="I143" s="120"/>
      <c r="J143" s="120"/>
      <c r="K143" s="120"/>
      <c r="L143" s="120"/>
      <c r="M143" s="120"/>
      <c r="N143" s="120"/>
      <c r="O143" s="120"/>
      <c r="P143" s="120"/>
      <c r="Q143" s="120"/>
      <c r="R143" s="120"/>
      <c r="S143" s="120"/>
      <c r="T143" s="120"/>
      <c r="U143" s="120"/>
      <c r="V143" s="120"/>
    </row>
    <row r="144" spans="3:22" ht="14.25" customHeight="1" x14ac:dyDescent="0.2">
      <c r="C144" s="120"/>
      <c r="D144" s="120"/>
      <c r="E144" s="120"/>
      <c r="F144" s="120"/>
      <c r="G144" s="120"/>
      <c r="H144" s="120"/>
      <c r="I144" s="120"/>
      <c r="J144" s="120"/>
      <c r="K144" s="120"/>
      <c r="L144" s="120"/>
      <c r="M144" s="120"/>
      <c r="N144" s="120"/>
      <c r="O144" s="120"/>
      <c r="P144" s="120"/>
      <c r="Q144" s="120"/>
      <c r="R144" s="120"/>
      <c r="S144" s="120"/>
      <c r="T144" s="120"/>
      <c r="U144" s="120"/>
      <c r="V144" s="120"/>
    </row>
    <row r="145" spans="3:22" ht="14.25" customHeight="1" x14ac:dyDescent="0.2">
      <c r="C145" s="120"/>
      <c r="D145" s="120"/>
      <c r="E145" s="120"/>
      <c r="F145" s="120"/>
      <c r="G145" s="120"/>
      <c r="H145" s="120"/>
      <c r="I145" s="120"/>
      <c r="J145" s="120"/>
      <c r="K145" s="120"/>
      <c r="L145" s="120"/>
      <c r="M145" s="120"/>
      <c r="N145" s="120"/>
      <c r="O145" s="120"/>
      <c r="P145" s="120"/>
      <c r="Q145" s="120"/>
      <c r="R145" s="120"/>
      <c r="S145" s="120"/>
      <c r="T145" s="120"/>
      <c r="U145" s="120"/>
      <c r="V145" s="120"/>
    </row>
    <row r="146" spans="3:22" ht="14.25" customHeight="1" x14ac:dyDescent="0.2">
      <c r="C146" s="120"/>
      <c r="D146" s="120"/>
      <c r="E146" s="120"/>
      <c r="F146" s="120"/>
      <c r="G146" s="120"/>
      <c r="H146" s="120"/>
      <c r="I146" s="120"/>
      <c r="J146" s="120"/>
      <c r="K146" s="120"/>
      <c r="L146" s="120"/>
      <c r="M146" s="120"/>
      <c r="N146" s="120"/>
      <c r="O146" s="120"/>
      <c r="P146" s="120"/>
      <c r="Q146" s="120"/>
      <c r="R146" s="120"/>
      <c r="S146" s="120"/>
      <c r="T146" s="120"/>
      <c r="U146" s="120"/>
      <c r="V146" s="120"/>
    </row>
    <row r="147" spans="3:22" ht="14.25" customHeight="1" x14ac:dyDescent="0.2">
      <c r="C147" s="120"/>
      <c r="D147" s="120"/>
      <c r="E147" s="120"/>
      <c r="F147" s="120"/>
      <c r="G147" s="120"/>
      <c r="H147" s="120"/>
      <c r="I147" s="120"/>
      <c r="J147" s="120"/>
      <c r="K147" s="120"/>
      <c r="L147" s="120"/>
      <c r="M147" s="120"/>
      <c r="N147" s="120"/>
      <c r="O147" s="120"/>
      <c r="P147" s="120"/>
      <c r="Q147" s="120"/>
      <c r="R147" s="120"/>
      <c r="S147" s="120"/>
      <c r="T147" s="120"/>
      <c r="U147" s="120"/>
      <c r="V147" s="120"/>
    </row>
    <row r="148" spans="3:22" ht="14.25" customHeight="1" x14ac:dyDescent="0.2">
      <c r="C148" s="120"/>
      <c r="D148" s="120"/>
      <c r="E148" s="120"/>
      <c r="F148" s="120"/>
      <c r="G148" s="120"/>
      <c r="H148" s="120"/>
      <c r="I148" s="120"/>
      <c r="J148" s="120"/>
      <c r="K148" s="120"/>
      <c r="L148" s="120"/>
      <c r="M148" s="120"/>
      <c r="N148" s="120"/>
      <c r="O148" s="120"/>
      <c r="P148" s="120"/>
      <c r="Q148" s="120"/>
      <c r="R148" s="120"/>
      <c r="S148" s="120"/>
      <c r="T148" s="120"/>
      <c r="U148" s="120"/>
      <c r="V148" s="120"/>
    </row>
    <row r="149" spans="3:22" ht="14.25" customHeight="1" x14ac:dyDescent="0.2">
      <c r="C149" s="120"/>
      <c r="D149" s="120"/>
      <c r="E149" s="120"/>
      <c r="F149" s="120"/>
      <c r="G149" s="120"/>
      <c r="H149" s="120"/>
      <c r="I149" s="120"/>
      <c r="J149" s="120"/>
      <c r="K149" s="120"/>
      <c r="L149" s="120"/>
      <c r="M149" s="120"/>
      <c r="N149" s="120"/>
      <c r="O149" s="120"/>
      <c r="P149" s="120"/>
      <c r="Q149" s="120"/>
      <c r="R149" s="120"/>
      <c r="S149" s="120"/>
      <c r="T149" s="120"/>
      <c r="U149" s="120"/>
      <c r="V149" s="120"/>
    </row>
    <row r="150" spans="3:22" ht="14.25" customHeight="1" x14ac:dyDescent="0.2">
      <c r="C150" s="120"/>
      <c r="D150" s="120"/>
      <c r="E150" s="120"/>
      <c r="F150" s="120"/>
      <c r="G150" s="120"/>
      <c r="H150" s="120"/>
      <c r="I150" s="120"/>
      <c r="J150" s="120"/>
      <c r="K150" s="120"/>
      <c r="L150" s="120"/>
      <c r="M150" s="120"/>
      <c r="N150" s="120"/>
      <c r="O150" s="120"/>
      <c r="P150" s="120"/>
      <c r="Q150" s="120"/>
      <c r="R150" s="120"/>
      <c r="S150" s="120"/>
      <c r="T150" s="120"/>
      <c r="U150" s="120"/>
      <c r="V150" s="120"/>
    </row>
    <row r="151" spans="3:22" ht="14.25" customHeight="1" x14ac:dyDescent="0.2">
      <c r="C151" s="120"/>
      <c r="D151" s="120"/>
      <c r="E151" s="120"/>
      <c r="F151" s="120"/>
      <c r="G151" s="120"/>
      <c r="H151" s="120"/>
      <c r="I151" s="120"/>
      <c r="J151" s="120"/>
      <c r="K151" s="120"/>
      <c r="L151" s="120"/>
      <c r="M151" s="120"/>
      <c r="N151" s="120"/>
      <c r="O151" s="120"/>
      <c r="P151" s="120"/>
      <c r="Q151" s="120"/>
      <c r="R151" s="120"/>
      <c r="S151" s="120"/>
      <c r="T151" s="120"/>
      <c r="U151" s="120"/>
      <c r="V151" s="120"/>
    </row>
    <row r="152" spans="3:22" ht="14.25" customHeight="1" x14ac:dyDescent="0.2">
      <c r="C152" s="120"/>
      <c r="D152" s="120"/>
      <c r="E152" s="120"/>
      <c r="F152" s="120"/>
      <c r="G152" s="120"/>
      <c r="H152" s="120"/>
      <c r="I152" s="120"/>
      <c r="J152" s="120"/>
      <c r="K152" s="120"/>
      <c r="L152" s="120"/>
      <c r="M152" s="120"/>
      <c r="N152" s="120"/>
      <c r="O152" s="120"/>
      <c r="P152" s="120"/>
      <c r="Q152" s="120"/>
      <c r="R152" s="120"/>
      <c r="S152" s="120"/>
      <c r="T152" s="120"/>
      <c r="U152" s="120"/>
      <c r="V152" s="120"/>
    </row>
    <row r="153" spans="3:22" ht="14.25" customHeight="1" x14ac:dyDescent="0.2">
      <c r="C153" s="120"/>
      <c r="D153" s="120"/>
      <c r="E153" s="120"/>
      <c r="F153" s="120"/>
      <c r="G153" s="120"/>
      <c r="H153" s="120"/>
      <c r="I153" s="120"/>
      <c r="J153" s="120"/>
      <c r="K153" s="120"/>
      <c r="L153" s="120"/>
      <c r="M153" s="120"/>
      <c r="N153" s="120"/>
      <c r="O153" s="120"/>
      <c r="P153" s="120"/>
      <c r="Q153" s="120"/>
      <c r="R153" s="120"/>
      <c r="S153" s="120"/>
      <c r="T153" s="120"/>
      <c r="U153" s="120"/>
      <c r="V153" s="120"/>
    </row>
    <row r="154" spans="3:22" ht="14.25" customHeight="1" x14ac:dyDescent="0.2">
      <c r="C154" s="120"/>
      <c r="D154" s="120"/>
      <c r="E154" s="120"/>
      <c r="F154" s="120"/>
      <c r="G154" s="120"/>
      <c r="H154" s="120"/>
      <c r="I154" s="120"/>
      <c r="J154" s="120"/>
      <c r="K154" s="120"/>
      <c r="L154" s="120"/>
      <c r="M154" s="120"/>
      <c r="N154" s="120"/>
      <c r="O154" s="120"/>
      <c r="P154" s="120"/>
      <c r="Q154" s="120"/>
      <c r="R154" s="120"/>
      <c r="S154" s="120"/>
      <c r="T154" s="120"/>
      <c r="U154" s="120"/>
      <c r="V154" s="120"/>
    </row>
    <row r="155" spans="3:22" ht="14.25" customHeight="1" x14ac:dyDescent="0.2">
      <c r="C155" s="120"/>
      <c r="D155" s="120"/>
      <c r="E155" s="120"/>
      <c r="F155" s="120"/>
      <c r="G155" s="120"/>
      <c r="H155" s="120"/>
      <c r="I155" s="120"/>
      <c r="J155" s="120"/>
      <c r="K155" s="120"/>
      <c r="L155" s="120"/>
      <c r="M155" s="120"/>
      <c r="N155" s="120"/>
      <c r="O155" s="120"/>
      <c r="P155" s="120"/>
      <c r="Q155" s="120"/>
      <c r="R155" s="120"/>
      <c r="S155" s="120"/>
      <c r="T155" s="120"/>
      <c r="U155" s="120"/>
      <c r="V155" s="120"/>
    </row>
    <row r="156" spans="3:22" ht="14.25" customHeight="1" x14ac:dyDescent="0.2">
      <c r="C156" s="120"/>
      <c r="D156" s="120"/>
      <c r="E156" s="120"/>
      <c r="F156" s="120"/>
      <c r="G156" s="120"/>
      <c r="H156" s="120"/>
      <c r="I156" s="120"/>
      <c r="J156" s="120"/>
      <c r="K156" s="120"/>
      <c r="L156" s="120"/>
      <c r="M156" s="120"/>
      <c r="N156" s="120"/>
      <c r="O156" s="120"/>
      <c r="P156" s="120"/>
      <c r="Q156" s="120"/>
      <c r="R156" s="120"/>
      <c r="S156" s="120"/>
      <c r="T156" s="120"/>
      <c r="U156" s="120"/>
      <c r="V156" s="120"/>
    </row>
    <row r="157" spans="3:22" ht="14.25" customHeight="1" x14ac:dyDescent="0.2">
      <c r="C157" s="120"/>
      <c r="D157" s="120"/>
      <c r="E157" s="120"/>
      <c r="F157" s="120"/>
      <c r="G157" s="120"/>
      <c r="H157" s="120"/>
      <c r="I157" s="120"/>
      <c r="J157" s="120"/>
      <c r="K157" s="120"/>
      <c r="L157" s="120"/>
      <c r="M157" s="120"/>
      <c r="N157" s="120"/>
      <c r="O157" s="120"/>
      <c r="P157" s="120"/>
      <c r="Q157" s="120"/>
      <c r="R157" s="120"/>
      <c r="S157" s="120"/>
      <c r="T157" s="120"/>
      <c r="U157" s="120"/>
      <c r="V157" s="120"/>
    </row>
    <row r="158" spans="3:22" ht="14.25" customHeight="1" x14ac:dyDescent="0.2">
      <c r="C158" s="120"/>
      <c r="D158" s="120"/>
      <c r="E158" s="120"/>
      <c r="F158" s="120"/>
      <c r="G158" s="120"/>
      <c r="H158" s="120"/>
      <c r="I158" s="120"/>
      <c r="J158" s="120"/>
      <c r="K158" s="120"/>
      <c r="L158" s="120"/>
      <c r="M158" s="120"/>
      <c r="N158" s="120"/>
      <c r="O158" s="120"/>
      <c r="P158" s="120"/>
      <c r="Q158" s="120"/>
      <c r="R158" s="120"/>
      <c r="S158" s="120"/>
      <c r="T158" s="120"/>
      <c r="U158" s="120"/>
      <c r="V158" s="120"/>
    </row>
    <row r="159" spans="3:22" ht="14.25" customHeight="1" x14ac:dyDescent="0.2">
      <c r="C159" s="120"/>
      <c r="D159" s="120"/>
      <c r="E159" s="120"/>
      <c r="F159" s="120"/>
      <c r="G159" s="120"/>
      <c r="H159" s="120"/>
      <c r="I159" s="120"/>
      <c r="J159" s="120"/>
      <c r="K159" s="120"/>
      <c r="L159" s="120"/>
      <c r="M159" s="120"/>
      <c r="N159" s="120"/>
      <c r="O159" s="120"/>
      <c r="P159" s="120"/>
      <c r="Q159" s="120"/>
      <c r="R159" s="120"/>
      <c r="S159" s="120"/>
      <c r="T159" s="120"/>
      <c r="U159" s="120"/>
      <c r="V159" s="120"/>
    </row>
    <row r="160" spans="3:22" ht="14.25" customHeight="1" x14ac:dyDescent="0.2">
      <c r="C160" s="120"/>
      <c r="D160" s="120"/>
      <c r="E160" s="120"/>
      <c r="F160" s="120"/>
      <c r="G160" s="120"/>
      <c r="H160" s="120"/>
      <c r="I160" s="120"/>
      <c r="J160" s="120"/>
      <c r="K160" s="120"/>
      <c r="L160" s="120"/>
      <c r="M160" s="120"/>
      <c r="N160" s="120"/>
      <c r="O160" s="120"/>
      <c r="P160" s="120"/>
      <c r="Q160" s="120"/>
      <c r="R160" s="120"/>
      <c r="S160" s="120"/>
      <c r="T160" s="120"/>
      <c r="U160" s="120"/>
      <c r="V160" s="120"/>
    </row>
    <row r="161" spans="3:22" ht="14.25" customHeight="1" x14ac:dyDescent="0.2">
      <c r="C161" s="120"/>
      <c r="D161" s="120"/>
      <c r="E161" s="120"/>
      <c r="F161" s="120"/>
      <c r="G161" s="120"/>
      <c r="H161" s="120"/>
      <c r="I161" s="120"/>
      <c r="J161" s="120"/>
      <c r="K161" s="120"/>
      <c r="L161" s="120"/>
      <c r="M161" s="120"/>
      <c r="N161" s="120"/>
      <c r="O161" s="120"/>
      <c r="P161" s="120"/>
      <c r="Q161" s="120"/>
      <c r="R161" s="120"/>
      <c r="S161" s="120"/>
      <c r="T161" s="120"/>
      <c r="U161" s="120"/>
      <c r="V161" s="120"/>
    </row>
    <row r="162" spans="3:22" ht="14.25" customHeight="1" x14ac:dyDescent="0.2">
      <c r="C162" s="120"/>
      <c r="D162" s="120"/>
      <c r="E162" s="120"/>
      <c r="F162" s="120"/>
      <c r="G162" s="120"/>
      <c r="H162" s="120"/>
      <c r="I162" s="120"/>
      <c r="J162" s="120"/>
      <c r="K162" s="120"/>
      <c r="L162" s="120"/>
      <c r="M162" s="120"/>
      <c r="N162" s="120"/>
      <c r="O162" s="120"/>
      <c r="P162" s="120"/>
      <c r="Q162" s="120"/>
      <c r="R162" s="120"/>
      <c r="S162" s="120"/>
      <c r="T162" s="120"/>
      <c r="U162" s="120"/>
      <c r="V162" s="120"/>
    </row>
    <row r="163" spans="3:22" ht="14.25" customHeight="1" x14ac:dyDescent="0.2">
      <c r="C163" s="120"/>
      <c r="D163" s="120"/>
      <c r="E163" s="120"/>
      <c r="F163" s="120"/>
      <c r="G163" s="120"/>
      <c r="H163" s="120"/>
      <c r="I163" s="120"/>
      <c r="J163" s="120"/>
      <c r="K163" s="120"/>
      <c r="L163" s="120"/>
      <c r="M163" s="120"/>
      <c r="N163" s="120"/>
      <c r="O163" s="120"/>
      <c r="P163" s="120"/>
      <c r="Q163" s="120"/>
      <c r="R163" s="120"/>
      <c r="S163" s="120"/>
      <c r="T163" s="120"/>
      <c r="U163" s="120"/>
      <c r="V163" s="120"/>
    </row>
    <row r="164" spans="3:22" ht="14.25" customHeight="1" x14ac:dyDescent="0.2">
      <c r="C164" s="120"/>
      <c r="D164" s="120"/>
      <c r="E164" s="120"/>
      <c r="F164" s="120"/>
      <c r="G164" s="120"/>
      <c r="H164" s="120"/>
      <c r="I164" s="120"/>
      <c r="J164" s="120"/>
      <c r="K164" s="120"/>
      <c r="L164" s="120"/>
      <c r="M164" s="120"/>
      <c r="N164" s="120"/>
      <c r="O164" s="120"/>
      <c r="P164" s="120"/>
      <c r="Q164" s="120"/>
      <c r="R164" s="120"/>
      <c r="S164" s="120"/>
      <c r="T164" s="120"/>
      <c r="U164" s="120"/>
      <c r="V164" s="120"/>
    </row>
    <row r="165" spans="3:22" ht="14.25" customHeight="1" x14ac:dyDescent="0.2">
      <c r="C165" s="120"/>
      <c r="D165" s="120"/>
      <c r="E165" s="120"/>
      <c r="F165" s="120"/>
      <c r="G165" s="120"/>
      <c r="H165" s="120"/>
      <c r="I165" s="120"/>
      <c r="J165" s="120"/>
      <c r="K165" s="120"/>
      <c r="L165" s="120"/>
      <c r="M165" s="120"/>
      <c r="N165" s="120"/>
      <c r="O165" s="120"/>
      <c r="P165" s="120"/>
      <c r="Q165" s="120"/>
      <c r="R165" s="120"/>
      <c r="S165" s="120"/>
      <c r="T165" s="120"/>
      <c r="U165" s="120"/>
      <c r="V165" s="120"/>
    </row>
    <row r="166" spans="3:22" ht="14.25" customHeight="1" x14ac:dyDescent="0.2">
      <c r="C166" s="120"/>
      <c r="D166" s="120"/>
      <c r="E166" s="120"/>
      <c r="F166" s="120"/>
      <c r="G166" s="120"/>
      <c r="H166" s="120"/>
      <c r="I166" s="120"/>
      <c r="J166" s="120"/>
      <c r="K166" s="120"/>
      <c r="L166" s="120"/>
      <c r="M166" s="120"/>
      <c r="N166" s="120"/>
      <c r="O166" s="120"/>
      <c r="P166" s="120"/>
      <c r="Q166" s="120"/>
      <c r="R166" s="120"/>
      <c r="S166" s="120"/>
      <c r="T166" s="120"/>
      <c r="U166" s="120"/>
      <c r="V166" s="120"/>
    </row>
    <row r="167" spans="3:22" ht="14.25" customHeight="1" x14ac:dyDescent="0.2">
      <c r="C167" s="120"/>
      <c r="D167" s="120"/>
      <c r="E167" s="120"/>
      <c r="F167" s="120"/>
      <c r="G167" s="120"/>
      <c r="H167" s="120"/>
      <c r="I167" s="120"/>
      <c r="J167" s="120"/>
      <c r="K167" s="120"/>
      <c r="L167" s="120"/>
      <c r="M167" s="120"/>
      <c r="N167" s="120"/>
      <c r="O167" s="120"/>
      <c r="P167" s="120"/>
      <c r="Q167" s="120"/>
      <c r="R167" s="120"/>
      <c r="S167" s="120"/>
      <c r="T167" s="120"/>
      <c r="U167" s="120"/>
      <c r="V167" s="120"/>
    </row>
    <row r="168" spans="3:22" ht="14.25" customHeight="1" x14ac:dyDescent="0.2">
      <c r="C168" s="120"/>
      <c r="D168" s="120"/>
      <c r="E168" s="120"/>
      <c r="F168" s="120"/>
      <c r="G168" s="120"/>
      <c r="H168" s="120"/>
      <c r="I168" s="120"/>
      <c r="J168" s="120"/>
      <c r="K168" s="120"/>
      <c r="L168" s="120"/>
      <c r="M168" s="120"/>
      <c r="N168" s="120"/>
      <c r="O168" s="120"/>
      <c r="P168" s="120"/>
      <c r="Q168" s="120"/>
      <c r="R168" s="120"/>
      <c r="S168" s="120"/>
      <c r="T168" s="120"/>
      <c r="U168" s="120"/>
      <c r="V168" s="120"/>
    </row>
    <row r="169" spans="3:22" ht="14.25" customHeight="1" x14ac:dyDescent="0.2">
      <c r="C169" s="120"/>
      <c r="D169" s="120"/>
      <c r="E169" s="120"/>
      <c r="F169" s="120"/>
      <c r="G169" s="120"/>
      <c r="H169" s="120"/>
      <c r="I169" s="120"/>
      <c r="J169" s="120"/>
      <c r="K169" s="120"/>
      <c r="L169" s="120"/>
      <c r="M169" s="120"/>
      <c r="N169" s="120"/>
      <c r="O169" s="120"/>
      <c r="P169" s="120"/>
      <c r="Q169" s="120"/>
      <c r="R169" s="120"/>
      <c r="S169" s="120"/>
      <c r="T169" s="120"/>
      <c r="U169" s="120"/>
      <c r="V169" s="120"/>
    </row>
    <row r="170" spans="3:22" ht="14.25" customHeight="1" x14ac:dyDescent="0.2">
      <c r="C170" s="120"/>
      <c r="D170" s="120"/>
      <c r="E170" s="120"/>
      <c r="F170" s="120"/>
      <c r="G170" s="120"/>
      <c r="H170" s="120"/>
      <c r="I170" s="120"/>
      <c r="J170" s="120"/>
      <c r="K170" s="120"/>
      <c r="L170" s="120"/>
      <c r="M170" s="120"/>
      <c r="N170" s="120"/>
      <c r="O170" s="120"/>
      <c r="P170" s="120"/>
      <c r="Q170" s="120"/>
      <c r="R170" s="120"/>
      <c r="S170" s="120"/>
      <c r="T170" s="120"/>
      <c r="U170" s="120"/>
      <c r="V170" s="120"/>
    </row>
    <row r="171" spans="3:22" ht="14.25" customHeight="1" x14ac:dyDescent="0.2">
      <c r="C171" s="120"/>
      <c r="D171" s="120"/>
      <c r="E171" s="120"/>
      <c r="F171" s="120"/>
      <c r="G171" s="120"/>
      <c r="H171" s="120"/>
      <c r="I171" s="120"/>
      <c r="J171" s="120"/>
      <c r="K171" s="120"/>
      <c r="L171" s="120"/>
      <c r="M171" s="120"/>
      <c r="N171" s="120"/>
      <c r="O171" s="120"/>
      <c r="P171" s="120"/>
      <c r="Q171" s="120"/>
      <c r="R171" s="120"/>
      <c r="S171" s="120"/>
      <c r="T171" s="120"/>
      <c r="U171" s="120"/>
      <c r="V171" s="120"/>
    </row>
    <row r="172" spans="3:22" ht="14.25" customHeight="1" x14ac:dyDescent="0.2">
      <c r="C172" s="120"/>
      <c r="D172" s="120"/>
      <c r="E172" s="120"/>
      <c r="F172" s="120"/>
      <c r="G172" s="120"/>
      <c r="H172" s="120"/>
      <c r="I172" s="120"/>
      <c r="J172" s="120"/>
      <c r="K172" s="120"/>
      <c r="L172" s="120"/>
      <c r="M172" s="120"/>
      <c r="N172" s="120"/>
      <c r="O172" s="120"/>
      <c r="P172" s="120"/>
      <c r="Q172" s="120"/>
      <c r="R172" s="120"/>
      <c r="S172" s="120"/>
      <c r="T172" s="120"/>
      <c r="U172" s="120"/>
      <c r="V172" s="120"/>
    </row>
    <row r="173" spans="3:22" ht="14.25" customHeight="1" x14ac:dyDescent="0.2">
      <c r="C173" s="120"/>
      <c r="D173" s="120"/>
      <c r="E173" s="120"/>
      <c r="F173" s="120"/>
      <c r="G173" s="120"/>
      <c r="H173" s="120"/>
      <c r="I173" s="120"/>
      <c r="J173" s="120"/>
      <c r="K173" s="120"/>
      <c r="L173" s="120"/>
      <c r="M173" s="120"/>
      <c r="N173" s="120"/>
      <c r="O173" s="120"/>
      <c r="P173" s="120"/>
      <c r="Q173" s="120"/>
      <c r="R173" s="120"/>
      <c r="S173" s="120"/>
      <c r="T173" s="120"/>
      <c r="U173" s="120"/>
      <c r="V173" s="120"/>
    </row>
    <row r="174" spans="3:22" ht="14.25" customHeight="1" x14ac:dyDescent="0.2">
      <c r="C174" s="120"/>
      <c r="D174" s="120"/>
      <c r="E174" s="120"/>
      <c r="F174" s="120"/>
      <c r="G174" s="120"/>
      <c r="H174" s="120"/>
      <c r="I174" s="120"/>
      <c r="J174" s="120"/>
      <c r="K174" s="120"/>
      <c r="L174" s="120"/>
      <c r="M174" s="120"/>
      <c r="N174" s="120"/>
      <c r="O174" s="120"/>
      <c r="P174" s="120"/>
      <c r="Q174" s="120"/>
      <c r="R174" s="120"/>
      <c r="S174" s="120"/>
      <c r="T174" s="120"/>
      <c r="U174" s="120"/>
      <c r="V174" s="120"/>
    </row>
    <row r="175" spans="3:22" ht="14.25" customHeight="1" x14ac:dyDescent="0.2">
      <c r="C175" s="120"/>
      <c r="D175" s="120"/>
      <c r="E175" s="120"/>
      <c r="F175" s="120"/>
      <c r="G175" s="120"/>
      <c r="H175" s="120"/>
      <c r="I175" s="120"/>
      <c r="J175" s="120"/>
      <c r="K175" s="120"/>
      <c r="L175" s="120"/>
      <c r="M175" s="120"/>
      <c r="N175" s="120"/>
      <c r="O175" s="120"/>
      <c r="P175" s="120"/>
      <c r="Q175" s="120"/>
      <c r="R175" s="120"/>
      <c r="S175" s="120"/>
      <c r="T175" s="120"/>
      <c r="U175" s="120"/>
      <c r="V175" s="120"/>
    </row>
    <row r="176" spans="3:22" ht="14.25" customHeight="1" x14ac:dyDescent="0.2">
      <c r="C176" s="120"/>
      <c r="D176" s="120"/>
      <c r="E176" s="120"/>
      <c r="F176" s="120"/>
      <c r="G176" s="120"/>
      <c r="H176" s="120"/>
      <c r="I176" s="120"/>
      <c r="J176" s="120"/>
      <c r="K176" s="120"/>
      <c r="L176" s="120"/>
      <c r="M176" s="120"/>
      <c r="N176" s="120"/>
      <c r="O176" s="120"/>
      <c r="P176" s="120"/>
      <c r="Q176" s="120"/>
      <c r="R176" s="120"/>
      <c r="S176" s="120"/>
      <c r="T176" s="120"/>
      <c r="U176" s="120"/>
      <c r="V176" s="120"/>
    </row>
    <row r="177" spans="3:22" ht="14.25" customHeight="1" x14ac:dyDescent="0.2">
      <c r="C177" s="120"/>
      <c r="D177" s="120"/>
      <c r="E177" s="120"/>
      <c r="F177" s="120"/>
      <c r="G177" s="120"/>
      <c r="H177" s="120"/>
      <c r="I177" s="120"/>
      <c r="J177" s="120"/>
      <c r="K177" s="120"/>
      <c r="L177" s="120"/>
      <c r="M177" s="120"/>
      <c r="N177" s="120"/>
      <c r="O177" s="120"/>
      <c r="P177" s="120"/>
      <c r="Q177" s="120"/>
      <c r="R177" s="120"/>
      <c r="S177" s="120"/>
      <c r="T177" s="120"/>
      <c r="U177" s="120"/>
      <c r="V177" s="120"/>
    </row>
    <row r="178" spans="3:22" ht="14.25" customHeight="1" x14ac:dyDescent="0.2">
      <c r="C178" s="120"/>
      <c r="D178" s="120"/>
      <c r="E178" s="120"/>
      <c r="F178" s="120"/>
      <c r="G178" s="120"/>
      <c r="H178" s="120"/>
      <c r="I178" s="120"/>
      <c r="J178" s="120"/>
      <c r="K178" s="120"/>
      <c r="L178" s="120"/>
      <c r="M178" s="120"/>
      <c r="N178" s="120"/>
      <c r="O178" s="120"/>
      <c r="P178" s="120"/>
      <c r="Q178" s="120"/>
      <c r="R178" s="120"/>
      <c r="S178" s="120"/>
      <c r="T178" s="120"/>
      <c r="U178" s="120"/>
      <c r="V178" s="120"/>
    </row>
    <row r="179" spans="3:22" ht="14.25" customHeight="1" x14ac:dyDescent="0.2">
      <c r="C179" s="120"/>
      <c r="D179" s="120"/>
      <c r="E179" s="120"/>
      <c r="F179" s="120"/>
      <c r="G179" s="120"/>
      <c r="H179" s="120"/>
      <c r="I179" s="120"/>
      <c r="J179" s="120"/>
      <c r="K179" s="120"/>
      <c r="L179" s="120"/>
      <c r="M179" s="120"/>
      <c r="N179" s="120"/>
      <c r="O179" s="120"/>
      <c r="P179" s="120"/>
      <c r="Q179" s="120"/>
      <c r="R179" s="120"/>
      <c r="S179" s="120"/>
      <c r="T179" s="120"/>
      <c r="U179" s="120"/>
      <c r="V179" s="120"/>
    </row>
    <row r="180" spans="3:22" ht="14.25" customHeight="1" x14ac:dyDescent="0.2">
      <c r="C180" s="120"/>
      <c r="D180" s="120"/>
      <c r="E180" s="120"/>
      <c r="F180" s="120"/>
      <c r="G180" s="120"/>
      <c r="H180" s="120"/>
      <c r="I180" s="120"/>
      <c r="J180" s="120"/>
      <c r="K180" s="120"/>
      <c r="L180" s="120"/>
      <c r="M180" s="120"/>
      <c r="N180" s="120"/>
      <c r="O180" s="120"/>
      <c r="P180" s="120"/>
      <c r="Q180" s="120"/>
      <c r="R180" s="120"/>
      <c r="S180" s="120"/>
      <c r="T180" s="120"/>
      <c r="U180" s="120"/>
      <c r="V180" s="120"/>
    </row>
    <row r="181" spans="3:22" ht="14.25" customHeight="1" x14ac:dyDescent="0.2">
      <c r="C181" s="120"/>
      <c r="D181" s="120"/>
      <c r="E181" s="120"/>
      <c r="F181" s="120"/>
      <c r="G181" s="120"/>
      <c r="H181" s="120"/>
      <c r="I181" s="120"/>
      <c r="J181" s="120"/>
      <c r="K181" s="120"/>
      <c r="L181" s="120"/>
      <c r="M181" s="120"/>
      <c r="N181" s="120"/>
      <c r="O181" s="120"/>
      <c r="P181" s="120"/>
      <c r="Q181" s="120"/>
      <c r="R181" s="120"/>
      <c r="S181" s="120"/>
      <c r="T181" s="120"/>
      <c r="U181" s="120"/>
      <c r="V181" s="120"/>
    </row>
    <row r="182" spans="3:22" ht="14.25" customHeight="1" x14ac:dyDescent="0.2">
      <c r="C182" s="120"/>
      <c r="D182" s="120"/>
      <c r="E182" s="120"/>
      <c r="F182" s="120"/>
      <c r="G182" s="120"/>
      <c r="H182" s="120"/>
      <c r="I182" s="120"/>
      <c r="J182" s="120"/>
      <c r="K182" s="120"/>
      <c r="L182" s="120"/>
      <c r="M182" s="120"/>
      <c r="N182" s="120"/>
      <c r="O182" s="120"/>
      <c r="P182" s="120"/>
      <c r="Q182" s="120"/>
      <c r="R182" s="120"/>
      <c r="S182" s="120"/>
      <c r="T182" s="120"/>
      <c r="U182" s="120"/>
      <c r="V182" s="120"/>
    </row>
    <row r="183" spans="3:22" ht="14.25" customHeight="1" x14ac:dyDescent="0.2">
      <c r="C183" s="120"/>
      <c r="D183" s="120"/>
      <c r="E183" s="120"/>
      <c r="F183" s="120"/>
      <c r="G183" s="120"/>
      <c r="H183" s="120"/>
      <c r="I183" s="120"/>
      <c r="J183" s="120"/>
      <c r="K183" s="120"/>
      <c r="L183" s="120"/>
      <c r="M183" s="120"/>
      <c r="N183" s="120"/>
      <c r="O183" s="120"/>
      <c r="P183" s="120"/>
      <c r="Q183" s="120"/>
      <c r="R183" s="120"/>
      <c r="S183" s="120"/>
      <c r="T183" s="120"/>
      <c r="U183" s="120"/>
      <c r="V183" s="120"/>
    </row>
    <row r="184" spans="3:22" ht="14.25" customHeight="1" x14ac:dyDescent="0.2">
      <c r="C184" s="120"/>
      <c r="D184" s="120"/>
      <c r="E184" s="120"/>
      <c r="F184" s="120"/>
      <c r="G184" s="120"/>
      <c r="H184" s="120"/>
      <c r="I184" s="120"/>
      <c r="J184" s="120"/>
      <c r="K184" s="120"/>
      <c r="L184" s="120"/>
      <c r="M184" s="120"/>
      <c r="N184" s="120"/>
      <c r="O184" s="120"/>
      <c r="P184" s="120"/>
      <c r="Q184" s="120"/>
      <c r="R184" s="120"/>
      <c r="S184" s="120"/>
      <c r="T184" s="120"/>
      <c r="U184" s="120"/>
      <c r="V184" s="120"/>
    </row>
    <row r="185" spans="3:22" ht="14.25" customHeight="1" x14ac:dyDescent="0.2">
      <c r="C185" s="120"/>
      <c r="D185" s="120"/>
      <c r="E185" s="120"/>
      <c r="F185" s="120"/>
      <c r="G185" s="120"/>
      <c r="H185" s="120"/>
      <c r="I185" s="120"/>
      <c r="J185" s="120"/>
      <c r="K185" s="120"/>
      <c r="L185" s="120"/>
      <c r="M185" s="120"/>
      <c r="N185" s="120"/>
      <c r="O185" s="120"/>
      <c r="P185" s="120"/>
      <c r="Q185" s="120"/>
      <c r="R185" s="120"/>
      <c r="S185" s="120"/>
      <c r="T185" s="120"/>
      <c r="U185" s="120"/>
      <c r="V185" s="120"/>
    </row>
    <row r="186" spans="3:22" ht="14.25" customHeight="1" x14ac:dyDescent="0.2">
      <c r="C186" s="120"/>
      <c r="D186" s="120"/>
      <c r="E186" s="120"/>
      <c r="F186" s="120"/>
      <c r="G186" s="120"/>
      <c r="H186" s="120"/>
      <c r="I186" s="120"/>
      <c r="J186" s="120"/>
      <c r="K186" s="120"/>
      <c r="L186" s="120"/>
      <c r="M186" s="120"/>
      <c r="N186" s="120"/>
      <c r="O186" s="120"/>
      <c r="P186" s="120"/>
      <c r="Q186" s="120"/>
      <c r="R186" s="120"/>
      <c r="S186" s="120"/>
      <c r="T186" s="120"/>
      <c r="U186" s="120"/>
      <c r="V186" s="120"/>
    </row>
    <row r="187" spans="3:22" ht="14.25" customHeight="1" x14ac:dyDescent="0.2">
      <c r="C187" s="120"/>
      <c r="D187" s="120"/>
      <c r="E187" s="120"/>
      <c r="F187" s="120"/>
      <c r="G187" s="120"/>
      <c r="H187" s="120"/>
      <c r="I187" s="120"/>
      <c r="J187" s="120"/>
      <c r="K187" s="120"/>
      <c r="L187" s="120"/>
      <c r="M187" s="120"/>
      <c r="N187" s="120"/>
      <c r="O187" s="120"/>
      <c r="P187" s="120"/>
      <c r="Q187" s="120"/>
      <c r="R187" s="120"/>
      <c r="S187" s="120"/>
      <c r="T187" s="120"/>
      <c r="U187" s="120"/>
      <c r="V187" s="120"/>
    </row>
    <row r="188" spans="3:22" ht="14.25" customHeight="1" x14ac:dyDescent="0.2">
      <c r="C188" s="120"/>
      <c r="D188" s="120"/>
      <c r="E188" s="120"/>
      <c r="F188" s="120"/>
      <c r="G188" s="120"/>
      <c r="H188" s="120"/>
      <c r="I188" s="120"/>
      <c r="J188" s="120"/>
      <c r="K188" s="120"/>
      <c r="L188" s="120"/>
      <c r="M188" s="120"/>
      <c r="N188" s="120"/>
      <c r="O188" s="120"/>
      <c r="P188" s="120"/>
      <c r="Q188" s="120"/>
      <c r="R188" s="120"/>
      <c r="S188" s="120"/>
      <c r="T188" s="120"/>
      <c r="U188" s="120"/>
      <c r="V188" s="120"/>
    </row>
    <row r="189" spans="3:22" ht="14.25" customHeight="1" x14ac:dyDescent="0.2">
      <c r="C189" s="120"/>
      <c r="D189" s="120"/>
      <c r="E189" s="120"/>
      <c r="F189" s="120"/>
      <c r="G189" s="120"/>
      <c r="H189" s="120"/>
      <c r="I189" s="120"/>
      <c r="J189" s="120"/>
      <c r="K189" s="120"/>
      <c r="L189" s="120"/>
      <c r="M189" s="120"/>
      <c r="N189" s="120"/>
      <c r="O189" s="120"/>
      <c r="P189" s="120"/>
      <c r="Q189" s="120"/>
      <c r="R189" s="120"/>
      <c r="S189" s="120"/>
      <c r="T189" s="120"/>
      <c r="U189" s="120"/>
      <c r="V189" s="120"/>
    </row>
    <row r="190" spans="3:22" ht="14.25" customHeight="1" x14ac:dyDescent="0.2">
      <c r="C190" s="120"/>
      <c r="D190" s="120"/>
      <c r="E190" s="120"/>
      <c r="F190" s="120"/>
      <c r="G190" s="120"/>
      <c r="H190" s="120"/>
      <c r="I190" s="120"/>
      <c r="J190" s="120"/>
      <c r="K190" s="120"/>
      <c r="L190" s="120"/>
      <c r="M190" s="120"/>
      <c r="N190" s="120"/>
      <c r="O190" s="120"/>
      <c r="P190" s="120"/>
      <c r="Q190" s="120"/>
      <c r="R190" s="120"/>
      <c r="S190" s="120"/>
      <c r="T190" s="120"/>
      <c r="U190" s="120"/>
      <c r="V190" s="120"/>
    </row>
    <row r="191" spans="3:22" ht="14.25" customHeight="1" x14ac:dyDescent="0.2">
      <c r="C191" s="120"/>
      <c r="D191" s="120"/>
      <c r="E191" s="120"/>
      <c r="F191" s="120"/>
      <c r="G191" s="120"/>
      <c r="H191" s="120"/>
      <c r="I191" s="120"/>
      <c r="J191" s="120"/>
      <c r="K191" s="120"/>
      <c r="L191" s="120"/>
      <c r="M191" s="120"/>
      <c r="N191" s="120"/>
      <c r="O191" s="120"/>
      <c r="P191" s="120"/>
      <c r="Q191" s="120"/>
      <c r="R191" s="120"/>
      <c r="S191" s="120"/>
      <c r="T191" s="120"/>
      <c r="U191" s="120"/>
      <c r="V191" s="120"/>
    </row>
    <row r="192" spans="3:22" ht="14.25" customHeight="1" x14ac:dyDescent="0.2">
      <c r="C192" s="120"/>
      <c r="D192" s="120"/>
      <c r="E192" s="120"/>
      <c r="F192" s="120"/>
      <c r="G192" s="120"/>
      <c r="H192" s="120"/>
      <c r="I192" s="120"/>
      <c r="J192" s="120"/>
      <c r="K192" s="120"/>
      <c r="L192" s="120"/>
      <c r="M192" s="120"/>
      <c r="N192" s="120"/>
      <c r="O192" s="120"/>
      <c r="P192" s="120"/>
      <c r="Q192" s="120"/>
      <c r="R192" s="120"/>
      <c r="S192" s="120"/>
      <c r="T192" s="120"/>
      <c r="U192" s="120"/>
      <c r="V192" s="120"/>
    </row>
    <row r="193" spans="3:22" ht="14.25" customHeight="1" x14ac:dyDescent="0.2">
      <c r="C193" s="120"/>
      <c r="D193" s="120"/>
      <c r="E193" s="120"/>
      <c r="F193" s="120"/>
      <c r="G193" s="120"/>
      <c r="H193" s="120"/>
      <c r="I193" s="120"/>
      <c r="J193" s="120"/>
      <c r="K193" s="120"/>
      <c r="L193" s="120"/>
      <c r="M193" s="120"/>
      <c r="N193" s="120"/>
      <c r="O193" s="120"/>
      <c r="P193" s="120"/>
      <c r="Q193" s="120"/>
      <c r="R193" s="120"/>
      <c r="S193" s="120"/>
      <c r="T193" s="120"/>
      <c r="U193" s="120"/>
      <c r="V193" s="120"/>
    </row>
    <row r="194" spans="3:22" ht="14.25" customHeight="1" x14ac:dyDescent="0.2">
      <c r="C194" s="120"/>
      <c r="D194" s="120"/>
      <c r="E194" s="120"/>
      <c r="F194" s="120"/>
      <c r="G194" s="120"/>
      <c r="H194" s="120"/>
      <c r="I194" s="120"/>
      <c r="J194" s="120"/>
      <c r="K194" s="120"/>
      <c r="L194" s="120"/>
      <c r="M194" s="120"/>
      <c r="N194" s="120"/>
      <c r="O194" s="120"/>
      <c r="P194" s="120"/>
      <c r="Q194" s="120"/>
      <c r="R194" s="120"/>
      <c r="S194" s="120"/>
      <c r="T194" s="120"/>
      <c r="U194" s="120"/>
      <c r="V194" s="120"/>
    </row>
    <row r="195" spans="3:22" ht="14.25" customHeight="1" x14ac:dyDescent="0.2">
      <c r="C195" s="120"/>
      <c r="D195" s="120"/>
      <c r="E195" s="120"/>
      <c r="F195" s="120"/>
      <c r="G195" s="120"/>
      <c r="H195" s="120"/>
      <c r="I195" s="120"/>
      <c r="J195" s="120"/>
      <c r="K195" s="120"/>
      <c r="L195" s="120"/>
      <c r="M195" s="120"/>
      <c r="N195" s="120"/>
      <c r="O195" s="120"/>
      <c r="P195" s="120"/>
      <c r="Q195" s="120"/>
      <c r="R195" s="120"/>
      <c r="S195" s="120"/>
      <c r="T195" s="120"/>
      <c r="U195" s="120"/>
      <c r="V195" s="120"/>
    </row>
    <row r="196" spans="3:22" ht="14.25" customHeight="1" x14ac:dyDescent="0.2">
      <c r="C196" s="120"/>
      <c r="D196" s="120"/>
      <c r="E196" s="120"/>
      <c r="F196" s="120"/>
      <c r="G196" s="120"/>
      <c r="H196" s="120"/>
      <c r="I196" s="120"/>
      <c r="J196" s="120"/>
      <c r="K196" s="120"/>
      <c r="L196" s="120"/>
      <c r="M196" s="120"/>
      <c r="N196" s="120"/>
      <c r="O196" s="120"/>
      <c r="P196" s="120"/>
      <c r="Q196" s="120"/>
      <c r="R196" s="120"/>
      <c r="S196" s="120"/>
      <c r="T196" s="120"/>
      <c r="U196" s="120"/>
      <c r="V196" s="120"/>
    </row>
    <row r="197" spans="3:22" ht="14.25" customHeight="1" x14ac:dyDescent="0.2">
      <c r="C197" s="120"/>
      <c r="D197" s="120"/>
      <c r="E197" s="120"/>
      <c r="F197" s="120"/>
      <c r="G197" s="120"/>
      <c r="H197" s="120"/>
      <c r="I197" s="120"/>
      <c r="J197" s="120"/>
      <c r="K197" s="120"/>
      <c r="L197" s="120"/>
      <c r="M197" s="120"/>
      <c r="N197" s="120"/>
      <c r="O197" s="120"/>
      <c r="P197" s="120"/>
      <c r="Q197" s="120"/>
      <c r="R197" s="120"/>
      <c r="S197" s="120"/>
      <c r="T197" s="120"/>
      <c r="U197" s="120"/>
      <c r="V197" s="120"/>
    </row>
    <row r="198" spans="3:22" ht="14.25" customHeight="1" x14ac:dyDescent="0.2">
      <c r="C198" s="120"/>
      <c r="D198" s="120"/>
      <c r="E198" s="120"/>
      <c r="F198" s="120"/>
      <c r="G198" s="120"/>
      <c r="H198" s="120"/>
      <c r="I198" s="120"/>
      <c r="J198" s="120"/>
      <c r="K198" s="120"/>
      <c r="L198" s="120"/>
      <c r="M198" s="120"/>
      <c r="N198" s="120"/>
      <c r="O198" s="120"/>
      <c r="P198" s="120"/>
      <c r="Q198" s="120"/>
      <c r="R198" s="120"/>
      <c r="S198" s="120"/>
      <c r="T198" s="120"/>
      <c r="U198" s="120"/>
      <c r="V198" s="120"/>
    </row>
    <row r="199" spans="3:22" ht="14.25" customHeight="1" x14ac:dyDescent="0.2">
      <c r="C199" s="120"/>
      <c r="D199" s="120"/>
      <c r="E199" s="120"/>
      <c r="F199" s="120"/>
      <c r="G199" s="120"/>
      <c r="H199" s="120"/>
      <c r="I199" s="120"/>
      <c r="J199" s="120"/>
      <c r="K199" s="120"/>
      <c r="L199" s="120"/>
      <c r="M199" s="120"/>
      <c r="N199" s="120"/>
      <c r="O199" s="120"/>
      <c r="P199" s="120"/>
      <c r="Q199" s="120"/>
      <c r="R199" s="120"/>
      <c r="S199" s="120"/>
      <c r="T199" s="120"/>
      <c r="U199" s="120"/>
      <c r="V199" s="120"/>
    </row>
    <row r="200" spans="3:22" ht="14.25" customHeight="1" x14ac:dyDescent="0.2">
      <c r="C200" s="120"/>
      <c r="D200" s="120"/>
      <c r="E200" s="120"/>
      <c r="F200" s="120"/>
      <c r="G200" s="120"/>
      <c r="H200" s="120"/>
      <c r="I200" s="120"/>
      <c r="J200" s="120"/>
      <c r="K200" s="120"/>
      <c r="L200" s="120"/>
      <c r="M200" s="120"/>
      <c r="N200" s="120"/>
      <c r="O200" s="120"/>
      <c r="P200" s="120"/>
      <c r="Q200" s="120"/>
      <c r="R200" s="120"/>
      <c r="S200" s="120"/>
      <c r="T200" s="120"/>
      <c r="U200" s="120"/>
      <c r="V200" s="120"/>
    </row>
    <row r="201" spans="3:22" ht="14.25" customHeight="1" x14ac:dyDescent="0.2">
      <c r="C201" s="120"/>
      <c r="D201" s="120"/>
      <c r="E201" s="120"/>
      <c r="F201" s="120"/>
      <c r="G201" s="120"/>
      <c r="H201" s="120"/>
      <c r="I201" s="120"/>
      <c r="J201" s="120"/>
      <c r="K201" s="120"/>
      <c r="L201" s="120"/>
      <c r="M201" s="120"/>
      <c r="N201" s="120"/>
      <c r="O201" s="120"/>
      <c r="P201" s="120"/>
      <c r="Q201" s="120"/>
      <c r="R201" s="120"/>
      <c r="S201" s="120"/>
      <c r="T201" s="120"/>
      <c r="U201" s="120"/>
      <c r="V201" s="120"/>
    </row>
    <row r="202" spans="3:22" ht="14.25" customHeight="1" x14ac:dyDescent="0.2">
      <c r="C202" s="120"/>
      <c r="D202" s="120"/>
      <c r="E202" s="120"/>
      <c r="F202" s="120"/>
      <c r="G202" s="120"/>
      <c r="H202" s="120"/>
      <c r="I202" s="120"/>
      <c r="J202" s="120"/>
      <c r="K202" s="120"/>
      <c r="L202" s="120"/>
      <c r="M202" s="120"/>
      <c r="N202" s="120"/>
      <c r="O202" s="120"/>
      <c r="P202" s="120"/>
      <c r="Q202" s="120"/>
      <c r="R202" s="120"/>
      <c r="S202" s="120"/>
      <c r="T202" s="120"/>
      <c r="U202" s="120"/>
      <c r="V202" s="120"/>
    </row>
    <row r="203" spans="3:22" ht="14.25" customHeight="1" x14ac:dyDescent="0.2">
      <c r="C203" s="120"/>
      <c r="D203" s="120"/>
      <c r="E203" s="120"/>
      <c r="F203" s="120"/>
      <c r="G203" s="120"/>
      <c r="H203" s="120"/>
      <c r="I203" s="120"/>
      <c r="J203" s="120"/>
      <c r="K203" s="120"/>
      <c r="L203" s="120"/>
      <c r="M203" s="120"/>
      <c r="N203" s="120"/>
      <c r="O203" s="120"/>
      <c r="P203" s="120"/>
      <c r="Q203" s="120"/>
      <c r="R203" s="120"/>
      <c r="S203" s="120"/>
      <c r="T203" s="120"/>
      <c r="U203" s="120"/>
      <c r="V203" s="120"/>
    </row>
    <row r="204" spans="3:22" ht="14.25" customHeight="1" x14ac:dyDescent="0.2">
      <c r="C204" s="120"/>
      <c r="D204" s="120"/>
      <c r="E204" s="120"/>
      <c r="F204" s="120"/>
      <c r="G204" s="120"/>
      <c r="H204" s="120"/>
      <c r="I204" s="120"/>
      <c r="J204" s="120"/>
      <c r="K204" s="120"/>
      <c r="L204" s="120"/>
      <c r="M204" s="120"/>
      <c r="N204" s="120"/>
      <c r="O204" s="120"/>
      <c r="P204" s="120"/>
      <c r="Q204" s="120"/>
      <c r="R204" s="120"/>
      <c r="S204" s="120"/>
      <c r="T204" s="120"/>
      <c r="U204" s="120"/>
      <c r="V204" s="120"/>
    </row>
    <row r="205" spans="3:22" ht="14.25" customHeight="1" x14ac:dyDescent="0.2">
      <c r="C205" s="120"/>
      <c r="D205" s="120"/>
      <c r="E205" s="120"/>
      <c r="F205" s="120"/>
      <c r="G205" s="120"/>
      <c r="H205" s="120"/>
      <c r="I205" s="120"/>
      <c r="J205" s="120"/>
      <c r="K205" s="120"/>
      <c r="L205" s="120"/>
      <c r="M205" s="120"/>
      <c r="N205" s="120"/>
      <c r="O205" s="120"/>
      <c r="P205" s="120"/>
      <c r="Q205" s="120"/>
      <c r="R205" s="120"/>
      <c r="S205" s="120"/>
      <c r="T205" s="120"/>
      <c r="U205" s="120"/>
      <c r="V205" s="120"/>
    </row>
    <row r="206" spans="3:22" ht="14.25" customHeight="1" x14ac:dyDescent="0.2">
      <c r="C206" s="120"/>
      <c r="D206" s="120"/>
      <c r="E206" s="120"/>
      <c r="F206" s="120"/>
      <c r="G206" s="120"/>
      <c r="H206" s="120"/>
      <c r="I206" s="120"/>
      <c r="J206" s="120"/>
      <c r="K206" s="120"/>
      <c r="L206" s="120"/>
      <c r="M206" s="120"/>
      <c r="N206" s="120"/>
      <c r="O206" s="120"/>
      <c r="P206" s="120"/>
      <c r="Q206" s="120"/>
      <c r="R206" s="120"/>
      <c r="S206" s="120"/>
      <c r="T206" s="120"/>
      <c r="U206" s="120"/>
      <c r="V206" s="120"/>
    </row>
    <row r="207" spans="3:22" ht="14.25" customHeight="1" x14ac:dyDescent="0.2">
      <c r="C207" s="120"/>
      <c r="D207" s="120"/>
      <c r="E207" s="120"/>
      <c r="F207" s="120"/>
      <c r="G207" s="120"/>
      <c r="H207" s="120"/>
      <c r="I207" s="120"/>
      <c r="J207" s="120"/>
      <c r="K207" s="120"/>
      <c r="L207" s="120"/>
      <c r="M207" s="120"/>
      <c r="N207" s="120"/>
      <c r="O207" s="120"/>
      <c r="P207" s="120"/>
      <c r="Q207" s="120"/>
      <c r="R207" s="120"/>
      <c r="S207" s="120"/>
      <c r="T207" s="120"/>
      <c r="U207" s="120"/>
      <c r="V207" s="120"/>
    </row>
    <row r="208" spans="3:22" ht="14.25" customHeight="1" x14ac:dyDescent="0.2">
      <c r="C208" s="120"/>
      <c r="D208" s="120"/>
      <c r="E208" s="120"/>
      <c r="F208" s="120"/>
      <c r="G208" s="120"/>
      <c r="H208" s="120"/>
      <c r="I208" s="120"/>
      <c r="J208" s="120"/>
      <c r="K208" s="120"/>
      <c r="L208" s="120"/>
      <c r="M208" s="120"/>
      <c r="N208" s="120"/>
      <c r="O208" s="120"/>
      <c r="P208" s="120"/>
      <c r="Q208" s="120"/>
      <c r="R208" s="120"/>
      <c r="S208" s="120"/>
      <c r="T208" s="120"/>
      <c r="U208" s="120"/>
      <c r="V208" s="120"/>
    </row>
    <row r="209" spans="3:22" ht="14.25" customHeight="1" x14ac:dyDescent="0.2">
      <c r="C209" s="120"/>
      <c r="D209" s="120"/>
      <c r="E209" s="120"/>
      <c r="F209" s="120"/>
      <c r="G209" s="120"/>
      <c r="H209" s="120"/>
      <c r="I209" s="120"/>
      <c r="J209" s="120"/>
      <c r="K209" s="120"/>
      <c r="L209" s="120"/>
      <c r="M209" s="120"/>
      <c r="N209" s="120"/>
      <c r="O209" s="120"/>
      <c r="P209" s="120"/>
      <c r="Q209" s="120"/>
      <c r="R209" s="120"/>
      <c r="S209" s="120"/>
      <c r="T209" s="120"/>
      <c r="U209" s="120"/>
      <c r="V209" s="120"/>
    </row>
    <row r="210" spans="3:22" ht="14.25" customHeight="1" x14ac:dyDescent="0.2">
      <c r="C210" s="120"/>
      <c r="D210" s="120"/>
      <c r="E210" s="120"/>
      <c r="F210" s="120"/>
      <c r="G210" s="120"/>
      <c r="H210" s="120"/>
      <c r="I210" s="120"/>
      <c r="J210" s="120"/>
      <c r="K210" s="120"/>
      <c r="L210" s="120"/>
      <c r="M210" s="120"/>
      <c r="N210" s="120"/>
      <c r="O210" s="120"/>
      <c r="P210" s="120"/>
      <c r="Q210" s="120"/>
      <c r="R210" s="120"/>
      <c r="S210" s="120"/>
      <c r="T210" s="120"/>
      <c r="U210" s="120"/>
      <c r="V210" s="120"/>
    </row>
    <row r="211" spans="3:22" ht="14.25" customHeight="1" x14ac:dyDescent="0.2">
      <c r="C211" s="120"/>
      <c r="D211" s="120"/>
      <c r="E211" s="120"/>
      <c r="F211" s="120"/>
      <c r="G211" s="120"/>
      <c r="H211" s="120"/>
      <c r="I211" s="120"/>
      <c r="J211" s="120"/>
      <c r="K211" s="120"/>
      <c r="L211" s="120"/>
      <c r="M211" s="120"/>
      <c r="N211" s="120"/>
      <c r="O211" s="120"/>
      <c r="P211" s="120"/>
      <c r="Q211" s="120"/>
      <c r="R211" s="120"/>
      <c r="S211" s="120"/>
      <c r="T211" s="120"/>
      <c r="U211" s="120"/>
      <c r="V211" s="120"/>
    </row>
    <row r="212" spans="3:22" ht="14.25" customHeight="1" x14ac:dyDescent="0.2">
      <c r="C212" s="120"/>
      <c r="D212" s="120"/>
      <c r="E212" s="120"/>
      <c r="F212" s="120"/>
      <c r="G212" s="120"/>
      <c r="H212" s="120"/>
      <c r="I212" s="120"/>
      <c r="J212" s="120"/>
      <c r="K212" s="120"/>
      <c r="L212" s="120"/>
      <c r="M212" s="120"/>
      <c r="N212" s="120"/>
      <c r="O212" s="120"/>
      <c r="P212" s="120"/>
      <c r="Q212" s="120"/>
      <c r="R212" s="120"/>
      <c r="S212" s="120"/>
      <c r="T212" s="120"/>
      <c r="U212" s="120"/>
      <c r="V212" s="120"/>
    </row>
    <row r="213" spans="3:22" ht="14.25" customHeight="1" x14ac:dyDescent="0.2">
      <c r="C213" s="120"/>
      <c r="D213" s="120"/>
      <c r="E213" s="120"/>
      <c r="F213" s="120"/>
      <c r="G213" s="120"/>
      <c r="H213" s="120"/>
      <c r="I213" s="120"/>
      <c r="J213" s="120"/>
      <c r="K213" s="120"/>
      <c r="L213" s="120"/>
      <c r="M213" s="120"/>
      <c r="N213" s="120"/>
      <c r="O213" s="120"/>
      <c r="P213" s="120"/>
      <c r="Q213" s="120"/>
      <c r="R213" s="120"/>
      <c r="S213" s="120"/>
      <c r="T213" s="120"/>
      <c r="U213" s="120"/>
      <c r="V213" s="120"/>
    </row>
    <row r="214" spans="3:22" ht="14.25" customHeight="1" x14ac:dyDescent="0.2">
      <c r="C214" s="120"/>
      <c r="D214" s="120"/>
      <c r="E214" s="120"/>
      <c r="F214" s="120"/>
      <c r="G214" s="120"/>
      <c r="H214" s="120"/>
      <c r="I214" s="120"/>
      <c r="J214" s="120"/>
      <c r="K214" s="120"/>
      <c r="L214" s="120"/>
      <c r="M214" s="120"/>
      <c r="N214" s="120"/>
      <c r="O214" s="120"/>
      <c r="P214" s="120"/>
      <c r="Q214" s="120"/>
      <c r="R214" s="120"/>
      <c r="S214" s="120"/>
      <c r="T214" s="120"/>
      <c r="U214" s="120"/>
      <c r="V214" s="120"/>
    </row>
    <row r="215" spans="3:22" ht="14.25" customHeight="1" x14ac:dyDescent="0.2">
      <c r="C215" s="120"/>
      <c r="D215" s="120"/>
      <c r="E215" s="120"/>
      <c r="F215" s="120"/>
      <c r="G215" s="120"/>
      <c r="H215" s="120"/>
      <c r="I215" s="120"/>
      <c r="J215" s="120"/>
      <c r="K215" s="120"/>
      <c r="L215" s="120"/>
      <c r="M215" s="120"/>
      <c r="N215" s="120"/>
      <c r="O215" s="120"/>
      <c r="P215" s="120"/>
      <c r="Q215" s="120"/>
      <c r="R215" s="120"/>
      <c r="S215" s="120"/>
      <c r="T215" s="120"/>
      <c r="U215" s="120"/>
      <c r="V215" s="120"/>
    </row>
    <row r="216" spans="3:22" ht="14.25" customHeight="1" x14ac:dyDescent="0.2">
      <c r="C216" s="120"/>
      <c r="D216" s="120"/>
      <c r="E216" s="120"/>
      <c r="F216" s="120"/>
      <c r="G216" s="120"/>
      <c r="H216" s="120"/>
      <c r="I216" s="120"/>
      <c r="J216" s="120"/>
      <c r="K216" s="120"/>
      <c r="L216" s="120"/>
      <c r="M216" s="120"/>
      <c r="N216" s="120"/>
      <c r="O216" s="120"/>
      <c r="P216" s="120"/>
      <c r="Q216" s="120"/>
      <c r="R216" s="120"/>
      <c r="S216" s="120"/>
      <c r="T216" s="120"/>
      <c r="U216" s="120"/>
      <c r="V216" s="120"/>
    </row>
    <row r="217" spans="3:22" ht="14.25" customHeight="1" x14ac:dyDescent="0.2">
      <c r="C217" s="120"/>
      <c r="D217" s="120"/>
      <c r="E217" s="120"/>
      <c r="F217" s="120"/>
      <c r="G217" s="120"/>
      <c r="H217" s="120"/>
      <c r="I217" s="120"/>
      <c r="J217" s="120"/>
      <c r="K217" s="120"/>
      <c r="L217" s="120"/>
      <c r="M217" s="120"/>
      <c r="N217" s="120"/>
      <c r="O217" s="120"/>
      <c r="P217" s="120"/>
      <c r="Q217" s="120"/>
      <c r="R217" s="120"/>
      <c r="S217" s="120"/>
      <c r="T217" s="120"/>
      <c r="U217" s="120"/>
      <c r="V217" s="120"/>
    </row>
    <row r="218" spans="3:22" ht="14.25" customHeight="1" x14ac:dyDescent="0.2">
      <c r="C218" s="120"/>
      <c r="D218" s="120"/>
      <c r="E218" s="120"/>
      <c r="F218" s="120"/>
      <c r="G218" s="120"/>
      <c r="H218" s="120"/>
      <c r="I218" s="120"/>
      <c r="J218" s="120"/>
      <c r="K218" s="120"/>
      <c r="L218" s="120"/>
      <c r="M218" s="120"/>
      <c r="N218" s="120"/>
      <c r="O218" s="120"/>
      <c r="P218" s="120"/>
      <c r="Q218" s="120"/>
      <c r="R218" s="120"/>
      <c r="S218" s="120"/>
      <c r="T218" s="120"/>
      <c r="U218" s="120"/>
      <c r="V218" s="120"/>
    </row>
    <row r="219" spans="3:22" ht="14.25" customHeight="1" x14ac:dyDescent="0.2">
      <c r="C219" s="120"/>
      <c r="D219" s="120"/>
      <c r="E219" s="120"/>
      <c r="F219" s="120"/>
      <c r="G219" s="120"/>
      <c r="H219" s="120"/>
      <c r="I219" s="120"/>
      <c r="J219" s="120"/>
      <c r="K219" s="120"/>
      <c r="L219" s="120"/>
      <c r="M219" s="120"/>
      <c r="N219" s="120"/>
      <c r="O219" s="120"/>
      <c r="P219" s="120"/>
      <c r="Q219" s="120"/>
      <c r="R219" s="120"/>
      <c r="S219" s="120"/>
      <c r="T219" s="120"/>
      <c r="U219" s="120"/>
      <c r="V219" s="120"/>
    </row>
    <row r="220" spans="3:22" ht="14.25" customHeight="1" x14ac:dyDescent="0.2">
      <c r="C220" s="120"/>
      <c r="D220" s="120"/>
      <c r="E220" s="120"/>
      <c r="F220" s="120"/>
      <c r="G220" s="120"/>
      <c r="H220" s="120"/>
      <c r="I220" s="120"/>
      <c r="J220" s="120"/>
      <c r="K220" s="120"/>
      <c r="L220" s="120"/>
      <c r="M220" s="120"/>
      <c r="N220" s="120"/>
      <c r="O220" s="120"/>
      <c r="P220" s="120"/>
      <c r="Q220" s="120"/>
      <c r="R220" s="120"/>
      <c r="S220" s="120"/>
      <c r="T220" s="120"/>
      <c r="U220" s="120"/>
      <c r="V220" s="120"/>
    </row>
    <row r="221" spans="3:22" ht="14.25" customHeight="1" x14ac:dyDescent="0.2">
      <c r="C221" s="120"/>
      <c r="D221" s="120"/>
      <c r="E221" s="120"/>
      <c r="F221" s="120"/>
      <c r="G221" s="120"/>
      <c r="H221" s="120"/>
      <c r="I221" s="120"/>
      <c r="J221" s="120"/>
      <c r="K221" s="120"/>
      <c r="L221" s="120"/>
      <c r="M221" s="120"/>
      <c r="N221" s="120"/>
      <c r="O221" s="120"/>
      <c r="P221" s="120"/>
      <c r="Q221" s="120"/>
      <c r="R221" s="120"/>
      <c r="S221" s="120"/>
      <c r="T221" s="120"/>
      <c r="U221" s="120"/>
      <c r="V221" s="120"/>
    </row>
    <row r="222" spans="3:22" ht="14.25" customHeight="1" x14ac:dyDescent="0.2">
      <c r="C222" s="120"/>
      <c r="D222" s="120"/>
      <c r="E222" s="120"/>
      <c r="F222" s="120"/>
      <c r="G222" s="120"/>
      <c r="H222" s="120"/>
      <c r="I222" s="120"/>
      <c r="J222" s="120"/>
      <c r="K222" s="120"/>
      <c r="L222" s="120"/>
      <c r="M222" s="120"/>
      <c r="N222" s="120"/>
      <c r="O222" s="120"/>
      <c r="P222" s="120"/>
      <c r="Q222" s="120"/>
      <c r="R222" s="120"/>
      <c r="S222" s="120"/>
      <c r="T222" s="120"/>
      <c r="U222" s="120"/>
      <c r="V222" s="120"/>
    </row>
    <row r="223" spans="3:22" ht="14.25" customHeight="1" x14ac:dyDescent="0.2">
      <c r="C223" s="120"/>
      <c r="D223" s="120"/>
      <c r="E223" s="120"/>
      <c r="F223" s="120"/>
      <c r="G223" s="120"/>
      <c r="H223" s="120"/>
      <c r="I223" s="120"/>
      <c r="J223" s="120"/>
      <c r="K223" s="120"/>
      <c r="L223" s="120"/>
      <c r="M223" s="120"/>
      <c r="N223" s="120"/>
      <c r="O223" s="120"/>
      <c r="P223" s="120"/>
      <c r="Q223" s="120"/>
      <c r="R223" s="120"/>
      <c r="S223" s="120"/>
      <c r="T223" s="120"/>
      <c r="U223" s="120"/>
      <c r="V223" s="120"/>
    </row>
    <row r="224" spans="3:22" ht="14.25" customHeight="1" x14ac:dyDescent="0.2">
      <c r="C224" s="120"/>
      <c r="D224" s="120"/>
      <c r="E224" s="120"/>
      <c r="F224" s="120"/>
      <c r="G224" s="120"/>
      <c r="H224" s="120"/>
      <c r="I224" s="120"/>
      <c r="J224" s="120"/>
      <c r="K224" s="120"/>
      <c r="L224" s="120"/>
      <c r="M224" s="120"/>
      <c r="N224" s="120"/>
      <c r="O224" s="120"/>
      <c r="P224" s="120"/>
      <c r="Q224" s="120"/>
      <c r="R224" s="120"/>
      <c r="S224" s="120"/>
      <c r="T224" s="120"/>
      <c r="U224" s="120"/>
      <c r="V224" s="120"/>
    </row>
    <row r="225" spans="3:22" ht="14.25" customHeight="1" x14ac:dyDescent="0.2">
      <c r="C225" s="120"/>
      <c r="D225" s="120"/>
      <c r="E225" s="120"/>
      <c r="F225" s="120"/>
      <c r="G225" s="120"/>
      <c r="H225" s="120"/>
      <c r="I225" s="120"/>
      <c r="J225" s="120"/>
      <c r="K225" s="120"/>
      <c r="L225" s="120"/>
      <c r="M225" s="120"/>
      <c r="N225" s="120"/>
      <c r="O225" s="120"/>
      <c r="P225" s="120"/>
      <c r="Q225" s="120"/>
      <c r="R225" s="120"/>
      <c r="S225" s="120"/>
      <c r="T225" s="120"/>
      <c r="U225" s="120"/>
      <c r="V225" s="120"/>
    </row>
    <row r="226" spans="3:22" ht="14.25" customHeight="1" x14ac:dyDescent="0.2">
      <c r="C226" s="120"/>
      <c r="D226" s="120"/>
      <c r="E226" s="120"/>
      <c r="F226" s="120"/>
      <c r="G226" s="120"/>
      <c r="H226" s="120"/>
      <c r="I226" s="120"/>
      <c r="J226" s="120"/>
      <c r="K226" s="120"/>
      <c r="L226" s="120"/>
      <c r="M226" s="120"/>
      <c r="N226" s="120"/>
      <c r="O226" s="120"/>
      <c r="P226" s="120"/>
      <c r="Q226" s="120"/>
      <c r="R226" s="120"/>
      <c r="S226" s="120"/>
      <c r="T226" s="120"/>
      <c r="U226" s="120"/>
      <c r="V226" s="120"/>
    </row>
    <row r="227" spans="3:22" ht="14.25" customHeight="1" x14ac:dyDescent="0.2">
      <c r="C227" s="120"/>
      <c r="D227" s="120"/>
      <c r="E227" s="120"/>
      <c r="F227" s="120"/>
      <c r="G227" s="120"/>
      <c r="H227" s="120"/>
      <c r="I227" s="120"/>
      <c r="J227" s="120"/>
      <c r="K227" s="120"/>
      <c r="L227" s="120"/>
      <c r="M227" s="120"/>
      <c r="N227" s="120"/>
      <c r="O227" s="120"/>
      <c r="P227" s="120"/>
      <c r="Q227" s="120"/>
      <c r="R227" s="120"/>
      <c r="S227" s="120"/>
      <c r="T227" s="120"/>
      <c r="U227" s="120"/>
      <c r="V227" s="120"/>
    </row>
    <row r="228" spans="3:22" ht="14.25" customHeight="1" x14ac:dyDescent="0.2">
      <c r="C228" s="120"/>
      <c r="D228" s="120"/>
      <c r="E228" s="120"/>
      <c r="F228" s="120"/>
      <c r="G228" s="120"/>
      <c r="H228" s="120"/>
      <c r="I228" s="120"/>
      <c r="J228" s="120"/>
      <c r="K228" s="120"/>
      <c r="L228" s="120"/>
      <c r="M228" s="120"/>
      <c r="N228" s="120"/>
      <c r="O228" s="120"/>
      <c r="P228" s="120"/>
      <c r="Q228" s="120"/>
      <c r="R228" s="120"/>
      <c r="S228" s="120"/>
      <c r="T228" s="120"/>
      <c r="U228" s="120"/>
      <c r="V228" s="120"/>
    </row>
    <row r="229" spans="3:22" ht="14.25" customHeight="1" x14ac:dyDescent="0.2">
      <c r="C229" s="120"/>
      <c r="D229" s="120"/>
      <c r="E229" s="120"/>
      <c r="F229" s="120"/>
      <c r="G229" s="120"/>
      <c r="H229" s="120"/>
      <c r="I229" s="120"/>
      <c r="J229" s="120"/>
      <c r="K229" s="120"/>
      <c r="L229" s="120"/>
      <c r="M229" s="120"/>
      <c r="N229" s="120"/>
      <c r="O229" s="120"/>
      <c r="P229" s="120"/>
      <c r="Q229" s="120"/>
      <c r="R229" s="120"/>
      <c r="S229" s="120"/>
      <c r="T229" s="120"/>
      <c r="U229" s="120"/>
      <c r="V229" s="120"/>
    </row>
    <row r="230" spans="3:22" ht="14.25" customHeight="1" x14ac:dyDescent="0.2">
      <c r="C230" s="120"/>
      <c r="D230" s="120"/>
      <c r="E230" s="120"/>
      <c r="F230" s="120"/>
      <c r="G230" s="120"/>
      <c r="H230" s="120"/>
      <c r="I230" s="120"/>
      <c r="J230" s="120"/>
      <c r="K230" s="120"/>
      <c r="L230" s="120"/>
      <c r="M230" s="120"/>
      <c r="N230" s="120"/>
      <c r="O230" s="120"/>
      <c r="P230" s="120"/>
      <c r="Q230" s="120"/>
      <c r="R230" s="120"/>
      <c r="S230" s="120"/>
      <c r="T230" s="120"/>
      <c r="U230" s="120"/>
      <c r="V230" s="120"/>
    </row>
    <row r="231" spans="3:22" ht="14.25" customHeight="1" x14ac:dyDescent="0.2">
      <c r="C231" s="120"/>
      <c r="D231" s="120"/>
      <c r="E231" s="120"/>
      <c r="F231" s="120"/>
      <c r="G231" s="120"/>
      <c r="H231" s="120"/>
      <c r="I231" s="120"/>
      <c r="J231" s="120"/>
      <c r="K231" s="120"/>
      <c r="L231" s="120"/>
      <c r="M231" s="120"/>
      <c r="N231" s="120"/>
      <c r="O231" s="120"/>
      <c r="P231" s="120"/>
      <c r="Q231" s="120"/>
      <c r="R231" s="120"/>
      <c r="S231" s="120"/>
      <c r="T231" s="120"/>
      <c r="U231" s="120"/>
      <c r="V231" s="120"/>
    </row>
    <row r="232" spans="3:22" ht="14.25" customHeight="1" x14ac:dyDescent="0.2">
      <c r="C232" s="120"/>
      <c r="D232" s="120"/>
      <c r="E232" s="120"/>
      <c r="F232" s="120"/>
      <c r="G232" s="120"/>
      <c r="H232" s="120"/>
      <c r="I232" s="120"/>
      <c r="J232" s="120"/>
      <c r="K232" s="120"/>
      <c r="L232" s="120"/>
      <c r="M232" s="120"/>
      <c r="N232" s="120"/>
      <c r="O232" s="120"/>
      <c r="P232" s="120"/>
      <c r="Q232" s="120"/>
      <c r="R232" s="120"/>
      <c r="S232" s="120"/>
      <c r="T232" s="120"/>
      <c r="U232" s="120"/>
      <c r="V232" s="120"/>
    </row>
    <row r="233" spans="3:22" ht="14.25" customHeight="1" x14ac:dyDescent="0.2">
      <c r="C233" s="120"/>
      <c r="D233" s="120"/>
      <c r="E233" s="120"/>
      <c r="F233" s="120"/>
      <c r="G233" s="120"/>
      <c r="H233" s="120"/>
      <c r="I233" s="120"/>
      <c r="J233" s="120"/>
      <c r="K233" s="120"/>
      <c r="L233" s="120"/>
      <c r="M233" s="120"/>
      <c r="N233" s="120"/>
      <c r="O233" s="120"/>
      <c r="P233" s="120"/>
      <c r="Q233" s="120"/>
      <c r="R233" s="120"/>
      <c r="S233" s="120"/>
      <c r="T233" s="120"/>
      <c r="U233" s="120"/>
      <c r="V233" s="120"/>
    </row>
    <row r="234" spans="3:22" ht="14.25" customHeight="1" x14ac:dyDescent="0.2">
      <c r="C234" s="120"/>
      <c r="D234" s="120"/>
      <c r="E234" s="120"/>
      <c r="F234" s="120"/>
      <c r="G234" s="120"/>
      <c r="H234" s="120"/>
      <c r="I234" s="120"/>
      <c r="J234" s="120"/>
      <c r="K234" s="120"/>
      <c r="L234" s="120"/>
      <c r="M234" s="120"/>
      <c r="N234" s="120"/>
      <c r="O234" s="120"/>
      <c r="P234" s="120"/>
      <c r="Q234" s="120"/>
      <c r="R234" s="120"/>
      <c r="S234" s="120"/>
      <c r="T234" s="120"/>
      <c r="U234" s="120"/>
      <c r="V234" s="120"/>
    </row>
    <row r="235" spans="3:22" ht="14.25" customHeight="1" x14ac:dyDescent="0.2">
      <c r="C235" s="120"/>
      <c r="D235" s="120"/>
      <c r="E235" s="120"/>
      <c r="F235" s="120"/>
      <c r="G235" s="120"/>
      <c r="H235" s="120"/>
      <c r="I235" s="120"/>
      <c r="J235" s="120"/>
      <c r="K235" s="120"/>
      <c r="L235" s="120"/>
      <c r="M235" s="120"/>
      <c r="N235" s="120"/>
      <c r="O235" s="120"/>
      <c r="P235" s="120"/>
      <c r="Q235" s="120"/>
      <c r="R235" s="120"/>
      <c r="S235" s="120"/>
      <c r="T235" s="120"/>
      <c r="U235" s="120"/>
      <c r="V235" s="120"/>
    </row>
    <row r="236" spans="3:22" ht="14.25" customHeight="1" x14ac:dyDescent="0.2">
      <c r="C236" s="120"/>
      <c r="D236" s="120"/>
      <c r="E236" s="120"/>
      <c r="F236" s="120"/>
      <c r="G236" s="120"/>
      <c r="H236" s="120"/>
      <c r="I236" s="120"/>
      <c r="J236" s="120"/>
      <c r="K236" s="120"/>
      <c r="L236" s="120"/>
      <c r="M236" s="120"/>
      <c r="N236" s="120"/>
      <c r="O236" s="120"/>
      <c r="P236" s="120"/>
      <c r="Q236" s="120"/>
      <c r="R236" s="120"/>
      <c r="S236" s="120"/>
      <c r="T236" s="120"/>
      <c r="U236" s="120"/>
      <c r="V236" s="120"/>
    </row>
    <row r="237" spans="3:22" ht="14.25" customHeight="1" x14ac:dyDescent="0.2">
      <c r="C237" s="120"/>
      <c r="D237" s="120"/>
      <c r="E237" s="120"/>
      <c r="F237" s="120"/>
      <c r="G237" s="120"/>
      <c r="H237" s="120"/>
      <c r="I237" s="120"/>
      <c r="J237" s="120"/>
      <c r="K237" s="120"/>
      <c r="L237" s="120"/>
      <c r="M237" s="120"/>
      <c r="N237" s="120"/>
      <c r="O237" s="120"/>
      <c r="P237" s="120"/>
      <c r="Q237" s="120"/>
      <c r="R237" s="120"/>
      <c r="S237" s="120"/>
      <c r="T237" s="120"/>
      <c r="U237" s="120"/>
      <c r="V237" s="120"/>
    </row>
    <row r="238" spans="3:22" ht="14.25" customHeight="1" x14ac:dyDescent="0.2">
      <c r="C238" s="120"/>
      <c r="D238" s="120"/>
      <c r="E238" s="120"/>
      <c r="F238" s="120"/>
      <c r="G238" s="120"/>
      <c r="H238" s="120"/>
      <c r="I238" s="120"/>
      <c r="J238" s="120"/>
      <c r="K238" s="120"/>
      <c r="L238" s="120"/>
      <c r="M238" s="120"/>
      <c r="N238" s="120"/>
      <c r="O238" s="120"/>
      <c r="P238" s="120"/>
      <c r="Q238" s="120"/>
      <c r="R238" s="120"/>
      <c r="S238" s="120"/>
      <c r="T238" s="120"/>
      <c r="U238" s="120"/>
      <c r="V238" s="120"/>
    </row>
    <row r="239" spans="3:22" ht="14.25" customHeight="1" x14ac:dyDescent="0.2">
      <c r="C239" s="120"/>
      <c r="D239" s="120"/>
      <c r="E239" s="120"/>
      <c r="F239" s="120"/>
      <c r="G239" s="120"/>
      <c r="H239" s="120"/>
      <c r="I239" s="120"/>
      <c r="J239" s="120"/>
      <c r="K239" s="120"/>
      <c r="L239" s="120"/>
      <c r="M239" s="120"/>
      <c r="N239" s="120"/>
      <c r="O239" s="120"/>
      <c r="P239" s="120"/>
      <c r="Q239" s="120"/>
      <c r="R239" s="120"/>
      <c r="S239" s="120"/>
      <c r="T239" s="120"/>
      <c r="U239" s="120"/>
      <c r="V239" s="120"/>
    </row>
    <row r="240" spans="3:22" ht="14.25" customHeight="1" x14ac:dyDescent="0.2">
      <c r="C240" s="120"/>
      <c r="D240" s="120"/>
      <c r="E240" s="120"/>
      <c r="F240" s="120"/>
      <c r="G240" s="120"/>
      <c r="H240" s="120"/>
      <c r="I240" s="120"/>
      <c r="J240" s="120"/>
      <c r="K240" s="120"/>
      <c r="L240" s="120"/>
      <c r="M240" s="120"/>
      <c r="N240" s="120"/>
      <c r="O240" s="120"/>
      <c r="P240" s="120"/>
      <c r="Q240" s="120"/>
      <c r="R240" s="120"/>
      <c r="S240" s="120"/>
      <c r="T240" s="120"/>
      <c r="U240" s="120"/>
      <c r="V240" s="120"/>
    </row>
    <row r="241" spans="3:22" ht="14.25" customHeight="1" x14ac:dyDescent="0.2">
      <c r="C241" s="120"/>
      <c r="D241" s="120"/>
      <c r="E241" s="120"/>
      <c r="F241" s="120"/>
      <c r="G241" s="120"/>
      <c r="H241" s="120"/>
      <c r="I241" s="120"/>
      <c r="J241" s="120"/>
      <c r="K241" s="120"/>
      <c r="L241" s="120"/>
      <c r="M241" s="120"/>
      <c r="N241" s="120"/>
      <c r="O241" s="120"/>
      <c r="P241" s="120"/>
      <c r="Q241" s="120"/>
      <c r="R241" s="120"/>
      <c r="S241" s="120"/>
      <c r="T241" s="120"/>
      <c r="U241" s="120"/>
      <c r="V241" s="120"/>
    </row>
    <row r="242" spans="3:22" ht="14.25" customHeight="1" x14ac:dyDescent="0.2">
      <c r="C242" s="120"/>
      <c r="D242" s="120"/>
      <c r="E242" s="120"/>
      <c r="F242" s="120"/>
      <c r="G242" s="120"/>
      <c r="H242" s="120"/>
      <c r="I242" s="120"/>
      <c r="J242" s="120"/>
      <c r="K242" s="120"/>
      <c r="L242" s="120"/>
      <c r="M242" s="120"/>
      <c r="N242" s="120"/>
      <c r="O242" s="120"/>
      <c r="P242" s="120"/>
      <c r="Q242" s="120"/>
      <c r="R242" s="120"/>
      <c r="S242" s="120"/>
      <c r="T242" s="120"/>
      <c r="U242" s="120"/>
      <c r="V242" s="120"/>
    </row>
    <row r="243" spans="3:22" ht="14.25" customHeight="1" x14ac:dyDescent="0.2">
      <c r="C243" s="120"/>
      <c r="D243" s="120"/>
      <c r="E243" s="120"/>
      <c r="F243" s="120"/>
      <c r="G243" s="120"/>
      <c r="H243" s="120"/>
      <c r="I243" s="120"/>
      <c r="J243" s="120"/>
      <c r="K243" s="120"/>
      <c r="L243" s="120"/>
      <c r="M243" s="120"/>
      <c r="N243" s="120"/>
      <c r="O243" s="120"/>
      <c r="P243" s="120"/>
      <c r="Q243" s="120"/>
      <c r="R243" s="120"/>
      <c r="S243" s="120"/>
      <c r="T243" s="120"/>
      <c r="U243" s="120"/>
      <c r="V243" s="120"/>
    </row>
    <row r="244" spans="3:22" ht="14.25" customHeight="1" x14ac:dyDescent="0.2">
      <c r="C244" s="120"/>
      <c r="D244" s="120"/>
      <c r="E244" s="120"/>
      <c r="F244" s="120"/>
      <c r="G244" s="120"/>
      <c r="H244" s="120"/>
      <c r="I244" s="120"/>
      <c r="J244" s="120"/>
      <c r="K244" s="120"/>
      <c r="L244" s="120"/>
      <c r="M244" s="120"/>
      <c r="N244" s="120"/>
      <c r="O244" s="120"/>
      <c r="P244" s="120"/>
      <c r="Q244" s="120"/>
      <c r="R244" s="120"/>
      <c r="S244" s="120"/>
      <c r="T244" s="120"/>
      <c r="U244" s="120"/>
      <c r="V244" s="120"/>
    </row>
    <row r="245" spans="3:22" ht="14.25" customHeight="1" x14ac:dyDescent="0.2">
      <c r="C245" s="120"/>
      <c r="D245" s="120"/>
      <c r="E245" s="120"/>
      <c r="F245" s="120"/>
      <c r="G245" s="120"/>
      <c r="H245" s="120"/>
      <c r="I245" s="120"/>
      <c r="J245" s="120"/>
      <c r="K245" s="120"/>
      <c r="L245" s="120"/>
      <c r="M245" s="120"/>
      <c r="N245" s="120"/>
      <c r="O245" s="120"/>
      <c r="P245" s="120"/>
      <c r="Q245" s="120"/>
      <c r="R245" s="120"/>
      <c r="S245" s="120"/>
      <c r="T245" s="120"/>
      <c r="U245" s="120"/>
      <c r="V245" s="120"/>
    </row>
    <row r="246" spans="3:22" ht="14.25" customHeight="1" x14ac:dyDescent="0.2">
      <c r="C246" s="120"/>
      <c r="D246" s="120"/>
      <c r="E246" s="120"/>
      <c r="F246" s="120"/>
      <c r="G246" s="120"/>
      <c r="H246" s="120"/>
      <c r="I246" s="120"/>
      <c r="J246" s="120"/>
      <c r="K246" s="120"/>
      <c r="L246" s="120"/>
      <c r="M246" s="120"/>
      <c r="N246" s="120"/>
      <c r="O246" s="120"/>
      <c r="P246" s="120"/>
      <c r="Q246" s="120"/>
      <c r="R246" s="120"/>
      <c r="S246" s="120"/>
      <c r="T246" s="120"/>
      <c r="U246" s="120"/>
      <c r="V246" s="120"/>
    </row>
    <row r="247" spans="3:22" ht="14.25" customHeight="1" x14ac:dyDescent="0.2">
      <c r="C247" s="120"/>
      <c r="D247" s="120"/>
      <c r="E247" s="120"/>
      <c r="F247" s="120"/>
      <c r="G247" s="120"/>
      <c r="H247" s="120"/>
      <c r="I247" s="120"/>
      <c r="J247" s="120"/>
      <c r="K247" s="120"/>
      <c r="L247" s="120"/>
      <c r="M247" s="120"/>
      <c r="N247" s="120"/>
      <c r="O247" s="120"/>
      <c r="P247" s="120"/>
      <c r="Q247" s="120"/>
      <c r="R247" s="120"/>
      <c r="S247" s="120"/>
      <c r="T247" s="120"/>
      <c r="U247" s="120"/>
      <c r="V247" s="120"/>
    </row>
    <row r="248" spans="3:22" ht="14.25" customHeight="1" x14ac:dyDescent="0.2">
      <c r="C248" s="120"/>
      <c r="D248" s="120"/>
      <c r="E248" s="120"/>
      <c r="F248" s="120"/>
      <c r="G248" s="120"/>
      <c r="H248" s="120"/>
      <c r="I248" s="120"/>
      <c r="J248" s="120"/>
      <c r="K248" s="120"/>
      <c r="L248" s="120"/>
      <c r="M248" s="120"/>
      <c r="N248" s="120"/>
      <c r="O248" s="120"/>
      <c r="P248" s="120"/>
      <c r="Q248" s="120"/>
      <c r="R248" s="120"/>
      <c r="S248" s="120"/>
      <c r="T248" s="120"/>
      <c r="U248" s="120"/>
      <c r="V248" s="120"/>
    </row>
    <row r="249" spans="3:22" ht="14.25" customHeight="1" x14ac:dyDescent="0.2">
      <c r="C249" s="120"/>
      <c r="D249" s="120"/>
      <c r="E249" s="120"/>
      <c r="F249" s="120"/>
      <c r="G249" s="120"/>
      <c r="H249" s="120"/>
      <c r="I249" s="120"/>
      <c r="J249" s="120"/>
      <c r="K249" s="120"/>
      <c r="L249" s="120"/>
      <c r="M249" s="120"/>
      <c r="N249" s="120"/>
      <c r="O249" s="120"/>
      <c r="P249" s="120"/>
      <c r="Q249" s="120"/>
      <c r="R249" s="120"/>
      <c r="S249" s="120"/>
      <c r="T249" s="120"/>
      <c r="U249" s="120"/>
      <c r="V249" s="120"/>
    </row>
    <row r="250" spans="3:22" ht="14.25" customHeight="1" x14ac:dyDescent="0.2">
      <c r="C250" s="120"/>
      <c r="D250" s="120"/>
      <c r="E250" s="120"/>
      <c r="F250" s="120"/>
      <c r="G250" s="120"/>
      <c r="H250" s="120"/>
      <c r="I250" s="120"/>
      <c r="J250" s="120"/>
      <c r="K250" s="120"/>
      <c r="L250" s="120"/>
      <c r="M250" s="120"/>
      <c r="N250" s="120"/>
      <c r="O250" s="120"/>
      <c r="P250" s="120"/>
      <c r="Q250" s="120"/>
      <c r="R250" s="120"/>
      <c r="S250" s="120"/>
      <c r="T250" s="120"/>
      <c r="U250" s="120"/>
      <c r="V250" s="120"/>
    </row>
    <row r="251" spans="3:22" ht="14.25" customHeight="1" x14ac:dyDescent="0.2">
      <c r="C251" s="120"/>
      <c r="D251" s="120"/>
      <c r="E251" s="120"/>
      <c r="F251" s="120"/>
      <c r="G251" s="120"/>
      <c r="H251" s="120"/>
      <c r="I251" s="120"/>
      <c r="J251" s="120"/>
      <c r="K251" s="120"/>
      <c r="L251" s="120"/>
      <c r="M251" s="120"/>
      <c r="N251" s="120"/>
      <c r="O251" s="120"/>
      <c r="P251" s="120"/>
      <c r="Q251" s="120"/>
      <c r="R251" s="120"/>
      <c r="S251" s="120"/>
      <c r="T251" s="120"/>
      <c r="U251" s="120"/>
      <c r="V251" s="120"/>
    </row>
    <row r="252" spans="3:22" ht="14.25" customHeight="1" x14ac:dyDescent="0.2">
      <c r="C252" s="120"/>
      <c r="D252" s="120"/>
      <c r="E252" s="120"/>
      <c r="F252" s="120"/>
      <c r="G252" s="120"/>
      <c r="H252" s="120"/>
      <c r="I252" s="120"/>
      <c r="J252" s="120"/>
      <c r="K252" s="120"/>
      <c r="L252" s="120"/>
      <c r="M252" s="120"/>
      <c r="N252" s="120"/>
      <c r="O252" s="120"/>
      <c r="P252" s="120"/>
      <c r="Q252" s="120"/>
      <c r="R252" s="120"/>
      <c r="S252" s="120"/>
      <c r="T252" s="120"/>
      <c r="U252" s="120"/>
      <c r="V252" s="120"/>
    </row>
    <row r="253" spans="3:22" ht="14.25" customHeight="1" x14ac:dyDescent="0.2">
      <c r="C253" s="120"/>
      <c r="D253" s="120"/>
      <c r="E253" s="120"/>
      <c r="F253" s="120"/>
      <c r="G253" s="120"/>
      <c r="H253" s="120"/>
      <c r="I253" s="120"/>
      <c r="J253" s="120"/>
      <c r="K253" s="120"/>
      <c r="L253" s="120"/>
      <c r="M253" s="120"/>
      <c r="N253" s="120"/>
      <c r="O253" s="120"/>
      <c r="P253" s="120"/>
      <c r="Q253" s="120"/>
      <c r="R253" s="120"/>
      <c r="S253" s="120"/>
      <c r="T253" s="120"/>
      <c r="U253" s="120"/>
      <c r="V253" s="120"/>
    </row>
    <row r="254" spans="3:22" ht="14.25" customHeight="1" x14ac:dyDescent="0.2">
      <c r="C254" s="120"/>
      <c r="D254" s="120"/>
      <c r="E254" s="120"/>
      <c r="F254" s="120"/>
      <c r="G254" s="120"/>
      <c r="H254" s="120"/>
      <c r="I254" s="120"/>
      <c r="J254" s="120"/>
      <c r="K254" s="120"/>
      <c r="L254" s="120"/>
      <c r="M254" s="120"/>
      <c r="N254" s="120"/>
      <c r="O254" s="120"/>
      <c r="P254" s="120"/>
      <c r="Q254" s="120"/>
      <c r="R254" s="120"/>
      <c r="S254" s="120"/>
      <c r="T254" s="120"/>
      <c r="U254" s="120"/>
      <c r="V254" s="120"/>
    </row>
    <row r="255" spans="3:22" ht="14.25" customHeight="1" x14ac:dyDescent="0.2">
      <c r="C255" s="120"/>
      <c r="D255" s="120"/>
      <c r="E255" s="120"/>
      <c r="F255" s="120"/>
      <c r="G255" s="120"/>
      <c r="H255" s="120"/>
      <c r="I255" s="120"/>
      <c r="J255" s="120"/>
      <c r="K255" s="120"/>
      <c r="L255" s="120"/>
      <c r="M255" s="120"/>
      <c r="N255" s="120"/>
      <c r="O255" s="120"/>
      <c r="P255" s="120"/>
      <c r="Q255" s="120"/>
      <c r="R255" s="120"/>
      <c r="S255" s="120"/>
      <c r="T255" s="120"/>
      <c r="U255" s="120"/>
      <c r="V255" s="120"/>
    </row>
    <row r="256" spans="3:22" ht="14.25" customHeight="1" x14ac:dyDescent="0.2">
      <c r="C256" s="120"/>
      <c r="D256" s="120"/>
      <c r="E256" s="120"/>
      <c r="F256" s="120"/>
      <c r="G256" s="120"/>
      <c r="H256" s="120"/>
      <c r="I256" s="120"/>
      <c r="J256" s="120"/>
      <c r="K256" s="120"/>
      <c r="L256" s="120"/>
      <c r="M256" s="120"/>
      <c r="N256" s="120"/>
      <c r="O256" s="120"/>
      <c r="P256" s="120"/>
      <c r="Q256" s="120"/>
      <c r="R256" s="120"/>
      <c r="S256" s="120"/>
      <c r="T256" s="120"/>
      <c r="U256" s="120"/>
      <c r="V256" s="120"/>
    </row>
    <row r="257" spans="3:22" ht="14.25" customHeight="1" x14ac:dyDescent="0.2">
      <c r="C257" s="120"/>
      <c r="D257" s="120"/>
      <c r="E257" s="120"/>
      <c r="F257" s="120"/>
      <c r="G257" s="120"/>
      <c r="H257" s="120"/>
      <c r="I257" s="120"/>
      <c r="J257" s="120"/>
      <c r="K257" s="120"/>
      <c r="L257" s="120"/>
      <c r="M257" s="120"/>
      <c r="N257" s="120"/>
      <c r="O257" s="120"/>
      <c r="P257" s="120"/>
      <c r="Q257" s="120"/>
      <c r="R257" s="120"/>
      <c r="S257" s="120"/>
      <c r="T257" s="120"/>
      <c r="U257" s="120"/>
      <c r="V257" s="120"/>
    </row>
    <row r="258" spans="3:22" ht="14.25" customHeight="1" x14ac:dyDescent="0.2">
      <c r="C258" s="120"/>
      <c r="D258" s="120"/>
      <c r="E258" s="120"/>
      <c r="F258" s="120"/>
      <c r="G258" s="120"/>
      <c r="H258" s="120"/>
      <c r="I258" s="120"/>
      <c r="J258" s="120"/>
      <c r="K258" s="120"/>
      <c r="L258" s="120"/>
      <c r="M258" s="120"/>
      <c r="N258" s="120"/>
      <c r="O258" s="120"/>
      <c r="P258" s="120"/>
      <c r="Q258" s="120"/>
      <c r="R258" s="120"/>
      <c r="S258" s="120"/>
      <c r="T258" s="120"/>
      <c r="U258" s="120"/>
      <c r="V258" s="120"/>
    </row>
    <row r="259" spans="3:22" ht="14.25" customHeight="1" x14ac:dyDescent="0.2">
      <c r="C259" s="120"/>
      <c r="D259" s="120"/>
      <c r="E259" s="120"/>
      <c r="F259" s="120"/>
      <c r="G259" s="120"/>
      <c r="H259" s="120"/>
      <c r="I259" s="120"/>
      <c r="J259" s="120"/>
      <c r="K259" s="120"/>
      <c r="L259" s="120"/>
      <c r="M259" s="120"/>
      <c r="N259" s="120"/>
      <c r="O259" s="120"/>
      <c r="P259" s="120"/>
      <c r="Q259" s="120"/>
      <c r="R259" s="120"/>
      <c r="S259" s="120"/>
      <c r="T259" s="120"/>
      <c r="U259" s="120"/>
      <c r="V259" s="120"/>
    </row>
    <row r="260" spans="3:22" ht="14.25" customHeight="1" x14ac:dyDescent="0.2">
      <c r="C260" s="120"/>
      <c r="D260" s="120"/>
      <c r="E260" s="120"/>
      <c r="F260" s="120"/>
      <c r="G260" s="120"/>
      <c r="H260" s="120"/>
      <c r="I260" s="120"/>
      <c r="J260" s="120"/>
      <c r="K260" s="120"/>
      <c r="L260" s="120"/>
      <c r="M260" s="120"/>
      <c r="N260" s="120"/>
      <c r="O260" s="120"/>
      <c r="P260" s="120"/>
      <c r="Q260" s="120"/>
      <c r="R260" s="120"/>
      <c r="S260" s="120"/>
      <c r="T260" s="120"/>
      <c r="U260" s="120"/>
      <c r="V260" s="120"/>
    </row>
    <row r="261" spans="3:22" ht="14.25" customHeight="1" x14ac:dyDescent="0.2">
      <c r="C261" s="120"/>
      <c r="D261" s="120"/>
      <c r="E261" s="120"/>
      <c r="F261" s="120"/>
      <c r="G261" s="120"/>
      <c r="H261" s="120"/>
      <c r="I261" s="120"/>
      <c r="J261" s="120"/>
      <c r="K261" s="120"/>
      <c r="L261" s="120"/>
      <c r="M261" s="120"/>
      <c r="N261" s="120"/>
      <c r="O261" s="120"/>
      <c r="P261" s="120"/>
      <c r="Q261" s="120"/>
      <c r="R261" s="120"/>
      <c r="S261" s="120"/>
      <c r="T261" s="120"/>
      <c r="U261" s="120"/>
      <c r="V261" s="120"/>
    </row>
    <row r="262" spans="3:22" ht="14.25" customHeight="1" x14ac:dyDescent="0.2">
      <c r="C262" s="120"/>
      <c r="D262" s="120"/>
      <c r="E262" s="120"/>
      <c r="F262" s="120"/>
      <c r="G262" s="120"/>
      <c r="H262" s="120"/>
      <c r="I262" s="120"/>
      <c r="J262" s="120"/>
      <c r="K262" s="120"/>
      <c r="L262" s="120"/>
      <c r="M262" s="120"/>
      <c r="N262" s="120"/>
      <c r="O262" s="120"/>
      <c r="P262" s="120"/>
      <c r="Q262" s="120"/>
      <c r="R262" s="120"/>
      <c r="S262" s="120"/>
      <c r="T262" s="120"/>
      <c r="U262" s="120"/>
      <c r="V262" s="120"/>
    </row>
    <row r="263" spans="3:22" ht="14.25" customHeight="1" x14ac:dyDescent="0.2">
      <c r="C263" s="120"/>
      <c r="D263" s="120"/>
      <c r="E263" s="120"/>
      <c r="F263" s="120"/>
      <c r="G263" s="120"/>
      <c r="H263" s="120"/>
      <c r="I263" s="120"/>
      <c r="J263" s="120"/>
      <c r="K263" s="120"/>
      <c r="L263" s="120"/>
      <c r="M263" s="120"/>
      <c r="N263" s="120"/>
      <c r="O263" s="120"/>
      <c r="P263" s="120"/>
      <c r="Q263" s="120"/>
      <c r="R263" s="120"/>
      <c r="S263" s="120"/>
      <c r="T263" s="120"/>
      <c r="U263" s="120"/>
      <c r="V263" s="120"/>
    </row>
    <row r="264" spans="3:22" ht="14.25" customHeight="1" x14ac:dyDescent="0.2">
      <c r="C264" s="120"/>
      <c r="D264" s="120"/>
      <c r="E264" s="120"/>
      <c r="F264" s="120"/>
      <c r="G264" s="120"/>
      <c r="H264" s="120"/>
      <c r="I264" s="120"/>
      <c r="J264" s="120"/>
      <c r="K264" s="120"/>
      <c r="L264" s="120"/>
      <c r="M264" s="120"/>
      <c r="N264" s="120"/>
      <c r="O264" s="120"/>
      <c r="P264" s="120"/>
      <c r="Q264" s="120"/>
      <c r="R264" s="120"/>
      <c r="S264" s="120"/>
      <c r="T264" s="120"/>
      <c r="U264" s="120"/>
      <c r="V264" s="120"/>
    </row>
    <row r="265" spans="3:22" ht="14.25" customHeight="1" x14ac:dyDescent="0.2">
      <c r="C265" s="120"/>
      <c r="D265" s="120"/>
      <c r="E265" s="120"/>
      <c r="F265" s="120"/>
      <c r="G265" s="120"/>
      <c r="H265" s="120"/>
      <c r="I265" s="120"/>
      <c r="J265" s="120"/>
      <c r="K265" s="120"/>
      <c r="L265" s="120"/>
      <c r="M265" s="120"/>
      <c r="N265" s="120"/>
      <c r="O265" s="120"/>
      <c r="P265" s="120"/>
      <c r="Q265" s="120"/>
      <c r="R265" s="120"/>
      <c r="S265" s="120"/>
      <c r="T265" s="120"/>
      <c r="U265" s="120"/>
      <c r="V265" s="120"/>
    </row>
    <row r="266" spans="3:22" ht="14.25" customHeight="1" x14ac:dyDescent="0.2">
      <c r="C266" s="120"/>
      <c r="D266" s="120"/>
      <c r="E266" s="120"/>
      <c r="F266" s="120"/>
      <c r="G266" s="120"/>
      <c r="H266" s="120"/>
      <c r="I266" s="120"/>
      <c r="J266" s="120"/>
      <c r="K266" s="120"/>
      <c r="L266" s="120"/>
      <c r="M266" s="120"/>
      <c r="N266" s="120"/>
      <c r="O266" s="120"/>
      <c r="P266" s="120"/>
      <c r="Q266" s="120"/>
      <c r="R266" s="120"/>
      <c r="S266" s="120"/>
      <c r="T266" s="120"/>
      <c r="U266" s="120"/>
      <c r="V266" s="120"/>
    </row>
    <row r="267" spans="3:22" ht="14.25" customHeight="1" x14ac:dyDescent="0.2">
      <c r="C267" s="120"/>
      <c r="D267" s="120"/>
      <c r="E267" s="120"/>
      <c r="F267" s="120"/>
      <c r="G267" s="120"/>
      <c r="H267" s="120"/>
      <c r="I267" s="120"/>
      <c r="J267" s="120"/>
      <c r="K267" s="120"/>
      <c r="L267" s="120"/>
      <c r="M267" s="120"/>
      <c r="N267" s="120"/>
      <c r="O267" s="120"/>
      <c r="P267" s="120"/>
      <c r="Q267" s="120"/>
      <c r="R267" s="120"/>
      <c r="S267" s="120"/>
      <c r="T267" s="120"/>
      <c r="U267" s="120"/>
      <c r="V267" s="120"/>
    </row>
    <row r="268" spans="3:22" ht="14.25" customHeight="1" x14ac:dyDescent="0.2">
      <c r="C268" s="120"/>
      <c r="D268" s="120"/>
      <c r="E268" s="120"/>
      <c r="F268" s="120"/>
      <c r="G268" s="120"/>
      <c r="H268" s="120"/>
      <c r="I268" s="120"/>
      <c r="J268" s="120"/>
      <c r="K268" s="120"/>
      <c r="L268" s="120"/>
      <c r="M268" s="120"/>
      <c r="N268" s="120"/>
      <c r="O268" s="120"/>
      <c r="P268" s="120"/>
      <c r="Q268" s="120"/>
      <c r="R268" s="120"/>
      <c r="S268" s="120"/>
      <c r="T268" s="120"/>
      <c r="U268" s="120"/>
      <c r="V268" s="120"/>
    </row>
    <row r="269" spans="3:22" ht="14.25" customHeight="1" x14ac:dyDescent="0.2">
      <c r="C269" s="120"/>
      <c r="D269" s="120"/>
      <c r="E269" s="120"/>
      <c r="F269" s="120"/>
      <c r="G269" s="120"/>
      <c r="H269" s="120"/>
      <c r="I269" s="120"/>
      <c r="J269" s="120"/>
      <c r="K269" s="120"/>
      <c r="L269" s="120"/>
      <c r="M269" s="120"/>
      <c r="N269" s="120"/>
      <c r="O269" s="120"/>
      <c r="P269" s="120"/>
      <c r="Q269" s="120"/>
      <c r="R269" s="120"/>
      <c r="S269" s="120"/>
      <c r="T269" s="120"/>
      <c r="U269" s="120"/>
      <c r="V269" s="120"/>
    </row>
    <row r="270" spans="3:22" ht="14.25" customHeight="1" x14ac:dyDescent="0.2">
      <c r="C270" s="120"/>
      <c r="D270" s="120"/>
      <c r="E270" s="120"/>
      <c r="F270" s="120"/>
      <c r="G270" s="120"/>
      <c r="H270" s="120"/>
      <c r="I270" s="120"/>
      <c r="J270" s="120"/>
      <c r="K270" s="120"/>
      <c r="L270" s="120"/>
      <c r="M270" s="120"/>
      <c r="N270" s="120"/>
      <c r="O270" s="120"/>
      <c r="P270" s="120"/>
      <c r="Q270" s="120"/>
      <c r="R270" s="120"/>
      <c r="S270" s="120"/>
      <c r="T270" s="120"/>
      <c r="U270" s="120"/>
      <c r="V270" s="120"/>
    </row>
    <row r="271" spans="3:22" ht="14.25" customHeight="1" x14ac:dyDescent="0.2">
      <c r="C271" s="120"/>
      <c r="D271" s="120"/>
      <c r="E271" s="120"/>
      <c r="F271" s="120"/>
      <c r="G271" s="120"/>
      <c r="H271" s="120"/>
      <c r="I271" s="120"/>
      <c r="J271" s="120"/>
      <c r="K271" s="120"/>
      <c r="L271" s="120"/>
      <c r="M271" s="120"/>
      <c r="N271" s="120"/>
      <c r="O271" s="120"/>
      <c r="P271" s="120"/>
      <c r="Q271" s="120"/>
      <c r="R271" s="120"/>
      <c r="S271" s="120"/>
      <c r="T271" s="120"/>
      <c r="U271" s="120"/>
      <c r="V271" s="120"/>
    </row>
    <row r="272" spans="3:22" ht="14.25" customHeight="1" x14ac:dyDescent="0.2">
      <c r="C272" s="120"/>
      <c r="D272" s="120"/>
      <c r="E272" s="120"/>
      <c r="F272" s="120"/>
      <c r="G272" s="120"/>
      <c r="H272" s="120"/>
      <c r="I272" s="120"/>
      <c r="J272" s="120"/>
      <c r="K272" s="120"/>
      <c r="L272" s="120"/>
      <c r="M272" s="120"/>
      <c r="N272" s="120"/>
      <c r="O272" s="120"/>
      <c r="P272" s="120"/>
      <c r="Q272" s="120"/>
      <c r="R272" s="120"/>
      <c r="S272" s="120"/>
      <c r="T272" s="120"/>
      <c r="U272" s="120"/>
      <c r="V272" s="120"/>
    </row>
    <row r="273" spans="3:22" ht="14.25" customHeight="1" x14ac:dyDescent="0.2">
      <c r="C273" s="120"/>
      <c r="D273" s="120"/>
      <c r="E273" s="120"/>
      <c r="F273" s="120"/>
      <c r="G273" s="120"/>
      <c r="H273" s="120"/>
      <c r="I273" s="120"/>
      <c r="J273" s="120"/>
      <c r="K273" s="120"/>
      <c r="L273" s="120"/>
      <c r="M273" s="120"/>
      <c r="N273" s="120"/>
      <c r="O273" s="120"/>
      <c r="P273" s="120"/>
      <c r="Q273" s="120"/>
      <c r="R273" s="120"/>
      <c r="S273" s="120"/>
      <c r="T273" s="120"/>
      <c r="U273" s="120"/>
      <c r="V273" s="120"/>
    </row>
    <row r="274" spans="3:22" ht="14.25" customHeight="1" x14ac:dyDescent="0.2">
      <c r="C274" s="120"/>
      <c r="D274" s="120"/>
      <c r="E274" s="120"/>
      <c r="F274" s="120"/>
      <c r="G274" s="120"/>
      <c r="H274" s="120"/>
      <c r="I274" s="120"/>
      <c r="J274" s="120"/>
      <c r="K274" s="120"/>
      <c r="L274" s="120"/>
      <c r="M274" s="120"/>
      <c r="N274" s="120"/>
      <c r="O274" s="120"/>
      <c r="P274" s="120"/>
      <c r="Q274" s="120"/>
      <c r="R274" s="120"/>
      <c r="S274" s="120"/>
      <c r="T274" s="120"/>
      <c r="U274" s="120"/>
      <c r="V274" s="120"/>
    </row>
    <row r="275" spans="3:22" ht="14.25" customHeight="1" x14ac:dyDescent="0.2">
      <c r="C275" s="120"/>
      <c r="D275" s="120"/>
      <c r="E275" s="120"/>
      <c r="F275" s="120"/>
      <c r="G275" s="120"/>
      <c r="H275" s="120"/>
      <c r="I275" s="120"/>
      <c r="J275" s="120"/>
      <c r="K275" s="120"/>
      <c r="L275" s="120"/>
      <c r="M275" s="120"/>
      <c r="N275" s="120"/>
      <c r="O275" s="120"/>
      <c r="P275" s="120"/>
      <c r="Q275" s="120"/>
      <c r="R275" s="120"/>
      <c r="S275" s="120"/>
      <c r="T275" s="120"/>
      <c r="U275" s="120"/>
      <c r="V275" s="120"/>
    </row>
    <row r="276" spans="3:22" ht="14.25" customHeight="1" x14ac:dyDescent="0.2">
      <c r="C276" s="120"/>
      <c r="D276" s="120"/>
      <c r="E276" s="120"/>
      <c r="F276" s="120"/>
      <c r="G276" s="120"/>
      <c r="H276" s="120"/>
      <c r="I276" s="120"/>
      <c r="J276" s="120"/>
      <c r="K276" s="120"/>
      <c r="L276" s="120"/>
      <c r="M276" s="120"/>
      <c r="N276" s="120"/>
      <c r="O276" s="120"/>
      <c r="P276" s="120"/>
      <c r="Q276" s="120"/>
      <c r="R276" s="120"/>
      <c r="S276" s="120"/>
      <c r="T276" s="120"/>
      <c r="U276" s="120"/>
      <c r="V276" s="120"/>
    </row>
    <row r="277" spans="3:22" ht="14.25" customHeight="1" x14ac:dyDescent="0.2">
      <c r="C277" s="120"/>
      <c r="D277" s="120"/>
      <c r="E277" s="120"/>
      <c r="F277" s="120"/>
      <c r="G277" s="120"/>
      <c r="H277" s="120"/>
      <c r="I277" s="120"/>
      <c r="J277" s="120"/>
      <c r="K277" s="120"/>
      <c r="L277" s="120"/>
      <c r="M277" s="120"/>
      <c r="N277" s="120"/>
      <c r="O277" s="120"/>
      <c r="P277" s="120"/>
      <c r="Q277" s="120"/>
      <c r="R277" s="120"/>
      <c r="S277" s="120"/>
      <c r="T277" s="120"/>
      <c r="U277" s="120"/>
      <c r="V277" s="120"/>
    </row>
    <row r="278" spans="3:22" ht="14.25" customHeight="1" x14ac:dyDescent="0.2">
      <c r="C278" s="120"/>
      <c r="D278" s="120"/>
      <c r="E278" s="120"/>
      <c r="F278" s="120"/>
      <c r="G278" s="120"/>
      <c r="H278" s="120"/>
      <c r="I278" s="120"/>
      <c r="J278" s="120"/>
      <c r="K278" s="120"/>
      <c r="L278" s="120"/>
      <c r="M278" s="120"/>
      <c r="N278" s="120"/>
      <c r="O278" s="120"/>
      <c r="P278" s="120"/>
      <c r="Q278" s="120"/>
      <c r="R278" s="120"/>
      <c r="S278" s="120"/>
      <c r="T278" s="120"/>
      <c r="U278" s="120"/>
      <c r="V278" s="120"/>
    </row>
    <row r="279" spans="3:22" ht="14.25" customHeight="1" x14ac:dyDescent="0.2">
      <c r="C279" s="120"/>
      <c r="D279" s="120"/>
      <c r="E279" s="120"/>
      <c r="F279" s="120"/>
      <c r="G279" s="120"/>
      <c r="H279" s="120"/>
      <c r="I279" s="120"/>
      <c r="J279" s="120"/>
      <c r="K279" s="120"/>
      <c r="L279" s="120"/>
      <c r="M279" s="120"/>
      <c r="N279" s="120"/>
      <c r="O279" s="120"/>
      <c r="P279" s="120"/>
      <c r="Q279" s="120"/>
      <c r="R279" s="120"/>
      <c r="S279" s="120"/>
      <c r="T279" s="120"/>
      <c r="U279" s="120"/>
      <c r="V279" s="120"/>
    </row>
    <row r="280" spans="3:22" ht="14.25" customHeight="1" x14ac:dyDescent="0.2">
      <c r="C280" s="120"/>
      <c r="D280" s="120"/>
      <c r="E280" s="120"/>
      <c r="F280" s="120"/>
      <c r="G280" s="120"/>
      <c r="H280" s="120"/>
      <c r="I280" s="120"/>
      <c r="J280" s="120"/>
      <c r="K280" s="120"/>
      <c r="L280" s="120"/>
      <c r="M280" s="120"/>
      <c r="N280" s="120"/>
      <c r="O280" s="120"/>
      <c r="P280" s="120"/>
      <c r="Q280" s="120"/>
      <c r="R280" s="120"/>
      <c r="S280" s="120"/>
      <c r="T280" s="120"/>
      <c r="U280" s="120"/>
      <c r="V280" s="120"/>
    </row>
    <row r="281" spans="3:22" ht="14.25" customHeight="1" x14ac:dyDescent="0.2">
      <c r="C281" s="120"/>
      <c r="D281" s="120"/>
      <c r="E281" s="120"/>
      <c r="F281" s="120"/>
      <c r="G281" s="120"/>
      <c r="H281" s="120"/>
      <c r="I281" s="120"/>
      <c r="J281" s="120"/>
      <c r="K281" s="120"/>
      <c r="L281" s="120"/>
      <c r="M281" s="120"/>
      <c r="N281" s="120"/>
      <c r="O281" s="120"/>
      <c r="P281" s="120"/>
      <c r="Q281" s="120"/>
      <c r="R281" s="120"/>
      <c r="S281" s="120"/>
      <c r="T281" s="120"/>
      <c r="U281" s="120"/>
      <c r="V281" s="120"/>
    </row>
    <row r="282" spans="3:22" ht="14.25" customHeight="1" x14ac:dyDescent="0.2">
      <c r="C282" s="120"/>
      <c r="D282" s="120"/>
      <c r="E282" s="120"/>
      <c r="F282" s="120"/>
      <c r="G282" s="120"/>
      <c r="H282" s="120"/>
      <c r="I282" s="120"/>
      <c r="J282" s="120"/>
      <c r="K282" s="120"/>
      <c r="L282" s="120"/>
      <c r="M282" s="120"/>
      <c r="N282" s="120"/>
      <c r="O282" s="120"/>
      <c r="P282" s="120"/>
      <c r="Q282" s="120"/>
      <c r="R282" s="120"/>
      <c r="S282" s="120"/>
      <c r="T282" s="120"/>
      <c r="U282" s="120"/>
      <c r="V282" s="120"/>
    </row>
    <row r="283" spans="3:22" ht="14.25" customHeight="1" x14ac:dyDescent="0.2">
      <c r="C283" s="120"/>
      <c r="D283" s="120"/>
      <c r="E283" s="120"/>
      <c r="F283" s="120"/>
      <c r="G283" s="120"/>
      <c r="H283" s="120"/>
      <c r="I283" s="120"/>
      <c r="J283" s="120"/>
      <c r="K283" s="120"/>
      <c r="L283" s="120"/>
      <c r="M283" s="120"/>
      <c r="N283" s="120"/>
      <c r="O283" s="120"/>
      <c r="P283" s="120"/>
      <c r="Q283" s="120"/>
      <c r="R283" s="120"/>
      <c r="S283" s="120"/>
      <c r="T283" s="120"/>
      <c r="U283" s="120"/>
      <c r="V283" s="120"/>
    </row>
    <row r="284" spans="3:22" ht="14.25" customHeight="1" x14ac:dyDescent="0.2">
      <c r="C284" s="120"/>
      <c r="D284" s="120"/>
      <c r="E284" s="120"/>
      <c r="F284" s="120"/>
      <c r="G284" s="120"/>
      <c r="H284" s="120"/>
      <c r="I284" s="120"/>
      <c r="J284" s="120"/>
      <c r="K284" s="120"/>
      <c r="L284" s="120"/>
      <c r="M284" s="120"/>
      <c r="N284" s="120"/>
      <c r="O284" s="120"/>
      <c r="P284" s="120"/>
      <c r="Q284" s="120"/>
      <c r="R284" s="120"/>
      <c r="S284" s="120"/>
      <c r="T284" s="120"/>
      <c r="U284" s="120"/>
      <c r="V284" s="120"/>
    </row>
    <row r="285" spans="3:22" ht="14.25" customHeight="1" x14ac:dyDescent="0.2">
      <c r="C285" s="120"/>
      <c r="D285" s="120"/>
      <c r="E285" s="120"/>
      <c r="F285" s="120"/>
      <c r="G285" s="120"/>
      <c r="H285" s="120"/>
      <c r="I285" s="120"/>
      <c r="J285" s="120"/>
      <c r="K285" s="120"/>
      <c r="L285" s="120"/>
      <c r="M285" s="120"/>
      <c r="N285" s="120"/>
      <c r="O285" s="120"/>
      <c r="P285" s="120"/>
      <c r="Q285" s="120"/>
      <c r="R285" s="120"/>
      <c r="S285" s="120"/>
      <c r="T285" s="120"/>
      <c r="U285" s="120"/>
      <c r="V285" s="120"/>
    </row>
    <row r="286" spans="3:22" ht="14.25" customHeight="1" x14ac:dyDescent="0.2">
      <c r="C286" s="120"/>
      <c r="D286" s="120"/>
      <c r="E286" s="120"/>
      <c r="F286" s="120"/>
      <c r="G286" s="120"/>
      <c r="H286" s="120"/>
      <c r="I286" s="120"/>
      <c r="J286" s="120"/>
      <c r="K286" s="120"/>
      <c r="L286" s="120"/>
      <c r="M286" s="120"/>
      <c r="N286" s="120"/>
      <c r="O286" s="120"/>
      <c r="P286" s="120"/>
      <c r="Q286" s="120"/>
      <c r="R286" s="120"/>
      <c r="S286" s="120"/>
      <c r="T286" s="120"/>
      <c r="U286" s="120"/>
      <c r="V286" s="120"/>
    </row>
    <row r="287" spans="3:22" ht="14.25" customHeight="1" x14ac:dyDescent="0.2">
      <c r="C287" s="120"/>
      <c r="D287" s="120"/>
      <c r="E287" s="120"/>
      <c r="F287" s="120"/>
      <c r="G287" s="120"/>
      <c r="H287" s="120"/>
      <c r="I287" s="120"/>
      <c r="J287" s="120"/>
      <c r="K287" s="120"/>
      <c r="L287" s="120"/>
      <c r="M287" s="120"/>
      <c r="N287" s="120"/>
      <c r="O287" s="120"/>
      <c r="P287" s="120"/>
      <c r="Q287" s="120"/>
      <c r="R287" s="120"/>
      <c r="S287" s="120"/>
      <c r="T287" s="120"/>
      <c r="U287" s="120"/>
      <c r="V287" s="120"/>
    </row>
    <row r="288" spans="3:22" ht="14.25" customHeight="1" x14ac:dyDescent="0.2">
      <c r="C288" s="120"/>
      <c r="D288" s="120"/>
      <c r="E288" s="120"/>
      <c r="F288" s="120"/>
      <c r="G288" s="120"/>
      <c r="H288" s="120"/>
      <c r="I288" s="120"/>
      <c r="J288" s="120"/>
      <c r="K288" s="120"/>
      <c r="L288" s="120"/>
      <c r="M288" s="120"/>
      <c r="N288" s="120"/>
      <c r="O288" s="120"/>
      <c r="P288" s="120"/>
      <c r="Q288" s="120"/>
      <c r="R288" s="120"/>
      <c r="S288" s="120"/>
      <c r="T288" s="120"/>
      <c r="U288" s="120"/>
      <c r="V288" s="120"/>
    </row>
    <row r="289" spans="3:22" ht="14.25" customHeight="1" x14ac:dyDescent="0.2">
      <c r="C289" s="120"/>
      <c r="D289" s="120"/>
      <c r="E289" s="120"/>
      <c r="F289" s="120"/>
      <c r="G289" s="120"/>
      <c r="H289" s="120"/>
      <c r="I289" s="120"/>
      <c r="J289" s="120"/>
      <c r="K289" s="120"/>
      <c r="L289" s="120"/>
      <c r="M289" s="120"/>
      <c r="N289" s="120"/>
      <c r="O289" s="120"/>
      <c r="P289" s="120"/>
      <c r="Q289" s="120"/>
      <c r="R289" s="120"/>
      <c r="S289" s="120"/>
      <c r="T289" s="120"/>
      <c r="U289" s="120"/>
      <c r="V289" s="120"/>
    </row>
    <row r="290" spans="3:22" ht="14.25" customHeight="1" x14ac:dyDescent="0.2">
      <c r="C290" s="120"/>
      <c r="D290" s="120"/>
      <c r="E290" s="120"/>
      <c r="F290" s="120"/>
      <c r="G290" s="120"/>
      <c r="H290" s="120"/>
      <c r="I290" s="120"/>
      <c r="J290" s="120"/>
      <c r="K290" s="120"/>
      <c r="L290" s="120"/>
      <c r="M290" s="120"/>
      <c r="N290" s="120"/>
      <c r="O290" s="120"/>
      <c r="P290" s="120"/>
      <c r="Q290" s="120"/>
      <c r="R290" s="120"/>
      <c r="S290" s="120"/>
      <c r="T290" s="120"/>
      <c r="U290" s="120"/>
      <c r="V290" s="120"/>
    </row>
    <row r="291" spans="3:22" ht="14.25" customHeight="1" x14ac:dyDescent="0.2">
      <c r="C291" s="120"/>
      <c r="D291" s="120"/>
      <c r="E291" s="120"/>
      <c r="F291" s="120"/>
      <c r="G291" s="120"/>
      <c r="H291" s="120"/>
      <c r="I291" s="120"/>
      <c r="J291" s="120"/>
      <c r="K291" s="120"/>
      <c r="L291" s="120"/>
      <c r="M291" s="120"/>
      <c r="N291" s="120"/>
      <c r="O291" s="120"/>
      <c r="P291" s="120"/>
      <c r="Q291" s="120"/>
      <c r="R291" s="120"/>
      <c r="S291" s="120"/>
      <c r="T291" s="120"/>
      <c r="U291" s="120"/>
      <c r="V291" s="120"/>
    </row>
    <row r="292" spans="3:22" ht="14.25" customHeight="1" x14ac:dyDescent="0.2">
      <c r="C292" s="120"/>
      <c r="D292" s="120"/>
      <c r="E292" s="120"/>
      <c r="F292" s="120"/>
      <c r="G292" s="120"/>
      <c r="H292" s="120"/>
      <c r="I292" s="120"/>
      <c r="J292" s="120"/>
      <c r="K292" s="120"/>
      <c r="L292" s="120"/>
      <c r="M292" s="120"/>
      <c r="N292" s="120"/>
      <c r="O292" s="120"/>
      <c r="P292" s="120"/>
      <c r="Q292" s="120"/>
      <c r="R292" s="120"/>
      <c r="S292" s="120"/>
      <c r="T292" s="120"/>
      <c r="U292" s="120"/>
      <c r="V292" s="120"/>
    </row>
    <row r="293" spans="3:22" ht="14.25" customHeight="1" x14ac:dyDescent="0.2">
      <c r="C293" s="120"/>
      <c r="D293" s="120"/>
      <c r="E293" s="120"/>
      <c r="F293" s="120"/>
      <c r="G293" s="120"/>
      <c r="H293" s="120"/>
      <c r="I293" s="120"/>
      <c r="J293" s="120"/>
      <c r="K293" s="120"/>
      <c r="L293" s="120"/>
      <c r="M293" s="120"/>
      <c r="N293" s="120"/>
      <c r="O293" s="120"/>
      <c r="P293" s="120"/>
      <c r="Q293" s="120"/>
      <c r="R293" s="120"/>
      <c r="S293" s="120"/>
      <c r="T293" s="120"/>
      <c r="U293" s="120"/>
      <c r="V293" s="120"/>
    </row>
    <row r="294" spans="3:22" ht="14.25" customHeight="1" x14ac:dyDescent="0.2">
      <c r="C294" s="120"/>
      <c r="D294" s="120"/>
      <c r="E294" s="120"/>
      <c r="F294" s="120"/>
      <c r="G294" s="120"/>
      <c r="H294" s="120"/>
      <c r="I294" s="120"/>
      <c r="J294" s="120"/>
      <c r="K294" s="120"/>
      <c r="L294" s="120"/>
      <c r="M294" s="120"/>
      <c r="N294" s="120"/>
      <c r="O294" s="120"/>
      <c r="P294" s="120"/>
      <c r="Q294" s="120"/>
      <c r="R294" s="120"/>
      <c r="S294" s="120"/>
      <c r="T294" s="120"/>
      <c r="U294" s="120"/>
      <c r="V294" s="120"/>
    </row>
    <row r="295" spans="3:22" ht="14.25" customHeight="1" x14ac:dyDescent="0.2">
      <c r="C295" s="120"/>
      <c r="D295" s="120"/>
      <c r="E295" s="120"/>
      <c r="F295" s="120"/>
      <c r="G295" s="120"/>
      <c r="H295" s="120"/>
      <c r="I295" s="120"/>
      <c r="J295" s="120"/>
      <c r="K295" s="120"/>
      <c r="L295" s="120"/>
      <c r="M295" s="120"/>
      <c r="N295" s="120"/>
      <c r="O295" s="120"/>
      <c r="P295" s="120"/>
      <c r="Q295" s="120"/>
      <c r="R295" s="120"/>
      <c r="S295" s="120"/>
      <c r="T295" s="120"/>
      <c r="U295" s="120"/>
      <c r="V295" s="120"/>
    </row>
    <row r="296" spans="3:22" ht="14.25" customHeight="1" x14ac:dyDescent="0.2">
      <c r="C296" s="120"/>
      <c r="D296" s="120"/>
      <c r="E296" s="120"/>
      <c r="F296" s="120"/>
      <c r="G296" s="120"/>
      <c r="H296" s="120"/>
      <c r="I296" s="120"/>
      <c r="J296" s="120"/>
      <c r="K296" s="120"/>
      <c r="L296" s="120"/>
      <c r="M296" s="120"/>
      <c r="N296" s="120"/>
      <c r="O296" s="120"/>
      <c r="P296" s="120"/>
      <c r="Q296" s="120"/>
      <c r="R296" s="120"/>
      <c r="S296" s="120"/>
      <c r="T296" s="120"/>
      <c r="U296" s="120"/>
      <c r="V296" s="120"/>
    </row>
    <row r="297" spans="3:22" ht="14.25" customHeight="1" x14ac:dyDescent="0.2">
      <c r="C297" s="120"/>
      <c r="D297" s="120"/>
      <c r="E297" s="120"/>
      <c r="F297" s="120"/>
      <c r="G297" s="120"/>
      <c r="H297" s="120"/>
      <c r="I297" s="120"/>
      <c r="J297" s="120"/>
      <c r="K297" s="120"/>
      <c r="L297" s="120"/>
      <c r="M297" s="120"/>
      <c r="N297" s="120"/>
      <c r="O297" s="120"/>
      <c r="P297" s="120"/>
      <c r="Q297" s="120"/>
      <c r="R297" s="120"/>
      <c r="S297" s="120"/>
      <c r="T297" s="120"/>
      <c r="U297" s="120"/>
      <c r="V297" s="120"/>
    </row>
    <row r="298" spans="3:22" ht="14.25" customHeight="1" x14ac:dyDescent="0.2">
      <c r="C298" s="120"/>
      <c r="D298" s="120"/>
      <c r="E298" s="120"/>
      <c r="F298" s="120"/>
      <c r="G298" s="120"/>
      <c r="H298" s="120"/>
      <c r="I298" s="120"/>
      <c r="J298" s="120"/>
      <c r="K298" s="120"/>
      <c r="L298" s="120"/>
      <c r="M298" s="120"/>
      <c r="N298" s="120"/>
      <c r="O298" s="120"/>
      <c r="P298" s="120"/>
      <c r="Q298" s="120"/>
      <c r="R298" s="120"/>
      <c r="S298" s="120"/>
      <c r="T298" s="120"/>
      <c r="U298" s="120"/>
      <c r="V298" s="120"/>
    </row>
    <row r="299" spans="3:22" ht="14.25" customHeight="1" x14ac:dyDescent="0.2">
      <c r="C299" s="120"/>
      <c r="D299" s="120"/>
      <c r="E299" s="120"/>
      <c r="F299" s="120"/>
      <c r="G299" s="120"/>
      <c r="H299" s="120"/>
      <c r="I299" s="120"/>
      <c r="J299" s="120"/>
      <c r="K299" s="120"/>
      <c r="L299" s="120"/>
      <c r="M299" s="120"/>
      <c r="N299" s="120"/>
      <c r="O299" s="120"/>
      <c r="P299" s="120"/>
      <c r="Q299" s="120"/>
      <c r="R299" s="120"/>
      <c r="S299" s="120"/>
      <c r="T299" s="120"/>
      <c r="U299" s="120"/>
      <c r="V299" s="120"/>
    </row>
    <row r="300" spans="3:22" ht="14.25" customHeight="1" x14ac:dyDescent="0.2">
      <c r="C300" s="120"/>
      <c r="D300" s="120"/>
      <c r="E300" s="120"/>
      <c r="F300" s="120"/>
      <c r="G300" s="120"/>
      <c r="H300" s="120"/>
      <c r="I300" s="120"/>
      <c r="J300" s="120"/>
      <c r="K300" s="120"/>
      <c r="L300" s="120"/>
      <c r="M300" s="120"/>
      <c r="N300" s="120"/>
      <c r="O300" s="120"/>
      <c r="P300" s="120"/>
      <c r="Q300" s="120"/>
      <c r="R300" s="120"/>
      <c r="S300" s="120"/>
      <c r="T300" s="120"/>
      <c r="U300" s="120"/>
      <c r="V300" s="120"/>
    </row>
    <row r="301" spans="3:22" ht="14.25" customHeight="1" x14ac:dyDescent="0.2">
      <c r="C301" s="120"/>
      <c r="D301" s="120"/>
      <c r="E301" s="120"/>
      <c r="F301" s="120"/>
      <c r="G301" s="120"/>
      <c r="H301" s="120"/>
      <c r="I301" s="120"/>
      <c r="J301" s="120"/>
      <c r="K301" s="120"/>
      <c r="L301" s="120"/>
      <c r="M301" s="120"/>
      <c r="N301" s="120"/>
      <c r="O301" s="120"/>
      <c r="P301" s="120"/>
      <c r="Q301" s="120"/>
      <c r="R301" s="120"/>
      <c r="S301" s="120"/>
      <c r="T301" s="120"/>
      <c r="U301" s="120"/>
      <c r="V301" s="120"/>
    </row>
    <row r="302" spans="3:22" ht="14.25" customHeight="1" x14ac:dyDescent="0.2">
      <c r="C302" s="120"/>
      <c r="D302" s="120"/>
      <c r="E302" s="120"/>
      <c r="F302" s="120"/>
      <c r="G302" s="120"/>
      <c r="H302" s="120"/>
      <c r="I302" s="120"/>
      <c r="J302" s="120"/>
      <c r="K302" s="120"/>
      <c r="L302" s="120"/>
      <c r="M302" s="120"/>
      <c r="N302" s="120"/>
      <c r="O302" s="120"/>
      <c r="P302" s="120"/>
      <c r="Q302" s="120"/>
      <c r="R302" s="120"/>
      <c r="S302" s="120"/>
      <c r="T302" s="120"/>
      <c r="U302" s="120"/>
      <c r="V302" s="120"/>
    </row>
    <row r="303" spans="3:22" ht="14.25" customHeight="1" x14ac:dyDescent="0.2">
      <c r="C303" s="120"/>
      <c r="D303" s="120"/>
      <c r="E303" s="120"/>
      <c r="F303" s="120"/>
      <c r="G303" s="120"/>
      <c r="H303" s="120"/>
      <c r="I303" s="120"/>
      <c r="J303" s="120"/>
      <c r="K303" s="120"/>
      <c r="L303" s="120"/>
      <c r="M303" s="120"/>
      <c r="N303" s="120"/>
      <c r="O303" s="120"/>
      <c r="P303" s="120"/>
      <c r="Q303" s="120"/>
      <c r="R303" s="120"/>
      <c r="S303" s="120"/>
      <c r="T303" s="120"/>
      <c r="U303" s="120"/>
      <c r="V303" s="120"/>
    </row>
    <row r="304" spans="3:22" ht="14.25" customHeight="1" x14ac:dyDescent="0.2">
      <c r="C304" s="120"/>
      <c r="D304" s="120"/>
      <c r="E304" s="120"/>
      <c r="F304" s="120"/>
      <c r="G304" s="120"/>
      <c r="H304" s="120"/>
      <c r="I304" s="120"/>
      <c r="J304" s="120"/>
      <c r="K304" s="120"/>
      <c r="L304" s="120"/>
      <c r="M304" s="120"/>
      <c r="N304" s="120"/>
      <c r="O304" s="120"/>
      <c r="P304" s="120"/>
      <c r="Q304" s="120"/>
      <c r="R304" s="120"/>
      <c r="S304" s="120"/>
      <c r="T304" s="120"/>
      <c r="U304" s="120"/>
      <c r="V304" s="120"/>
    </row>
    <row r="305" spans="3:22" ht="14.25" customHeight="1" x14ac:dyDescent="0.2">
      <c r="C305" s="120"/>
      <c r="D305" s="120"/>
      <c r="E305" s="120"/>
      <c r="F305" s="120"/>
      <c r="G305" s="120"/>
      <c r="H305" s="120"/>
      <c r="I305" s="120"/>
      <c r="J305" s="120"/>
      <c r="K305" s="120"/>
      <c r="L305" s="120"/>
      <c r="M305" s="120"/>
      <c r="N305" s="120"/>
      <c r="O305" s="120"/>
      <c r="P305" s="120"/>
      <c r="Q305" s="120"/>
      <c r="R305" s="120"/>
      <c r="S305" s="120"/>
      <c r="T305" s="120"/>
      <c r="U305" s="120"/>
      <c r="V305" s="120"/>
    </row>
    <row r="306" spans="3:22" ht="14.25" customHeight="1" x14ac:dyDescent="0.2">
      <c r="C306" s="120"/>
      <c r="D306" s="120"/>
      <c r="E306" s="120"/>
      <c r="F306" s="120"/>
      <c r="G306" s="120"/>
      <c r="H306" s="120"/>
      <c r="I306" s="120"/>
      <c r="J306" s="120"/>
      <c r="K306" s="120"/>
      <c r="L306" s="120"/>
      <c r="M306" s="120"/>
      <c r="N306" s="120"/>
      <c r="O306" s="120"/>
      <c r="P306" s="120"/>
      <c r="Q306" s="120"/>
      <c r="R306" s="120"/>
      <c r="S306" s="120"/>
      <c r="T306" s="120"/>
      <c r="U306" s="120"/>
      <c r="V306" s="120"/>
    </row>
    <row r="307" spans="3:22" ht="14.25" customHeight="1" x14ac:dyDescent="0.2">
      <c r="C307" s="120"/>
      <c r="D307" s="120"/>
      <c r="E307" s="120"/>
      <c r="F307" s="120"/>
      <c r="G307" s="120"/>
      <c r="H307" s="120"/>
      <c r="I307" s="120"/>
      <c r="J307" s="120"/>
      <c r="K307" s="120"/>
      <c r="L307" s="120"/>
      <c r="M307" s="120"/>
      <c r="N307" s="120"/>
      <c r="O307" s="120"/>
      <c r="P307" s="120"/>
      <c r="Q307" s="120"/>
      <c r="R307" s="120"/>
      <c r="S307" s="120"/>
      <c r="T307" s="120"/>
      <c r="U307" s="120"/>
      <c r="V307" s="120"/>
    </row>
    <row r="308" spans="3:22" ht="14.25" customHeight="1" x14ac:dyDescent="0.2">
      <c r="C308" s="120"/>
      <c r="D308" s="120"/>
      <c r="E308" s="120"/>
      <c r="F308" s="120"/>
      <c r="G308" s="120"/>
      <c r="H308" s="120"/>
      <c r="I308" s="120"/>
      <c r="J308" s="120"/>
      <c r="K308" s="120"/>
      <c r="L308" s="120"/>
      <c r="M308" s="120"/>
      <c r="N308" s="120"/>
      <c r="O308" s="120"/>
      <c r="P308" s="120"/>
      <c r="Q308" s="120"/>
      <c r="R308" s="120"/>
      <c r="S308" s="120"/>
      <c r="T308" s="120"/>
      <c r="U308" s="120"/>
      <c r="V308" s="120"/>
    </row>
    <row r="309" spans="3:22" ht="14.25" customHeight="1" x14ac:dyDescent="0.2">
      <c r="C309" s="120"/>
      <c r="D309" s="120"/>
      <c r="E309" s="120"/>
      <c r="F309" s="120"/>
      <c r="G309" s="120"/>
      <c r="H309" s="120"/>
      <c r="I309" s="120"/>
      <c r="J309" s="120"/>
      <c r="K309" s="120"/>
      <c r="L309" s="120"/>
      <c r="M309" s="120"/>
      <c r="N309" s="120"/>
      <c r="O309" s="120"/>
      <c r="P309" s="120"/>
      <c r="Q309" s="120"/>
      <c r="R309" s="120"/>
      <c r="S309" s="120"/>
      <c r="T309" s="120"/>
      <c r="U309" s="120"/>
      <c r="V309" s="120"/>
    </row>
    <row r="310" spans="3:22" ht="14.25" customHeight="1" x14ac:dyDescent="0.2">
      <c r="C310" s="120"/>
      <c r="D310" s="120"/>
      <c r="E310" s="120"/>
      <c r="F310" s="120"/>
      <c r="G310" s="120"/>
      <c r="H310" s="120"/>
      <c r="I310" s="120"/>
      <c r="J310" s="120"/>
      <c r="K310" s="120"/>
      <c r="L310" s="120"/>
      <c r="M310" s="120"/>
      <c r="N310" s="120"/>
      <c r="O310" s="120"/>
      <c r="P310" s="120"/>
      <c r="Q310" s="120"/>
      <c r="R310" s="120"/>
      <c r="S310" s="120"/>
      <c r="T310" s="120"/>
      <c r="U310" s="120"/>
      <c r="V310" s="120"/>
    </row>
    <row r="311" spans="3:22" ht="14.25" customHeight="1" x14ac:dyDescent="0.2">
      <c r="C311" s="120"/>
      <c r="D311" s="120"/>
      <c r="E311" s="120"/>
      <c r="F311" s="120"/>
      <c r="G311" s="120"/>
      <c r="H311" s="120"/>
      <c r="I311" s="120"/>
      <c r="J311" s="120"/>
      <c r="K311" s="120"/>
      <c r="L311" s="120"/>
      <c r="M311" s="120"/>
      <c r="N311" s="120"/>
      <c r="O311" s="120"/>
      <c r="P311" s="120"/>
      <c r="Q311" s="120"/>
      <c r="R311" s="120"/>
      <c r="S311" s="120"/>
      <c r="T311" s="120"/>
      <c r="U311" s="120"/>
      <c r="V311" s="120"/>
    </row>
    <row r="312" spans="3:22" ht="14.25" customHeight="1" x14ac:dyDescent="0.2">
      <c r="C312" s="120"/>
      <c r="D312" s="120"/>
      <c r="E312" s="120"/>
      <c r="F312" s="120"/>
      <c r="G312" s="120"/>
      <c r="H312" s="120"/>
      <c r="I312" s="120"/>
      <c r="J312" s="120"/>
      <c r="K312" s="120"/>
      <c r="L312" s="120"/>
      <c r="M312" s="120"/>
      <c r="N312" s="120"/>
      <c r="O312" s="120"/>
      <c r="P312" s="120"/>
      <c r="Q312" s="120"/>
      <c r="R312" s="120"/>
      <c r="S312" s="120"/>
      <c r="T312" s="120"/>
      <c r="U312" s="120"/>
      <c r="V312" s="120"/>
    </row>
    <row r="313" spans="3:22" ht="14.25" customHeight="1" x14ac:dyDescent="0.2">
      <c r="C313" s="120"/>
      <c r="D313" s="120"/>
      <c r="E313" s="120"/>
      <c r="F313" s="120"/>
      <c r="G313" s="120"/>
      <c r="H313" s="120"/>
      <c r="I313" s="120"/>
      <c r="J313" s="120"/>
      <c r="K313" s="120"/>
      <c r="L313" s="120"/>
      <c r="M313" s="120"/>
      <c r="N313" s="120"/>
      <c r="O313" s="120"/>
      <c r="P313" s="120"/>
      <c r="Q313" s="120"/>
      <c r="R313" s="120"/>
      <c r="S313" s="120"/>
      <c r="T313" s="120"/>
      <c r="U313" s="120"/>
      <c r="V313" s="120"/>
    </row>
    <row r="314" spans="3:22" ht="14.25" customHeight="1" x14ac:dyDescent="0.2">
      <c r="C314" s="120"/>
      <c r="D314" s="120"/>
      <c r="E314" s="120"/>
      <c r="F314" s="120"/>
      <c r="G314" s="120"/>
      <c r="H314" s="120"/>
      <c r="I314" s="120"/>
      <c r="J314" s="120"/>
      <c r="K314" s="120"/>
      <c r="L314" s="120"/>
      <c r="M314" s="120"/>
      <c r="N314" s="120"/>
      <c r="O314" s="120"/>
      <c r="P314" s="120"/>
      <c r="Q314" s="120"/>
      <c r="R314" s="120"/>
      <c r="S314" s="120"/>
      <c r="T314" s="120"/>
      <c r="U314" s="120"/>
      <c r="V314" s="120"/>
    </row>
    <row r="315" spans="3:22" ht="14.25" customHeight="1" x14ac:dyDescent="0.2">
      <c r="C315" s="120"/>
      <c r="D315" s="120"/>
      <c r="E315" s="120"/>
      <c r="F315" s="120"/>
      <c r="G315" s="120"/>
      <c r="H315" s="120"/>
      <c r="I315" s="120"/>
      <c r="J315" s="120"/>
      <c r="K315" s="120"/>
      <c r="L315" s="120"/>
      <c r="M315" s="120"/>
      <c r="N315" s="120"/>
      <c r="O315" s="120"/>
      <c r="P315" s="120"/>
      <c r="Q315" s="120"/>
      <c r="R315" s="120"/>
      <c r="S315" s="120"/>
      <c r="T315" s="120"/>
      <c r="U315" s="120"/>
      <c r="V315" s="120"/>
    </row>
    <row r="316" spans="3:22" ht="14.25" customHeight="1" x14ac:dyDescent="0.2">
      <c r="C316" s="120"/>
      <c r="D316" s="120"/>
      <c r="E316" s="120"/>
      <c r="F316" s="120"/>
      <c r="G316" s="120"/>
      <c r="H316" s="120"/>
      <c r="I316" s="120"/>
      <c r="J316" s="120"/>
      <c r="K316" s="120"/>
      <c r="L316" s="120"/>
      <c r="M316" s="120"/>
      <c r="N316" s="120"/>
      <c r="O316" s="120"/>
      <c r="P316" s="120"/>
      <c r="Q316" s="120"/>
      <c r="R316" s="120"/>
      <c r="S316" s="120"/>
      <c r="T316" s="120"/>
      <c r="U316" s="120"/>
      <c r="V316" s="120"/>
    </row>
    <row r="317" spans="3:22" ht="14.25" customHeight="1" x14ac:dyDescent="0.2">
      <c r="C317" s="120"/>
      <c r="D317" s="120"/>
      <c r="E317" s="120"/>
      <c r="F317" s="120"/>
      <c r="G317" s="120"/>
      <c r="H317" s="120"/>
      <c r="I317" s="120"/>
      <c r="J317" s="120"/>
      <c r="K317" s="120"/>
      <c r="L317" s="120"/>
      <c r="M317" s="120"/>
      <c r="N317" s="120"/>
      <c r="O317" s="120"/>
      <c r="P317" s="120"/>
      <c r="Q317" s="120"/>
      <c r="R317" s="120"/>
      <c r="S317" s="120"/>
      <c r="T317" s="120"/>
      <c r="U317" s="120"/>
      <c r="V317" s="120"/>
    </row>
    <row r="318" spans="3:22" ht="14.25" customHeight="1" x14ac:dyDescent="0.2">
      <c r="C318" s="120"/>
      <c r="D318" s="120"/>
      <c r="E318" s="120"/>
      <c r="F318" s="120"/>
      <c r="G318" s="120"/>
      <c r="H318" s="120"/>
      <c r="I318" s="120"/>
      <c r="J318" s="120"/>
      <c r="K318" s="120"/>
      <c r="L318" s="120"/>
      <c r="M318" s="120"/>
      <c r="N318" s="120"/>
      <c r="O318" s="120"/>
      <c r="P318" s="120"/>
      <c r="Q318" s="120"/>
      <c r="R318" s="120"/>
      <c r="S318" s="120"/>
      <c r="T318" s="120"/>
      <c r="U318" s="120"/>
      <c r="V318" s="120"/>
    </row>
    <row r="319" spans="3:22" ht="14.25" customHeight="1" x14ac:dyDescent="0.2">
      <c r="C319" s="120"/>
      <c r="D319" s="120"/>
      <c r="E319" s="120"/>
      <c r="F319" s="120"/>
      <c r="G319" s="120"/>
      <c r="H319" s="120"/>
      <c r="I319" s="120"/>
      <c r="J319" s="120"/>
      <c r="K319" s="120"/>
      <c r="L319" s="120"/>
      <c r="M319" s="120"/>
      <c r="N319" s="120"/>
      <c r="O319" s="120"/>
      <c r="P319" s="120"/>
      <c r="Q319" s="120"/>
      <c r="R319" s="120"/>
      <c r="S319" s="120"/>
      <c r="T319" s="120"/>
      <c r="U319" s="120"/>
      <c r="V319" s="120"/>
    </row>
    <row r="320" spans="3:22" ht="14.25" customHeight="1" x14ac:dyDescent="0.2">
      <c r="C320" s="120"/>
      <c r="D320" s="120"/>
      <c r="E320" s="120"/>
      <c r="F320" s="120"/>
      <c r="G320" s="120"/>
      <c r="H320" s="120"/>
      <c r="I320" s="120"/>
      <c r="J320" s="120"/>
      <c r="K320" s="120"/>
      <c r="L320" s="120"/>
      <c r="M320" s="120"/>
      <c r="N320" s="120"/>
      <c r="O320" s="120"/>
      <c r="P320" s="120"/>
      <c r="Q320" s="120"/>
      <c r="R320" s="120"/>
      <c r="S320" s="120"/>
      <c r="T320" s="120"/>
      <c r="U320" s="120"/>
      <c r="V320" s="120"/>
    </row>
    <row r="321" spans="3:22" ht="14.25" customHeight="1" x14ac:dyDescent="0.2">
      <c r="C321" s="120"/>
      <c r="D321" s="120"/>
      <c r="E321" s="120"/>
      <c r="F321" s="120"/>
      <c r="G321" s="120"/>
      <c r="H321" s="120"/>
      <c r="I321" s="120"/>
      <c r="J321" s="120"/>
      <c r="K321" s="120"/>
      <c r="L321" s="120"/>
      <c r="M321" s="120"/>
      <c r="N321" s="120"/>
      <c r="O321" s="120"/>
      <c r="P321" s="120"/>
      <c r="Q321" s="120"/>
      <c r="R321" s="120"/>
      <c r="S321" s="120"/>
      <c r="T321" s="120"/>
      <c r="U321" s="120"/>
      <c r="V321" s="120"/>
    </row>
    <row r="322" spans="3:22" ht="14.25" customHeight="1" x14ac:dyDescent="0.2">
      <c r="C322" s="120"/>
      <c r="D322" s="120"/>
      <c r="E322" s="120"/>
      <c r="F322" s="120"/>
      <c r="G322" s="120"/>
      <c r="H322" s="120"/>
      <c r="I322" s="120"/>
      <c r="J322" s="120"/>
      <c r="K322" s="120"/>
      <c r="L322" s="120"/>
      <c r="M322" s="120"/>
      <c r="N322" s="120"/>
      <c r="O322" s="120"/>
      <c r="P322" s="120"/>
      <c r="Q322" s="120"/>
      <c r="R322" s="120"/>
      <c r="S322" s="120"/>
      <c r="T322" s="120"/>
      <c r="U322" s="120"/>
      <c r="V322" s="120"/>
    </row>
    <row r="323" spans="3:22" ht="14.25" customHeight="1" x14ac:dyDescent="0.2">
      <c r="C323" s="120"/>
      <c r="D323" s="120"/>
      <c r="E323" s="120"/>
      <c r="F323" s="120"/>
      <c r="G323" s="120"/>
      <c r="H323" s="120"/>
      <c r="I323" s="120"/>
      <c r="J323" s="120"/>
      <c r="K323" s="120"/>
      <c r="L323" s="120"/>
      <c r="M323" s="120"/>
      <c r="N323" s="120"/>
      <c r="O323" s="120"/>
      <c r="P323" s="120"/>
      <c r="Q323" s="120"/>
      <c r="R323" s="120"/>
      <c r="S323" s="120"/>
      <c r="T323" s="120"/>
      <c r="U323" s="120"/>
      <c r="V323" s="120"/>
    </row>
    <row r="324" spans="3:22" ht="14.25" customHeight="1" x14ac:dyDescent="0.2">
      <c r="C324" s="120"/>
      <c r="D324" s="120"/>
      <c r="E324" s="120"/>
      <c r="F324" s="120"/>
      <c r="G324" s="120"/>
      <c r="H324" s="120"/>
      <c r="I324" s="120"/>
      <c r="J324" s="120"/>
      <c r="K324" s="120"/>
      <c r="L324" s="120"/>
      <c r="M324" s="120"/>
      <c r="N324" s="120"/>
      <c r="O324" s="120"/>
      <c r="P324" s="120"/>
      <c r="Q324" s="120"/>
      <c r="R324" s="120"/>
      <c r="S324" s="120"/>
      <c r="T324" s="120"/>
      <c r="U324" s="120"/>
      <c r="V324" s="120"/>
    </row>
    <row r="325" spans="3:22" ht="14.25" customHeight="1" x14ac:dyDescent="0.2">
      <c r="C325" s="120"/>
      <c r="D325" s="120"/>
      <c r="E325" s="120"/>
      <c r="F325" s="120"/>
      <c r="G325" s="120"/>
      <c r="H325" s="120"/>
      <c r="I325" s="120"/>
      <c r="J325" s="120"/>
      <c r="K325" s="120"/>
      <c r="L325" s="120"/>
      <c r="M325" s="120"/>
      <c r="N325" s="120"/>
      <c r="O325" s="120"/>
      <c r="P325" s="120"/>
      <c r="Q325" s="120"/>
      <c r="R325" s="120"/>
      <c r="S325" s="120"/>
      <c r="T325" s="120"/>
      <c r="U325" s="120"/>
      <c r="V325" s="120"/>
    </row>
    <row r="326" spans="3:22" ht="14.25" customHeight="1" x14ac:dyDescent="0.2">
      <c r="C326" s="120"/>
      <c r="D326" s="120"/>
      <c r="E326" s="120"/>
      <c r="F326" s="120"/>
      <c r="G326" s="120"/>
      <c r="H326" s="120"/>
      <c r="I326" s="120"/>
      <c r="J326" s="120"/>
      <c r="K326" s="120"/>
      <c r="L326" s="120"/>
      <c r="M326" s="120"/>
      <c r="N326" s="120"/>
      <c r="O326" s="120"/>
      <c r="P326" s="120"/>
      <c r="Q326" s="120"/>
      <c r="R326" s="120"/>
      <c r="S326" s="120"/>
      <c r="T326" s="120"/>
      <c r="U326" s="120"/>
      <c r="V326" s="120"/>
    </row>
    <row r="327" spans="3:22" ht="14.25" customHeight="1" x14ac:dyDescent="0.2">
      <c r="C327" s="120"/>
      <c r="D327" s="120"/>
      <c r="E327" s="120"/>
      <c r="F327" s="120"/>
      <c r="G327" s="120"/>
      <c r="H327" s="120"/>
      <c r="I327" s="120"/>
      <c r="J327" s="120"/>
      <c r="K327" s="120"/>
      <c r="L327" s="120"/>
      <c r="M327" s="120"/>
      <c r="N327" s="120"/>
      <c r="O327" s="120"/>
      <c r="P327" s="120"/>
      <c r="Q327" s="120"/>
      <c r="R327" s="120"/>
      <c r="S327" s="120"/>
      <c r="T327" s="120"/>
      <c r="U327" s="120"/>
      <c r="V327" s="120"/>
    </row>
    <row r="328" spans="3:22" ht="14.25" customHeight="1" x14ac:dyDescent="0.2">
      <c r="C328" s="120"/>
      <c r="D328" s="120"/>
      <c r="E328" s="120"/>
      <c r="F328" s="120"/>
      <c r="G328" s="120"/>
      <c r="H328" s="120"/>
      <c r="I328" s="120"/>
      <c r="J328" s="120"/>
      <c r="K328" s="120"/>
      <c r="L328" s="120"/>
      <c r="M328" s="120"/>
      <c r="N328" s="120"/>
      <c r="O328" s="120"/>
      <c r="P328" s="120"/>
      <c r="Q328" s="120"/>
      <c r="R328" s="120"/>
      <c r="S328" s="120"/>
      <c r="T328" s="120"/>
      <c r="U328" s="120"/>
      <c r="V328" s="120"/>
    </row>
    <row r="329" spans="3:22" ht="14.25" customHeight="1" x14ac:dyDescent="0.2">
      <c r="C329" s="120"/>
      <c r="D329" s="120"/>
      <c r="E329" s="120"/>
      <c r="F329" s="120"/>
      <c r="G329" s="120"/>
      <c r="H329" s="120"/>
      <c r="I329" s="120"/>
      <c r="J329" s="120"/>
      <c r="K329" s="120"/>
      <c r="L329" s="120"/>
      <c r="M329" s="120"/>
      <c r="N329" s="120"/>
      <c r="O329" s="120"/>
      <c r="P329" s="120"/>
      <c r="Q329" s="120"/>
      <c r="R329" s="120"/>
      <c r="S329" s="120"/>
      <c r="T329" s="120"/>
      <c r="U329" s="120"/>
      <c r="V329" s="120"/>
    </row>
    <row r="330" spans="3:22" ht="14.25" customHeight="1" x14ac:dyDescent="0.2">
      <c r="C330" s="120"/>
      <c r="D330" s="120"/>
      <c r="E330" s="120"/>
      <c r="F330" s="120"/>
      <c r="G330" s="120"/>
      <c r="H330" s="120"/>
      <c r="I330" s="120"/>
      <c r="J330" s="120"/>
      <c r="K330" s="120"/>
      <c r="L330" s="120"/>
      <c r="M330" s="120"/>
      <c r="N330" s="120"/>
      <c r="O330" s="120"/>
      <c r="P330" s="120"/>
      <c r="Q330" s="120"/>
      <c r="R330" s="120"/>
      <c r="S330" s="120"/>
      <c r="T330" s="120"/>
      <c r="U330" s="120"/>
      <c r="V330" s="120"/>
    </row>
    <row r="331" spans="3:22" ht="14.25" customHeight="1" x14ac:dyDescent="0.2">
      <c r="C331" s="120"/>
      <c r="D331" s="120"/>
      <c r="E331" s="120"/>
      <c r="F331" s="120"/>
      <c r="G331" s="120"/>
      <c r="H331" s="120"/>
      <c r="I331" s="120"/>
      <c r="J331" s="120"/>
      <c r="K331" s="120"/>
      <c r="L331" s="120"/>
      <c r="M331" s="120"/>
      <c r="N331" s="120"/>
      <c r="O331" s="120"/>
      <c r="P331" s="120"/>
      <c r="Q331" s="120"/>
      <c r="R331" s="120"/>
      <c r="S331" s="120"/>
      <c r="T331" s="120"/>
      <c r="U331" s="120"/>
      <c r="V331" s="120"/>
    </row>
    <row r="332" spans="3:22" ht="14.25" customHeight="1" x14ac:dyDescent="0.2">
      <c r="C332" s="120"/>
      <c r="D332" s="120"/>
      <c r="E332" s="120"/>
      <c r="F332" s="120"/>
      <c r="G332" s="120"/>
      <c r="H332" s="120"/>
      <c r="I332" s="120"/>
      <c r="J332" s="120"/>
      <c r="K332" s="120"/>
      <c r="L332" s="120"/>
      <c r="M332" s="120"/>
      <c r="N332" s="120"/>
      <c r="O332" s="120"/>
      <c r="P332" s="120"/>
      <c r="Q332" s="120"/>
      <c r="R332" s="120"/>
      <c r="S332" s="120"/>
      <c r="T332" s="120"/>
      <c r="U332" s="120"/>
      <c r="V332" s="120"/>
    </row>
    <row r="333" spans="3:22" ht="14.25" customHeight="1" x14ac:dyDescent="0.2">
      <c r="C333" s="120"/>
      <c r="D333" s="120"/>
      <c r="E333" s="120"/>
      <c r="F333" s="120"/>
      <c r="G333" s="120"/>
      <c r="H333" s="120"/>
      <c r="I333" s="120"/>
      <c r="J333" s="120"/>
      <c r="K333" s="120"/>
      <c r="L333" s="120"/>
      <c r="M333" s="120"/>
      <c r="N333" s="120"/>
      <c r="O333" s="120"/>
      <c r="P333" s="120"/>
      <c r="Q333" s="120"/>
      <c r="R333" s="120"/>
      <c r="S333" s="120"/>
      <c r="T333" s="120"/>
      <c r="U333" s="120"/>
      <c r="V333" s="120"/>
    </row>
    <row r="334" spans="3:22" ht="14.25" customHeight="1" x14ac:dyDescent="0.2">
      <c r="C334" s="120"/>
      <c r="D334" s="120"/>
      <c r="E334" s="120"/>
      <c r="F334" s="120"/>
      <c r="G334" s="120"/>
      <c r="H334" s="120"/>
      <c r="I334" s="120"/>
      <c r="J334" s="120"/>
      <c r="K334" s="120"/>
      <c r="L334" s="120"/>
      <c r="M334" s="120"/>
      <c r="N334" s="120"/>
      <c r="O334" s="120"/>
      <c r="P334" s="120"/>
      <c r="Q334" s="120"/>
      <c r="R334" s="120"/>
      <c r="S334" s="120"/>
      <c r="T334" s="120"/>
      <c r="U334" s="120"/>
      <c r="V334" s="120"/>
    </row>
    <row r="335" spans="3:22" ht="14.25" customHeight="1" x14ac:dyDescent="0.2">
      <c r="C335" s="120"/>
      <c r="D335" s="120"/>
      <c r="E335" s="120"/>
      <c r="F335" s="120"/>
      <c r="G335" s="120"/>
      <c r="H335" s="120"/>
      <c r="I335" s="120"/>
      <c r="J335" s="120"/>
      <c r="K335" s="120"/>
      <c r="L335" s="120"/>
      <c r="M335" s="120"/>
      <c r="N335" s="120"/>
      <c r="O335" s="120"/>
      <c r="P335" s="120"/>
      <c r="Q335" s="120"/>
      <c r="R335" s="120"/>
      <c r="S335" s="120"/>
      <c r="T335" s="120"/>
      <c r="U335" s="120"/>
      <c r="V335" s="120"/>
    </row>
    <row r="336" spans="3:22" ht="14.25" customHeight="1" x14ac:dyDescent="0.2">
      <c r="C336" s="120"/>
      <c r="D336" s="120"/>
      <c r="E336" s="120"/>
      <c r="F336" s="120"/>
      <c r="G336" s="120"/>
      <c r="H336" s="120"/>
      <c r="I336" s="120"/>
      <c r="J336" s="120"/>
      <c r="K336" s="120"/>
      <c r="L336" s="120"/>
      <c r="M336" s="120"/>
      <c r="N336" s="120"/>
      <c r="O336" s="120"/>
      <c r="P336" s="120"/>
      <c r="Q336" s="120"/>
      <c r="R336" s="120"/>
      <c r="S336" s="120"/>
      <c r="T336" s="120"/>
      <c r="U336" s="120"/>
      <c r="V336" s="120"/>
    </row>
    <row r="337" spans="3:22" ht="14.25" customHeight="1" x14ac:dyDescent="0.2">
      <c r="C337" s="120"/>
      <c r="D337" s="120"/>
      <c r="E337" s="120"/>
      <c r="F337" s="120"/>
      <c r="G337" s="120"/>
      <c r="H337" s="120"/>
      <c r="I337" s="120"/>
      <c r="J337" s="120"/>
      <c r="K337" s="120"/>
      <c r="L337" s="120"/>
      <c r="M337" s="120"/>
      <c r="N337" s="120"/>
      <c r="O337" s="120"/>
      <c r="P337" s="120"/>
      <c r="Q337" s="120"/>
      <c r="R337" s="120"/>
      <c r="S337" s="120"/>
      <c r="T337" s="120"/>
      <c r="U337" s="120"/>
      <c r="V337" s="120"/>
    </row>
    <row r="338" spans="3:22" ht="14.25" customHeight="1" x14ac:dyDescent="0.2">
      <c r="C338" s="120"/>
      <c r="D338" s="120"/>
      <c r="E338" s="120"/>
      <c r="F338" s="120"/>
      <c r="G338" s="120"/>
      <c r="H338" s="120"/>
      <c r="I338" s="120"/>
      <c r="J338" s="120"/>
      <c r="K338" s="120"/>
      <c r="L338" s="120"/>
      <c r="M338" s="120"/>
      <c r="N338" s="120"/>
      <c r="O338" s="120"/>
      <c r="P338" s="120"/>
      <c r="Q338" s="120"/>
      <c r="R338" s="120"/>
      <c r="S338" s="120"/>
      <c r="T338" s="120"/>
      <c r="U338" s="120"/>
      <c r="V338" s="120"/>
    </row>
    <row r="339" spans="3:22" ht="14.25" customHeight="1" x14ac:dyDescent="0.2">
      <c r="C339" s="120"/>
      <c r="D339" s="120"/>
      <c r="E339" s="120"/>
      <c r="F339" s="120"/>
      <c r="G339" s="120"/>
      <c r="H339" s="120"/>
      <c r="I339" s="120"/>
      <c r="J339" s="120"/>
      <c r="K339" s="120"/>
      <c r="L339" s="120"/>
      <c r="M339" s="120"/>
      <c r="N339" s="120"/>
      <c r="O339" s="120"/>
      <c r="P339" s="120"/>
      <c r="Q339" s="120"/>
      <c r="R339" s="120"/>
      <c r="S339" s="120"/>
      <c r="T339" s="120"/>
      <c r="U339" s="120"/>
      <c r="V339" s="120"/>
    </row>
    <row r="340" spans="3:22" ht="14.25" customHeight="1" x14ac:dyDescent="0.2">
      <c r="C340" s="120"/>
      <c r="D340" s="120"/>
      <c r="E340" s="120"/>
      <c r="F340" s="120"/>
      <c r="G340" s="120"/>
      <c r="H340" s="120"/>
      <c r="I340" s="120"/>
      <c r="J340" s="120"/>
      <c r="K340" s="120"/>
      <c r="L340" s="120"/>
      <c r="M340" s="120"/>
      <c r="N340" s="120"/>
      <c r="O340" s="120"/>
      <c r="P340" s="120"/>
      <c r="Q340" s="120"/>
      <c r="R340" s="120"/>
      <c r="S340" s="120"/>
      <c r="T340" s="120"/>
      <c r="U340" s="120"/>
      <c r="V340" s="120"/>
    </row>
    <row r="341" spans="3:22" ht="14.25" customHeight="1" x14ac:dyDescent="0.2">
      <c r="C341" s="120"/>
      <c r="D341" s="120"/>
      <c r="E341" s="120"/>
      <c r="F341" s="120"/>
      <c r="G341" s="120"/>
      <c r="H341" s="120"/>
      <c r="I341" s="120"/>
      <c r="J341" s="120"/>
      <c r="K341" s="120"/>
      <c r="L341" s="120"/>
      <c r="M341" s="120"/>
      <c r="N341" s="120"/>
      <c r="O341" s="120"/>
      <c r="P341" s="120"/>
      <c r="Q341" s="120"/>
      <c r="R341" s="120"/>
      <c r="S341" s="120"/>
      <c r="T341" s="120"/>
      <c r="U341" s="120"/>
      <c r="V341" s="120"/>
    </row>
    <row r="342" spans="3:22" ht="14.25" customHeight="1" x14ac:dyDescent="0.2">
      <c r="C342" s="120"/>
      <c r="D342" s="120"/>
      <c r="E342" s="120"/>
      <c r="F342" s="120"/>
      <c r="G342" s="120"/>
      <c r="H342" s="120"/>
      <c r="I342" s="120"/>
      <c r="J342" s="120"/>
      <c r="K342" s="120"/>
      <c r="L342" s="120"/>
      <c r="M342" s="120"/>
      <c r="N342" s="120"/>
      <c r="O342" s="120"/>
      <c r="P342" s="120"/>
      <c r="Q342" s="120"/>
      <c r="R342" s="120"/>
      <c r="S342" s="120"/>
      <c r="T342" s="120"/>
      <c r="U342" s="120"/>
      <c r="V342" s="120"/>
    </row>
    <row r="343" spans="3:22" ht="14.25" customHeight="1" x14ac:dyDescent="0.2">
      <c r="C343" s="120"/>
      <c r="D343" s="120"/>
      <c r="E343" s="120"/>
      <c r="F343" s="120"/>
      <c r="G343" s="120"/>
      <c r="H343" s="120"/>
      <c r="I343" s="120"/>
      <c r="J343" s="120"/>
      <c r="K343" s="120"/>
      <c r="L343" s="120"/>
      <c r="M343" s="120"/>
      <c r="N343" s="120"/>
      <c r="O343" s="120"/>
      <c r="P343" s="120"/>
      <c r="Q343" s="120"/>
      <c r="R343" s="120"/>
      <c r="S343" s="120"/>
      <c r="T343" s="120"/>
      <c r="U343" s="120"/>
      <c r="V343" s="120"/>
    </row>
    <row r="344" spans="3:22" ht="14.25" customHeight="1" x14ac:dyDescent="0.2">
      <c r="C344" s="120"/>
      <c r="D344" s="120"/>
      <c r="E344" s="120"/>
      <c r="F344" s="120"/>
      <c r="G344" s="120"/>
      <c r="H344" s="120"/>
      <c r="I344" s="120"/>
      <c r="J344" s="120"/>
      <c r="K344" s="120"/>
      <c r="L344" s="120"/>
      <c r="M344" s="120"/>
      <c r="N344" s="120"/>
      <c r="O344" s="120"/>
      <c r="P344" s="120"/>
      <c r="Q344" s="120"/>
      <c r="R344" s="120"/>
      <c r="S344" s="120"/>
      <c r="T344" s="120"/>
      <c r="U344" s="120"/>
      <c r="V344" s="120"/>
    </row>
    <row r="345" spans="3:22" ht="14.25" customHeight="1" x14ac:dyDescent="0.2">
      <c r="C345" s="120"/>
      <c r="D345" s="120"/>
      <c r="E345" s="120"/>
      <c r="F345" s="120"/>
      <c r="G345" s="120"/>
      <c r="H345" s="120"/>
      <c r="I345" s="120"/>
      <c r="J345" s="120"/>
      <c r="K345" s="120"/>
      <c r="L345" s="120"/>
      <c r="M345" s="120"/>
      <c r="N345" s="120"/>
      <c r="O345" s="120"/>
      <c r="P345" s="120"/>
      <c r="Q345" s="120"/>
      <c r="R345" s="120"/>
      <c r="S345" s="120"/>
      <c r="T345" s="120"/>
      <c r="U345" s="120"/>
      <c r="V345" s="120"/>
    </row>
    <row r="346" spans="3:22" ht="14.25" customHeight="1" x14ac:dyDescent="0.2">
      <c r="C346" s="120"/>
      <c r="D346" s="120"/>
      <c r="E346" s="120"/>
      <c r="F346" s="120"/>
      <c r="G346" s="120"/>
      <c r="H346" s="120"/>
      <c r="I346" s="120"/>
      <c r="J346" s="120"/>
      <c r="K346" s="120"/>
      <c r="L346" s="120"/>
      <c r="M346" s="120"/>
      <c r="N346" s="120"/>
      <c r="O346" s="120"/>
      <c r="P346" s="120"/>
      <c r="Q346" s="120"/>
      <c r="R346" s="120"/>
      <c r="S346" s="120"/>
      <c r="T346" s="120"/>
      <c r="U346" s="120"/>
      <c r="V346" s="120"/>
    </row>
    <row r="347" spans="3:22" ht="14.25" customHeight="1" x14ac:dyDescent="0.2">
      <c r="C347" s="120"/>
      <c r="D347" s="120"/>
      <c r="E347" s="120"/>
      <c r="F347" s="120"/>
      <c r="G347" s="120"/>
      <c r="H347" s="120"/>
      <c r="I347" s="120"/>
      <c r="J347" s="120"/>
      <c r="K347" s="120"/>
      <c r="L347" s="120"/>
      <c r="M347" s="120"/>
      <c r="N347" s="120"/>
      <c r="O347" s="120"/>
      <c r="P347" s="120"/>
      <c r="Q347" s="120"/>
      <c r="R347" s="120"/>
      <c r="S347" s="120"/>
      <c r="T347" s="120"/>
      <c r="U347" s="120"/>
      <c r="V347" s="120"/>
    </row>
    <row r="348" spans="3:22" ht="14.25" customHeight="1" x14ac:dyDescent="0.2">
      <c r="C348" s="120"/>
      <c r="D348" s="120"/>
      <c r="E348" s="120"/>
      <c r="F348" s="120"/>
      <c r="G348" s="120"/>
      <c r="H348" s="120"/>
      <c r="I348" s="120"/>
      <c r="J348" s="120"/>
      <c r="K348" s="120"/>
      <c r="L348" s="120"/>
      <c r="M348" s="120"/>
      <c r="N348" s="120"/>
      <c r="O348" s="120"/>
      <c r="P348" s="120"/>
      <c r="Q348" s="120"/>
      <c r="R348" s="120"/>
      <c r="S348" s="120"/>
      <c r="T348" s="120"/>
      <c r="U348" s="120"/>
      <c r="V348" s="120"/>
    </row>
    <row r="349" spans="3:22" ht="14.25" customHeight="1" x14ac:dyDescent="0.2">
      <c r="C349" s="120"/>
      <c r="D349" s="120"/>
      <c r="E349" s="120"/>
      <c r="F349" s="120"/>
      <c r="G349" s="120"/>
      <c r="H349" s="120"/>
      <c r="I349" s="120"/>
      <c r="J349" s="120"/>
      <c r="K349" s="120"/>
      <c r="L349" s="120"/>
      <c r="M349" s="120"/>
      <c r="N349" s="120"/>
      <c r="O349" s="120"/>
      <c r="P349" s="120"/>
      <c r="Q349" s="120"/>
      <c r="R349" s="120"/>
      <c r="S349" s="120"/>
      <c r="T349" s="120"/>
      <c r="U349" s="120"/>
      <c r="V349" s="120"/>
    </row>
    <row r="350" spans="3:22" ht="14.25" customHeight="1" x14ac:dyDescent="0.2">
      <c r="C350" s="120"/>
      <c r="D350" s="120"/>
      <c r="E350" s="120"/>
      <c r="F350" s="120"/>
      <c r="G350" s="120"/>
      <c r="H350" s="120"/>
      <c r="I350" s="120"/>
      <c r="J350" s="120"/>
      <c r="K350" s="120"/>
      <c r="L350" s="120"/>
      <c r="M350" s="120"/>
      <c r="N350" s="120"/>
      <c r="O350" s="120"/>
      <c r="P350" s="120"/>
      <c r="Q350" s="120"/>
      <c r="R350" s="120"/>
      <c r="S350" s="120"/>
      <c r="T350" s="120"/>
      <c r="U350" s="120"/>
      <c r="V350" s="120"/>
    </row>
    <row r="351" spans="3:22" ht="14.25" customHeight="1" x14ac:dyDescent="0.2">
      <c r="C351" s="120"/>
      <c r="D351" s="120"/>
      <c r="E351" s="120"/>
      <c r="F351" s="120"/>
      <c r="G351" s="120"/>
      <c r="H351" s="120"/>
      <c r="I351" s="120"/>
      <c r="J351" s="120"/>
      <c r="K351" s="120"/>
      <c r="L351" s="120"/>
      <c r="M351" s="120"/>
      <c r="N351" s="120"/>
      <c r="O351" s="120"/>
      <c r="P351" s="120"/>
      <c r="Q351" s="120"/>
      <c r="R351" s="120"/>
      <c r="S351" s="120"/>
      <c r="T351" s="120"/>
      <c r="U351" s="120"/>
      <c r="V351" s="120"/>
    </row>
    <row r="352" spans="3:22" ht="14.25" customHeight="1" x14ac:dyDescent="0.2">
      <c r="C352" s="120"/>
      <c r="D352" s="120"/>
      <c r="E352" s="120"/>
      <c r="F352" s="120"/>
      <c r="G352" s="120"/>
      <c r="H352" s="120"/>
      <c r="I352" s="120"/>
      <c r="J352" s="120"/>
      <c r="K352" s="120"/>
      <c r="L352" s="120"/>
      <c r="M352" s="120"/>
      <c r="N352" s="120"/>
      <c r="O352" s="120"/>
      <c r="P352" s="120"/>
      <c r="Q352" s="120"/>
      <c r="R352" s="120"/>
      <c r="S352" s="120"/>
      <c r="T352" s="120"/>
      <c r="U352" s="120"/>
      <c r="V352" s="120"/>
    </row>
    <row r="353" spans="3:22" ht="14.25" customHeight="1" x14ac:dyDescent="0.2">
      <c r="C353" s="120"/>
      <c r="D353" s="120"/>
      <c r="E353" s="120"/>
      <c r="F353" s="120"/>
      <c r="G353" s="120"/>
      <c r="H353" s="120"/>
      <c r="I353" s="120"/>
      <c r="J353" s="120"/>
      <c r="K353" s="120"/>
      <c r="L353" s="120"/>
      <c r="M353" s="120"/>
      <c r="N353" s="120"/>
      <c r="O353" s="120"/>
      <c r="P353" s="120"/>
      <c r="Q353" s="120"/>
      <c r="R353" s="120"/>
      <c r="S353" s="120"/>
      <c r="T353" s="120"/>
      <c r="U353" s="120"/>
      <c r="V353" s="120"/>
    </row>
    <row r="354" spans="3:22" ht="14.25" customHeight="1" x14ac:dyDescent="0.2">
      <c r="C354" s="120"/>
      <c r="D354" s="120"/>
      <c r="E354" s="120"/>
      <c r="F354" s="120"/>
      <c r="G354" s="120"/>
      <c r="H354" s="120"/>
      <c r="I354" s="120"/>
      <c r="J354" s="120"/>
      <c r="K354" s="120"/>
      <c r="L354" s="120"/>
      <c r="M354" s="120"/>
      <c r="N354" s="120"/>
      <c r="O354" s="120"/>
      <c r="P354" s="120"/>
      <c r="Q354" s="120"/>
      <c r="R354" s="120"/>
      <c r="S354" s="120"/>
      <c r="T354" s="120"/>
      <c r="U354" s="120"/>
      <c r="V354" s="120"/>
    </row>
    <row r="355" spans="3:22" ht="14.25" customHeight="1" x14ac:dyDescent="0.2">
      <c r="C355" s="120"/>
      <c r="D355" s="120"/>
      <c r="E355" s="120"/>
      <c r="F355" s="120"/>
      <c r="G355" s="120"/>
      <c r="H355" s="120"/>
      <c r="I355" s="120"/>
      <c r="J355" s="120"/>
      <c r="K355" s="120"/>
      <c r="L355" s="120"/>
      <c r="M355" s="120"/>
      <c r="N355" s="120"/>
      <c r="O355" s="120"/>
      <c r="P355" s="120"/>
      <c r="Q355" s="120"/>
      <c r="R355" s="120"/>
      <c r="S355" s="120"/>
      <c r="T355" s="120"/>
      <c r="U355" s="120"/>
      <c r="V355" s="120"/>
    </row>
    <row r="356" spans="3:22" ht="14.25" customHeight="1" x14ac:dyDescent="0.2">
      <c r="C356" s="120"/>
      <c r="D356" s="120"/>
      <c r="E356" s="120"/>
      <c r="F356" s="120"/>
      <c r="G356" s="120"/>
      <c r="H356" s="120"/>
      <c r="I356" s="120"/>
      <c r="J356" s="120"/>
      <c r="K356" s="120"/>
      <c r="L356" s="120"/>
      <c r="M356" s="120"/>
      <c r="N356" s="120"/>
      <c r="O356" s="120"/>
      <c r="P356" s="120"/>
      <c r="Q356" s="120"/>
      <c r="R356" s="120"/>
      <c r="S356" s="120"/>
      <c r="T356" s="120"/>
      <c r="U356" s="120"/>
      <c r="V356" s="120"/>
    </row>
    <row r="357" spans="3:22" ht="14.25" customHeight="1" x14ac:dyDescent="0.2">
      <c r="C357" s="120"/>
      <c r="D357" s="120"/>
      <c r="E357" s="120"/>
      <c r="F357" s="120"/>
      <c r="G357" s="120"/>
      <c r="H357" s="120"/>
      <c r="I357" s="120"/>
      <c r="J357" s="120"/>
      <c r="K357" s="120"/>
      <c r="L357" s="120"/>
      <c r="M357" s="120"/>
      <c r="N357" s="120"/>
      <c r="O357" s="120"/>
      <c r="P357" s="120"/>
      <c r="Q357" s="120"/>
      <c r="R357" s="120"/>
      <c r="S357" s="120"/>
      <c r="T357" s="120"/>
      <c r="U357" s="120"/>
      <c r="V357" s="120"/>
    </row>
    <row r="358" spans="3:22" ht="14.25" customHeight="1" x14ac:dyDescent="0.2">
      <c r="C358" s="120"/>
      <c r="D358" s="120"/>
      <c r="E358" s="120"/>
      <c r="F358" s="120"/>
      <c r="G358" s="120"/>
      <c r="H358" s="120"/>
      <c r="I358" s="120"/>
      <c r="J358" s="120"/>
      <c r="K358" s="120"/>
      <c r="L358" s="120"/>
      <c r="M358" s="120"/>
      <c r="N358" s="120"/>
      <c r="O358" s="120"/>
      <c r="P358" s="120"/>
      <c r="Q358" s="120"/>
      <c r="R358" s="120"/>
      <c r="S358" s="120"/>
      <c r="T358" s="120"/>
      <c r="U358" s="120"/>
      <c r="V358" s="120"/>
    </row>
    <row r="359" spans="3:22" ht="14.25" customHeight="1" x14ac:dyDescent="0.2">
      <c r="C359" s="120"/>
      <c r="D359" s="120"/>
      <c r="E359" s="120"/>
      <c r="F359" s="120"/>
      <c r="G359" s="120"/>
      <c r="H359" s="120"/>
      <c r="I359" s="120"/>
      <c r="J359" s="120"/>
      <c r="K359" s="120"/>
      <c r="L359" s="120"/>
      <c r="M359" s="120"/>
      <c r="N359" s="120"/>
      <c r="O359" s="120"/>
      <c r="P359" s="120"/>
      <c r="Q359" s="120"/>
      <c r="R359" s="120"/>
      <c r="S359" s="120"/>
      <c r="T359" s="120"/>
      <c r="U359" s="120"/>
      <c r="V359" s="120"/>
    </row>
    <row r="360" spans="3:22" ht="14.25" customHeight="1" x14ac:dyDescent="0.2">
      <c r="C360" s="120"/>
      <c r="D360" s="120"/>
      <c r="E360" s="120"/>
      <c r="F360" s="120"/>
      <c r="G360" s="120"/>
      <c r="H360" s="120"/>
      <c r="I360" s="120"/>
      <c r="J360" s="120"/>
      <c r="K360" s="120"/>
      <c r="L360" s="120"/>
      <c r="M360" s="120"/>
      <c r="N360" s="120"/>
      <c r="O360" s="120"/>
      <c r="P360" s="120"/>
      <c r="Q360" s="120"/>
      <c r="R360" s="120"/>
      <c r="S360" s="120"/>
      <c r="T360" s="120"/>
      <c r="U360" s="120"/>
      <c r="V360" s="120"/>
    </row>
    <row r="361" spans="3:22" ht="14.25" customHeight="1" x14ac:dyDescent="0.2">
      <c r="C361" s="120"/>
      <c r="D361" s="120"/>
      <c r="E361" s="120"/>
      <c r="F361" s="120"/>
      <c r="G361" s="120"/>
      <c r="H361" s="120"/>
      <c r="I361" s="120"/>
      <c r="J361" s="120"/>
      <c r="K361" s="120"/>
      <c r="L361" s="120"/>
      <c r="M361" s="120"/>
      <c r="N361" s="120"/>
      <c r="O361" s="120"/>
      <c r="P361" s="120"/>
      <c r="Q361" s="120"/>
      <c r="R361" s="120"/>
      <c r="S361" s="120"/>
      <c r="T361" s="120"/>
      <c r="U361" s="120"/>
      <c r="V361" s="120"/>
    </row>
    <row r="362" spans="3:22" ht="14.25" customHeight="1" x14ac:dyDescent="0.2">
      <c r="C362" s="120"/>
      <c r="D362" s="120"/>
      <c r="E362" s="120"/>
      <c r="F362" s="120"/>
      <c r="G362" s="120"/>
      <c r="H362" s="120"/>
      <c r="I362" s="120"/>
      <c r="J362" s="120"/>
      <c r="K362" s="120"/>
      <c r="L362" s="120"/>
      <c r="M362" s="120"/>
      <c r="N362" s="120"/>
      <c r="O362" s="120"/>
      <c r="P362" s="120"/>
      <c r="Q362" s="120"/>
      <c r="R362" s="120"/>
      <c r="S362" s="120"/>
      <c r="T362" s="120"/>
      <c r="U362" s="120"/>
      <c r="V362" s="120"/>
    </row>
    <row r="363" spans="3:22" ht="14.25" customHeight="1" x14ac:dyDescent="0.2">
      <c r="C363" s="120"/>
      <c r="D363" s="120"/>
      <c r="E363" s="120"/>
      <c r="F363" s="120"/>
      <c r="G363" s="120"/>
      <c r="H363" s="120"/>
      <c r="I363" s="120"/>
      <c r="J363" s="120"/>
      <c r="K363" s="120"/>
      <c r="L363" s="120"/>
      <c r="M363" s="120"/>
      <c r="N363" s="120"/>
      <c r="O363" s="120"/>
      <c r="P363" s="120"/>
      <c r="Q363" s="120"/>
      <c r="R363" s="120"/>
      <c r="S363" s="120"/>
      <c r="T363" s="120"/>
      <c r="U363" s="120"/>
      <c r="V363" s="120"/>
    </row>
    <row r="364" spans="3:22" ht="14.25" customHeight="1" x14ac:dyDescent="0.2">
      <c r="C364" s="120"/>
      <c r="D364" s="120"/>
      <c r="E364" s="120"/>
      <c r="F364" s="120"/>
      <c r="G364" s="120"/>
      <c r="H364" s="120"/>
      <c r="I364" s="120"/>
      <c r="J364" s="120"/>
      <c r="K364" s="120"/>
      <c r="L364" s="120"/>
      <c r="M364" s="120"/>
      <c r="N364" s="120"/>
      <c r="O364" s="120"/>
      <c r="P364" s="120"/>
      <c r="Q364" s="120"/>
      <c r="R364" s="120"/>
      <c r="S364" s="120"/>
      <c r="T364" s="120"/>
      <c r="U364" s="120"/>
      <c r="V364" s="120"/>
    </row>
    <row r="365" spans="3:22" ht="14.25" customHeight="1" x14ac:dyDescent="0.2">
      <c r="C365" s="120"/>
      <c r="D365" s="120"/>
      <c r="E365" s="120"/>
      <c r="F365" s="120"/>
      <c r="G365" s="120"/>
      <c r="H365" s="120"/>
      <c r="I365" s="120"/>
      <c r="J365" s="120"/>
      <c r="K365" s="120"/>
      <c r="L365" s="120"/>
      <c r="M365" s="120"/>
      <c r="N365" s="120"/>
      <c r="O365" s="120"/>
      <c r="P365" s="120"/>
      <c r="Q365" s="120"/>
      <c r="R365" s="120"/>
      <c r="S365" s="120"/>
      <c r="T365" s="120"/>
      <c r="U365" s="120"/>
      <c r="V365" s="120"/>
    </row>
    <row r="366" spans="3:22" ht="14.25" customHeight="1" x14ac:dyDescent="0.2">
      <c r="C366" s="120"/>
      <c r="D366" s="120"/>
      <c r="E366" s="120"/>
      <c r="F366" s="120"/>
      <c r="G366" s="120"/>
      <c r="H366" s="120"/>
      <c r="I366" s="120"/>
      <c r="J366" s="120"/>
      <c r="K366" s="120"/>
      <c r="L366" s="120"/>
      <c r="M366" s="120"/>
      <c r="N366" s="120"/>
      <c r="O366" s="120"/>
      <c r="P366" s="120"/>
      <c r="Q366" s="120"/>
      <c r="R366" s="120"/>
      <c r="S366" s="120"/>
      <c r="T366" s="120"/>
      <c r="U366" s="120"/>
      <c r="V366" s="120"/>
    </row>
    <row r="367" spans="3:22" ht="14.25" customHeight="1" x14ac:dyDescent="0.2">
      <c r="C367" s="120"/>
      <c r="D367" s="120"/>
      <c r="E367" s="120"/>
      <c r="F367" s="120"/>
      <c r="G367" s="120"/>
      <c r="H367" s="120"/>
      <c r="I367" s="120"/>
      <c r="J367" s="120"/>
      <c r="K367" s="120"/>
      <c r="L367" s="120"/>
      <c r="M367" s="120"/>
      <c r="N367" s="120"/>
      <c r="O367" s="120"/>
      <c r="P367" s="120"/>
      <c r="Q367" s="120"/>
      <c r="R367" s="120"/>
      <c r="S367" s="120"/>
      <c r="T367" s="120"/>
      <c r="U367" s="120"/>
      <c r="V367" s="120"/>
    </row>
    <row r="368" spans="3:22" ht="14.25" customHeight="1" x14ac:dyDescent="0.2">
      <c r="C368" s="120"/>
      <c r="D368" s="120"/>
      <c r="E368" s="120"/>
      <c r="F368" s="120"/>
      <c r="G368" s="120"/>
      <c r="H368" s="120"/>
      <c r="I368" s="120"/>
      <c r="J368" s="120"/>
      <c r="K368" s="120"/>
      <c r="L368" s="120"/>
      <c r="M368" s="120"/>
      <c r="N368" s="120"/>
      <c r="O368" s="120"/>
      <c r="P368" s="120"/>
      <c r="Q368" s="120"/>
      <c r="R368" s="120"/>
      <c r="S368" s="120"/>
      <c r="T368" s="120"/>
      <c r="U368" s="120"/>
      <c r="V368" s="120"/>
    </row>
    <row r="369" spans="3:22" ht="14.25" customHeight="1" x14ac:dyDescent="0.2">
      <c r="C369" s="120"/>
      <c r="D369" s="120"/>
      <c r="E369" s="120"/>
      <c r="F369" s="120"/>
      <c r="G369" s="120"/>
      <c r="H369" s="120"/>
      <c r="I369" s="120"/>
      <c r="J369" s="120"/>
      <c r="K369" s="120"/>
      <c r="L369" s="120"/>
      <c r="M369" s="120"/>
      <c r="N369" s="120"/>
      <c r="O369" s="120"/>
      <c r="P369" s="120"/>
      <c r="Q369" s="120"/>
      <c r="R369" s="120"/>
      <c r="S369" s="120"/>
      <c r="T369" s="120"/>
      <c r="U369" s="120"/>
      <c r="V369" s="120"/>
    </row>
    <row r="370" spans="3:22" ht="14.25" customHeight="1" x14ac:dyDescent="0.2">
      <c r="C370" s="120"/>
      <c r="D370" s="120"/>
      <c r="E370" s="120"/>
      <c r="F370" s="120"/>
      <c r="G370" s="120"/>
      <c r="H370" s="120"/>
      <c r="I370" s="120"/>
      <c r="J370" s="120"/>
      <c r="K370" s="120"/>
      <c r="L370" s="120"/>
      <c r="M370" s="120"/>
      <c r="N370" s="120"/>
      <c r="O370" s="120"/>
      <c r="P370" s="120"/>
      <c r="Q370" s="120"/>
      <c r="R370" s="120"/>
      <c r="S370" s="120"/>
      <c r="T370" s="120"/>
      <c r="U370" s="120"/>
      <c r="V370" s="120"/>
    </row>
    <row r="371" spans="3:22" ht="14.25" customHeight="1" x14ac:dyDescent="0.2">
      <c r="C371" s="120"/>
      <c r="D371" s="120"/>
      <c r="E371" s="120"/>
      <c r="F371" s="120"/>
      <c r="G371" s="120"/>
      <c r="H371" s="120"/>
      <c r="I371" s="120"/>
      <c r="J371" s="120"/>
      <c r="K371" s="120"/>
      <c r="L371" s="120"/>
      <c r="M371" s="120"/>
      <c r="N371" s="120"/>
      <c r="O371" s="120"/>
      <c r="P371" s="120"/>
      <c r="Q371" s="120"/>
      <c r="R371" s="120"/>
      <c r="S371" s="120"/>
      <c r="T371" s="120"/>
      <c r="U371" s="120"/>
      <c r="V371" s="120"/>
    </row>
    <row r="372" spans="3:22" ht="14.25" customHeight="1" x14ac:dyDescent="0.2">
      <c r="C372" s="120"/>
      <c r="D372" s="120"/>
      <c r="E372" s="120"/>
      <c r="F372" s="120"/>
      <c r="G372" s="120"/>
      <c r="H372" s="120"/>
      <c r="I372" s="120"/>
      <c r="J372" s="120"/>
      <c r="K372" s="120"/>
      <c r="L372" s="120"/>
      <c r="M372" s="120"/>
      <c r="N372" s="120"/>
      <c r="O372" s="120"/>
      <c r="P372" s="120"/>
      <c r="Q372" s="120"/>
      <c r="R372" s="120"/>
      <c r="S372" s="120"/>
      <c r="T372" s="120"/>
      <c r="U372" s="120"/>
      <c r="V372" s="120"/>
    </row>
    <row r="373" spans="3:22" ht="14.25" customHeight="1" x14ac:dyDescent="0.2">
      <c r="C373" s="120"/>
      <c r="D373" s="120"/>
      <c r="E373" s="120"/>
      <c r="F373" s="120"/>
      <c r="G373" s="120"/>
      <c r="H373" s="120"/>
      <c r="I373" s="120"/>
      <c r="J373" s="120"/>
      <c r="K373" s="120"/>
      <c r="L373" s="120"/>
      <c r="M373" s="120"/>
      <c r="N373" s="120"/>
      <c r="O373" s="120"/>
      <c r="P373" s="120"/>
      <c r="Q373" s="120"/>
      <c r="R373" s="120"/>
      <c r="S373" s="120"/>
      <c r="T373" s="120"/>
      <c r="U373" s="120"/>
      <c r="V373" s="120"/>
    </row>
    <row r="374" spans="3:22" ht="14.25" customHeight="1" x14ac:dyDescent="0.2">
      <c r="C374" s="120"/>
      <c r="D374" s="120"/>
      <c r="E374" s="120"/>
      <c r="F374" s="120"/>
      <c r="G374" s="120"/>
      <c r="H374" s="120"/>
      <c r="I374" s="120"/>
      <c r="J374" s="120"/>
      <c r="K374" s="120"/>
      <c r="L374" s="120"/>
      <c r="M374" s="120"/>
      <c r="N374" s="120"/>
      <c r="O374" s="120"/>
      <c r="P374" s="120"/>
      <c r="Q374" s="120"/>
      <c r="R374" s="120"/>
      <c r="S374" s="120"/>
      <c r="T374" s="120"/>
      <c r="U374" s="120"/>
      <c r="V374" s="120"/>
    </row>
    <row r="375" spans="3:22" ht="14.25" customHeight="1" x14ac:dyDescent="0.2">
      <c r="C375" s="120"/>
      <c r="D375" s="120"/>
      <c r="E375" s="120"/>
      <c r="F375" s="120"/>
      <c r="G375" s="120"/>
      <c r="H375" s="120"/>
      <c r="I375" s="120"/>
      <c r="J375" s="120"/>
      <c r="K375" s="120"/>
      <c r="L375" s="120"/>
      <c r="M375" s="120"/>
      <c r="N375" s="120"/>
      <c r="O375" s="120"/>
      <c r="P375" s="120"/>
      <c r="Q375" s="120"/>
      <c r="R375" s="120"/>
      <c r="S375" s="120"/>
      <c r="T375" s="120"/>
      <c r="U375" s="120"/>
      <c r="V375" s="120"/>
    </row>
    <row r="376" spans="3:22" ht="14.25" customHeight="1" x14ac:dyDescent="0.2">
      <c r="C376" s="120"/>
      <c r="D376" s="120"/>
      <c r="E376" s="120"/>
      <c r="F376" s="120"/>
      <c r="G376" s="120"/>
      <c r="H376" s="120"/>
      <c r="I376" s="120"/>
      <c r="J376" s="120"/>
      <c r="K376" s="120"/>
      <c r="L376" s="120"/>
      <c r="M376" s="120"/>
      <c r="N376" s="120"/>
      <c r="O376" s="120"/>
      <c r="P376" s="120"/>
      <c r="Q376" s="120"/>
      <c r="R376" s="120"/>
      <c r="S376" s="120"/>
      <c r="T376" s="120"/>
      <c r="U376" s="120"/>
      <c r="V376" s="120"/>
    </row>
    <row r="377" spans="3:22" ht="14.25" customHeight="1" x14ac:dyDescent="0.2">
      <c r="C377" s="120"/>
      <c r="D377" s="120"/>
      <c r="E377" s="120"/>
      <c r="F377" s="120"/>
      <c r="G377" s="120"/>
      <c r="H377" s="120"/>
      <c r="I377" s="120"/>
      <c r="J377" s="120"/>
      <c r="K377" s="120"/>
      <c r="L377" s="120"/>
      <c r="M377" s="120"/>
      <c r="N377" s="120"/>
      <c r="O377" s="120"/>
      <c r="P377" s="120"/>
      <c r="Q377" s="120"/>
      <c r="R377" s="120"/>
      <c r="S377" s="120"/>
      <c r="T377" s="120"/>
      <c r="U377" s="120"/>
      <c r="V377" s="120"/>
    </row>
    <row r="378" spans="3:22" ht="14.25" customHeight="1" x14ac:dyDescent="0.2">
      <c r="C378" s="120"/>
      <c r="D378" s="120"/>
      <c r="E378" s="120"/>
      <c r="F378" s="120"/>
      <c r="G378" s="120"/>
      <c r="H378" s="120"/>
      <c r="I378" s="120"/>
      <c r="J378" s="120"/>
      <c r="K378" s="120"/>
      <c r="L378" s="120"/>
      <c r="M378" s="120"/>
      <c r="N378" s="120"/>
      <c r="O378" s="120"/>
      <c r="P378" s="120"/>
      <c r="Q378" s="120"/>
      <c r="R378" s="120"/>
      <c r="S378" s="120"/>
      <c r="T378" s="120"/>
      <c r="U378" s="120"/>
      <c r="V378" s="120"/>
    </row>
    <row r="379" spans="3:22" ht="14.25" customHeight="1" x14ac:dyDescent="0.2">
      <c r="C379" s="120"/>
      <c r="D379" s="120"/>
      <c r="E379" s="120"/>
      <c r="F379" s="120"/>
      <c r="G379" s="120"/>
      <c r="H379" s="120"/>
      <c r="I379" s="120"/>
      <c r="J379" s="120"/>
      <c r="K379" s="120"/>
      <c r="L379" s="120"/>
      <c r="M379" s="120"/>
      <c r="N379" s="120"/>
      <c r="O379" s="120"/>
      <c r="P379" s="120"/>
      <c r="Q379" s="120"/>
      <c r="R379" s="120"/>
      <c r="S379" s="120"/>
      <c r="T379" s="120"/>
      <c r="U379" s="120"/>
      <c r="V379" s="120"/>
    </row>
    <row r="380" spans="3:22" ht="14.25" customHeight="1" x14ac:dyDescent="0.2">
      <c r="C380" s="120"/>
      <c r="D380" s="120"/>
      <c r="E380" s="120"/>
      <c r="F380" s="120"/>
      <c r="G380" s="120"/>
      <c r="H380" s="120"/>
      <c r="I380" s="120"/>
      <c r="J380" s="120"/>
      <c r="K380" s="120"/>
      <c r="L380" s="120"/>
      <c r="M380" s="120"/>
      <c r="N380" s="120"/>
      <c r="O380" s="120"/>
      <c r="P380" s="120"/>
      <c r="Q380" s="120"/>
      <c r="R380" s="120"/>
      <c r="S380" s="120"/>
      <c r="T380" s="120"/>
      <c r="U380" s="120"/>
      <c r="V380" s="120"/>
    </row>
    <row r="381" spans="3:22" ht="14.25" customHeight="1" x14ac:dyDescent="0.2">
      <c r="C381" s="120"/>
      <c r="D381" s="120"/>
      <c r="E381" s="120"/>
      <c r="F381" s="120"/>
      <c r="G381" s="120"/>
      <c r="H381" s="120"/>
      <c r="I381" s="120"/>
      <c r="J381" s="120"/>
      <c r="K381" s="120"/>
      <c r="L381" s="120"/>
      <c r="M381" s="120"/>
      <c r="N381" s="120"/>
      <c r="O381" s="120"/>
      <c r="P381" s="120"/>
      <c r="Q381" s="120"/>
      <c r="R381" s="120"/>
      <c r="S381" s="120"/>
      <c r="T381" s="120"/>
      <c r="U381" s="120"/>
      <c r="V381" s="120"/>
    </row>
    <row r="382" spans="3:22" ht="14.25" customHeight="1" x14ac:dyDescent="0.2">
      <c r="C382" s="120"/>
      <c r="D382" s="120"/>
      <c r="E382" s="120"/>
      <c r="F382" s="120"/>
      <c r="G382" s="120"/>
      <c r="H382" s="120"/>
      <c r="I382" s="120"/>
      <c r="J382" s="120"/>
      <c r="K382" s="120"/>
      <c r="L382" s="120"/>
      <c r="M382" s="120"/>
      <c r="N382" s="120"/>
      <c r="O382" s="120"/>
      <c r="P382" s="120"/>
      <c r="Q382" s="120"/>
      <c r="R382" s="120"/>
      <c r="S382" s="120"/>
      <c r="T382" s="120"/>
      <c r="U382" s="120"/>
      <c r="V382" s="120"/>
    </row>
    <row r="383" spans="3:22" ht="14.25" customHeight="1" x14ac:dyDescent="0.2">
      <c r="C383" s="120"/>
      <c r="D383" s="120"/>
      <c r="E383" s="120"/>
      <c r="F383" s="120"/>
      <c r="G383" s="120"/>
      <c r="H383" s="120"/>
      <c r="I383" s="120"/>
      <c r="J383" s="120"/>
      <c r="K383" s="120"/>
      <c r="L383" s="120"/>
      <c r="M383" s="120"/>
      <c r="N383" s="120"/>
      <c r="O383" s="120"/>
      <c r="P383" s="120"/>
      <c r="Q383" s="120"/>
      <c r="R383" s="120"/>
      <c r="S383" s="120"/>
      <c r="T383" s="120"/>
      <c r="U383" s="120"/>
      <c r="V383" s="120"/>
    </row>
    <row r="384" spans="3:22" ht="14.25" customHeight="1" x14ac:dyDescent="0.2">
      <c r="C384" s="120"/>
      <c r="D384" s="120"/>
      <c r="E384" s="120"/>
      <c r="F384" s="120"/>
      <c r="G384" s="120"/>
      <c r="H384" s="120"/>
      <c r="I384" s="120"/>
      <c r="J384" s="120"/>
      <c r="K384" s="120"/>
      <c r="L384" s="120"/>
      <c r="M384" s="120"/>
      <c r="N384" s="120"/>
      <c r="O384" s="120"/>
      <c r="P384" s="120"/>
      <c r="Q384" s="120"/>
      <c r="R384" s="120"/>
      <c r="S384" s="120"/>
      <c r="T384" s="120"/>
      <c r="U384" s="120"/>
      <c r="V384" s="120"/>
    </row>
    <row r="385" spans="3:22" ht="14.25" customHeight="1" x14ac:dyDescent="0.2">
      <c r="C385" s="120"/>
      <c r="D385" s="120"/>
      <c r="E385" s="120"/>
      <c r="F385" s="120"/>
      <c r="G385" s="120"/>
      <c r="H385" s="120"/>
      <c r="I385" s="120"/>
      <c r="J385" s="120"/>
      <c r="K385" s="120"/>
      <c r="L385" s="120"/>
      <c r="M385" s="120"/>
      <c r="N385" s="120"/>
      <c r="O385" s="120"/>
      <c r="P385" s="120"/>
      <c r="Q385" s="120"/>
      <c r="R385" s="120"/>
      <c r="S385" s="120"/>
      <c r="T385" s="120"/>
      <c r="U385" s="120"/>
      <c r="V385" s="120"/>
    </row>
    <row r="386" spans="3:22" ht="14.25" customHeight="1" x14ac:dyDescent="0.2">
      <c r="C386" s="120"/>
      <c r="D386" s="120"/>
      <c r="E386" s="120"/>
      <c r="F386" s="120"/>
      <c r="G386" s="120"/>
      <c r="H386" s="120"/>
      <c r="I386" s="120"/>
      <c r="J386" s="120"/>
      <c r="K386" s="120"/>
      <c r="L386" s="120"/>
      <c r="M386" s="120"/>
      <c r="N386" s="120"/>
      <c r="O386" s="120"/>
      <c r="P386" s="120"/>
      <c r="Q386" s="120"/>
      <c r="R386" s="120"/>
      <c r="S386" s="120"/>
      <c r="T386" s="120"/>
      <c r="U386" s="120"/>
      <c r="V386" s="120"/>
    </row>
    <row r="387" spans="3:22" ht="14.25" customHeight="1" x14ac:dyDescent="0.2">
      <c r="C387" s="120"/>
      <c r="D387" s="120"/>
      <c r="E387" s="120"/>
      <c r="F387" s="120"/>
      <c r="G387" s="120"/>
      <c r="H387" s="120"/>
      <c r="I387" s="120"/>
      <c r="J387" s="120"/>
      <c r="K387" s="120"/>
      <c r="L387" s="120"/>
      <c r="M387" s="120"/>
      <c r="N387" s="120"/>
      <c r="O387" s="120"/>
      <c r="P387" s="120"/>
      <c r="Q387" s="120"/>
      <c r="R387" s="120"/>
      <c r="S387" s="120"/>
      <c r="T387" s="120"/>
      <c r="U387" s="120"/>
      <c r="V387" s="120"/>
    </row>
    <row r="388" spans="3:22" ht="14.25" customHeight="1" x14ac:dyDescent="0.2">
      <c r="C388" s="120"/>
      <c r="D388" s="120"/>
      <c r="E388" s="120"/>
      <c r="F388" s="120"/>
      <c r="G388" s="120"/>
      <c r="H388" s="120"/>
      <c r="I388" s="120"/>
      <c r="J388" s="120"/>
      <c r="K388" s="120"/>
      <c r="L388" s="120"/>
      <c r="M388" s="120"/>
      <c r="N388" s="120"/>
      <c r="O388" s="120"/>
      <c r="P388" s="120"/>
      <c r="Q388" s="120"/>
      <c r="R388" s="120"/>
      <c r="S388" s="120"/>
      <c r="T388" s="120"/>
      <c r="U388" s="120"/>
      <c r="V388" s="120"/>
    </row>
    <row r="389" spans="3:22" ht="14.25" customHeight="1" x14ac:dyDescent="0.2">
      <c r="C389" s="120"/>
      <c r="D389" s="120"/>
      <c r="E389" s="120"/>
      <c r="F389" s="120"/>
      <c r="G389" s="120"/>
      <c r="H389" s="120"/>
      <c r="I389" s="120"/>
      <c r="J389" s="120"/>
      <c r="K389" s="120"/>
      <c r="L389" s="120"/>
      <c r="M389" s="120"/>
      <c r="N389" s="120"/>
      <c r="O389" s="120"/>
      <c r="P389" s="120"/>
      <c r="Q389" s="120"/>
      <c r="R389" s="120"/>
      <c r="S389" s="120"/>
      <c r="T389" s="120"/>
      <c r="U389" s="120"/>
      <c r="V389" s="120"/>
    </row>
    <row r="390" spans="3:22" ht="14.25" customHeight="1" x14ac:dyDescent="0.2">
      <c r="C390" s="120"/>
      <c r="D390" s="120"/>
      <c r="E390" s="120"/>
      <c r="F390" s="120"/>
      <c r="G390" s="120"/>
      <c r="H390" s="120"/>
      <c r="I390" s="120"/>
      <c r="J390" s="120"/>
      <c r="K390" s="120"/>
      <c r="L390" s="120"/>
      <c r="M390" s="120"/>
      <c r="N390" s="120"/>
      <c r="O390" s="120"/>
      <c r="P390" s="120"/>
      <c r="Q390" s="120"/>
      <c r="R390" s="120"/>
      <c r="S390" s="120"/>
      <c r="T390" s="120"/>
      <c r="U390" s="120"/>
      <c r="V390" s="120"/>
    </row>
    <row r="391" spans="3:22" ht="14.25" customHeight="1" x14ac:dyDescent="0.2">
      <c r="C391" s="120"/>
      <c r="D391" s="120"/>
      <c r="E391" s="120"/>
      <c r="F391" s="120"/>
      <c r="G391" s="120"/>
      <c r="H391" s="120"/>
      <c r="I391" s="120"/>
      <c r="J391" s="120"/>
      <c r="K391" s="120"/>
      <c r="L391" s="120"/>
      <c r="M391" s="120"/>
      <c r="N391" s="120"/>
      <c r="O391" s="120"/>
      <c r="P391" s="120"/>
      <c r="Q391" s="120"/>
      <c r="R391" s="120"/>
      <c r="S391" s="120"/>
      <c r="T391" s="120"/>
      <c r="U391" s="120"/>
      <c r="V391" s="120"/>
    </row>
    <row r="392" spans="3:22" ht="14.25" customHeight="1" x14ac:dyDescent="0.2">
      <c r="C392" s="120"/>
      <c r="D392" s="120"/>
      <c r="E392" s="120"/>
      <c r="F392" s="120"/>
      <c r="G392" s="120"/>
      <c r="H392" s="120"/>
      <c r="I392" s="120"/>
      <c r="J392" s="120"/>
      <c r="K392" s="120"/>
      <c r="L392" s="120"/>
      <c r="M392" s="120"/>
      <c r="N392" s="120"/>
      <c r="O392" s="120"/>
      <c r="P392" s="120"/>
      <c r="Q392" s="120"/>
      <c r="R392" s="120"/>
      <c r="S392" s="120"/>
      <c r="T392" s="120"/>
      <c r="U392" s="120"/>
      <c r="V392" s="120"/>
    </row>
    <row r="393" spans="3:22" ht="14.25" customHeight="1" x14ac:dyDescent="0.2">
      <c r="C393" s="120"/>
      <c r="D393" s="120"/>
      <c r="E393" s="120"/>
      <c r="F393" s="120"/>
      <c r="G393" s="120"/>
      <c r="H393" s="120"/>
      <c r="I393" s="120"/>
      <c r="J393" s="120"/>
      <c r="K393" s="120"/>
      <c r="L393" s="120"/>
      <c r="M393" s="120"/>
      <c r="N393" s="120"/>
      <c r="O393" s="120"/>
      <c r="P393" s="120"/>
      <c r="Q393" s="120"/>
      <c r="R393" s="120"/>
      <c r="S393" s="120"/>
      <c r="T393" s="120"/>
      <c r="U393" s="120"/>
      <c r="V393" s="120"/>
    </row>
    <row r="394" spans="3:22" ht="14.25" customHeight="1" x14ac:dyDescent="0.2">
      <c r="C394" s="120"/>
      <c r="D394" s="120"/>
      <c r="E394" s="120"/>
      <c r="F394" s="120"/>
      <c r="G394" s="120"/>
      <c r="H394" s="120"/>
      <c r="I394" s="120"/>
      <c r="J394" s="120"/>
      <c r="K394" s="120"/>
      <c r="L394" s="120"/>
      <c r="M394" s="120"/>
      <c r="N394" s="120"/>
      <c r="O394" s="120"/>
      <c r="P394" s="120"/>
      <c r="Q394" s="120"/>
      <c r="R394" s="120"/>
      <c r="S394" s="120"/>
      <c r="T394" s="120"/>
      <c r="U394" s="120"/>
      <c r="V394" s="120"/>
    </row>
    <row r="395" spans="3:22" ht="14.25" customHeight="1" x14ac:dyDescent="0.2">
      <c r="C395" s="120"/>
      <c r="D395" s="120"/>
      <c r="E395" s="120"/>
      <c r="F395" s="120"/>
      <c r="G395" s="120"/>
      <c r="H395" s="120"/>
      <c r="I395" s="120"/>
      <c r="J395" s="120"/>
      <c r="K395" s="120"/>
      <c r="L395" s="120"/>
      <c r="M395" s="120"/>
      <c r="N395" s="120"/>
      <c r="O395" s="120"/>
      <c r="P395" s="120"/>
      <c r="Q395" s="120"/>
      <c r="R395" s="120"/>
      <c r="S395" s="120"/>
      <c r="T395" s="120"/>
      <c r="U395" s="120"/>
      <c r="V395" s="120"/>
    </row>
    <row r="396" spans="3:22" ht="14.25" customHeight="1" x14ac:dyDescent="0.2">
      <c r="C396" s="120"/>
      <c r="D396" s="120"/>
      <c r="E396" s="120"/>
      <c r="F396" s="120"/>
      <c r="G396" s="120"/>
      <c r="H396" s="120"/>
      <c r="I396" s="120"/>
      <c r="J396" s="120"/>
      <c r="K396" s="120"/>
      <c r="L396" s="120"/>
      <c r="M396" s="120"/>
      <c r="N396" s="120"/>
      <c r="O396" s="120"/>
      <c r="P396" s="120"/>
      <c r="Q396" s="120"/>
      <c r="R396" s="120"/>
      <c r="S396" s="120"/>
      <c r="T396" s="120"/>
      <c r="U396" s="120"/>
      <c r="V396" s="120"/>
    </row>
    <row r="397" spans="3:22" ht="14.25" customHeight="1" x14ac:dyDescent="0.2">
      <c r="C397" s="120"/>
      <c r="D397" s="120"/>
      <c r="E397" s="120"/>
      <c r="F397" s="120"/>
      <c r="G397" s="120"/>
      <c r="H397" s="120"/>
      <c r="I397" s="120"/>
      <c r="J397" s="120"/>
      <c r="K397" s="120"/>
      <c r="L397" s="120"/>
      <c r="M397" s="120"/>
      <c r="N397" s="120"/>
      <c r="O397" s="120"/>
      <c r="P397" s="120"/>
      <c r="Q397" s="120"/>
      <c r="R397" s="120"/>
      <c r="S397" s="120"/>
      <c r="T397" s="120"/>
      <c r="U397" s="120"/>
      <c r="V397" s="120"/>
    </row>
    <row r="398" spans="3:22" ht="14.25" customHeight="1" x14ac:dyDescent="0.2">
      <c r="C398" s="120"/>
      <c r="D398" s="120"/>
      <c r="E398" s="120"/>
      <c r="F398" s="120"/>
      <c r="G398" s="120"/>
      <c r="H398" s="120"/>
      <c r="I398" s="120"/>
      <c r="J398" s="120"/>
      <c r="K398" s="120"/>
      <c r="L398" s="120"/>
      <c r="M398" s="120"/>
      <c r="N398" s="120"/>
      <c r="O398" s="120"/>
      <c r="P398" s="120"/>
      <c r="Q398" s="120"/>
      <c r="R398" s="120"/>
      <c r="S398" s="120"/>
      <c r="T398" s="120"/>
      <c r="U398" s="120"/>
      <c r="V398" s="120"/>
    </row>
    <row r="399" spans="3:22" ht="14.25" customHeight="1" x14ac:dyDescent="0.2">
      <c r="C399" s="120"/>
      <c r="D399" s="120"/>
      <c r="E399" s="120"/>
      <c r="F399" s="120"/>
      <c r="G399" s="120"/>
      <c r="H399" s="120"/>
      <c r="I399" s="120"/>
      <c r="J399" s="120"/>
      <c r="K399" s="120"/>
      <c r="L399" s="120"/>
      <c r="M399" s="120"/>
      <c r="N399" s="120"/>
      <c r="O399" s="120"/>
      <c r="P399" s="120"/>
      <c r="Q399" s="120"/>
      <c r="R399" s="120"/>
      <c r="S399" s="120"/>
      <c r="T399" s="120"/>
      <c r="U399" s="120"/>
      <c r="V399" s="120"/>
    </row>
    <row r="400" spans="3:22" ht="14.25" customHeight="1" x14ac:dyDescent="0.2">
      <c r="C400" s="120"/>
      <c r="D400" s="120"/>
      <c r="E400" s="120"/>
      <c r="F400" s="120"/>
      <c r="G400" s="120"/>
      <c r="H400" s="120"/>
      <c r="I400" s="120"/>
      <c r="J400" s="120"/>
      <c r="K400" s="120"/>
      <c r="L400" s="120"/>
      <c r="M400" s="120"/>
      <c r="N400" s="120"/>
      <c r="O400" s="120"/>
      <c r="P400" s="120"/>
      <c r="Q400" s="120"/>
      <c r="R400" s="120"/>
      <c r="S400" s="120"/>
      <c r="T400" s="120"/>
      <c r="U400" s="120"/>
      <c r="V400" s="120"/>
    </row>
    <row r="401" spans="3:22" ht="14.25" customHeight="1" x14ac:dyDescent="0.2">
      <c r="C401" s="120"/>
      <c r="D401" s="120"/>
      <c r="E401" s="120"/>
      <c r="F401" s="120"/>
      <c r="G401" s="120"/>
      <c r="H401" s="120"/>
      <c r="I401" s="120"/>
      <c r="J401" s="120"/>
      <c r="K401" s="120"/>
      <c r="L401" s="120"/>
      <c r="M401" s="120"/>
      <c r="N401" s="120"/>
      <c r="O401" s="120"/>
      <c r="P401" s="120"/>
      <c r="Q401" s="120"/>
      <c r="R401" s="120"/>
      <c r="S401" s="120"/>
      <c r="T401" s="120"/>
      <c r="U401" s="120"/>
      <c r="V401" s="120"/>
    </row>
    <row r="402" spans="3:22" ht="14.25" customHeight="1" x14ac:dyDescent="0.2">
      <c r="C402" s="120"/>
      <c r="D402" s="120"/>
      <c r="E402" s="120"/>
      <c r="F402" s="120"/>
      <c r="G402" s="120"/>
      <c r="H402" s="120"/>
      <c r="I402" s="120"/>
      <c r="J402" s="120"/>
      <c r="K402" s="120"/>
      <c r="L402" s="120"/>
      <c r="M402" s="120"/>
      <c r="N402" s="120"/>
      <c r="O402" s="120"/>
      <c r="P402" s="120"/>
      <c r="Q402" s="120"/>
      <c r="R402" s="120"/>
      <c r="S402" s="120"/>
      <c r="T402" s="120"/>
      <c r="U402" s="120"/>
      <c r="V402" s="120"/>
    </row>
    <row r="403" spans="3:22" ht="14.25" customHeight="1" x14ac:dyDescent="0.2">
      <c r="C403" s="120"/>
      <c r="D403" s="120"/>
      <c r="E403" s="120"/>
      <c r="F403" s="120"/>
      <c r="G403" s="120"/>
      <c r="H403" s="120"/>
      <c r="I403" s="120"/>
      <c r="J403" s="120"/>
      <c r="K403" s="120"/>
      <c r="L403" s="120"/>
      <c r="M403" s="120"/>
      <c r="N403" s="120"/>
      <c r="O403" s="120"/>
      <c r="P403" s="120"/>
      <c r="Q403" s="120"/>
      <c r="R403" s="120"/>
      <c r="S403" s="120"/>
      <c r="T403" s="120"/>
      <c r="U403" s="120"/>
      <c r="V403" s="120"/>
    </row>
    <row r="404" spans="3:22" ht="14.25" customHeight="1" x14ac:dyDescent="0.2">
      <c r="C404" s="120"/>
      <c r="D404" s="120"/>
      <c r="E404" s="120"/>
      <c r="F404" s="120"/>
      <c r="G404" s="120"/>
      <c r="H404" s="120"/>
      <c r="I404" s="120"/>
      <c r="J404" s="120"/>
      <c r="K404" s="120"/>
      <c r="L404" s="120"/>
      <c r="M404" s="120"/>
      <c r="N404" s="120"/>
      <c r="O404" s="120"/>
      <c r="P404" s="120"/>
      <c r="Q404" s="120"/>
      <c r="R404" s="120"/>
      <c r="S404" s="120"/>
      <c r="T404" s="120"/>
      <c r="U404" s="120"/>
      <c r="V404" s="120"/>
    </row>
    <row r="405" spans="3:22" ht="14.25" customHeight="1" x14ac:dyDescent="0.2">
      <c r="C405" s="120"/>
      <c r="D405" s="120"/>
      <c r="E405" s="120"/>
      <c r="F405" s="120"/>
      <c r="G405" s="120"/>
      <c r="H405" s="120"/>
      <c r="I405" s="120"/>
      <c r="J405" s="120"/>
      <c r="K405" s="120"/>
      <c r="L405" s="120"/>
      <c r="M405" s="120"/>
      <c r="N405" s="120"/>
      <c r="O405" s="120"/>
      <c r="P405" s="120"/>
      <c r="Q405" s="120"/>
      <c r="R405" s="120"/>
      <c r="S405" s="120"/>
      <c r="T405" s="120"/>
      <c r="U405" s="120"/>
      <c r="V405" s="120"/>
    </row>
    <row r="406" spans="3:22" ht="14.25" customHeight="1" x14ac:dyDescent="0.2">
      <c r="C406" s="120"/>
      <c r="D406" s="120"/>
      <c r="E406" s="120"/>
      <c r="F406" s="120"/>
      <c r="G406" s="120"/>
      <c r="H406" s="120"/>
      <c r="I406" s="120"/>
      <c r="J406" s="120"/>
      <c r="K406" s="120"/>
      <c r="L406" s="120"/>
      <c r="M406" s="120"/>
      <c r="N406" s="120"/>
      <c r="O406" s="120"/>
      <c r="P406" s="120"/>
      <c r="Q406" s="120"/>
      <c r="R406" s="120"/>
      <c r="S406" s="120"/>
      <c r="T406" s="120"/>
      <c r="U406" s="120"/>
      <c r="V406" s="120"/>
    </row>
    <row r="407" spans="3:22" ht="14.25" customHeight="1" x14ac:dyDescent="0.2">
      <c r="C407" s="120"/>
      <c r="D407" s="120"/>
      <c r="E407" s="120"/>
      <c r="F407" s="120"/>
      <c r="G407" s="120"/>
      <c r="H407" s="120"/>
      <c r="I407" s="120"/>
      <c r="J407" s="120"/>
      <c r="K407" s="120"/>
      <c r="L407" s="120"/>
      <c r="M407" s="120"/>
      <c r="N407" s="120"/>
      <c r="O407" s="120"/>
      <c r="P407" s="120"/>
      <c r="Q407" s="120"/>
      <c r="R407" s="120"/>
      <c r="S407" s="120"/>
      <c r="T407" s="120"/>
      <c r="U407" s="120"/>
      <c r="V407" s="120"/>
    </row>
    <row r="408" spans="3:22" ht="14.25" customHeight="1" x14ac:dyDescent="0.2">
      <c r="C408" s="120"/>
      <c r="D408" s="120"/>
      <c r="E408" s="120"/>
      <c r="F408" s="120"/>
      <c r="G408" s="120"/>
      <c r="H408" s="120"/>
      <c r="I408" s="120"/>
      <c r="J408" s="120"/>
      <c r="K408" s="120"/>
      <c r="L408" s="120"/>
      <c r="M408" s="120"/>
      <c r="N408" s="120"/>
      <c r="O408" s="120"/>
      <c r="P408" s="120"/>
      <c r="Q408" s="120"/>
      <c r="R408" s="120"/>
      <c r="S408" s="120"/>
      <c r="T408" s="120"/>
      <c r="U408" s="120"/>
      <c r="V408" s="120"/>
    </row>
    <row r="409" spans="3:22" ht="14.25" customHeight="1" x14ac:dyDescent="0.2">
      <c r="C409" s="120"/>
      <c r="D409" s="120"/>
      <c r="E409" s="120"/>
      <c r="F409" s="120"/>
      <c r="G409" s="120"/>
      <c r="H409" s="120"/>
      <c r="I409" s="120"/>
      <c r="J409" s="120"/>
      <c r="K409" s="120"/>
      <c r="L409" s="120"/>
      <c r="M409" s="120"/>
      <c r="N409" s="120"/>
      <c r="O409" s="120"/>
      <c r="P409" s="120"/>
      <c r="Q409" s="120"/>
      <c r="R409" s="120"/>
      <c r="S409" s="120"/>
      <c r="T409" s="120"/>
      <c r="U409" s="120"/>
      <c r="V409" s="120"/>
    </row>
    <row r="410" spans="3:22" ht="14.25" customHeight="1" x14ac:dyDescent="0.2">
      <c r="C410" s="120"/>
      <c r="D410" s="120"/>
      <c r="E410" s="120"/>
      <c r="F410" s="120"/>
      <c r="G410" s="120"/>
      <c r="H410" s="120"/>
      <c r="I410" s="120"/>
      <c r="J410" s="120"/>
      <c r="K410" s="120"/>
      <c r="L410" s="120"/>
      <c r="M410" s="120"/>
      <c r="N410" s="120"/>
      <c r="O410" s="120"/>
      <c r="P410" s="120"/>
      <c r="Q410" s="120"/>
      <c r="R410" s="120"/>
      <c r="S410" s="120"/>
      <c r="T410" s="120"/>
      <c r="U410" s="120"/>
      <c r="V410" s="120"/>
    </row>
    <row r="411" spans="3:22" ht="14.25" customHeight="1" x14ac:dyDescent="0.2">
      <c r="C411" s="120"/>
      <c r="D411" s="120"/>
      <c r="E411" s="120"/>
      <c r="F411" s="120"/>
      <c r="G411" s="120"/>
      <c r="H411" s="120"/>
      <c r="I411" s="120"/>
      <c r="J411" s="120"/>
      <c r="K411" s="120"/>
      <c r="L411" s="120"/>
      <c r="M411" s="120"/>
      <c r="N411" s="120"/>
      <c r="O411" s="120"/>
      <c r="P411" s="120"/>
      <c r="Q411" s="120"/>
      <c r="R411" s="120"/>
      <c r="S411" s="120"/>
      <c r="T411" s="120"/>
      <c r="U411" s="120"/>
      <c r="V411" s="120"/>
    </row>
    <row r="412" spans="3:22" ht="14.25" customHeight="1" x14ac:dyDescent="0.2">
      <c r="C412" s="120"/>
      <c r="D412" s="120"/>
      <c r="E412" s="120"/>
      <c r="F412" s="120"/>
      <c r="G412" s="120"/>
      <c r="H412" s="120"/>
      <c r="I412" s="120"/>
      <c r="J412" s="120"/>
      <c r="K412" s="120"/>
      <c r="L412" s="120"/>
      <c r="M412" s="120"/>
      <c r="N412" s="120"/>
      <c r="O412" s="120"/>
      <c r="P412" s="120"/>
      <c r="Q412" s="120"/>
      <c r="R412" s="120"/>
      <c r="S412" s="120"/>
      <c r="T412" s="120"/>
      <c r="U412" s="120"/>
      <c r="V412" s="120"/>
    </row>
    <row r="413" spans="3:22" ht="14.25" customHeight="1" x14ac:dyDescent="0.2">
      <c r="C413" s="120"/>
      <c r="D413" s="120"/>
      <c r="E413" s="120"/>
      <c r="F413" s="120"/>
      <c r="G413" s="120"/>
      <c r="H413" s="120"/>
      <c r="I413" s="120"/>
      <c r="J413" s="120"/>
      <c r="K413" s="120"/>
      <c r="L413" s="120"/>
      <c r="M413" s="120"/>
      <c r="N413" s="120"/>
      <c r="O413" s="120"/>
      <c r="P413" s="120"/>
      <c r="Q413" s="120"/>
      <c r="R413" s="120"/>
      <c r="S413" s="120"/>
      <c r="T413" s="120"/>
      <c r="U413" s="120"/>
      <c r="V413" s="120"/>
    </row>
    <row r="414" spans="3:22" ht="14.25" customHeight="1" x14ac:dyDescent="0.2">
      <c r="C414" s="120"/>
      <c r="D414" s="120"/>
      <c r="E414" s="120"/>
      <c r="F414" s="120"/>
      <c r="G414" s="120"/>
      <c r="H414" s="120"/>
      <c r="I414" s="120"/>
      <c r="J414" s="120"/>
      <c r="K414" s="120"/>
      <c r="L414" s="120"/>
      <c r="M414" s="120"/>
      <c r="N414" s="120"/>
      <c r="O414" s="120"/>
      <c r="P414" s="120"/>
      <c r="Q414" s="120"/>
      <c r="R414" s="120"/>
      <c r="S414" s="120"/>
      <c r="T414" s="120"/>
      <c r="U414" s="120"/>
      <c r="V414" s="120"/>
    </row>
    <row r="415" spans="3:22" ht="14.25" customHeight="1" x14ac:dyDescent="0.2">
      <c r="C415" s="120"/>
      <c r="D415" s="120"/>
      <c r="E415" s="120"/>
      <c r="F415" s="120"/>
      <c r="G415" s="120"/>
      <c r="H415" s="120"/>
      <c r="I415" s="120"/>
      <c r="J415" s="120"/>
      <c r="K415" s="120"/>
      <c r="L415" s="120"/>
      <c r="M415" s="120"/>
      <c r="N415" s="120"/>
      <c r="O415" s="120"/>
      <c r="P415" s="120"/>
      <c r="Q415" s="120"/>
      <c r="R415" s="120"/>
      <c r="S415" s="120"/>
      <c r="T415" s="120"/>
      <c r="U415" s="120"/>
      <c r="V415" s="120"/>
    </row>
    <row r="416" spans="3:22" ht="14.25" customHeight="1" x14ac:dyDescent="0.2">
      <c r="C416" s="120"/>
      <c r="D416" s="120"/>
      <c r="E416" s="120"/>
      <c r="F416" s="120"/>
      <c r="G416" s="120"/>
      <c r="H416" s="120"/>
      <c r="I416" s="120"/>
      <c r="J416" s="120"/>
      <c r="K416" s="120"/>
      <c r="L416" s="120"/>
      <c r="M416" s="120"/>
      <c r="N416" s="120"/>
      <c r="O416" s="120"/>
      <c r="P416" s="120"/>
      <c r="Q416" s="120"/>
      <c r="R416" s="120"/>
      <c r="S416" s="120"/>
      <c r="T416" s="120"/>
      <c r="U416" s="120"/>
      <c r="V416" s="120"/>
    </row>
    <row r="417" spans="3:22" ht="14.25" customHeight="1" x14ac:dyDescent="0.2">
      <c r="C417" s="120"/>
      <c r="D417" s="120"/>
      <c r="E417" s="120"/>
      <c r="F417" s="120"/>
      <c r="G417" s="120"/>
      <c r="H417" s="120"/>
      <c r="I417" s="120"/>
      <c r="J417" s="120"/>
      <c r="K417" s="120"/>
      <c r="L417" s="120"/>
      <c r="M417" s="120"/>
      <c r="N417" s="120"/>
      <c r="O417" s="120"/>
      <c r="P417" s="120"/>
      <c r="Q417" s="120"/>
      <c r="R417" s="120"/>
      <c r="S417" s="120"/>
      <c r="T417" s="120"/>
      <c r="U417" s="120"/>
      <c r="V417" s="120"/>
    </row>
    <row r="418" spans="3:22" ht="14.25" customHeight="1" x14ac:dyDescent="0.2">
      <c r="C418" s="120"/>
      <c r="D418" s="120"/>
      <c r="E418" s="120"/>
      <c r="F418" s="120"/>
      <c r="G418" s="120"/>
      <c r="H418" s="120"/>
      <c r="I418" s="120"/>
      <c r="J418" s="120"/>
      <c r="K418" s="120"/>
      <c r="L418" s="120"/>
      <c r="M418" s="120"/>
      <c r="N418" s="120"/>
      <c r="O418" s="120"/>
      <c r="P418" s="120"/>
      <c r="Q418" s="120"/>
      <c r="R418" s="120"/>
      <c r="S418" s="120"/>
      <c r="T418" s="120"/>
      <c r="U418" s="120"/>
      <c r="V418" s="120"/>
    </row>
    <row r="419" spans="3:22" ht="14.25" customHeight="1" x14ac:dyDescent="0.2">
      <c r="C419" s="120"/>
      <c r="D419" s="120"/>
      <c r="E419" s="120"/>
      <c r="F419" s="120"/>
      <c r="G419" s="120"/>
      <c r="H419" s="120"/>
      <c r="I419" s="120"/>
      <c r="J419" s="120"/>
      <c r="K419" s="120"/>
      <c r="L419" s="120"/>
      <c r="M419" s="120"/>
      <c r="N419" s="120"/>
      <c r="O419" s="120"/>
      <c r="P419" s="120"/>
      <c r="Q419" s="120"/>
      <c r="R419" s="120"/>
      <c r="S419" s="120"/>
      <c r="T419" s="120"/>
      <c r="U419" s="120"/>
      <c r="V419" s="120"/>
    </row>
    <row r="420" spans="3:22" ht="14.25" customHeight="1" x14ac:dyDescent="0.2">
      <c r="C420" s="120"/>
      <c r="D420" s="120"/>
      <c r="E420" s="120"/>
      <c r="F420" s="120"/>
      <c r="G420" s="120"/>
      <c r="H420" s="120"/>
      <c r="I420" s="120"/>
      <c r="J420" s="120"/>
      <c r="K420" s="120"/>
      <c r="L420" s="120"/>
      <c r="M420" s="120"/>
      <c r="N420" s="120"/>
      <c r="O420" s="120"/>
      <c r="P420" s="120"/>
      <c r="Q420" s="120"/>
      <c r="R420" s="120"/>
      <c r="S420" s="120"/>
      <c r="T420" s="120"/>
      <c r="U420" s="120"/>
      <c r="V420" s="120"/>
    </row>
    <row r="421" spans="3:22" ht="14.25" customHeight="1" x14ac:dyDescent="0.2">
      <c r="C421" s="120"/>
      <c r="D421" s="120"/>
      <c r="E421" s="120"/>
      <c r="F421" s="120"/>
      <c r="G421" s="120"/>
      <c r="H421" s="120"/>
      <c r="I421" s="120"/>
      <c r="J421" s="120"/>
      <c r="K421" s="120"/>
      <c r="L421" s="120"/>
      <c r="M421" s="120"/>
      <c r="N421" s="120"/>
      <c r="O421" s="120"/>
      <c r="P421" s="120"/>
      <c r="Q421" s="120"/>
      <c r="R421" s="120"/>
      <c r="S421" s="120"/>
      <c r="T421" s="120"/>
      <c r="U421" s="120"/>
      <c r="V421" s="120"/>
    </row>
    <row r="422" spans="3:22" ht="14.25" customHeight="1" x14ac:dyDescent="0.2">
      <c r="C422" s="120"/>
      <c r="D422" s="120"/>
      <c r="E422" s="120"/>
      <c r="F422" s="120"/>
      <c r="G422" s="120"/>
      <c r="H422" s="120"/>
      <c r="I422" s="120"/>
      <c r="J422" s="120"/>
      <c r="K422" s="120"/>
      <c r="L422" s="120"/>
      <c r="M422" s="120"/>
      <c r="N422" s="120"/>
      <c r="O422" s="120"/>
      <c r="P422" s="120"/>
      <c r="Q422" s="120"/>
      <c r="R422" s="120"/>
      <c r="S422" s="120"/>
      <c r="T422" s="120"/>
      <c r="U422" s="120"/>
      <c r="V422" s="120"/>
    </row>
    <row r="423" spans="3:22" ht="14.25" customHeight="1" x14ac:dyDescent="0.2">
      <c r="C423" s="120"/>
      <c r="D423" s="120"/>
      <c r="E423" s="120"/>
      <c r="F423" s="120"/>
      <c r="G423" s="120"/>
      <c r="H423" s="120"/>
      <c r="I423" s="120"/>
      <c r="J423" s="120"/>
      <c r="K423" s="120"/>
      <c r="L423" s="120"/>
      <c r="M423" s="120"/>
      <c r="N423" s="120"/>
      <c r="O423" s="120"/>
      <c r="P423" s="120"/>
      <c r="Q423" s="120"/>
      <c r="R423" s="120"/>
      <c r="S423" s="120"/>
      <c r="T423" s="120"/>
      <c r="U423" s="120"/>
      <c r="V423" s="120"/>
    </row>
    <row r="424" spans="3:22" ht="14.25" customHeight="1" x14ac:dyDescent="0.2">
      <c r="C424" s="120"/>
      <c r="D424" s="120"/>
      <c r="E424" s="120"/>
      <c r="F424" s="120"/>
      <c r="G424" s="120"/>
      <c r="H424" s="120"/>
      <c r="I424" s="120"/>
      <c r="J424" s="120"/>
      <c r="K424" s="120"/>
      <c r="L424" s="120"/>
      <c r="M424" s="120"/>
      <c r="N424" s="120"/>
      <c r="O424" s="120"/>
      <c r="P424" s="120"/>
      <c r="Q424" s="120"/>
      <c r="R424" s="120"/>
      <c r="S424" s="120"/>
      <c r="T424" s="120"/>
      <c r="U424" s="120"/>
      <c r="V424" s="120"/>
    </row>
    <row r="425" spans="3:22" ht="14.25" customHeight="1" x14ac:dyDescent="0.2">
      <c r="C425" s="120"/>
      <c r="D425" s="120"/>
      <c r="E425" s="120"/>
      <c r="F425" s="120"/>
      <c r="G425" s="120"/>
      <c r="H425" s="120"/>
      <c r="I425" s="120"/>
      <c r="J425" s="120"/>
      <c r="K425" s="120"/>
      <c r="L425" s="120"/>
      <c r="M425" s="120"/>
      <c r="N425" s="120"/>
      <c r="O425" s="120"/>
      <c r="P425" s="120"/>
      <c r="Q425" s="120"/>
      <c r="R425" s="120"/>
      <c r="S425" s="120"/>
      <c r="T425" s="120"/>
      <c r="U425" s="120"/>
      <c r="V425" s="120"/>
    </row>
    <row r="426" spans="3:22" ht="14.25" customHeight="1" x14ac:dyDescent="0.2">
      <c r="C426" s="120"/>
      <c r="D426" s="120"/>
      <c r="E426" s="120"/>
      <c r="F426" s="120"/>
      <c r="G426" s="120"/>
      <c r="H426" s="120"/>
      <c r="I426" s="120"/>
      <c r="J426" s="120"/>
      <c r="K426" s="120"/>
      <c r="L426" s="120"/>
      <c r="M426" s="120"/>
      <c r="N426" s="120"/>
      <c r="O426" s="120"/>
      <c r="P426" s="120"/>
      <c r="Q426" s="120"/>
      <c r="R426" s="120"/>
      <c r="S426" s="120"/>
      <c r="T426" s="120"/>
      <c r="U426" s="120"/>
      <c r="V426" s="120"/>
    </row>
    <row r="427" spans="3:22" ht="14.25" customHeight="1" x14ac:dyDescent="0.2">
      <c r="C427" s="120"/>
      <c r="D427" s="120"/>
      <c r="E427" s="120"/>
      <c r="F427" s="120"/>
      <c r="G427" s="120"/>
      <c r="H427" s="120"/>
      <c r="I427" s="120"/>
      <c r="J427" s="120"/>
      <c r="K427" s="120"/>
      <c r="L427" s="120"/>
      <c r="M427" s="120"/>
      <c r="N427" s="120"/>
      <c r="O427" s="120"/>
      <c r="P427" s="120"/>
      <c r="Q427" s="120"/>
      <c r="R427" s="120"/>
      <c r="S427" s="120"/>
      <c r="T427" s="120"/>
      <c r="U427" s="120"/>
      <c r="V427" s="120"/>
    </row>
    <row r="428" spans="3:22" ht="14.25" customHeight="1" x14ac:dyDescent="0.2">
      <c r="C428" s="120"/>
      <c r="D428" s="120"/>
      <c r="E428" s="120"/>
      <c r="F428" s="120"/>
      <c r="G428" s="120"/>
      <c r="H428" s="120"/>
      <c r="I428" s="120"/>
      <c r="J428" s="120"/>
      <c r="K428" s="120"/>
      <c r="L428" s="120"/>
      <c r="M428" s="120"/>
      <c r="N428" s="120"/>
      <c r="O428" s="120"/>
      <c r="P428" s="120"/>
      <c r="Q428" s="120"/>
      <c r="R428" s="120"/>
      <c r="S428" s="120"/>
      <c r="T428" s="120"/>
      <c r="U428" s="120"/>
      <c r="V428" s="120"/>
    </row>
    <row r="429" spans="3:22" ht="14.25" customHeight="1" x14ac:dyDescent="0.2">
      <c r="C429" s="120"/>
      <c r="D429" s="120"/>
      <c r="E429" s="120"/>
      <c r="F429" s="120"/>
      <c r="G429" s="120"/>
      <c r="H429" s="120"/>
      <c r="I429" s="120"/>
      <c r="J429" s="120"/>
      <c r="K429" s="120"/>
      <c r="L429" s="120"/>
      <c r="M429" s="120"/>
      <c r="N429" s="120"/>
      <c r="O429" s="120"/>
      <c r="P429" s="120"/>
      <c r="Q429" s="120"/>
      <c r="R429" s="120"/>
      <c r="S429" s="120"/>
      <c r="T429" s="120"/>
      <c r="U429" s="120"/>
      <c r="V429" s="120"/>
    </row>
    <row r="430" spans="3:22" ht="14.25" customHeight="1" x14ac:dyDescent="0.2">
      <c r="C430" s="120"/>
      <c r="D430" s="120"/>
      <c r="E430" s="120"/>
      <c r="F430" s="120"/>
      <c r="G430" s="120"/>
      <c r="H430" s="120"/>
      <c r="I430" s="120"/>
      <c r="J430" s="120"/>
      <c r="K430" s="120"/>
      <c r="L430" s="120"/>
      <c r="M430" s="120"/>
      <c r="N430" s="120"/>
      <c r="O430" s="120"/>
      <c r="P430" s="120"/>
      <c r="Q430" s="120"/>
      <c r="R430" s="120"/>
      <c r="S430" s="120"/>
      <c r="T430" s="120"/>
      <c r="U430" s="120"/>
      <c r="V430" s="120"/>
    </row>
    <row r="431" spans="3:22" ht="14.25" customHeight="1" x14ac:dyDescent="0.2">
      <c r="C431" s="120"/>
      <c r="D431" s="120"/>
      <c r="E431" s="120"/>
      <c r="F431" s="120"/>
      <c r="G431" s="120"/>
      <c r="H431" s="120"/>
      <c r="I431" s="120"/>
      <c r="J431" s="120"/>
      <c r="K431" s="120"/>
      <c r="L431" s="120"/>
      <c r="M431" s="120"/>
      <c r="N431" s="120"/>
      <c r="O431" s="120"/>
      <c r="P431" s="120"/>
      <c r="Q431" s="120"/>
      <c r="R431" s="120"/>
      <c r="S431" s="120"/>
      <c r="T431" s="120"/>
      <c r="U431" s="120"/>
      <c r="V431" s="120"/>
    </row>
    <row r="432" spans="3:22" ht="14.25" customHeight="1" x14ac:dyDescent="0.2">
      <c r="C432" s="120"/>
      <c r="D432" s="120"/>
      <c r="E432" s="120"/>
      <c r="F432" s="120"/>
      <c r="G432" s="120"/>
      <c r="H432" s="120"/>
      <c r="I432" s="120"/>
      <c r="J432" s="120"/>
      <c r="K432" s="120"/>
      <c r="L432" s="120"/>
      <c r="M432" s="120"/>
      <c r="N432" s="120"/>
      <c r="O432" s="120"/>
      <c r="P432" s="120"/>
      <c r="Q432" s="120"/>
      <c r="R432" s="120"/>
      <c r="S432" s="120"/>
      <c r="T432" s="120"/>
      <c r="U432" s="120"/>
      <c r="V432" s="120"/>
    </row>
    <row r="433" spans="3:22" ht="14.25" customHeight="1" x14ac:dyDescent="0.2">
      <c r="C433" s="120"/>
      <c r="D433" s="120"/>
      <c r="E433" s="120"/>
      <c r="F433" s="120"/>
      <c r="G433" s="120"/>
      <c r="H433" s="120"/>
      <c r="I433" s="120"/>
      <c r="J433" s="120"/>
      <c r="K433" s="120"/>
      <c r="L433" s="120"/>
      <c r="M433" s="120"/>
      <c r="N433" s="120"/>
      <c r="O433" s="120"/>
      <c r="P433" s="120"/>
      <c r="Q433" s="120"/>
      <c r="R433" s="120"/>
      <c r="S433" s="120"/>
      <c r="T433" s="120"/>
      <c r="U433" s="120"/>
      <c r="V433" s="120"/>
    </row>
    <row r="434" spans="3:22" ht="14.25" customHeight="1" x14ac:dyDescent="0.2">
      <c r="C434" s="120"/>
      <c r="D434" s="120"/>
      <c r="E434" s="120"/>
      <c r="F434" s="120"/>
      <c r="G434" s="120"/>
      <c r="H434" s="120"/>
      <c r="I434" s="120"/>
      <c r="J434" s="120"/>
      <c r="K434" s="120"/>
      <c r="L434" s="120"/>
      <c r="M434" s="120"/>
      <c r="N434" s="120"/>
      <c r="O434" s="120"/>
      <c r="P434" s="120"/>
      <c r="Q434" s="120"/>
      <c r="R434" s="120"/>
      <c r="S434" s="120"/>
      <c r="T434" s="120"/>
      <c r="U434" s="120"/>
      <c r="V434" s="120"/>
    </row>
    <row r="435" spans="3:22" ht="14.25" customHeight="1" x14ac:dyDescent="0.2">
      <c r="C435" s="120"/>
      <c r="D435" s="120"/>
      <c r="E435" s="120"/>
      <c r="F435" s="120"/>
      <c r="G435" s="120"/>
      <c r="H435" s="120"/>
      <c r="I435" s="120"/>
      <c r="J435" s="120"/>
      <c r="K435" s="120"/>
      <c r="L435" s="120"/>
      <c r="M435" s="120"/>
      <c r="N435" s="120"/>
      <c r="O435" s="120"/>
      <c r="P435" s="120"/>
      <c r="Q435" s="120"/>
      <c r="R435" s="120"/>
      <c r="S435" s="120"/>
      <c r="T435" s="120"/>
      <c r="U435" s="120"/>
      <c r="V435" s="120"/>
    </row>
    <row r="436" spans="3:22" ht="14.25" customHeight="1" x14ac:dyDescent="0.2">
      <c r="C436" s="120"/>
      <c r="D436" s="120"/>
      <c r="E436" s="120"/>
      <c r="F436" s="120"/>
      <c r="G436" s="120"/>
      <c r="H436" s="120"/>
      <c r="I436" s="120"/>
      <c r="J436" s="120"/>
      <c r="K436" s="120"/>
      <c r="L436" s="120"/>
      <c r="M436" s="120"/>
      <c r="N436" s="120"/>
      <c r="O436" s="120"/>
      <c r="P436" s="120"/>
      <c r="Q436" s="120"/>
      <c r="R436" s="120"/>
      <c r="S436" s="120"/>
      <c r="T436" s="120"/>
      <c r="U436" s="120"/>
      <c r="V436" s="120"/>
    </row>
    <row r="437" spans="3:22" ht="14.25" customHeight="1" x14ac:dyDescent="0.2">
      <c r="C437" s="120"/>
      <c r="D437" s="120"/>
      <c r="E437" s="120"/>
      <c r="F437" s="120"/>
      <c r="G437" s="120"/>
      <c r="H437" s="120"/>
      <c r="I437" s="120"/>
      <c r="J437" s="120"/>
      <c r="K437" s="120"/>
      <c r="L437" s="120"/>
      <c r="M437" s="120"/>
      <c r="N437" s="120"/>
      <c r="O437" s="120"/>
      <c r="P437" s="120"/>
      <c r="Q437" s="120"/>
      <c r="R437" s="120"/>
      <c r="S437" s="120"/>
      <c r="T437" s="120"/>
      <c r="U437" s="120"/>
      <c r="V437" s="120"/>
    </row>
    <row r="438" spans="3:22" ht="14.25" customHeight="1" x14ac:dyDescent="0.2">
      <c r="C438" s="120"/>
      <c r="D438" s="120"/>
      <c r="E438" s="120"/>
      <c r="F438" s="120"/>
      <c r="G438" s="120"/>
      <c r="H438" s="120"/>
      <c r="I438" s="120"/>
      <c r="J438" s="120"/>
      <c r="K438" s="120"/>
      <c r="L438" s="120"/>
      <c r="M438" s="120"/>
      <c r="N438" s="120"/>
      <c r="O438" s="120"/>
      <c r="P438" s="120"/>
      <c r="Q438" s="120"/>
      <c r="R438" s="120"/>
      <c r="S438" s="120"/>
      <c r="T438" s="120"/>
      <c r="U438" s="120"/>
      <c r="V438" s="120"/>
    </row>
    <row r="439" spans="3:22" ht="14.25" customHeight="1" x14ac:dyDescent="0.2">
      <c r="C439" s="120"/>
      <c r="D439" s="120"/>
      <c r="E439" s="120"/>
      <c r="F439" s="120"/>
      <c r="G439" s="120"/>
      <c r="H439" s="120"/>
      <c r="I439" s="120"/>
      <c r="J439" s="120"/>
      <c r="K439" s="120"/>
      <c r="L439" s="120"/>
      <c r="M439" s="120"/>
      <c r="N439" s="120"/>
      <c r="O439" s="120"/>
      <c r="P439" s="120"/>
      <c r="Q439" s="120"/>
      <c r="R439" s="120"/>
      <c r="S439" s="120"/>
      <c r="T439" s="120"/>
      <c r="U439" s="120"/>
      <c r="V439" s="120"/>
    </row>
    <row r="440" spans="3:22" ht="14.25" customHeight="1" x14ac:dyDescent="0.2">
      <c r="C440" s="120"/>
      <c r="D440" s="120"/>
      <c r="E440" s="120"/>
      <c r="F440" s="120"/>
      <c r="G440" s="120"/>
      <c r="H440" s="120"/>
      <c r="I440" s="120"/>
      <c r="J440" s="120"/>
      <c r="K440" s="120"/>
      <c r="L440" s="120"/>
      <c r="M440" s="120"/>
      <c r="N440" s="120"/>
      <c r="O440" s="120"/>
      <c r="P440" s="120"/>
      <c r="Q440" s="120"/>
      <c r="R440" s="120"/>
      <c r="S440" s="120"/>
      <c r="T440" s="120"/>
      <c r="U440" s="120"/>
      <c r="V440" s="120"/>
    </row>
    <row r="441" spans="3:22" ht="14.25" customHeight="1" x14ac:dyDescent="0.2">
      <c r="C441" s="120"/>
      <c r="D441" s="120"/>
      <c r="E441" s="120"/>
      <c r="F441" s="120"/>
      <c r="G441" s="120"/>
      <c r="H441" s="120"/>
      <c r="I441" s="120"/>
      <c r="J441" s="120"/>
      <c r="K441" s="120"/>
      <c r="L441" s="120"/>
      <c r="M441" s="120"/>
      <c r="N441" s="120"/>
      <c r="O441" s="120"/>
      <c r="P441" s="120"/>
      <c r="Q441" s="120"/>
      <c r="R441" s="120"/>
      <c r="S441" s="120"/>
      <c r="T441" s="120"/>
      <c r="U441" s="120"/>
      <c r="V441" s="120"/>
    </row>
    <row r="442" spans="3:22" ht="14.25" customHeight="1" x14ac:dyDescent="0.2">
      <c r="C442" s="120"/>
      <c r="D442" s="120"/>
      <c r="E442" s="120"/>
      <c r="F442" s="120"/>
      <c r="G442" s="120"/>
      <c r="H442" s="120"/>
      <c r="I442" s="120"/>
      <c r="J442" s="120"/>
      <c r="K442" s="120"/>
      <c r="L442" s="120"/>
      <c r="M442" s="120"/>
      <c r="N442" s="120"/>
      <c r="O442" s="120"/>
      <c r="P442" s="120"/>
      <c r="Q442" s="120"/>
      <c r="R442" s="120"/>
      <c r="S442" s="120"/>
      <c r="T442" s="120"/>
      <c r="U442" s="120"/>
      <c r="V442" s="120"/>
    </row>
    <row r="443" spans="3:22" ht="14.25" customHeight="1" x14ac:dyDescent="0.2">
      <c r="C443" s="120"/>
      <c r="D443" s="120"/>
      <c r="E443" s="120"/>
      <c r="F443" s="120"/>
      <c r="G443" s="120"/>
      <c r="H443" s="120"/>
      <c r="I443" s="120"/>
      <c r="J443" s="120"/>
      <c r="K443" s="120"/>
      <c r="L443" s="120"/>
      <c r="M443" s="120"/>
      <c r="N443" s="120"/>
      <c r="O443" s="120"/>
      <c r="P443" s="120"/>
      <c r="Q443" s="120"/>
      <c r="R443" s="120"/>
      <c r="S443" s="120"/>
      <c r="T443" s="120"/>
      <c r="U443" s="120"/>
      <c r="V443" s="120"/>
    </row>
    <row r="444" spans="3:22" ht="14.25" customHeight="1" x14ac:dyDescent="0.2">
      <c r="C444" s="120"/>
      <c r="D444" s="120"/>
      <c r="E444" s="120"/>
      <c r="F444" s="120"/>
      <c r="G444" s="120"/>
      <c r="H444" s="120"/>
      <c r="I444" s="120"/>
      <c r="J444" s="120"/>
      <c r="K444" s="120"/>
      <c r="L444" s="120"/>
      <c r="M444" s="120"/>
      <c r="N444" s="120"/>
      <c r="O444" s="120"/>
      <c r="P444" s="120"/>
      <c r="Q444" s="120"/>
      <c r="R444" s="120"/>
      <c r="S444" s="120"/>
      <c r="T444" s="120"/>
      <c r="U444" s="120"/>
      <c r="V444" s="120"/>
    </row>
    <row r="445" spans="3:22" ht="14.25" customHeight="1" x14ac:dyDescent="0.2">
      <c r="C445" s="120"/>
      <c r="D445" s="120"/>
      <c r="E445" s="120"/>
      <c r="F445" s="120"/>
      <c r="G445" s="120"/>
      <c r="H445" s="120"/>
      <c r="I445" s="120"/>
      <c r="J445" s="120"/>
      <c r="K445" s="120"/>
      <c r="L445" s="120"/>
      <c r="M445" s="120"/>
      <c r="N445" s="120"/>
      <c r="O445" s="120"/>
      <c r="P445" s="120"/>
      <c r="Q445" s="120"/>
      <c r="R445" s="120"/>
      <c r="S445" s="120"/>
      <c r="T445" s="120"/>
      <c r="U445" s="120"/>
      <c r="V445" s="120"/>
    </row>
    <row r="446" spans="3:22" ht="14.25" customHeight="1" x14ac:dyDescent="0.2">
      <c r="C446" s="120"/>
      <c r="D446" s="120"/>
      <c r="E446" s="120"/>
      <c r="F446" s="120"/>
      <c r="G446" s="120"/>
      <c r="H446" s="120"/>
      <c r="I446" s="120"/>
      <c r="J446" s="120"/>
      <c r="K446" s="120"/>
      <c r="L446" s="120"/>
      <c r="M446" s="120"/>
      <c r="N446" s="120"/>
      <c r="O446" s="120"/>
      <c r="P446" s="120"/>
      <c r="Q446" s="120"/>
      <c r="R446" s="120"/>
      <c r="S446" s="120"/>
      <c r="T446" s="120"/>
      <c r="U446" s="120"/>
      <c r="V446" s="120"/>
    </row>
    <row r="447" spans="3:22" ht="14.25" customHeight="1" x14ac:dyDescent="0.2">
      <c r="C447" s="120"/>
      <c r="D447" s="120"/>
      <c r="E447" s="120"/>
      <c r="F447" s="120"/>
      <c r="G447" s="120"/>
      <c r="H447" s="120"/>
      <c r="I447" s="120"/>
      <c r="J447" s="120"/>
      <c r="K447" s="120"/>
      <c r="L447" s="120"/>
      <c r="M447" s="120"/>
      <c r="N447" s="120"/>
      <c r="O447" s="120"/>
      <c r="P447" s="120"/>
      <c r="Q447" s="120"/>
      <c r="R447" s="120"/>
      <c r="S447" s="120"/>
      <c r="T447" s="120"/>
      <c r="U447" s="120"/>
      <c r="V447" s="120"/>
    </row>
    <row r="448" spans="3:22" ht="14.25" customHeight="1" x14ac:dyDescent="0.2">
      <c r="C448" s="120"/>
      <c r="D448" s="120"/>
      <c r="E448" s="120"/>
      <c r="F448" s="120"/>
      <c r="G448" s="120"/>
      <c r="H448" s="120"/>
      <c r="I448" s="120"/>
      <c r="J448" s="120"/>
      <c r="K448" s="120"/>
      <c r="L448" s="120"/>
      <c r="M448" s="120"/>
      <c r="N448" s="120"/>
      <c r="O448" s="120"/>
      <c r="P448" s="120"/>
      <c r="Q448" s="120"/>
      <c r="R448" s="120"/>
      <c r="S448" s="120"/>
      <c r="T448" s="120"/>
      <c r="U448" s="120"/>
      <c r="V448" s="120"/>
    </row>
    <row r="449" spans="3:22" ht="14.25" customHeight="1" x14ac:dyDescent="0.2">
      <c r="C449" s="120"/>
      <c r="D449" s="120"/>
      <c r="E449" s="120"/>
      <c r="F449" s="120"/>
      <c r="G449" s="120"/>
      <c r="H449" s="120"/>
      <c r="I449" s="120"/>
      <c r="J449" s="120"/>
      <c r="K449" s="120"/>
      <c r="L449" s="120"/>
      <c r="M449" s="120"/>
      <c r="N449" s="120"/>
      <c r="O449" s="120"/>
      <c r="P449" s="120"/>
      <c r="Q449" s="120"/>
      <c r="R449" s="120"/>
      <c r="S449" s="120"/>
      <c r="T449" s="120"/>
      <c r="U449" s="120"/>
      <c r="V449" s="120"/>
    </row>
    <row r="450" spans="3:22" ht="14.25" customHeight="1" x14ac:dyDescent="0.2">
      <c r="C450" s="120"/>
      <c r="D450" s="120"/>
      <c r="E450" s="120"/>
      <c r="F450" s="120"/>
      <c r="G450" s="120"/>
      <c r="H450" s="120"/>
      <c r="I450" s="120"/>
      <c r="J450" s="120"/>
      <c r="K450" s="120"/>
      <c r="L450" s="120"/>
      <c r="M450" s="120"/>
      <c r="N450" s="120"/>
      <c r="O450" s="120"/>
      <c r="P450" s="120"/>
      <c r="Q450" s="120"/>
      <c r="R450" s="120"/>
      <c r="S450" s="120"/>
      <c r="T450" s="120"/>
      <c r="U450" s="120"/>
      <c r="V450" s="120"/>
    </row>
    <row r="451" spans="3:22" ht="14.25" customHeight="1" x14ac:dyDescent="0.2">
      <c r="C451" s="120"/>
      <c r="D451" s="120"/>
      <c r="E451" s="120"/>
      <c r="F451" s="120"/>
      <c r="G451" s="120"/>
      <c r="H451" s="120"/>
      <c r="I451" s="120"/>
      <c r="J451" s="120"/>
      <c r="K451" s="120"/>
      <c r="L451" s="120"/>
      <c r="M451" s="120"/>
      <c r="N451" s="120"/>
      <c r="O451" s="120"/>
      <c r="P451" s="120"/>
      <c r="Q451" s="120"/>
      <c r="R451" s="120"/>
      <c r="S451" s="120"/>
      <c r="T451" s="120"/>
      <c r="U451" s="120"/>
      <c r="V451" s="120"/>
    </row>
    <row r="452" spans="3:22" ht="14.25" customHeight="1" x14ac:dyDescent="0.2">
      <c r="C452" s="120"/>
      <c r="D452" s="120"/>
      <c r="E452" s="120"/>
      <c r="F452" s="120"/>
      <c r="G452" s="120"/>
      <c r="H452" s="120"/>
      <c r="I452" s="120"/>
      <c r="J452" s="120"/>
      <c r="K452" s="120"/>
      <c r="L452" s="120"/>
      <c r="M452" s="120"/>
      <c r="N452" s="120"/>
      <c r="O452" s="120"/>
      <c r="P452" s="120"/>
      <c r="Q452" s="120"/>
      <c r="R452" s="120"/>
      <c r="S452" s="120"/>
      <c r="T452" s="120"/>
      <c r="U452" s="120"/>
      <c r="V452" s="120"/>
    </row>
    <row r="453" spans="3:22" ht="14.25" customHeight="1" x14ac:dyDescent="0.2">
      <c r="C453" s="120"/>
      <c r="D453" s="120"/>
      <c r="E453" s="120"/>
      <c r="F453" s="120"/>
      <c r="G453" s="120"/>
      <c r="H453" s="120"/>
      <c r="I453" s="120"/>
      <c r="J453" s="120"/>
      <c r="K453" s="120"/>
      <c r="L453" s="120"/>
      <c r="M453" s="120"/>
      <c r="N453" s="120"/>
      <c r="O453" s="120"/>
      <c r="P453" s="120"/>
      <c r="Q453" s="120"/>
      <c r="R453" s="120"/>
      <c r="S453" s="120"/>
      <c r="T453" s="120"/>
      <c r="U453" s="120"/>
      <c r="V453" s="120"/>
    </row>
    <row r="454" spans="3:22" ht="14.25" customHeight="1" x14ac:dyDescent="0.2">
      <c r="C454" s="120"/>
      <c r="D454" s="120"/>
      <c r="E454" s="120"/>
      <c r="F454" s="120"/>
      <c r="G454" s="120"/>
      <c r="H454" s="120"/>
      <c r="I454" s="120"/>
      <c r="J454" s="120"/>
      <c r="K454" s="120"/>
      <c r="L454" s="120"/>
      <c r="M454" s="120"/>
      <c r="N454" s="120"/>
      <c r="O454" s="120"/>
      <c r="P454" s="120"/>
      <c r="Q454" s="120"/>
      <c r="R454" s="120"/>
      <c r="S454" s="120"/>
      <c r="T454" s="120"/>
      <c r="U454" s="120"/>
      <c r="V454" s="120"/>
    </row>
    <row r="455" spans="3:22" ht="14.25" customHeight="1" x14ac:dyDescent="0.2">
      <c r="C455" s="120"/>
      <c r="D455" s="120"/>
      <c r="E455" s="120"/>
      <c r="F455" s="120"/>
      <c r="G455" s="120"/>
      <c r="H455" s="120"/>
      <c r="I455" s="120"/>
      <c r="J455" s="120"/>
      <c r="K455" s="120"/>
      <c r="L455" s="120"/>
      <c r="M455" s="120"/>
      <c r="N455" s="120"/>
      <c r="O455" s="120"/>
      <c r="P455" s="120"/>
      <c r="Q455" s="120"/>
      <c r="R455" s="120"/>
      <c r="S455" s="120"/>
      <c r="T455" s="120"/>
      <c r="U455" s="120"/>
      <c r="V455" s="120"/>
    </row>
    <row r="456" spans="3:22" ht="14.25" customHeight="1" x14ac:dyDescent="0.2">
      <c r="C456" s="120"/>
      <c r="D456" s="120"/>
      <c r="E456" s="120"/>
      <c r="F456" s="120"/>
      <c r="G456" s="120"/>
      <c r="H456" s="120"/>
      <c r="I456" s="120"/>
      <c r="J456" s="120"/>
      <c r="K456" s="120"/>
      <c r="L456" s="120"/>
      <c r="M456" s="120"/>
      <c r="N456" s="120"/>
      <c r="O456" s="120"/>
      <c r="P456" s="120"/>
      <c r="Q456" s="120"/>
      <c r="R456" s="120"/>
      <c r="S456" s="120"/>
      <c r="T456" s="120"/>
      <c r="U456" s="120"/>
      <c r="V456" s="120"/>
    </row>
    <row r="457" spans="3:22" ht="14.25" customHeight="1" x14ac:dyDescent="0.2">
      <c r="C457" s="120"/>
      <c r="D457" s="120"/>
      <c r="E457" s="120"/>
      <c r="F457" s="120"/>
      <c r="G457" s="120"/>
      <c r="H457" s="120"/>
      <c r="I457" s="120"/>
      <c r="J457" s="120"/>
      <c r="K457" s="120"/>
      <c r="L457" s="120"/>
      <c r="M457" s="120"/>
      <c r="N457" s="120"/>
      <c r="O457" s="120"/>
      <c r="P457" s="120"/>
      <c r="Q457" s="120"/>
      <c r="R457" s="120"/>
      <c r="S457" s="120"/>
      <c r="T457" s="120"/>
      <c r="U457" s="120"/>
      <c r="V457" s="120"/>
    </row>
    <row r="458" spans="3:22" ht="14.25" customHeight="1" x14ac:dyDescent="0.2">
      <c r="C458" s="120"/>
      <c r="D458" s="120"/>
      <c r="E458" s="120"/>
      <c r="F458" s="120"/>
      <c r="G458" s="120"/>
      <c r="H458" s="120"/>
      <c r="I458" s="120"/>
      <c r="J458" s="120"/>
      <c r="K458" s="120"/>
      <c r="L458" s="120"/>
      <c r="M458" s="120"/>
      <c r="N458" s="120"/>
      <c r="O458" s="120"/>
      <c r="P458" s="120"/>
      <c r="Q458" s="120"/>
      <c r="R458" s="120"/>
      <c r="S458" s="120"/>
      <c r="T458" s="120"/>
      <c r="U458" s="120"/>
      <c r="V458" s="120"/>
    </row>
    <row r="459" spans="3:22" ht="14.25" customHeight="1" x14ac:dyDescent="0.2">
      <c r="C459" s="120"/>
      <c r="D459" s="120"/>
      <c r="E459" s="120"/>
      <c r="F459" s="120"/>
      <c r="G459" s="120"/>
      <c r="H459" s="120"/>
      <c r="I459" s="120"/>
      <c r="J459" s="120"/>
      <c r="K459" s="120"/>
      <c r="L459" s="120"/>
      <c r="M459" s="120"/>
      <c r="N459" s="120"/>
      <c r="O459" s="120"/>
      <c r="P459" s="120"/>
      <c r="Q459" s="120"/>
      <c r="R459" s="120"/>
      <c r="S459" s="120"/>
      <c r="T459" s="120"/>
      <c r="U459" s="120"/>
      <c r="V459" s="120"/>
    </row>
    <row r="460" spans="3:22" ht="14.25" customHeight="1" x14ac:dyDescent="0.2">
      <c r="C460" s="120"/>
      <c r="D460" s="120"/>
      <c r="E460" s="120"/>
      <c r="F460" s="120"/>
      <c r="G460" s="120"/>
      <c r="H460" s="120"/>
      <c r="I460" s="120"/>
      <c r="J460" s="120"/>
      <c r="K460" s="120"/>
      <c r="L460" s="120"/>
      <c r="M460" s="120"/>
      <c r="N460" s="120"/>
      <c r="O460" s="120"/>
      <c r="P460" s="120"/>
      <c r="Q460" s="120"/>
      <c r="R460" s="120"/>
      <c r="S460" s="120"/>
      <c r="T460" s="120"/>
      <c r="U460" s="120"/>
      <c r="V460" s="120"/>
    </row>
    <row r="461" spans="3:22" ht="14.25" customHeight="1" x14ac:dyDescent="0.2">
      <c r="C461" s="120"/>
      <c r="D461" s="120"/>
      <c r="E461" s="120"/>
      <c r="F461" s="120"/>
      <c r="G461" s="120"/>
      <c r="H461" s="120"/>
      <c r="I461" s="120"/>
      <c r="J461" s="120"/>
      <c r="K461" s="120"/>
      <c r="L461" s="120"/>
      <c r="M461" s="120"/>
      <c r="N461" s="120"/>
      <c r="O461" s="120"/>
      <c r="P461" s="120"/>
      <c r="Q461" s="120"/>
      <c r="R461" s="120"/>
      <c r="S461" s="120"/>
      <c r="T461" s="120"/>
      <c r="U461" s="120"/>
      <c r="V461" s="120"/>
    </row>
    <row r="462" spans="3:22" ht="14.25" customHeight="1" x14ac:dyDescent="0.2">
      <c r="C462" s="120"/>
      <c r="D462" s="120"/>
      <c r="E462" s="120"/>
      <c r="F462" s="120"/>
      <c r="G462" s="120"/>
      <c r="H462" s="120"/>
      <c r="I462" s="120"/>
      <c r="J462" s="120"/>
      <c r="K462" s="120"/>
      <c r="L462" s="120"/>
      <c r="M462" s="120"/>
      <c r="N462" s="120"/>
      <c r="O462" s="120"/>
      <c r="P462" s="120"/>
      <c r="Q462" s="120"/>
      <c r="R462" s="120"/>
      <c r="S462" s="120"/>
      <c r="T462" s="120"/>
      <c r="U462" s="120"/>
      <c r="V462" s="120"/>
    </row>
    <row r="463" spans="3:22" ht="14.25" customHeight="1" x14ac:dyDescent="0.2">
      <c r="C463" s="120"/>
      <c r="D463" s="120"/>
      <c r="E463" s="120"/>
      <c r="F463" s="120"/>
      <c r="G463" s="120"/>
      <c r="H463" s="120"/>
      <c r="I463" s="120"/>
      <c r="J463" s="120"/>
      <c r="K463" s="120"/>
      <c r="L463" s="120"/>
      <c r="M463" s="120"/>
      <c r="N463" s="120"/>
      <c r="O463" s="120"/>
      <c r="P463" s="120"/>
      <c r="Q463" s="120"/>
      <c r="R463" s="120"/>
      <c r="S463" s="120"/>
      <c r="T463" s="120"/>
      <c r="U463" s="120"/>
      <c r="V463" s="120"/>
    </row>
    <row r="464" spans="3:22" ht="14.25" customHeight="1" x14ac:dyDescent="0.2">
      <c r="C464" s="120"/>
      <c r="D464" s="120"/>
      <c r="E464" s="120"/>
      <c r="F464" s="120"/>
      <c r="G464" s="120"/>
      <c r="H464" s="120"/>
      <c r="I464" s="120"/>
      <c r="J464" s="120"/>
      <c r="K464" s="120"/>
      <c r="L464" s="120"/>
      <c r="M464" s="120"/>
      <c r="N464" s="120"/>
      <c r="O464" s="120"/>
      <c r="P464" s="120"/>
      <c r="Q464" s="120"/>
      <c r="R464" s="120"/>
      <c r="S464" s="120"/>
      <c r="T464" s="120"/>
      <c r="U464" s="120"/>
      <c r="V464" s="120"/>
    </row>
    <row r="465" spans="3:22" ht="14.25" customHeight="1" x14ac:dyDescent="0.2">
      <c r="C465" s="120"/>
      <c r="D465" s="120"/>
      <c r="E465" s="120"/>
      <c r="F465" s="120"/>
      <c r="G465" s="120"/>
      <c r="H465" s="120"/>
      <c r="I465" s="120"/>
      <c r="J465" s="120"/>
      <c r="K465" s="120"/>
      <c r="L465" s="120"/>
      <c r="M465" s="120"/>
      <c r="N465" s="120"/>
      <c r="O465" s="120"/>
      <c r="P465" s="120"/>
      <c r="Q465" s="120"/>
      <c r="R465" s="120"/>
      <c r="S465" s="120"/>
      <c r="T465" s="120"/>
      <c r="U465" s="120"/>
      <c r="V465" s="120"/>
    </row>
    <row r="466" spans="3:22" ht="14.25" customHeight="1" x14ac:dyDescent="0.2">
      <c r="C466" s="120"/>
      <c r="D466" s="120"/>
      <c r="E466" s="120"/>
      <c r="F466" s="120"/>
      <c r="G466" s="120"/>
      <c r="H466" s="120"/>
      <c r="I466" s="120"/>
      <c r="J466" s="120"/>
      <c r="K466" s="120"/>
      <c r="L466" s="120"/>
      <c r="M466" s="120"/>
      <c r="N466" s="120"/>
      <c r="O466" s="120"/>
      <c r="P466" s="120"/>
      <c r="Q466" s="120"/>
      <c r="R466" s="120"/>
      <c r="S466" s="120"/>
      <c r="T466" s="120"/>
      <c r="U466" s="120"/>
      <c r="V466" s="120"/>
    </row>
    <row r="467" spans="3:22" ht="14.25" customHeight="1" x14ac:dyDescent="0.2">
      <c r="C467" s="120"/>
      <c r="D467" s="120"/>
      <c r="E467" s="120"/>
      <c r="F467" s="120"/>
      <c r="G467" s="120"/>
      <c r="H467" s="120"/>
      <c r="I467" s="120"/>
      <c r="J467" s="120"/>
      <c r="K467" s="120"/>
      <c r="L467" s="120"/>
      <c r="M467" s="120"/>
      <c r="N467" s="120"/>
      <c r="O467" s="120"/>
      <c r="P467" s="120"/>
      <c r="Q467" s="120"/>
      <c r="R467" s="120"/>
      <c r="S467" s="120"/>
      <c r="T467" s="120"/>
      <c r="U467" s="120"/>
      <c r="V467" s="120"/>
    </row>
    <row r="468" spans="3:22" ht="14.25" customHeight="1" x14ac:dyDescent="0.2">
      <c r="C468" s="120"/>
      <c r="D468" s="120"/>
      <c r="E468" s="120"/>
      <c r="F468" s="120"/>
      <c r="G468" s="120"/>
      <c r="H468" s="120"/>
      <c r="I468" s="120"/>
      <c r="J468" s="120"/>
      <c r="K468" s="120"/>
      <c r="L468" s="120"/>
      <c r="M468" s="120"/>
      <c r="N468" s="120"/>
      <c r="O468" s="120"/>
      <c r="P468" s="120"/>
      <c r="Q468" s="120"/>
      <c r="R468" s="120"/>
      <c r="S468" s="120"/>
      <c r="T468" s="120"/>
      <c r="U468" s="120"/>
      <c r="V468" s="120"/>
    </row>
    <row r="469" spans="3:22" ht="14.25" customHeight="1" x14ac:dyDescent="0.2">
      <c r="C469" s="120"/>
      <c r="D469" s="120"/>
      <c r="E469" s="120"/>
      <c r="F469" s="120"/>
      <c r="G469" s="120"/>
      <c r="H469" s="120"/>
      <c r="I469" s="120"/>
      <c r="J469" s="120"/>
      <c r="K469" s="120"/>
      <c r="L469" s="120"/>
      <c r="M469" s="120"/>
      <c r="N469" s="120"/>
      <c r="O469" s="120"/>
      <c r="P469" s="120"/>
      <c r="Q469" s="120"/>
      <c r="R469" s="120"/>
      <c r="S469" s="120"/>
      <c r="T469" s="120"/>
      <c r="U469" s="120"/>
      <c r="V469" s="120"/>
    </row>
    <row r="470" spans="3:22" ht="14.25" customHeight="1" x14ac:dyDescent="0.2">
      <c r="C470" s="120"/>
      <c r="D470" s="120"/>
      <c r="E470" s="120"/>
      <c r="F470" s="120"/>
      <c r="G470" s="120"/>
      <c r="H470" s="120"/>
      <c r="I470" s="120"/>
      <c r="J470" s="120"/>
      <c r="K470" s="120"/>
      <c r="L470" s="120"/>
      <c r="M470" s="120"/>
      <c r="N470" s="120"/>
      <c r="O470" s="120"/>
      <c r="P470" s="120"/>
      <c r="Q470" s="120"/>
      <c r="R470" s="120"/>
      <c r="S470" s="120"/>
      <c r="T470" s="120"/>
      <c r="U470" s="120"/>
      <c r="V470" s="120"/>
    </row>
    <row r="471" spans="3:22" ht="14.25" customHeight="1" x14ac:dyDescent="0.2">
      <c r="C471" s="120"/>
      <c r="D471" s="120"/>
      <c r="E471" s="120"/>
      <c r="F471" s="120"/>
      <c r="G471" s="120"/>
      <c r="H471" s="120"/>
      <c r="I471" s="120"/>
      <c r="J471" s="120"/>
      <c r="K471" s="120"/>
      <c r="L471" s="120"/>
      <c r="M471" s="120"/>
      <c r="N471" s="120"/>
      <c r="O471" s="120"/>
      <c r="P471" s="120"/>
      <c r="Q471" s="120"/>
      <c r="R471" s="120"/>
      <c r="S471" s="120"/>
      <c r="T471" s="120"/>
      <c r="U471" s="120"/>
      <c r="V471" s="120"/>
    </row>
    <row r="472" spans="3:22" ht="14.25" customHeight="1" x14ac:dyDescent="0.2">
      <c r="C472" s="120"/>
      <c r="D472" s="120"/>
      <c r="E472" s="120"/>
      <c r="F472" s="120"/>
      <c r="G472" s="120"/>
      <c r="H472" s="120"/>
      <c r="I472" s="120"/>
      <c r="J472" s="120"/>
      <c r="K472" s="120"/>
      <c r="L472" s="120"/>
      <c r="M472" s="120"/>
      <c r="N472" s="120"/>
      <c r="O472" s="120"/>
      <c r="P472" s="120"/>
      <c r="Q472" s="120"/>
      <c r="R472" s="120"/>
      <c r="S472" s="120"/>
      <c r="T472" s="120"/>
      <c r="U472" s="120"/>
      <c r="V472" s="120"/>
    </row>
    <row r="473" spans="3:22" ht="14.25" customHeight="1" x14ac:dyDescent="0.2">
      <c r="C473" s="120"/>
      <c r="D473" s="120"/>
      <c r="E473" s="120"/>
      <c r="F473" s="120"/>
      <c r="G473" s="120"/>
      <c r="H473" s="120"/>
      <c r="I473" s="120"/>
      <c r="J473" s="120"/>
      <c r="K473" s="120"/>
      <c r="L473" s="120"/>
      <c r="M473" s="120"/>
      <c r="N473" s="120"/>
      <c r="O473" s="120"/>
      <c r="P473" s="120"/>
      <c r="Q473" s="120"/>
      <c r="R473" s="120"/>
      <c r="S473" s="120"/>
      <c r="T473" s="120"/>
      <c r="U473" s="120"/>
      <c r="V473" s="120"/>
    </row>
    <row r="474" spans="3:22" ht="14.25" customHeight="1" x14ac:dyDescent="0.2">
      <c r="C474" s="120"/>
      <c r="D474" s="120"/>
      <c r="E474" s="120"/>
      <c r="F474" s="120"/>
      <c r="G474" s="120"/>
      <c r="H474" s="120"/>
      <c r="I474" s="120"/>
      <c r="J474" s="120"/>
      <c r="K474" s="120"/>
      <c r="L474" s="120"/>
      <c r="M474" s="120"/>
      <c r="N474" s="120"/>
      <c r="O474" s="120"/>
      <c r="P474" s="120"/>
      <c r="Q474" s="120"/>
      <c r="R474" s="120"/>
      <c r="S474" s="120"/>
      <c r="T474" s="120"/>
      <c r="U474" s="120"/>
      <c r="V474" s="120"/>
    </row>
    <row r="475" spans="3:22" ht="14.25" customHeight="1" x14ac:dyDescent="0.2">
      <c r="C475" s="120"/>
      <c r="D475" s="120"/>
      <c r="E475" s="120"/>
      <c r="F475" s="120"/>
      <c r="G475" s="120"/>
      <c r="H475" s="120"/>
      <c r="I475" s="120"/>
      <c r="J475" s="120"/>
      <c r="K475" s="120"/>
      <c r="L475" s="120"/>
      <c r="M475" s="120"/>
      <c r="N475" s="120"/>
      <c r="O475" s="120"/>
      <c r="P475" s="120"/>
      <c r="Q475" s="120"/>
      <c r="R475" s="120"/>
      <c r="S475" s="120"/>
      <c r="T475" s="120"/>
      <c r="U475" s="120"/>
      <c r="V475" s="120"/>
    </row>
    <row r="476" spans="3:22" ht="14.25" customHeight="1" x14ac:dyDescent="0.2">
      <c r="C476" s="120"/>
      <c r="D476" s="120"/>
      <c r="E476" s="120"/>
      <c r="F476" s="120"/>
      <c r="G476" s="120"/>
      <c r="H476" s="120"/>
      <c r="I476" s="120"/>
      <c r="J476" s="120"/>
      <c r="K476" s="120"/>
      <c r="L476" s="120"/>
      <c r="M476" s="120"/>
      <c r="N476" s="120"/>
      <c r="O476" s="120"/>
      <c r="P476" s="120"/>
      <c r="Q476" s="120"/>
      <c r="R476" s="120"/>
      <c r="S476" s="120"/>
      <c r="T476" s="120"/>
      <c r="U476" s="120"/>
      <c r="V476" s="120"/>
    </row>
    <row r="477" spans="3:22" ht="14.25" customHeight="1" x14ac:dyDescent="0.2">
      <c r="C477" s="120"/>
      <c r="D477" s="120"/>
      <c r="E477" s="120"/>
      <c r="F477" s="120"/>
      <c r="G477" s="120"/>
      <c r="H477" s="120"/>
      <c r="I477" s="120"/>
      <c r="J477" s="120"/>
      <c r="K477" s="120"/>
      <c r="L477" s="120"/>
      <c r="M477" s="120"/>
      <c r="N477" s="120"/>
      <c r="O477" s="120"/>
      <c r="P477" s="120"/>
      <c r="Q477" s="120"/>
      <c r="R477" s="120"/>
      <c r="S477" s="120"/>
      <c r="T477" s="120"/>
      <c r="U477" s="120"/>
      <c r="V477" s="120"/>
    </row>
    <row r="478" spans="3:22" ht="14.25" customHeight="1" x14ac:dyDescent="0.2">
      <c r="C478" s="120"/>
      <c r="D478" s="120"/>
      <c r="E478" s="120"/>
      <c r="F478" s="120"/>
      <c r="G478" s="120"/>
      <c r="H478" s="120"/>
      <c r="I478" s="120"/>
      <c r="J478" s="120"/>
      <c r="K478" s="120"/>
      <c r="L478" s="120"/>
      <c r="M478" s="120"/>
      <c r="N478" s="120"/>
      <c r="O478" s="120"/>
      <c r="P478" s="120"/>
      <c r="Q478" s="120"/>
      <c r="R478" s="120"/>
      <c r="S478" s="120"/>
      <c r="T478" s="120"/>
      <c r="U478" s="120"/>
      <c r="V478" s="120"/>
    </row>
    <row r="479" spans="3:22" ht="14.25" customHeight="1" x14ac:dyDescent="0.2">
      <c r="C479" s="120"/>
      <c r="D479" s="120"/>
      <c r="E479" s="120"/>
      <c r="F479" s="120"/>
      <c r="G479" s="120"/>
      <c r="H479" s="120"/>
      <c r="I479" s="120"/>
      <c r="J479" s="120"/>
      <c r="K479" s="120"/>
      <c r="L479" s="120"/>
      <c r="M479" s="120"/>
      <c r="N479" s="120"/>
      <c r="O479" s="120"/>
      <c r="P479" s="120"/>
      <c r="Q479" s="120"/>
      <c r="R479" s="120"/>
      <c r="S479" s="120"/>
      <c r="T479" s="120"/>
      <c r="U479" s="120"/>
      <c r="V479" s="120"/>
    </row>
    <row r="480" spans="3:22" ht="14.25" customHeight="1" x14ac:dyDescent="0.2">
      <c r="C480" s="120"/>
      <c r="D480" s="120"/>
      <c r="E480" s="120"/>
      <c r="F480" s="120"/>
      <c r="G480" s="120"/>
      <c r="H480" s="120"/>
      <c r="I480" s="120"/>
      <c r="J480" s="120"/>
      <c r="K480" s="120"/>
      <c r="L480" s="120"/>
      <c r="M480" s="120"/>
      <c r="N480" s="120"/>
      <c r="O480" s="120"/>
      <c r="P480" s="120"/>
      <c r="Q480" s="120"/>
      <c r="R480" s="120"/>
      <c r="S480" s="120"/>
      <c r="T480" s="120"/>
      <c r="U480" s="120"/>
      <c r="V480" s="120"/>
    </row>
    <row r="481" spans="3:22" ht="14.25" customHeight="1" x14ac:dyDescent="0.2">
      <c r="C481" s="120"/>
      <c r="D481" s="120"/>
      <c r="E481" s="120"/>
      <c r="F481" s="120"/>
      <c r="G481" s="120"/>
      <c r="H481" s="120"/>
      <c r="I481" s="120"/>
      <c r="J481" s="120"/>
      <c r="K481" s="120"/>
      <c r="L481" s="120"/>
      <c r="M481" s="120"/>
      <c r="N481" s="120"/>
      <c r="O481" s="120"/>
      <c r="P481" s="120"/>
      <c r="Q481" s="120"/>
      <c r="R481" s="120"/>
      <c r="S481" s="120"/>
      <c r="T481" s="120"/>
      <c r="U481" s="120"/>
      <c r="V481" s="120"/>
    </row>
    <row r="482" spans="3:22" ht="14.25" customHeight="1" x14ac:dyDescent="0.2">
      <c r="C482" s="120"/>
      <c r="D482" s="120"/>
      <c r="E482" s="120"/>
      <c r="F482" s="120"/>
      <c r="G482" s="120"/>
      <c r="H482" s="120"/>
      <c r="I482" s="120"/>
      <c r="J482" s="120"/>
      <c r="K482" s="120"/>
      <c r="L482" s="120"/>
      <c r="M482" s="120"/>
      <c r="N482" s="120"/>
      <c r="O482" s="120"/>
      <c r="P482" s="120"/>
      <c r="Q482" s="120"/>
      <c r="R482" s="120"/>
      <c r="S482" s="120"/>
      <c r="T482" s="120"/>
      <c r="U482" s="120"/>
      <c r="V482" s="120"/>
    </row>
    <row r="483" spans="3:22" ht="14.25" customHeight="1" x14ac:dyDescent="0.2">
      <c r="C483" s="120"/>
      <c r="D483" s="120"/>
      <c r="E483" s="120"/>
      <c r="F483" s="120"/>
      <c r="G483" s="120"/>
      <c r="H483" s="120"/>
      <c r="I483" s="120"/>
      <c r="J483" s="120"/>
      <c r="K483" s="120"/>
      <c r="L483" s="120"/>
      <c r="M483" s="120"/>
      <c r="N483" s="120"/>
      <c r="O483" s="120"/>
      <c r="P483" s="120"/>
      <c r="Q483" s="120"/>
      <c r="R483" s="120"/>
      <c r="S483" s="120"/>
      <c r="T483" s="120"/>
      <c r="U483" s="120"/>
      <c r="V483" s="120"/>
    </row>
    <row r="484" spans="3:22" ht="14.25" customHeight="1" x14ac:dyDescent="0.2">
      <c r="C484" s="120"/>
      <c r="D484" s="120"/>
      <c r="E484" s="120"/>
      <c r="F484" s="120"/>
      <c r="G484" s="120"/>
      <c r="H484" s="120"/>
      <c r="I484" s="120"/>
      <c r="J484" s="120"/>
      <c r="K484" s="120"/>
      <c r="L484" s="120"/>
      <c r="M484" s="120"/>
      <c r="N484" s="120"/>
      <c r="O484" s="120"/>
      <c r="P484" s="120"/>
      <c r="Q484" s="120"/>
      <c r="R484" s="120"/>
      <c r="S484" s="120"/>
      <c r="T484" s="120"/>
      <c r="U484" s="120"/>
      <c r="V484" s="120"/>
    </row>
    <row r="485" spans="3:22" ht="14.25" customHeight="1" x14ac:dyDescent="0.2">
      <c r="C485" s="120"/>
      <c r="D485" s="120"/>
      <c r="E485" s="120"/>
      <c r="F485" s="120"/>
      <c r="G485" s="120"/>
      <c r="H485" s="120"/>
      <c r="I485" s="120"/>
      <c r="J485" s="120"/>
      <c r="K485" s="120"/>
      <c r="L485" s="120"/>
      <c r="M485" s="120"/>
      <c r="N485" s="120"/>
      <c r="O485" s="120"/>
      <c r="P485" s="120"/>
      <c r="Q485" s="120"/>
      <c r="R485" s="120"/>
      <c r="S485" s="120"/>
      <c r="T485" s="120"/>
      <c r="U485" s="120"/>
      <c r="V485" s="120"/>
    </row>
    <row r="486" spans="3:22" ht="14.25" customHeight="1" x14ac:dyDescent="0.2">
      <c r="C486" s="120"/>
      <c r="D486" s="120"/>
      <c r="E486" s="120"/>
      <c r="F486" s="120"/>
      <c r="G486" s="120"/>
      <c r="H486" s="120"/>
      <c r="I486" s="120"/>
      <c r="J486" s="120"/>
      <c r="K486" s="120"/>
      <c r="L486" s="120"/>
      <c r="M486" s="120"/>
      <c r="N486" s="120"/>
      <c r="O486" s="120"/>
      <c r="P486" s="120"/>
      <c r="Q486" s="120"/>
      <c r="R486" s="120"/>
      <c r="S486" s="120"/>
      <c r="T486" s="120"/>
      <c r="U486" s="120"/>
      <c r="V486" s="120"/>
    </row>
    <row r="487" spans="3:22" ht="14.25" customHeight="1" x14ac:dyDescent="0.2">
      <c r="C487" s="120"/>
      <c r="D487" s="120"/>
      <c r="E487" s="120"/>
      <c r="F487" s="120"/>
      <c r="G487" s="120"/>
      <c r="H487" s="120"/>
      <c r="I487" s="120"/>
      <c r="J487" s="120"/>
      <c r="K487" s="120"/>
      <c r="L487" s="120"/>
      <c r="M487" s="120"/>
      <c r="N487" s="120"/>
      <c r="O487" s="120"/>
      <c r="P487" s="120"/>
      <c r="Q487" s="120"/>
      <c r="R487" s="120"/>
      <c r="S487" s="120"/>
      <c r="T487" s="120"/>
      <c r="U487" s="120"/>
      <c r="V487" s="120"/>
    </row>
    <row r="488" spans="3:22" ht="14.25" customHeight="1" x14ac:dyDescent="0.2">
      <c r="C488" s="120"/>
      <c r="D488" s="120"/>
      <c r="E488" s="120"/>
      <c r="F488" s="120"/>
      <c r="G488" s="120"/>
      <c r="H488" s="120"/>
      <c r="I488" s="120"/>
      <c r="J488" s="120"/>
      <c r="K488" s="120"/>
      <c r="L488" s="120"/>
      <c r="M488" s="120"/>
      <c r="N488" s="120"/>
      <c r="O488" s="120"/>
      <c r="P488" s="120"/>
      <c r="Q488" s="120"/>
      <c r="R488" s="120"/>
      <c r="S488" s="120"/>
      <c r="T488" s="120"/>
      <c r="U488" s="120"/>
      <c r="V488" s="120"/>
    </row>
    <row r="489" spans="3:22" ht="14.25" customHeight="1" x14ac:dyDescent="0.2">
      <c r="C489" s="120"/>
      <c r="D489" s="120"/>
      <c r="E489" s="120"/>
      <c r="F489" s="120"/>
      <c r="G489" s="120"/>
      <c r="H489" s="120"/>
      <c r="I489" s="120"/>
      <c r="J489" s="120"/>
      <c r="K489" s="120"/>
      <c r="L489" s="120"/>
      <c r="M489" s="120"/>
      <c r="N489" s="120"/>
      <c r="O489" s="120"/>
      <c r="P489" s="120"/>
      <c r="Q489" s="120"/>
      <c r="R489" s="120"/>
      <c r="S489" s="120"/>
      <c r="T489" s="120"/>
      <c r="U489" s="120"/>
      <c r="V489" s="120"/>
    </row>
    <row r="490" spans="3:22" ht="14.25" customHeight="1" x14ac:dyDescent="0.2">
      <c r="C490" s="120"/>
      <c r="D490" s="120"/>
      <c r="E490" s="120"/>
      <c r="F490" s="120"/>
      <c r="G490" s="120"/>
      <c r="H490" s="120"/>
      <c r="I490" s="120"/>
      <c r="J490" s="120"/>
      <c r="K490" s="120"/>
      <c r="L490" s="120"/>
      <c r="M490" s="120"/>
      <c r="N490" s="120"/>
      <c r="O490" s="120"/>
      <c r="P490" s="120"/>
      <c r="Q490" s="120"/>
      <c r="R490" s="120"/>
      <c r="S490" s="120"/>
      <c r="T490" s="120"/>
      <c r="U490" s="120"/>
      <c r="V490" s="120"/>
    </row>
    <row r="491" spans="3:22" ht="14.25" customHeight="1" x14ac:dyDescent="0.2">
      <c r="C491" s="120"/>
      <c r="D491" s="120"/>
      <c r="E491" s="120"/>
      <c r="F491" s="120"/>
      <c r="G491" s="120"/>
      <c r="H491" s="120"/>
      <c r="I491" s="120"/>
      <c r="J491" s="120"/>
      <c r="K491" s="120"/>
      <c r="L491" s="120"/>
      <c r="M491" s="120"/>
      <c r="N491" s="120"/>
      <c r="O491" s="120"/>
      <c r="P491" s="120"/>
      <c r="Q491" s="120"/>
      <c r="R491" s="120"/>
      <c r="S491" s="120"/>
      <c r="T491" s="120"/>
      <c r="U491" s="120"/>
      <c r="V491" s="120"/>
    </row>
    <row r="492" spans="3:22" ht="14.25" customHeight="1" x14ac:dyDescent="0.2">
      <c r="C492" s="120"/>
      <c r="D492" s="120"/>
      <c r="E492" s="120"/>
      <c r="F492" s="120"/>
      <c r="G492" s="120"/>
      <c r="H492" s="120"/>
      <c r="I492" s="120"/>
      <c r="J492" s="120"/>
      <c r="K492" s="120"/>
      <c r="L492" s="120"/>
      <c r="M492" s="120"/>
      <c r="N492" s="120"/>
      <c r="O492" s="120"/>
      <c r="P492" s="120"/>
      <c r="Q492" s="120"/>
      <c r="R492" s="120"/>
      <c r="S492" s="120"/>
      <c r="T492" s="120"/>
      <c r="U492" s="120"/>
      <c r="V492" s="120"/>
    </row>
    <row r="493" spans="3:22" ht="14.25" customHeight="1" x14ac:dyDescent="0.2">
      <c r="C493" s="120"/>
      <c r="D493" s="120"/>
      <c r="E493" s="120"/>
      <c r="F493" s="120"/>
      <c r="G493" s="120"/>
      <c r="H493" s="120"/>
      <c r="I493" s="120"/>
      <c r="J493" s="120"/>
      <c r="K493" s="120"/>
      <c r="L493" s="120"/>
      <c r="M493" s="120"/>
      <c r="N493" s="120"/>
      <c r="O493" s="120"/>
      <c r="P493" s="120"/>
      <c r="Q493" s="120"/>
      <c r="R493" s="120"/>
      <c r="S493" s="120"/>
      <c r="T493" s="120"/>
      <c r="U493" s="120"/>
      <c r="V493" s="120"/>
    </row>
    <row r="494" spans="3:22" ht="14.25" customHeight="1" x14ac:dyDescent="0.2">
      <c r="C494" s="120"/>
      <c r="D494" s="120"/>
      <c r="E494" s="120"/>
      <c r="F494" s="120"/>
      <c r="G494" s="120"/>
      <c r="H494" s="120"/>
      <c r="I494" s="120"/>
      <c r="J494" s="120"/>
      <c r="K494" s="120"/>
      <c r="L494" s="120"/>
      <c r="M494" s="120"/>
      <c r="N494" s="120"/>
      <c r="O494" s="120"/>
      <c r="P494" s="120"/>
      <c r="Q494" s="120"/>
      <c r="R494" s="120"/>
      <c r="S494" s="120"/>
      <c r="T494" s="120"/>
      <c r="U494" s="120"/>
      <c r="V494" s="120"/>
    </row>
    <row r="495" spans="3:22" ht="14.25" customHeight="1" x14ac:dyDescent="0.2">
      <c r="C495" s="120"/>
      <c r="D495" s="120"/>
      <c r="E495" s="120"/>
      <c r="F495" s="120"/>
      <c r="G495" s="120"/>
      <c r="H495" s="120"/>
      <c r="I495" s="120"/>
      <c r="J495" s="120"/>
      <c r="K495" s="120"/>
      <c r="L495" s="120"/>
      <c r="M495" s="120"/>
      <c r="N495" s="120"/>
      <c r="O495" s="120"/>
      <c r="P495" s="120"/>
      <c r="Q495" s="120"/>
      <c r="R495" s="120"/>
      <c r="S495" s="120"/>
      <c r="T495" s="120"/>
      <c r="U495" s="120"/>
      <c r="V495" s="120"/>
    </row>
    <row r="496" spans="3:22" ht="14.25" customHeight="1" x14ac:dyDescent="0.2">
      <c r="C496" s="120"/>
      <c r="D496" s="120"/>
      <c r="E496" s="120"/>
      <c r="F496" s="120"/>
      <c r="G496" s="120"/>
      <c r="H496" s="120"/>
      <c r="I496" s="120"/>
      <c r="J496" s="120"/>
      <c r="K496" s="120"/>
      <c r="L496" s="120"/>
      <c r="M496" s="120"/>
      <c r="N496" s="120"/>
      <c r="O496" s="120"/>
      <c r="P496" s="120"/>
      <c r="Q496" s="120"/>
      <c r="R496" s="120"/>
      <c r="S496" s="120"/>
      <c r="T496" s="120"/>
      <c r="U496" s="120"/>
      <c r="V496" s="120"/>
    </row>
    <row r="497" spans="3:22" ht="14.25" customHeight="1" x14ac:dyDescent="0.2">
      <c r="C497" s="120"/>
      <c r="D497" s="120"/>
      <c r="E497" s="120"/>
      <c r="F497" s="120"/>
      <c r="G497" s="120"/>
      <c r="H497" s="120"/>
      <c r="I497" s="120"/>
      <c r="J497" s="120"/>
      <c r="K497" s="120"/>
      <c r="L497" s="120"/>
      <c r="M497" s="120"/>
      <c r="N497" s="120"/>
      <c r="O497" s="120"/>
      <c r="P497" s="120"/>
      <c r="Q497" s="120"/>
      <c r="R497" s="120"/>
      <c r="S497" s="120"/>
      <c r="T497" s="120"/>
      <c r="U497" s="120"/>
      <c r="V497" s="120"/>
    </row>
    <row r="498" spans="3:22" ht="14.25" customHeight="1" x14ac:dyDescent="0.2">
      <c r="C498" s="120"/>
      <c r="D498" s="120"/>
      <c r="E498" s="120"/>
      <c r="F498" s="120"/>
      <c r="G498" s="120"/>
      <c r="H498" s="120"/>
      <c r="I498" s="120"/>
      <c r="J498" s="120"/>
      <c r="K498" s="120"/>
      <c r="L498" s="120"/>
      <c r="M498" s="120"/>
      <c r="N498" s="120"/>
      <c r="O498" s="120"/>
      <c r="P498" s="120"/>
      <c r="Q498" s="120"/>
      <c r="R498" s="120"/>
      <c r="S498" s="120"/>
      <c r="T498" s="120"/>
      <c r="U498" s="120"/>
      <c r="V498" s="120"/>
    </row>
    <row r="499" spans="3:22" ht="14.25" customHeight="1" x14ac:dyDescent="0.2">
      <c r="C499" s="120"/>
      <c r="D499" s="120"/>
      <c r="E499" s="120"/>
      <c r="F499" s="120"/>
      <c r="G499" s="120"/>
      <c r="H499" s="120"/>
      <c r="I499" s="120"/>
      <c r="J499" s="120"/>
      <c r="K499" s="120"/>
      <c r="L499" s="120"/>
      <c r="M499" s="120"/>
      <c r="N499" s="120"/>
      <c r="O499" s="120"/>
      <c r="P499" s="120"/>
      <c r="Q499" s="120"/>
      <c r="R499" s="120"/>
      <c r="S499" s="120"/>
      <c r="T499" s="120"/>
      <c r="U499" s="120"/>
      <c r="V499" s="120"/>
    </row>
    <row r="500" spans="3:22" ht="14.25" customHeight="1" x14ac:dyDescent="0.2">
      <c r="C500" s="120"/>
      <c r="D500" s="120"/>
      <c r="E500" s="120"/>
      <c r="F500" s="120"/>
      <c r="G500" s="120"/>
      <c r="H500" s="120"/>
      <c r="I500" s="120"/>
      <c r="J500" s="120"/>
      <c r="K500" s="120"/>
      <c r="L500" s="120"/>
      <c r="M500" s="120"/>
      <c r="N500" s="120"/>
      <c r="O500" s="120"/>
      <c r="P500" s="120"/>
      <c r="Q500" s="120"/>
      <c r="R500" s="120"/>
      <c r="S500" s="120"/>
      <c r="T500" s="120"/>
      <c r="U500" s="120"/>
      <c r="V500" s="120"/>
    </row>
    <row r="501" spans="3:22" ht="14.25" customHeight="1" x14ac:dyDescent="0.2">
      <c r="C501" s="120"/>
      <c r="D501" s="120"/>
      <c r="E501" s="120"/>
      <c r="F501" s="120"/>
      <c r="G501" s="120"/>
      <c r="H501" s="120"/>
      <c r="I501" s="120"/>
      <c r="J501" s="120"/>
      <c r="K501" s="120"/>
      <c r="L501" s="120"/>
      <c r="M501" s="120"/>
      <c r="N501" s="120"/>
      <c r="O501" s="120"/>
      <c r="P501" s="120"/>
      <c r="Q501" s="120"/>
      <c r="R501" s="120"/>
      <c r="S501" s="120"/>
      <c r="T501" s="120"/>
      <c r="U501" s="120"/>
      <c r="V501" s="120"/>
    </row>
    <row r="502" spans="3:22" ht="14.25" customHeight="1" x14ac:dyDescent="0.2">
      <c r="C502" s="120"/>
      <c r="D502" s="120"/>
      <c r="E502" s="120"/>
      <c r="F502" s="120"/>
      <c r="G502" s="120"/>
      <c r="H502" s="120"/>
      <c r="I502" s="120"/>
      <c r="J502" s="120"/>
      <c r="K502" s="120"/>
      <c r="L502" s="120"/>
      <c r="M502" s="120"/>
      <c r="N502" s="120"/>
      <c r="O502" s="120"/>
      <c r="P502" s="120"/>
      <c r="Q502" s="120"/>
      <c r="R502" s="120"/>
      <c r="S502" s="120"/>
      <c r="T502" s="120"/>
      <c r="U502" s="120"/>
      <c r="V502" s="120"/>
    </row>
    <row r="503" spans="3:22" ht="14.25" customHeight="1" x14ac:dyDescent="0.2">
      <c r="C503" s="120"/>
      <c r="D503" s="120"/>
      <c r="E503" s="120"/>
      <c r="F503" s="120"/>
      <c r="G503" s="120"/>
      <c r="H503" s="120"/>
      <c r="I503" s="120"/>
      <c r="J503" s="120"/>
      <c r="K503" s="120"/>
      <c r="L503" s="120"/>
      <c r="M503" s="120"/>
      <c r="N503" s="120"/>
      <c r="O503" s="120"/>
      <c r="P503" s="120"/>
      <c r="Q503" s="120"/>
      <c r="R503" s="120"/>
      <c r="S503" s="120"/>
      <c r="T503" s="120"/>
      <c r="U503" s="120"/>
      <c r="V503" s="120"/>
    </row>
    <row r="504" spans="3:22" ht="14.25" customHeight="1" x14ac:dyDescent="0.2">
      <c r="C504" s="120"/>
      <c r="D504" s="120"/>
      <c r="E504" s="120"/>
      <c r="F504" s="120"/>
      <c r="G504" s="120"/>
      <c r="H504" s="120"/>
      <c r="I504" s="120"/>
      <c r="J504" s="120"/>
      <c r="K504" s="120"/>
      <c r="L504" s="120"/>
      <c r="M504" s="120"/>
      <c r="N504" s="120"/>
      <c r="O504" s="120"/>
      <c r="P504" s="120"/>
      <c r="Q504" s="120"/>
      <c r="R504" s="120"/>
      <c r="S504" s="120"/>
      <c r="T504" s="120"/>
      <c r="U504" s="120"/>
      <c r="V504" s="120"/>
    </row>
    <row r="505" spans="3:22" ht="14.25" customHeight="1" x14ac:dyDescent="0.2">
      <c r="C505" s="120"/>
      <c r="D505" s="120"/>
      <c r="E505" s="120"/>
      <c r="F505" s="120"/>
      <c r="G505" s="120"/>
      <c r="H505" s="120"/>
      <c r="I505" s="120"/>
      <c r="J505" s="120"/>
      <c r="K505" s="120"/>
      <c r="L505" s="120"/>
      <c r="M505" s="120"/>
      <c r="N505" s="120"/>
      <c r="O505" s="120"/>
      <c r="P505" s="120"/>
      <c r="Q505" s="120"/>
      <c r="R505" s="120"/>
      <c r="S505" s="120"/>
      <c r="T505" s="120"/>
      <c r="U505" s="120"/>
      <c r="V505" s="120"/>
    </row>
    <row r="506" spans="3:22" ht="14.25" customHeight="1" x14ac:dyDescent="0.2">
      <c r="C506" s="120"/>
      <c r="D506" s="120"/>
      <c r="E506" s="120"/>
      <c r="F506" s="120"/>
      <c r="G506" s="120"/>
      <c r="H506" s="120"/>
      <c r="I506" s="120"/>
      <c r="J506" s="120"/>
      <c r="K506" s="120"/>
      <c r="L506" s="120"/>
      <c r="M506" s="120"/>
      <c r="N506" s="120"/>
      <c r="O506" s="120"/>
      <c r="P506" s="120"/>
      <c r="Q506" s="120"/>
      <c r="R506" s="120"/>
      <c r="S506" s="120"/>
      <c r="T506" s="120"/>
      <c r="U506" s="120"/>
      <c r="V506" s="120"/>
    </row>
    <row r="507" spans="3:22" ht="14.25" customHeight="1" x14ac:dyDescent="0.2">
      <c r="C507" s="120"/>
      <c r="D507" s="120"/>
      <c r="E507" s="120"/>
      <c r="F507" s="120"/>
      <c r="G507" s="120"/>
      <c r="H507" s="120"/>
      <c r="I507" s="120"/>
      <c r="J507" s="120"/>
      <c r="K507" s="120"/>
      <c r="L507" s="120"/>
      <c r="M507" s="120"/>
      <c r="N507" s="120"/>
      <c r="O507" s="120"/>
      <c r="P507" s="120"/>
      <c r="Q507" s="120"/>
      <c r="R507" s="120"/>
      <c r="S507" s="120"/>
      <c r="T507" s="120"/>
      <c r="U507" s="120"/>
      <c r="V507" s="120"/>
    </row>
    <row r="508" spans="3:22" ht="14.25" customHeight="1" x14ac:dyDescent="0.2">
      <c r="C508" s="120"/>
      <c r="D508" s="120"/>
      <c r="E508" s="120"/>
      <c r="F508" s="120"/>
      <c r="G508" s="120"/>
      <c r="H508" s="120"/>
      <c r="I508" s="120"/>
      <c r="J508" s="120"/>
      <c r="K508" s="120"/>
      <c r="L508" s="120"/>
      <c r="M508" s="120"/>
      <c r="N508" s="120"/>
      <c r="O508" s="120"/>
      <c r="P508" s="120"/>
      <c r="Q508" s="120"/>
      <c r="R508" s="120"/>
      <c r="S508" s="120"/>
      <c r="T508" s="120"/>
      <c r="U508" s="120"/>
      <c r="V508" s="120"/>
    </row>
    <row r="509" spans="3:22" ht="14.25" customHeight="1" x14ac:dyDescent="0.2">
      <c r="C509" s="120"/>
      <c r="D509" s="120"/>
      <c r="E509" s="120"/>
      <c r="F509" s="120"/>
      <c r="G509" s="120"/>
      <c r="H509" s="120"/>
      <c r="I509" s="120"/>
      <c r="J509" s="120"/>
      <c r="K509" s="120"/>
      <c r="L509" s="120"/>
      <c r="M509" s="120"/>
      <c r="N509" s="120"/>
      <c r="O509" s="120"/>
      <c r="P509" s="120"/>
      <c r="Q509" s="120"/>
      <c r="R509" s="120"/>
      <c r="S509" s="120"/>
      <c r="T509" s="120"/>
      <c r="U509" s="120"/>
      <c r="V509" s="120"/>
    </row>
    <row r="510" spans="3:22" ht="14.25" customHeight="1" x14ac:dyDescent="0.2">
      <c r="C510" s="120"/>
      <c r="D510" s="120"/>
      <c r="E510" s="120"/>
      <c r="F510" s="120"/>
      <c r="G510" s="120"/>
      <c r="H510" s="120"/>
      <c r="I510" s="120"/>
      <c r="J510" s="120"/>
      <c r="K510" s="120"/>
      <c r="L510" s="120"/>
      <c r="M510" s="120"/>
      <c r="N510" s="120"/>
      <c r="O510" s="120"/>
      <c r="P510" s="120"/>
      <c r="Q510" s="120"/>
      <c r="R510" s="120"/>
      <c r="S510" s="120"/>
      <c r="T510" s="120"/>
      <c r="U510" s="120"/>
      <c r="V510" s="120"/>
    </row>
    <row r="511" spans="3:22" ht="14.25" customHeight="1" x14ac:dyDescent="0.2">
      <c r="C511" s="120"/>
      <c r="D511" s="120"/>
      <c r="E511" s="120"/>
      <c r="F511" s="120"/>
      <c r="G511" s="120"/>
      <c r="H511" s="120"/>
      <c r="I511" s="120"/>
      <c r="J511" s="120"/>
      <c r="K511" s="120"/>
      <c r="L511" s="120"/>
      <c r="M511" s="120"/>
      <c r="N511" s="120"/>
      <c r="O511" s="120"/>
      <c r="P511" s="120"/>
      <c r="Q511" s="120"/>
      <c r="R511" s="120"/>
      <c r="S511" s="120"/>
      <c r="T511" s="120"/>
      <c r="U511" s="120"/>
      <c r="V511" s="120"/>
    </row>
    <row r="512" spans="3:22" ht="14.25" customHeight="1" x14ac:dyDescent="0.2">
      <c r="C512" s="120"/>
      <c r="D512" s="120"/>
      <c r="E512" s="120"/>
      <c r="F512" s="120"/>
      <c r="G512" s="120"/>
      <c r="H512" s="120"/>
      <c r="I512" s="120"/>
      <c r="J512" s="120"/>
      <c r="K512" s="120"/>
      <c r="L512" s="120"/>
      <c r="M512" s="120"/>
      <c r="N512" s="120"/>
      <c r="O512" s="120"/>
      <c r="P512" s="120"/>
      <c r="Q512" s="120"/>
      <c r="R512" s="120"/>
      <c r="S512" s="120"/>
      <c r="T512" s="120"/>
      <c r="U512" s="120"/>
      <c r="V512" s="120"/>
    </row>
    <row r="513" spans="3:22" ht="14.25" customHeight="1" x14ac:dyDescent="0.2">
      <c r="C513" s="120"/>
      <c r="D513" s="120"/>
      <c r="E513" s="120"/>
      <c r="F513" s="120"/>
      <c r="G513" s="120"/>
      <c r="H513" s="120"/>
      <c r="I513" s="120"/>
      <c r="J513" s="120"/>
      <c r="K513" s="120"/>
      <c r="L513" s="120"/>
      <c r="M513" s="120"/>
      <c r="N513" s="120"/>
      <c r="O513" s="120"/>
      <c r="P513" s="120"/>
      <c r="Q513" s="120"/>
      <c r="R513" s="120"/>
      <c r="S513" s="120"/>
      <c r="T513" s="120"/>
      <c r="U513" s="120"/>
      <c r="V513" s="120"/>
    </row>
    <row r="514" spans="3:22" ht="14.25" customHeight="1" x14ac:dyDescent="0.2">
      <c r="C514" s="120"/>
      <c r="D514" s="120"/>
      <c r="E514" s="120"/>
      <c r="F514" s="120"/>
      <c r="G514" s="120"/>
      <c r="H514" s="120"/>
      <c r="I514" s="120"/>
      <c r="J514" s="120"/>
      <c r="K514" s="120"/>
      <c r="L514" s="120"/>
      <c r="M514" s="120"/>
      <c r="N514" s="120"/>
      <c r="O514" s="120"/>
      <c r="P514" s="120"/>
      <c r="Q514" s="120"/>
      <c r="R514" s="120"/>
      <c r="S514" s="120"/>
      <c r="T514" s="120"/>
      <c r="U514" s="120"/>
      <c r="V514" s="120"/>
    </row>
    <row r="515" spans="3:22" ht="14.25" customHeight="1" x14ac:dyDescent="0.2">
      <c r="C515" s="120"/>
      <c r="D515" s="120"/>
      <c r="E515" s="120"/>
      <c r="F515" s="120"/>
      <c r="G515" s="120"/>
      <c r="H515" s="120"/>
      <c r="I515" s="120"/>
      <c r="J515" s="120"/>
      <c r="K515" s="120"/>
      <c r="L515" s="120"/>
      <c r="M515" s="120"/>
      <c r="N515" s="120"/>
      <c r="O515" s="120"/>
      <c r="P515" s="120"/>
      <c r="Q515" s="120"/>
      <c r="R515" s="120"/>
      <c r="S515" s="120"/>
      <c r="T515" s="120"/>
      <c r="U515" s="120"/>
      <c r="V515" s="120"/>
    </row>
    <row r="516" spans="3:22" ht="14.25" customHeight="1" x14ac:dyDescent="0.2">
      <c r="C516" s="120"/>
      <c r="D516" s="120"/>
      <c r="E516" s="120"/>
      <c r="F516" s="120"/>
      <c r="G516" s="120"/>
      <c r="H516" s="120"/>
      <c r="I516" s="120"/>
      <c r="J516" s="120"/>
      <c r="K516" s="120"/>
      <c r="L516" s="120"/>
      <c r="M516" s="120"/>
      <c r="N516" s="120"/>
      <c r="O516" s="120"/>
      <c r="P516" s="120"/>
      <c r="Q516" s="120"/>
      <c r="R516" s="120"/>
      <c r="S516" s="120"/>
      <c r="T516" s="120"/>
      <c r="U516" s="120"/>
      <c r="V516" s="120"/>
    </row>
    <row r="517" spans="3:22" ht="14.25" customHeight="1" x14ac:dyDescent="0.2">
      <c r="C517" s="120"/>
      <c r="D517" s="120"/>
      <c r="E517" s="120"/>
      <c r="F517" s="120"/>
      <c r="G517" s="120"/>
      <c r="H517" s="120"/>
      <c r="I517" s="120"/>
      <c r="J517" s="120"/>
      <c r="K517" s="120"/>
      <c r="L517" s="120"/>
      <c r="M517" s="120"/>
      <c r="N517" s="120"/>
      <c r="O517" s="120"/>
      <c r="P517" s="120"/>
      <c r="Q517" s="120"/>
      <c r="R517" s="120"/>
      <c r="S517" s="120"/>
      <c r="T517" s="120"/>
      <c r="U517" s="120"/>
      <c r="V517" s="120"/>
    </row>
    <row r="518" spans="3:22" ht="14.25" customHeight="1" x14ac:dyDescent="0.2">
      <c r="C518" s="120"/>
      <c r="D518" s="120"/>
      <c r="E518" s="120"/>
      <c r="F518" s="120"/>
      <c r="G518" s="120"/>
      <c r="H518" s="120"/>
      <c r="I518" s="120"/>
      <c r="J518" s="120"/>
      <c r="K518" s="120"/>
      <c r="L518" s="120"/>
      <c r="M518" s="120"/>
      <c r="N518" s="120"/>
      <c r="O518" s="120"/>
      <c r="P518" s="120"/>
      <c r="Q518" s="120"/>
      <c r="R518" s="120"/>
      <c r="S518" s="120"/>
      <c r="T518" s="120"/>
      <c r="U518" s="120"/>
      <c r="V518" s="120"/>
    </row>
    <row r="519" spans="3:22" ht="14.25" customHeight="1" x14ac:dyDescent="0.2">
      <c r="C519" s="120"/>
      <c r="D519" s="120"/>
      <c r="E519" s="120"/>
      <c r="F519" s="120"/>
      <c r="G519" s="120"/>
      <c r="H519" s="120"/>
      <c r="I519" s="120"/>
      <c r="J519" s="120"/>
      <c r="K519" s="120"/>
      <c r="L519" s="120"/>
      <c r="M519" s="120"/>
      <c r="N519" s="120"/>
      <c r="O519" s="120"/>
      <c r="P519" s="120"/>
      <c r="Q519" s="120"/>
      <c r="R519" s="120"/>
      <c r="S519" s="120"/>
      <c r="T519" s="120"/>
      <c r="U519" s="120"/>
      <c r="V519" s="120"/>
    </row>
    <row r="520" spans="3:22" ht="14.25" customHeight="1" x14ac:dyDescent="0.2">
      <c r="C520" s="120"/>
      <c r="D520" s="120"/>
      <c r="E520" s="120"/>
      <c r="F520" s="120"/>
      <c r="G520" s="120"/>
      <c r="H520" s="120"/>
      <c r="I520" s="120"/>
      <c r="J520" s="120"/>
      <c r="K520" s="120"/>
      <c r="L520" s="120"/>
      <c r="M520" s="120"/>
      <c r="N520" s="120"/>
      <c r="O520" s="120"/>
      <c r="P520" s="120"/>
      <c r="Q520" s="120"/>
      <c r="R520" s="120"/>
      <c r="S520" s="120"/>
      <c r="T520" s="120"/>
      <c r="U520" s="120"/>
      <c r="V520" s="120"/>
    </row>
    <row r="521" spans="3:22" ht="14.25" customHeight="1" x14ac:dyDescent="0.2">
      <c r="C521" s="120"/>
      <c r="D521" s="120"/>
      <c r="E521" s="120"/>
      <c r="F521" s="120"/>
      <c r="G521" s="120"/>
      <c r="H521" s="120"/>
      <c r="I521" s="120"/>
      <c r="J521" s="120"/>
      <c r="K521" s="120"/>
      <c r="L521" s="120"/>
      <c r="M521" s="120"/>
      <c r="N521" s="120"/>
      <c r="O521" s="120"/>
      <c r="P521" s="120"/>
      <c r="Q521" s="120"/>
      <c r="R521" s="120"/>
      <c r="S521" s="120"/>
      <c r="T521" s="120"/>
      <c r="U521" s="120"/>
      <c r="V521" s="120"/>
    </row>
    <row r="522" spans="3:22" ht="14.25" customHeight="1" x14ac:dyDescent="0.2">
      <c r="C522" s="120"/>
      <c r="D522" s="120"/>
      <c r="E522" s="120"/>
      <c r="F522" s="120"/>
      <c r="G522" s="120"/>
      <c r="H522" s="120"/>
      <c r="I522" s="120"/>
      <c r="J522" s="120"/>
      <c r="K522" s="120"/>
      <c r="L522" s="120"/>
      <c r="M522" s="120"/>
      <c r="N522" s="120"/>
      <c r="O522" s="120"/>
      <c r="P522" s="120"/>
      <c r="Q522" s="120"/>
      <c r="R522" s="120"/>
      <c r="S522" s="120"/>
      <c r="T522" s="120"/>
      <c r="U522" s="120"/>
      <c r="V522" s="120"/>
    </row>
    <row r="523" spans="3:22" ht="14.25" customHeight="1" x14ac:dyDescent="0.2">
      <c r="C523" s="120"/>
      <c r="D523" s="120"/>
      <c r="E523" s="120"/>
      <c r="F523" s="120"/>
      <c r="G523" s="120"/>
      <c r="H523" s="120"/>
      <c r="I523" s="120"/>
      <c r="J523" s="120"/>
      <c r="K523" s="120"/>
      <c r="L523" s="120"/>
      <c r="M523" s="120"/>
      <c r="N523" s="120"/>
      <c r="O523" s="120"/>
      <c r="P523" s="120"/>
      <c r="Q523" s="120"/>
      <c r="R523" s="120"/>
      <c r="S523" s="120"/>
      <c r="T523" s="120"/>
      <c r="U523" s="120"/>
      <c r="V523" s="120"/>
    </row>
    <row r="524" spans="3:22" ht="14.25" customHeight="1" x14ac:dyDescent="0.2">
      <c r="C524" s="120"/>
      <c r="D524" s="120"/>
      <c r="E524" s="120"/>
      <c r="F524" s="120"/>
      <c r="G524" s="120"/>
      <c r="H524" s="120"/>
      <c r="I524" s="120"/>
      <c r="J524" s="120"/>
      <c r="K524" s="120"/>
      <c r="L524" s="120"/>
      <c r="M524" s="120"/>
      <c r="N524" s="120"/>
      <c r="O524" s="120"/>
      <c r="P524" s="120"/>
      <c r="Q524" s="120"/>
      <c r="R524" s="120"/>
      <c r="S524" s="120"/>
      <c r="T524" s="120"/>
      <c r="U524" s="120"/>
      <c r="V524" s="120"/>
    </row>
    <row r="525" spans="3:22" ht="14.25" customHeight="1" x14ac:dyDescent="0.2">
      <c r="C525" s="120"/>
      <c r="D525" s="120"/>
      <c r="E525" s="120"/>
      <c r="F525" s="120"/>
      <c r="G525" s="120"/>
      <c r="H525" s="120"/>
      <c r="I525" s="120"/>
      <c r="J525" s="120"/>
      <c r="K525" s="120"/>
      <c r="L525" s="120"/>
      <c r="M525" s="120"/>
      <c r="N525" s="120"/>
      <c r="O525" s="120"/>
      <c r="P525" s="120"/>
      <c r="Q525" s="120"/>
      <c r="R525" s="120"/>
      <c r="S525" s="120"/>
      <c r="T525" s="120"/>
      <c r="U525" s="120"/>
      <c r="V525" s="120"/>
    </row>
    <row r="526" spans="3:22" ht="14.25" customHeight="1" x14ac:dyDescent="0.2">
      <c r="C526" s="120"/>
      <c r="D526" s="120"/>
      <c r="E526" s="120"/>
      <c r="F526" s="120"/>
      <c r="G526" s="120"/>
      <c r="H526" s="120"/>
      <c r="I526" s="120"/>
      <c r="J526" s="120"/>
      <c r="K526" s="120"/>
      <c r="L526" s="120"/>
      <c r="M526" s="120"/>
      <c r="N526" s="120"/>
      <c r="O526" s="120"/>
      <c r="P526" s="120"/>
      <c r="Q526" s="120"/>
      <c r="R526" s="120"/>
      <c r="S526" s="120"/>
      <c r="T526" s="120"/>
      <c r="U526" s="120"/>
      <c r="V526" s="120"/>
    </row>
    <row r="527" spans="3:22" ht="14.25" customHeight="1" x14ac:dyDescent="0.2">
      <c r="C527" s="120"/>
      <c r="D527" s="120"/>
      <c r="E527" s="120"/>
      <c r="F527" s="120"/>
      <c r="G527" s="120"/>
      <c r="H527" s="120"/>
      <c r="I527" s="120"/>
      <c r="J527" s="120"/>
      <c r="K527" s="120"/>
      <c r="L527" s="120"/>
      <c r="M527" s="120"/>
      <c r="N527" s="120"/>
      <c r="O527" s="120"/>
      <c r="P527" s="120"/>
      <c r="Q527" s="120"/>
      <c r="R527" s="120"/>
      <c r="S527" s="120"/>
      <c r="T527" s="120"/>
      <c r="U527" s="120"/>
      <c r="V527" s="120"/>
    </row>
    <row r="528" spans="3:22" ht="14.25" customHeight="1" x14ac:dyDescent="0.2">
      <c r="C528" s="120"/>
      <c r="D528" s="120"/>
      <c r="E528" s="120"/>
      <c r="F528" s="120"/>
      <c r="G528" s="120"/>
      <c r="H528" s="120"/>
      <c r="I528" s="120"/>
      <c r="J528" s="120"/>
      <c r="K528" s="120"/>
      <c r="L528" s="120"/>
      <c r="M528" s="120"/>
      <c r="N528" s="120"/>
      <c r="O528" s="120"/>
      <c r="P528" s="120"/>
      <c r="Q528" s="120"/>
      <c r="R528" s="120"/>
      <c r="S528" s="120"/>
      <c r="T528" s="120"/>
      <c r="U528" s="120"/>
      <c r="V528" s="120"/>
    </row>
    <row r="529" spans="3:22" ht="14.25" customHeight="1" x14ac:dyDescent="0.2">
      <c r="C529" s="120"/>
      <c r="D529" s="120"/>
      <c r="E529" s="120"/>
      <c r="F529" s="120"/>
      <c r="G529" s="120"/>
      <c r="H529" s="120"/>
      <c r="I529" s="120"/>
      <c r="J529" s="120"/>
      <c r="K529" s="120"/>
      <c r="L529" s="120"/>
      <c r="M529" s="120"/>
      <c r="N529" s="120"/>
      <c r="O529" s="120"/>
      <c r="P529" s="120"/>
      <c r="Q529" s="120"/>
      <c r="R529" s="120"/>
      <c r="S529" s="120"/>
      <c r="T529" s="120"/>
      <c r="U529" s="120"/>
      <c r="V529" s="120"/>
    </row>
    <row r="530" spans="3:22" ht="14.25" customHeight="1" x14ac:dyDescent="0.2">
      <c r="C530" s="120"/>
      <c r="D530" s="120"/>
      <c r="E530" s="120"/>
      <c r="F530" s="120"/>
      <c r="G530" s="120"/>
      <c r="H530" s="120"/>
      <c r="I530" s="120"/>
      <c r="J530" s="120"/>
      <c r="K530" s="120"/>
      <c r="L530" s="120"/>
      <c r="M530" s="120"/>
      <c r="N530" s="120"/>
      <c r="O530" s="120"/>
      <c r="P530" s="120"/>
      <c r="Q530" s="120"/>
      <c r="R530" s="120"/>
      <c r="S530" s="120"/>
      <c r="T530" s="120"/>
      <c r="U530" s="120"/>
      <c r="V530" s="120"/>
    </row>
    <row r="531" spans="3:22" ht="14.25" customHeight="1" x14ac:dyDescent="0.2">
      <c r="C531" s="120"/>
      <c r="D531" s="120"/>
      <c r="E531" s="120"/>
      <c r="F531" s="120"/>
      <c r="G531" s="120"/>
      <c r="H531" s="120"/>
      <c r="I531" s="120"/>
      <c r="J531" s="120"/>
      <c r="K531" s="120"/>
      <c r="L531" s="120"/>
      <c r="M531" s="120"/>
      <c r="N531" s="120"/>
      <c r="O531" s="120"/>
      <c r="P531" s="120"/>
      <c r="Q531" s="120"/>
      <c r="R531" s="120"/>
      <c r="S531" s="120"/>
      <c r="T531" s="120"/>
      <c r="U531" s="120"/>
      <c r="V531" s="120"/>
    </row>
    <row r="532" spans="3:22" ht="14.25" customHeight="1" x14ac:dyDescent="0.2">
      <c r="C532" s="120"/>
      <c r="D532" s="120"/>
      <c r="E532" s="120"/>
      <c r="F532" s="120"/>
      <c r="G532" s="120"/>
      <c r="H532" s="120"/>
      <c r="I532" s="120"/>
      <c r="J532" s="120"/>
      <c r="K532" s="120"/>
      <c r="L532" s="120"/>
      <c r="M532" s="120"/>
      <c r="N532" s="120"/>
      <c r="O532" s="120"/>
      <c r="P532" s="120"/>
      <c r="Q532" s="120"/>
      <c r="R532" s="120"/>
      <c r="S532" s="120"/>
      <c r="T532" s="120"/>
      <c r="U532" s="120"/>
      <c r="V532" s="120"/>
    </row>
    <row r="533" spans="3:22" ht="14.25" customHeight="1" x14ac:dyDescent="0.2">
      <c r="C533" s="120"/>
      <c r="D533" s="120"/>
      <c r="E533" s="120"/>
      <c r="F533" s="120"/>
      <c r="G533" s="120"/>
      <c r="H533" s="120"/>
      <c r="I533" s="120"/>
      <c r="J533" s="120"/>
      <c r="K533" s="120"/>
      <c r="L533" s="120"/>
      <c r="M533" s="120"/>
      <c r="N533" s="120"/>
      <c r="O533" s="120"/>
      <c r="P533" s="120"/>
      <c r="Q533" s="120"/>
      <c r="R533" s="120"/>
      <c r="S533" s="120"/>
      <c r="T533" s="120"/>
      <c r="U533" s="120"/>
      <c r="V533" s="120"/>
    </row>
    <row r="534" spans="3:22" ht="14.25" customHeight="1" x14ac:dyDescent="0.2">
      <c r="C534" s="120"/>
      <c r="D534" s="120"/>
      <c r="E534" s="120"/>
      <c r="F534" s="120"/>
      <c r="G534" s="120"/>
      <c r="H534" s="120"/>
      <c r="I534" s="120"/>
      <c r="J534" s="120"/>
      <c r="K534" s="120"/>
      <c r="L534" s="120"/>
      <c r="M534" s="120"/>
      <c r="N534" s="120"/>
      <c r="O534" s="120"/>
      <c r="P534" s="120"/>
      <c r="Q534" s="120"/>
      <c r="R534" s="120"/>
      <c r="S534" s="120"/>
      <c r="T534" s="120"/>
      <c r="U534" s="120"/>
      <c r="V534" s="120"/>
    </row>
    <row r="535" spans="3:22" ht="14.25" customHeight="1" x14ac:dyDescent="0.2">
      <c r="C535" s="120"/>
      <c r="D535" s="120"/>
      <c r="E535" s="120"/>
      <c r="F535" s="120"/>
      <c r="G535" s="120"/>
      <c r="H535" s="120"/>
      <c r="I535" s="120"/>
      <c r="J535" s="120"/>
      <c r="K535" s="120"/>
      <c r="L535" s="120"/>
      <c r="M535" s="120"/>
      <c r="N535" s="120"/>
      <c r="O535" s="120"/>
      <c r="P535" s="120"/>
      <c r="Q535" s="120"/>
      <c r="R535" s="120"/>
      <c r="S535" s="120"/>
      <c r="T535" s="120"/>
      <c r="U535" s="120"/>
      <c r="V535" s="120"/>
    </row>
    <row r="536" spans="3:22" ht="14.25" customHeight="1" x14ac:dyDescent="0.2">
      <c r="C536" s="120"/>
      <c r="D536" s="120"/>
      <c r="E536" s="120"/>
      <c r="F536" s="120"/>
      <c r="G536" s="120"/>
      <c r="H536" s="120"/>
      <c r="I536" s="120"/>
      <c r="J536" s="120"/>
      <c r="K536" s="120"/>
      <c r="L536" s="120"/>
      <c r="M536" s="120"/>
      <c r="N536" s="120"/>
      <c r="O536" s="120"/>
      <c r="P536" s="120"/>
      <c r="Q536" s="120"/>
      <c r="R536" s="120"/>
      <c r="S536" s="120"/>
      <c r="T536" s="120"/>
      <c r="U536" s="120"/>
      <c r="V536" s="120"/>
    </row>
    <row r="537" spans="3:22" ht="14.25" customHeight="1" x14ac:dyDescent="0.2">
      <c r="C537" s="120"/>
      <c r="D537" s="120"/>
      <c r="E537" s="120"/>
      <c r="F537" s="120"/>
      <c r="G537" s="120"/>
      <c r="H537" s="120"/>
      <c r="I537" s="120"/>
      <c r="J537" s="120"/>
      <c r="K537" s="120"/>
      <c r="L537" s="120"/>
      <c r="M537" s="120"/>
      <c r="N537" s="120"/>
      <c r="O537" s="120"/>
      <c r="P537" s="120"/>
      <c r="Q537" s="120"/>
      <c r="R537" s="120"/>
      <c r="S537" s="120"/>
      <c r="T537" s="120"/>
      <c r="U537" s="120"/>
      <c r="V537" s="120"/>
    </row>
    <row r="538" spans="3:22" ht="14.25" customHeight="1" x14ac:dyDescent="0.2">
      <c r="C538" s="120"/>
      <c r="D538" s="120"/>
      <c r="E538" s="120"/>
      <c r="F538" s="120"/>
      <c r="G538" s="120"/>
      <c r="H538" s="120"/>
      <c r="I538" s="120"/>
      <c r="J538" s="120"/>
      <c r="K538" s="120"/>
      <c r="L538" s="120"/>
      <c r="M538" s="120"/>
      <c r="N538" s="120"/>
      <c r="O538" s="120"/>
      <c r="P538" s="120"/>
      <c r="Q538" s="120"/>
      <c r="R538" s="120"/>
      <c r="S538" s="120"/>
      <c r="T538" s="120"/>
      <c r="U538" s="120"/>
      <c r="V538" s="120"/>
    </row>
    <row r="539" spans="3:22" ht="14.25" customHeight="1" x14ac:dyDescent="0.2">
      <c r="C539" s="120"/>
      <c r="D539" s="120"/>
      <c r="E539" s="120"/>
      <c r="F539" s="120"/>
      <c r="G539" s="120"/>
      <c r="H539" s="120"/>
      <c r="I539" s="120"/>
      <c r="J539" s="120"/>
      <c r="K539" s="120"/>
      <c r="L539" s="120"/>
      <c r="M539" s="120"/>
      <c r="N539" s="120"/>
      <c r="O539" s="120"/>
      <c r="P539" s="120"/>
      <c r="Q539" s="120"/>
      <c r="R539" s="120"/>
      <c r="S539" s="120"/>
      <c r="T539" s="120"/>
      <c r="U539" s="120"/>
      <c r="V539" s="120"/>
    </row>
    <row r="540" spans="3:22" ht="14.25" customHeight="1" x14ac:dyDescent="0.2">
      <c r="C540" s="120"/>
      <c r="D540" s="120"/>
      <c r="E540" s="120"/>
      <c r="F540" s="120"/>
      <c r="G540" s="120"/>
      <c r="H540" s="120"/>
      <c r="I540" s="120"/>
      <c r="J540" s="120"/>
      <c r="K540" s="120"/>
      <c r="L540" s="120"/>
      <c r="M540" s="120"/>
      <c r="N540" s="120"/>
      <c r="O540" s="120"/>
      <c r="P540" s="120"/>
      <c r="Q540" s="120"/>
      <c r="R540" s="120"/>
      <c r="S540" s="120"/>
      <c r="T540" s="120"/>
      <c r="U540" s="120"/>
      <c r="V540" s="120"/>
    </row>
    <row r="541" spans="3:22" ht="14.25" customHeight="1" x14ac:dyDescent="0.2">
      <c r="C541" s="120"/>
      <c r="D541" s="120"/>
      <c r="E541" s="120"/>
      <c r="F541" s="120"/>
      <c r="G541" s="120"/>
      <c r="H541" s="120"/>
      <c r="I541" s="120"/>
      <c r="J541" s="120"/>
      <c r="K541" s="120"/>
      <c r="L541" s="120"/>
      <c r="M541" s="120"/>
      <c r="N541" s="120"/>
      <c r="O541" s="120"/>
      <c r="P541" s="120"/>
      <c r="Q541" s="120"/>
      <c r="R541" s="120"/>
      <c r="S541" s="120"/>
      <c r="T541" s="120"/>
      <c r="U541" s="120"/>
      <c r="V541" s="120"/>
    </row>
    <row r="542" spans="3:22" ht="14.25" customHeight="1" x14ac:dyDescent="0.2">
      <c r="C542" s="120"/>
      <c r="D542" s="120"/>
      <c r="E542" s="120"/>
      <c r="F542" s="120"/>
      <c r="G542" s="120"/>
      <c r="H542" s="120"/>
      <c r="I542" s="120"/>
      <c r="J542" s="120"/>
      <c r="K542" s="120"/>
      <c r="L542" s="120"/>
      <c r="M542" s="120"/>
      <c r="N542" s="120"/>
      <c r="O542" s="120"/>
      <c r="P542" s="120"/>
      <c r="Q542" s="120"/>
      <c r="R542" s="120"/>
      <c r="S542" s="120"/>
      <c r="T542" s="120"/>
      <c r="U542" s="120"/>
      <c r="V542" s="120"/>
    </row>
    <row r="543" spans="3:22" ht="14.25" customHeight="1" x14ac:dyDescent="0.2">
      <c r="C543" s="120"/>
      <c r="D543" s="120"/>
      <c r="E543" s="120"/>
      <c r="F543" s="120"/>
      <c r="G543" s="120"/>
      <c r="H543" s="120"/>
      <c r="I543" s="120"/>
      <c r="J543" s="120"/>
      <c r="K543" s="120"/>
      <c r="L543" s="120"/>
      <c r="M543" s="120"/>
      <c r="N543" s="120"/>
      <c r="O543" s="120"/>
      <c r="P543" s="120"/>
      <c r="Q543" s="120"/>
      <c r="R543" s="120"/>
      <c r="S543" s="120"/>
      <c r="T543" s="120"/>
      <c r="U543" s="120"/>
      <c r="V543" s="120"/>
    </row>
    <row r="544" spans="3:22" ht="14.25" customHeight="1" x14ac:dyDescent="0.2">
      <c r="C544" s="120"/>
      <c r="D544" s="120"/>
      <c r="E544" s="120"/>
      <c r="F544" s="120"/>
      <c r="G544" s="120"/>
      <c r="H544" s="120"/>
      <c r="I544" s="120"/>
      <c r="J544" s="120"/>
      <c r="K544" s="120"/>
      <c r="L544" s="120"/>
      <c r="M544" s="120"/>
      <c r="N544" s="120"/>
      <c r="O544" s="120"/>
      <c r="P544" s="120"/>
      <c r="Q544" s="120"/>
      <c r="R544" s="120"/>
      <c r="S544" s="120"/>
      <c r="T544" s="120"/>
      <c r="U544" s="120"/>
      <c r="V544" s="120"/>
    </row>
    <row r="545" spans="3:22" ht="14.25" customHeight="1" x14ac:dyDescent="0.2">
      <c r="C545" s="120"/>
      <c r="D545" s="120"/>
      <c r="E545" s="120"/>
      <c r="F545" s="120"/>
      <c r="G545" s="120"/>
      <c r="H545" s="120"/>
      <c r="I545" s="120"/>
      <c r="J545" s="120"/>
      <c r="K545" s="120"/>
      <c r="L545" s="120"/>
      <c r="M545" s="120"/>
      <c r="N545" s="120"/>
      <c r="O545" s="120"/>
      <c r="P545" s="120"/>
      <c r="Q545" s="120"/>
      <c r="R545" s="120"/>
      <c r="S545" s="120"/>
      <c r="T545" s="120"/>
      <c r="U545" s="120"/>
      <c r="V545" s="120"/>
    </row>
    <row r="546" spans="3:22" ht="14.25" customHeight="1" x14ac:dyDescent="0.2">
      <c r="C546" s="120"/>
      <c r="D546" s="120"/>
      <c r="E546" s="120"/>
      <c r="F546" s="120"/>
      <c r="G546" s="120"/>
      <c r="H546" s="120"/>
      <c r="I546" s="120"/>
      <c r="J546" s="120"/>
      <c r="K546" s="120"/>
      <c r="L546" s="120"/>
      <c r="M546" s="120"/>
      <c r="N546" s="120"/>
      <c r="O546" s="120"/>
      <c r="P546" s="120"/>
      <c r="Q546" s="120"/>
      <c r="R546" s="120"/>
      <c r="S546" s="120"/>
      <c r="T546" s="120"/>
      <c r="U546" s="120"/>
      <c r="V546" s="120"/>
    </row>
    <row r="547" spans="3:22" ht="14.25" customHeight="1" x14ac:dyDescent="0.2">
      <c r="C547" s="120"/>
      <c r="D547" s="120"/>
      <c r="E547" s="120"/>
      <c r="F547" s="120"/>
      <c r="G547" s="120"/>
      <c r="H547" s="120"/>
      <c r="I547" s="120"/>
      <c r="J547" s="120"/>
      <c r="K547" s="120"/>
      <c r="L547" s="120"/>
      <c r="M547" s="120"/>
      <c r="N547" s="120"/>
      <c r="O547" s="120"/>
      <c r="P547" s="120"/>
      <c r="Q547" s="120"/>
      <c r="R547" s="120"/>
      <c r="S547" s="120"/>
      <c r="T547" s="120"/>
      <c r="U547" s="120"/>
      <c r="V547" s="120"/>
    </row>
    <row r="548" spans="3:22" ht="14.25" customHeight="1" x14ac:dyDescent="0.2">
      <c r="C548" s="120"/>
      <c r="D548" s="120"/>
      <c r="E548" s="120"/>
      <c r="F548" s="120"/>
      <c r="G548" s="120"/>
      <c r="H548" s="120"/>
      <c r="I548" s="120"/>
      <c r="J548" s="120"/>
      <c r="K548" s="120"/>
      <c r="L548" s="120"/>
      <c r="M548" s="120"/>
      <c r="N548" s="120"/>
      <c r="O548" s="120"/>
      <c r="P548" s="120"/>
      <c r="Q548" s="120"/>
      <c r="R548" s="120"/>
      <c r="S548" s="120"/>
      <c r="T548" s="120"/>
      <c r="U548" s="120"/>
      <c r="V548" s="120"/>
    </row>
    <row r="549" spans="3:22" ht="14.25" customHeight="1" x14ac:dyDescent="0.2">
      <c r="C549" s="120"/>
      <c r="D549" s="120"/>
      <c r="E549" s="120"/>
      <c r="F549" s="120"/>
      <c r="G549" s="120"/>
      <c r="H549" s="120"/>
      <c r="I549" s="120"/>
      <c r="J549" s="120"/>
      <c r="K549" s="120"/>
      <c r="L549" s="120"/>
      <c r="M549" s="120"/>
      <c r="N549" s="120"/>
      <c r="O549" s="120"/>
      <c r="P549" s="120"/>
      <c r="Q549" s="120"/>
      <c r="R549" s="120"/>
      <c r="S549" s="120"/>
      <c r="T549" s="120"/>
      <c r="U549" s="120"/>
      <c r="V549" s="120"/>
    </row>
    <row r="550" spans="3:22" ht="14.25" customHeight="1" x14ac:dyDescent="0.2">
      <c r="C550" s="120"/>
      <c r="D550" s="120"/>
      <c r="E550" s="120"/>
      <c r="F550" s="120"/>
      <c r="G550" s="120"/>
      <c r="H550" s="120"/>
      <c r="I550" s="120"/>
      <c r="J550" s="120"/>
      <c r="K550" s="120"/>
      <c r="L550" s="120"/>
      <c r="M550" s="120"/>
      <c r="N550" s="120"/>
      <c r="O550" s="120"/>
      <c r="P550" s="120"/>
      <c r="Q550" s="120"/>
      <c r="R550" s="120"/>
      <c r="S550" s="120"/>
      <c r="T550" s="120"/>
      <c r="U550" s="120"/>
      <c r="V550" s="120"/>
    </row>
    <row r="551" spans="3:22" ht="14.25" customHeight="1" x14ac:dyDescent="0.2">
      <c r="C551" s="120"/>
      <c r="D551" s="120"/>
      <c r="E551" s="120"/>
      <c r="F551" s="120"/>
      <c r="G551" s="120"/>
      <c r="H551" s="120"/>
      <c r="I551" s="120"/>
      <c r="J551" s="120"/>
      <c r="K551" s="120"/>
      <c r="L551" s="120"/>
      <c r="M551" s="120"/>
      <c r="N551" s="120"/>
      <c r="O551" s="120"/>
      <c r="P551" s="120"/>
      <c r="Q551" s="120"/>
      <c r="R551" s="120"/>
      <c r="S551" s="120"/>
      <c r="T551" s="120"/>
      <c r="U551" s="120"/>
      <c r="V551" s="120"/>
    </row>
    <row r="552" spans="3:22" ht="14.25" customHeight="1" x14ac:dyDescent="0.2">
      <c r="C552" s="120"/>
      <c r="D552" s="120"/>
      <c r="E552" s="120"/>
      <c r="F552" s="120"/>
      <c r="G552" s="120"/>
      <c r="H552" s="120"/>
      <c r="I552" s="120"/>
      <c r="J552" s="120"/>
      <c r="K552" s="120"/>
      <c r="L552" s="120"/>
      <c r="M552" s="120"/>
      <c r="N552" s="120"/>
      <c r="O552" s="120"/>
      <c r="P552" s="120"/>
      <c r="Q552" s="120"/>
      <c r="R552" s="120"/>
      <c r="S552" s="120"/>
      <c r="T552" s="120"/>
      <c r="U552" s="120"/>
      <c r="V552" s="120"/>
    </row>
    <row r="553" spans="3:22" ht="14.25" customHeight="1" x14ac:dyDescent="0.2">
      <c r="C553" s="120"/>
      <c r="D553" s="120"/>
      <c r="E553" s="120"/>
      <c r="F553" s="120"/>
      <c r="G553" s="120"/>
      <c r="H553" s="120"/>
      <c r="I553" s="120"/>
      <c r="J553" s="120"/>
      <c r="K553" s="120"/>
      <c r="L553" s="120"/>
      <c r="M553" s="120"/>
      <c r="N553" s="120"/>
      <c r="O553" s="120"/>
      <c r="P553" s="120"/>
      <c r="Q553" s="120"/>
      <c r="R553" s="120"/>
      <c r="S553" s="120"/>
      <c r="T553" s="120"/>
      <c r="U553" s="120"/>
      <c r="V553" s="120"/>
    </row>
    <row r="554" spans="3:22" ht="14.25" customHeight="1" x14ac:dyDescent="0.2">
      <c r="C554" s="120"/>
      <c r="D554" s="120"/>
      <c r="E554" s="120"/>
      <c r="F554" s="120"/>
      <c r="G554" s="120"/>
      <c r="H554" s="120"/>
      <c r="I554" s="120"/>
      <c r="J554" s="120"/>
      <c r="K554" s="120"/>
      <c r="L554" s="120"/>
      <c r="M554" s="120"/>
      <c r="N554" s="120"/>
      <c r="O554" s="120"/>
      <c r="P554" s="120"/>
      <c r="Q554" s="120"/>
      <c r="R554" s="120"/>
      <c r="S554" s="120"/>
      <c r="T554" s="120"/>
      <c r="U554" s="120"/>
      <c r="V554" s="120"/>
    </row>
    <row r="555" spans="3:22" ht="14.25" customHeight="1" x14ac:dyDescent="0.2">
      <c r="C555" s="120"/>
      <c r="D555" s="120"/>
      <c r="E555" s="120"/>
      <c r="F555" s="120"/>
      <c r="G555" s="120"/>
      <c r="H555" s="120"/>
      <c r="I555" s="120"/>
      <c r="J555" s="120"/>
      <c r="K555" s="120"/>
      <c r="L555" s="120"/>
      <c r="M555" s="120"/>
      <c r="N555" s="120"/>
      <c r="O555" s="120"/>
      <c r="P555" s="120"/>
      <c r="Q555" s="120"/>
      <c r="R555" s="120"/>
      <c r="S555" s="120"/>
      <c r="T555" s="120"/>
      <c r="U555" s="120"/>
      <c r="V555" s="120"/>
    </row>
    <row r="556" spans="3:22" ht="14.25" customHeight="1" x14ac:dyDescent="0.2">
      <c r="C556" s="120"/>
      <c r="D556" s="120"/>
      <c r="E556" s="120"/>
      <c r="F556" s="120"/>
      <c r="G556" s="120"/>
      <c r="H556" s="120"/>
      <c r="I556" s="120"/>
      <c r="J556" s="120"/>
      <c r="K556" s="120"/>
      <c r="L556" s="120"/>
      <c r="M556" s="120"/>
      <c r="N556" s="120"/>
      <c r="O556" s="120"/>
      <c r="P556" s="120"/>
      <c r="Q556" s="120"/>
      <c r="R556" s="120"/>
      <c r="S556" s="120"/>
      <c r="T556" s="120"/>
      <c r="U556" s="120"/>
      <c r="V556" s="120"/>
    </row>
    <row r="557" spans="3:22" ht="14.25" customHeight="1" x14ac:dyDescent="0.2">
      <c r="C557" s="120"/>
      <c r="D557" s="120"/>
      <c r="E557" s="120"/>
      <c r="F557" s="120"/>
      <c r="G557" s="120"/>
      <c r="H557" s="120"/>
      <c r="I557" s="120"/>
      <c r="J557" s="120"/>
      <c r="K557" s="120"/>
      <c r="L557" s="120"/>
      <c r="M557" s="120"/>
      <c r="N557" s="120"/>
      <c r="O557" s="120"/>
      <c r="P557" s="120"/>
      <c r="Q557" s="120"/>
      <c r="R557" s="120"/>
      <c r="S557" s="120"/>
      <c r="T557" s="120"/>
      <c r="U557" s="120"/>
      <c r="V557" s="120"/>
    </row>
    <row r="558" spans="3:22" ht="14.25" customHeight="1" x14ac:dyDescent="0.2">
      <c r="C558" s="120"/>
      <c r="D558" s="120"/>
      <c r="E558" s="120"/>
      <c r="F558" s="120"/>
      <c r="G558" s="120"/>
      <c r="H558" s="120"/>
      <c r="I558" s="120"/>
      <c r="J558" s="120"/>
      <c r="K558" s="120"/>
      <c r="L558" s="120"/>
      <c r="M558" s="120"/>
      <c r="N558" s="120"/>
      <c r="O558" s="120"/>
      <c r="P558" s="120"/>
      <c r="Q558" s="120"/>
      <c r="R558" s="120"/>
      <c r="S558" s="120"/>
      <c r="T558" s="120"/>
      <c r="U558" s="120"/>
      <c r="V558" s="120"/>
    </row>
    <row r="559" spans="3:22" ht="14.25" customHeight="1" x14ac:dyDescent="0.2">
      <c r="C559" s="120"/>
      <c r="D559" s="120"/>
      <c r="E559" s="120"/>
      <c r="F559" s="120"/>
      <c r="G559" s="120"/>
      <c r="H559" s="120"/>
      <c r="I559" s="120"/>
      <c r="J559" s="120"/>
      <c r="K559" s="120"/>
      <c r="L559" s="120"/>
      <c r="M559" s="120"/>
      <c r="N559" s="120"/>
      <c r="O559" s="120"/>
      <c r="P559" s="120"/>
      <c r="Q559" s="120"/>
      <c r="R559" s="120"/>
      <c r="S559" s="120"/>
      <c r="T559" s="120"/>
      <c r="U559" s="120"/>
      <c r="V559" s="120"/>
    </row>
    <row r="560" spans="3:22" ht="14.25" customHeight="1" x14ac:dyDescent="0.2">
      <c r="C560" s="120"/>
      <c r="D560" s="120"/>
      <c r="E560" s="120"/>
      <c r="F560" s="120"/>
      <c r="G560" s="120"/>
      <c r="H560" s="120"/>
      <c r="I560" s="120"/>
      <c r="J560" s="120"/>
      <c r="K560" s="120"/>
      <c r="L560" s="120"/>
      <c r="M560" s="120"/>
      <c r="N560" s="120"/>
      <c r="O560" s="120"/>
      <c r="P560" s="120"/>
      <c r="Q560" s="120"/>
      <c r="R560" s="120"/>
      <c r="S560" s="120"/>
      <c r="T560" s="120"/>
      <c r="U560" s="120"/>
      <c r="V560" s="120"/>
    </row>
    <row r="561" spans="3:22" ht="14.25" customHeight="1" x14ac:dyDescent="0.2">
      <c r="C561" s="120"/>
      <c r="D561" s="120"/>
      <c r="E561" s="120"/>
      <c r="F561" s="120"/>
      <c r="G561" s="120"/>
      <c r="H561" s="120"/>
      <c r="I561" s="120"/>
      <c r="J561" s="120"/>
      <c r="K561" s="120"/>
      <c r="L561" s="120"/>
      <c r="M561" s="120"/>
      <c r="N561" s="120"/>
      <c r="O561" s="120"/>
      <c r="P561" s="120"/>
      <c r="Q561" s="120"/>
      <c r="R561" s="120"/>
      <c r="S561" s="120"/>
      <c r="T561" s="120"/>
      <c r="U561" s="120"/>
      <c r="V561" s="120"/>
    </row>
    <row r="562" spans="3:22" ht="14.25" customHeight="1" x14ac:dyDescent="0.2">
      <c r="C562" s="120"/>
      <c r="D562" s="120"/>
      <c r="E562" s="120"/>
      <c r="F562" s="120"/>
      <c r="G562" s="120"/>
      <c r="H562" s="120"/>
      <c r="I562" s="120"/>
      <c r="J562" s="120"/>
      <c r="K562" s="120"/>
      <c r="L562" s="120"/>
      <c r="M562" s="120"/>
      <c r="N562" s="120"/>
      <c r="O562" s="120"/>
      <c r="P562" s="120"/>
      <c r="Q562" s="120"/>
      <c r="R562" s="120"/>
      <c r="S562" s="120"/>
      <c r="T562" s="120"/>
      <c r="U562" s="120"/>
      <c r="V562" s="120"/>
    </row>
    <row r="563" spans="3:22" ht="14.25" customHeight="1" x14ac:dyDescent="0.2">
      <c r="C563" s="120"/>
      <c r="D563" s="120"/>
      <c r="E563" s="120"/>
      <c r="F563" s="120"/>
      <c r="G563" s="120"/>
      <c r="H563" s="120"/>
      <c r="I563" s="120"/>
      <c r="J563" s="120"/>
      <c r="K563" s="120"/>
      <c r="L563" s="120"/>
      <c r="M563" s="120"/>
      <c r="N563" s="120"/>
      <c r="O563" s="120"/>
      <c r="P563" s="120"/>
      <c r="Q563" s="120"/>
      <c r="R563" s="120"/>
      <c r="S563" s="120"/>
      <c r="T563" s="120"/>
      <c r="U563" s="120"/>
      <c r="V563" s="120"/>
    </row>
    <row r="564" spans="3:22" ht="14.25" customHeight="1" x14ac:dyDescent="0.2">
      <c r="C564" s="120"/>
      <c r="D564" s="120"/>
      <c r="E564" s="120"/>
      <c r="F564" s="120"/>
      <c r="G564" s="120"/>
      <c r="H564" s="120"/>
      <c r="I564" s="120"/>
      <c r="J564" s="120"/>
      <c r="K564" s="120"/>
      <c r="L564" s="120"/>
      <c r="M564" s="120"/>
      <c r="N564" s="120"/>
      <c r="O564" s="120"/>
      <c r="P564" s="120"/>
      <c r="Q564" s="120"/>
      <c r="R564" s="120"/>
      <c r="S564" s="120"/>
      <c r="T564" s="120"/>
      <c r="U564" s="120"/>
      <c r="V564" s="120"/>
    </row>
    <row r="565" spans="3:22" ht="14.25" customHeight="1" x14ac:dyDescent="0.2">
      <c r="C565" s="120"/>
      <c r="D565" s="120"/>
      <c r="E565" s="120"/>
      <c r="F565" s="120"/>
      <c r="G565" s="120"/>
      <c r="H565" s="120"/>
      <c r="I565" s="120"/>
      <c r="J565" s="120"/>
      <c r="K565" s="120"/>
      <c r="L565" s="120"/>
      <c r="M565" s="120"/>
      <c r="N565" s="120"/>
      <c r="O565" s="120"/>
      <c r="P565" s="120"/>
      <c r="Q565" s="120"/>
      <c r="R565" s="120"/>
      <c r="S565" s="120"/>
      <c r="T565" s="120"/>
      <c r="U565" s="120"/>
      <c r="V565" s="120"/>
    </row>
    <row r="566" spans="3:22" ht="14.25" customHeight="1" x14ac:dyDescent="0.2">
      <c r="C566" s="120"/>
      <c r="D566" s="120"/>
      <c r="E566" s="120"/>
      <c r="F566" s="120"/>
      <c r="G566" s="120"/>
      <c r="H566" s="120"/>
      <c r="I566" s="120"/>
      <c r="J566" s="120"/>
      <c r="K566" s="120"/>
      <c r="L566" s="120"/>
      <c r="M566" s="120"/>
      <c r="N566" s="120"/>
      <c r="O566" s="120"/>
      <c r="P566" s="120"/>
      <c r="Q566" s="120"/>
      <c r="R566" s="120"/>
      <c r="S566" s="120"/>
      <c r="T566" s="120"/>
      <c r="U566" s="120"/>
      <c r="V566" s="120"/>
    </row>
    <row r="567" spans="3:22" ht="14.25" customHeight="1" x14ac:dyDescent="0.2">
      <c r="C567" s="120"/>
      <c r="D567" s="120"/>
      <c r="E567" s="120"/>
      <c r="F567" s="120"/>
      <c r="G567" s="120"/>
      <c r="H567" s="120"/>
      <c r="I567" s="120"/>
      <c r="J567" s="120"/>
      <c r="K567" s="120"/>
      <c r="L567" s="120"/>
      <c r="M567" s="120"/>
      <c r="N567" s="120"/>
      <c r="O567" s="120"/>
      <c r="P567" s="120"/>
      <c r="Q567" s="120"/>
      <c r="R567" s="120"/>
      <c r="S567" s="120"/>
      <c r="T567" s="120"/>
      <c r="U567" s="120"/>
      <c r="V567" s="120"/>
    </row>
    <row r="568" spans="3:22" ht="14.25" customHeight="1" x14ac:dyDescent="0.2">
      <c r="C568" s="120"/>
      <c r="D568" s="120"/>
      <c r="E568" s="120"/>
      <c r="F568" s="120"/>
      <c r="G568" s="120"/>
      <c r="H568" s="120"/>
      <c r="I568" s="120"/>
      <c r="J568" s="120"/>
      <c r="K568" s="120"/>
      <c r="L568" s="120"/>
      <c r="M568" s="120"/>
      <c r="N568" s="120"/>
      <c r="O568" s="120"/>
      <c r="P568" s="120"/>
      <c r="Q568" s="120"/>
      <c r="R568" s="120"/>
      <c r="S568" s="120"/>
      <c r="T568" s="120"/>
      <c r="U568" s="120"/>
      <c r="V568" s="120"/>
    </row>
    <row r="569" spans="3:22" ht="14.25" customHeight="1" x14ac:dyDescent="0.2">
      <c r="C569" s="120"/>
      <c r="D569" s="120"/>
      <c r="E569" s="120"/>
      <c r="F569" s="120"/>
      <c r="G569" s="120"/>
      <c r="H569" s="120"/>
      <c r="I569" s="120"/>
      <c r="J569" s="120"/>
      <c r="K569" s="120"/>
      <c r="L569" s="120"/>
      <c r="M569" s="120"/>
      <c r="N569" s="120"/>
      <c r="O569" s="120"/>
      <c r="P569" s="120"/>
      <c r="Q569" s="120"/>
      <c r="R569" s="120"/>
      <c r="S569" s="120"/>
      <c r="T569" s="120"/>
      <c r="U569" s="120"/>
      <c r="V569" s="120"/>
    </row>
    <row r="570" spans="3:22" ht="14.25" customHeight="1" x14ac:dyDescent="0.2">
      <c r="C570" s="120"/>
      <c r="D570" s="120"/>
      <c r="E570" s="120"/>
      <c r="F570" s="120"/>
      <c r="G570" s="120"/>
      <c r="H570" s="120"/>
      <c r="I570" s="120"/>
      <c r="J570" s="120"/>
      <c r="K570" s="120"/>
      <c r="L570" s="120"/>
      <c r="M570" s="120"/>
      <c r="N570" s="120"/>
      <c r="O570" s="120"/>
      <c r="P570" s="120"/>
      <c r="Q570" s="120"/>
      <c r="R570" s="120"/>
      <c r="S570" s="120"/>
      <c r="T570" s="120"/>
      <c r="U570" s="120"/>
      <c r="V570" s="120"/>
    </row>
    <row r="571" spans="3:22" ht="14.25" customHeight="1" x14ac:dyDescent="0.2">
      <c r="C571" s="120"/>
      <c r="D571" s="120"/>
      <c r="E571" s="120"/>
      <c r="F571" s="120"/>
      <c r="G571" s="120"/>
      <c r="H571" s="120"/>
      <c r="I571" s="120"/>
      <c r="J571" s="120"/>
      <c r="K571" s="120"/>
      <c r="L571" s="120"/>
      <c r="M571" s="120"/>
      <c r="N571" s="120"/>
      <c r="O571" s="120"/>
      <c r="P571" s="120"/>
      <c r="Q571" s="120"/>
      <c r="R571" s="120"/>
      <c r="S571" s="120"/>
      <c r="T571" s="120"/>
      <c r="U571" s="120"/>
      <c r="V571" s="120"/>
    </row>
    <row r="572" spans="3:22" ht="14.25" customHeight="1" x14ac:dyDescent="0.2">
      <c r="C572" s="120"/>
      <c r="D572" s="120"/>
      <c r="E572" s="120"/>
      <c r="F572" s="120"/>
      <c r="G572" s="120"/>
      <c r="H572" s="120"/>
      <c r="I572" s="120"/>
      <c r="J572" s="120"/>
      <c r="K572" s="120"/>
      <c r="L572" s="120"/>
      <c r="M572" s="120"/>
      <c r="N572" s="120"/>
      <c r="O572" s="120"/>
      <c r="P572" s="120"/>
      <c r="Q572" s="120"/>
      <c r="R572" s="120"/>
      <c r="S572" s="120"/>
      <c r="T572" s="120"/>
      <c r="U572" s="120"/>
      <c r="V572" s="120"/>
    </row>
    <row r="573" spans="3:22" ht="14.25" customHeight="1" x14ac:dyDescent="0.2">
      <c r="C573" s="120"/>
      <c r="D573" s="120"/>
      <c r="E573" s="120"/>
      <c r="F573" s="120"/>
      <c r="G573" s="120"/>
      <c r="H573" s="120"/>
      <c r="I573" s="120"/>
      <c r="J573" s="120"/>
      <c r="K573" s="120"/>
      <c r="L573" s="120"/>
      <c r="M573" s="120"/>
      <c r="N573" s="120"/>
      <c r="O573" s="120"/>
      <c r="P573" s="120"/>
      <c r="Q573" s="120"/>
      <c r="R573" s="120"/>
      <c r="S573" s="120"/>
      <c r="T573" s="120"/>
      <c r="U573" s="120"/>
      <c r="V573" s="120"/>
    </row>
    <row r="574" spans="3:22" ht="14.25" customHeight="1" x14ac:dyDescent="0.2">
      <c r="C574" s="120"/>
      <c r="D574" s="120"/>
      <c r="E574" s="120"/>
      <c r="F574" s="120"/>
      <c r="G574" s="120"/>
      <c r="H574" s="120"/>
      <c r="I574" s="120"/>
      <c r="J574" s="120"/>
      <c r="K574" s="120"/>
      <c r="L574" s="120"/>
      <c r="M574" s="120"/>
      <c r="N574" s="120"/>
      <c r="O574" s="120"/>
      <c r="P574" s="120"/>
      <c r="Q574" s="120"/>
      <c r="R574" s="120"/>
      <c r="S574" s="120"/>
      <c r="T574" s="120"/>
      <c r="U574" s="120"/>
      <c r="V574" s="120"/>
    </row>
    <row r="575" spans="3:22" ht="14.25" customHeight="1" x14ac:dyDescent="0.2">
      <c r="C575" s="120"/>
      <c r="D575" s="120"/>
      <c r="E575" s="120"/>
      <c r="F575" s="120"/>
      <c r="G575" s="120"/>
      <c r="H575" s="120"/>
      <c r="I575" s="120"/>
      <c r="J575" s="120"/>
      <c r="K575" s="120"/>
      <c r="L575" s="120"/>
      <c r="M575" s="120"/>
      <c r="N575" s="120"/>
      <c r="O575" s="120"/>
      <c r="P575" s="120"/>
      <c r="Q575" s="120"/>
      <c r="R575" s="120"/>
      <c r="S575" s="120"/>
      <c r="T575" s="120"/>
      <c r="U575" s="120"/>
      <c r="V575" s="120"/>
    </row>
    <row r="576" spans="3:22" ht="14.25" customHeight="1" x14ac:dyDescent="0.2">
      <c r="C576" s="120"/>
      <c r="D576" s="120"/>
      <c r="E576" s="120"/>
      <c r="F576" s="120"/>
      <c r="G576" s="120"/>
      <c r="H576" s="120"/>
      <c r="I576" s="120"/>
      <c r="J576" s="120"/>
      <c r="K576" s="120"/>
      <c r="L576" s="120"/>
      <c r="M576" s="120"/>
      <c r="N576" s="120"/>
      <c r="O576" s="120"/>
      <c r="P576" s="120"/>
      <c r="Q576" s="120"/>
      <c r="R576" s="120"/>
      <c r="S576" s="120"/>
      <c r="T576" s="120"/>
      <c r="U576" s="120"/>
      <c r="V576" s="120"/>
    </row>
    <row r="577" spans="3:22" ht="14.25" customHeight="1" x14ac:dyDescent="0.2">
      <c r="C577" s="120"/>
      <c r="D577" s="120"/>
      <c r="E577" s="120"/>
      <c r="F577" s="120"/>
      <c r="G577" s="120"/>
      <c r="H577" s="120"/>
      <c r="I577" s="120"/>
      <c r="J577" s="120"/>
      <c r="K577" s="120"/>
      <c r="L577" s="120"/>
      <c r="M577" s="120"/>
      <c r="N577" s="120"/>
      <c r="O577" s="120"/>
      <c r="P577" s="120"/>
      <c r="Q577" s="120"/>
      <c r="R577" s="120"/>
      <c r="S577" s="120"/>
      <c r="T577" s="120"/>
      <c r="U577" s="120"/>
      <c r="V577" s="120"/>
    </row>
    <row r="578" spans="3:22" ht="14.25" customHeight="1" x14ac:dyDescent="0.2">
      <c r="C578" s="120"/>
      <c r="D578" s="120"/>
      <c r="E578" s="120"/>
      <c r="F578" s="120"/>
      <c r="G578" s="120"/>
      <c r="H578" s="120"/>
      <c r="I578" s="120"/>
      <c r="J578" s="120"/>
      <c r="K578" s="120"/>
      <c r="L578" s="120"/>
      <c r="M578" s="120"/>
      <c r="N578" s="120"/>
      <c r="O578" s="120"/>
      <c r="P578" s="120"/>
      <c r="Q578" s="120"/>
      <c r="R578" s="120"/>
      <c r="S578" s="120"/>
      <c r="T578" s="120"/>
      <c r="U578" s="120"/>
      <c r="V578" s="120"/>
    </row>
    <row r="579" spans="3:22" ht="14.25" customHeight="1" x14ac:dyDescent="0.2">
      <c r="C579" s="120"/>
      <c r="D579" s="120"/>
      <c r="E579" s="120"/>
      <c r="F579" s="120"/>
      <c r="G579" s="120"/>
      <c r="H579" s="120"/>
      <c r="I579" s="120"/>
      <c r="J579" s="120"/>
      <c r="K579" s="120"/>
      <c r="L579" s="120"/>
      <c r="M579" s="120"/>
      <c r="N579" s="120"/>
      <c r="O579" s="120"/>
      <c r="P579" s="120"/>
      <c r="Q579" s="120"/>
      <c r="R579" s="120"/>
      <c r="S579" s="120"/>
      <c r="T579" s="120"/>
      <c r="U579" s="120"/>
      <c r="V579" s="120"/>
    </row>
    <row r="580" spans="3:22" ht="14.25" customHeight="1" x14ac:dyDescent="0.2">
      <c r="C580" s="120"/>
      <c r="D580" s="120"/>
      <c r="E580" s="120"/>
      <c r="F580" s="120"/>
      <c r="G580" s="120"/>
      <c r="H580" s="120"/>
      <c r="I580" s="120"/>
      <c r="J580" s="120"/>
      <c r="K580" s="120"/>
      <c r="L580" s="120"/>
      <c r="M580" s="120"/>
      <c r="N580" s="120"/>
      <c r="O580" s="120"/>
      <c r="P580" s="120"/>
      <c r="Q580" s="120"/>
      <c r="R580" s="120"/>
      <c r="S580" s="120"/>
      <c r="T580" s="120"/>
      <c r="U580" s="120"/>
      <c r="V580" s="120"/>
    </row>
    <row r="581" spans="3:22" ht="14.25" customHeight="1" x14ac:dyDescent="0.2">
      <c r="C581" s="120"/>
      <c r="D581" s="120"/>
      <c r="E581" s="120"/>
      <c r="F581" s="120"/>
      <c r="G581" s="120"/>
      <c r="H581" s="120"/>
      <c r="I581" s="120"/>
      <c r="J581" s="120"/>
      <c r="K581" s="120"/>
      <c r="L581" s="120"/>
      <c r="M581" s="120"/>
      <c r="N581" s="120"/>
      <c r="O581" s="120"/>
      <c r="P581" s="120"/>
      <c r="Q581" s="120"/>
      <c r="R581" s="120"/>
      <c r="S581" s="120"/>
      <c r="T581" s="120"/>
      <c r="U581" s="120"/>
      <c r="V581" s="120"/>
    </row>
    <row r="582" spans="3:22" ht="14.25" customHeight="1" x14ac:dyDescent="0.2">
      <c r="C582" s="120"/>
      <c r="D582" s="120"/>
      <c r="E582" s="120"/>
      <c r="F582" s="120"/>
      <c r="G582" s="120"/>
      <c r="H582" s="120"/>
      <c r="I582" s="120"/>
      <c r="J582" s="120"/>
      <c r="K582" s="120"/>
      <c r="L582" s="120"/>
      <c r="M582" s="120"/>
      <c r="N582" s="120"/>
      <c r="O582" s="120"/>
      <c r="P582" s="120"/>
      <c r="Q582" s="120"/>
      <c r="R582" s="120"/>
      <c r="S582" s="120"/>
      <c r="T582" s="120"/>
      <c r="U582" s="120"/>
      <c r="V582" s="120"/>
    </row>
    <row r="583" spans="3:22" ht="14.25" customHeight="1" x14ac:dyDescent="0.2">
      <c r="C583" s="120"/>
      <c r="D583" s="120"/>
      <c r="E583" s="120"/>
      <c r="F583" s="120"/>
      <c r="G583" s="120"/>
      <c r="H583" s="120"/>
      <c r="I583" s="120"/>
      <c r="J583" s="120"/>
      <c r="K583" s="120"/>
      <c r="L583" s="120"/>
      <c r="M583" s="120"/>
      <c r="N583" s="120"/>
      <c r="O583" s="120"/>
      <c r="P583" s="120"/>
      <c r="Q583" s="120"/>
      <c r="R583" s="120"/>
      <c r="S583" s="120"/>
      <c r="T583" s="120"/>
      <c r="U583" s="120"/>
      <c r="V583" s="120"/>
    </row>
    <row r="584" spans="3:22" ht="14.25" customHeight="1" x14ac:dyDescent="0.2">
      <c r="C584" s="120"/>
      <c r="D584" s="120"/>
      <c r="E584" s="120"/>
      <c r="F584" s="120"/>
      <c r="G584" s="120"/>
      <c r="H584" s="120"/>
      <c r="I584" s="120"/>
      <c r="J584" s="120"/>
      <c r="K584" s="120"/>
      <c r="L584" s="120"/>
      <c r="M584" s="120"/>
      <c r="N584" s="120"/>
      <c r="O584" s="120"/>
      <c r="P584" s="120"/>
      <c r="Q584" s="120"/>
      <c r="R584" s="120"/>
      <c r="S584" s="120"/>
      <c r="T584" s="120"/>
      <c r="U584" s="120"/>
      <c r="V584" s="120"/>
    </row>
    <row r="585" spans="3:22" ht="14.25" customHeight="1" x14ac:dyDescent="0.2">
      <c r="C585" s="120"/>
      <c r="D585" s="120"/>
      <c r="E585" s="120"/>
      <c r="F585" s="120"/>
      <c r="G585" s="120"/>
      <c r="H585" s="120"/>
      <c r="I585" s="120"/>
      <c r="J585" s="120"/>
      <c r="K585" s="120"/>
      <c r="L585" s="120"/>
      <c r="M585" s="120"/>
      <c r="N585" s="120"/>
      <c r="O585" s="120"/>
      <c r="P585" s="120"/>
      <c r="Q585" s="120"/>
      <c r="R585" s="120"/>
      <c r="S585" s="120"/>
      <c r="T585" s="120"/>
      <c r="U585" s="120"/>
      <c r="V585" s="120"/>
    </row>
    <row r="586" spans="3:22" ht="14.25" customHeight="1" x14ac:dyDescent="0.2">
      <c r="C586" s="120"/>
      <c r="D586" s="120"/>
      <c r="E586" s="120"/>
      <c r="F586" s="120"/>
      <c r="G586" s="120"/>
      <c r="H586" s="120"/>
      <c r="I586" s="120"/>
      <c r="J586" s="120"/>
      <c r="K586" s="120"/>
      <c r="L586" s="120"/>
      <c r="M586" s="120"/>
      <c r="N586" s="120"/>
      <c r="O586" s="120"/>
      <c r="P586" s="120"/>
      <c r="Q586" s="120"/>
      <c r="R586" s="120"/>
      <c r="S586" s="120"/>
      <c r="T586" s="120"/>
      <c r="U586" s="120"/>
      <c r="V586" s="120"/>
    </row>
    <row r="587" spans="3:22" ht="14.25" customHeight="1" x14ac:dyDescent="0.2">
      <c r="C587" s="120"/>
      <c r="D587" s="120"/>
      <c r="E587" s="120"/>
      <c r="F587" s="120"/>
      <c r="G587" s="120"/>
      <c r="H587" s="120"/>
      <c r="I587" s="120"/>
      <c r="J587" s="120"/>
      <c r="K587" s="120"/>
      <c r="L587" s="120"/>
      <c r="M587" s="120"/>
      <c r="N587" s="120"/>
      <c r="O587" s="120"/>
      <c r="P587" s="120"/>
      <c r="Q587" s="120"/>
      <c r="R587" s="120"/>
      <c r="S587" s="120"/>
      <c r="T587" s="120"/>
      <c r="U587" s="120"/>
      <c r="V587" s="120"/>
    </row>
    <row r="588" spans="3:22" ht="14.25" customHeight="1" x14ac:dyDescent="0.2">
      <c r="C588" s="120"/>
      <c r="D588" s="120"/>
      <c r="E588" s="120"/>
      <c r="F588" s="120"/>
      <c r="G588" s="120"/>
      <c r="H588" s="120"/>
      <c r="I588" s="120"/>
      <c r="J588" s="120"/>
      <c r="K588" s="120"/>
      <c r="L588" s="120"/>
      <c r="M588" s="120"/>
      <c r="N588" s="120"/>
      <c r="O588" s="120"/>
      <c r="P588" s="120"/>
      <c r="Q588" s="120"/>
      <c r="R588" s="120"/>
      <c r="S588" s="120"/>
      <c r="T588" s="120"/>
      <c r="U588" s="120"/>
      <c r="V588" s="120"/>
    </row>
    <row r="589" spans="3:22" ht="14.25" customHeight="1" x14ac:dyDescent="0.2">
      <c r="C589" s="120"/>
      <c r="D589" s="120"/>
      <c r="E589" s="120"/>
      <c r="F589" s="120"/>
      <c r="G589" s="120"/>
      <c r="H589" s="120"/>
      <c r="I589" s="120"/>
      <c r="J589" s="120"/>
      <c r="K589" s="120"/>
      <c r="L589" s="120"/>
      <c r="M589" s="120"/>
      <c r="N589" s="120"/>
      <c r="O589" s="120"/>
      <c r="P589" s="120"/>
      <c r="Q589" s="120"/>
      <c r="R589" s="120"/>
      <c r="S589" s="120"/>
      <c r="T589" s="120"/>
      <c r="U589" s="120"/>
      <c r="V589" s="120"/>
    </row>
    <row r="590" spans="3:22" ht="14.25" customHeight="1" x14ac:dyDescent="0.2">
      <c r="C590" s="120"/>
      <c r="D590" s="120"/>
      <c r="E590" s="120"/>
      <c r="F590" s="120"/>
      <c r="G590" s="120"/>
      <c r="H590" s="120"/>
      <c r="I590" s="120"/>
      <c r="J590" s="120"/>
      <c r="K590" s="120"/>
      <c r="L590" s="120"/>
      <c r="M590" s="120"/>
      <c r="N590" s="120"/>
      <c r="O590" s="120"/>
      <c r="P590" s="120"/>
      <c r="Q590" s="120"/>
      <c r="R590" s="120"/>
      <c r="S590" s="120"/>
      <c r="T590" s="120"/>
      <c r="U590" s="120"/>
      <c r="V590" s="120"/>
    </row>
    <row r="591" spans="3:22" ht="14.25" customHeight="1" x14ac:dyDescent="0.2">
      <c r="C591" s="120"/>
      <c r="D591" s="120"/>
      <c r="E591" s="120"/>
      <c r="F591" s="120"/>
      <c r="G591" s="120"/>
      <c r="H591" s="120"/>
      <c r="I591" s="120"/>
      <c r="J591" s="120"/>
      <c r="K591" s="120"/>
      <c r="L591" s="120"/>
      <c r="M591" s="120"/>
      <c r="N591" s="120"/>
      <c r="O591" s="120"/>
      <c r="P591" s="120"/>
      <c r="Q591" s="120"/>
      <c r="R591" s="120"/>
      <c r="S591" s="120"/>
      <c r="T591" s="120"/>
      <c r="U591" s="120"/>
      <c r="V591" s="120"/>
    </row>
    <row r="592" spans="3:22" ht="14.25" customHeight="1" x14ac:dyDescent="0.2">
      <c r="C592" s="120"/>
      <c r="D592" s="120"/>
      <c r="E592" s="120"/>
      <c r="F592" s="120"/>
      <c r="G592" s="120"/>
      <c r="H592" s="120"/>
      <c r="I592" s="120"/>
      <c r="J592" s="120"/>
      <c r="K592" s="120"/>
      <c r="L592" s="120"/>
      <c r="M592" s="120"/>
      <c r="N592" s="120"/>
      <c r="O592" s="120"/>
      <c r="P592" s="120"/>
      <c r="Q592" s="120"/>
      <c r="R592" s="120"/>
      <c r="S592" s="120"/>
      <c r="T592" s="120"/>
      <c r="U592" s="120"/>
      <c r="V592" s="120"/>
    </row>
    <row r="593" spans="3:22" ht="14.25" customHeight="1" x14ac:dyDescent="0.2">
      <c r="C593" s="120"/>
      <c r="D593" s="120"/>
      <c r="E593" s="120"/>
      <c r="F593" s="120"/>
      <c r="G593" s="120"/>
      <c r="H593" s="120"/>
      <c r="I593" s="120"/>
      <c r="J593" s="120"/>
      <c r="K593" s="120"/>
      <c r="L593" s="120"/>
      <c r="M593" s="120"/>
      <c r="N593" s="120"/>
      <c r="O593" s="120"/>
      <c r="P593" s="120"/>
      <c r="Q593" s="120"/>
      <c r="R593" s="120"/>
      <c r="S593" s="120"/>
      <c r="T593" s="120"/>
      <c r="U593" s="120"/>
      <c r="V593" s="120"/>
    </row>
    <row r="594" spans="3:22" ht="14.25" customHeight="1" x14ac:dyDescent="0.2">
      <c r="C594" s="120"/>
      <c r="D594" s="120"/>
      <c r="E594" s="120"/>
      <c r="F594" s="120"/>
      <c r="G594" s="120"/>
      <c r="H594" s="120"/>
      <c r="I594" s="120"/>
      <c r="J594" s="120"/>
      <c r="K594" s="120"/>
      <c r="L594" s="120"/>
      <c r="M594" s="120"/>
      <c r="N594" s="120"/>
      <c r="O594" s="120"/>
      <c r="P594" s="120"/>
      <c r="Q594" s="120"/>
      <c r="R594" s="120"/>
      <c r="S594" s="120"/>
      <c r="T594" s="120"/>
      <c r="U594" s="120"/>
      <c r="V594" s="120"/>
    </row>
    <row r="595" spans="3:22" ht="14.25" customHeight="1" x14ac:dyDescent="0.2">
      <c r="C595" s="120"/>
      <c r="D595" s="120"/>
      <c r="E595" s="120"/>
      <c r="F595" s="120"/>
      <c r="G595" s="120"/>
      <c r="H595" s="120"/>
      <c r="I595" s="120"/>
      <c r="J595" s="120"/>
      <c r="K595" s="120"/>
      <c r="L595" s="120"/>
      <c r="M595" s="120"/>
      <c r="N595" s="120"/>
      <c r="O595" s="120"/>
      <c r="P595" s="120"/>
      <c r="Q595" s="120"/>
      <c r="R595" s="120"/>
      <c r="S595" s="120"/>
      <c r="T595" s="120"/>
      <c r="U595" s="120"/>
      <c r="V595" s="120"/>
    </row>
    <row r="596" spans="3:22" ht="14.25" customHeight="1" x14ac:dyDescent="0.2">
      <c r="C596" s="120"/>
      <c r="D596" s="120"/>
      <c r="E596" s="120"/>
      <c r="F596" s="120"/>
      <c r="G596" s="120"/>
      <c r="H596" s="120"/>
      <c r="I596" s="120"/>
      <c r="J596" s="120"/>
      <c r="K596" s="120"/>
      <c r="L596" s="120"/>
      <c r="M596" s="120"/>
      <c r="N596" s="120"/>
      <c r="O596" s="120"/>
      <c r="P596" s="120"/>
      <c r="Q596" s="120"/>
      <c r="R596" s="120"/>
      <c r="S596" s="120"/>
      <c r="T596" s="120"/>
      <c r="U596" s="120"/>
      <c r="V596" s="120"/>
    </row>
    <row r="597" spans="3:22" ht="14.25" customHeight="1" x14ac:dyDescent="0.2">
      <c r="C597" s="120"/>
      <c r="D597" s="120"/>
      <c r="E597" s="120"/>
      <c r="F597" s="120"/>
      <c r="G597" s="120"/>
      <c r="H597" s="120"/>
      <c r="I597" s="120"/>
      <c r="J597" s="120"/>
      <c r="K597" s="120"/>
      <c r="L597" s="120"/>
      <c r="M597" s="120"/>
      <c r="N597" s="120"/>
      <c r="O597" s="120"/>
      <c r="P597" s="120"/>
      <c r="Q597" s="120"/>
      <c r="R597" s="120"/>
      <c r="S597" s="120"/>
      <c r="T597" s="120"/>
      <c r="U597" s="120"/>
      <c r="V597" s="120"/>
    </row>
    <row r="598" spans="3:22" ht="14.25" customHeight="1" x14ac:dyDescent="0.2">
      <c r="C598" s="120"/>
      <c r="D598" s="120"/>
      <c r="E598" s="120"/>
      <c r="F598" s="120"/>
      <c r="G598" s="120"/>
      <c r="H598" s="120"/>
      <c r="I598" s="120"/>
      <c r="J598" s="120"/>
      <c r="K598" s="120"/>
      <c r="L598" s="120"/>
      <c r="M598" s="120"/>
      <c r="N598" s="120"/>
      <c r="O598" s="120"/>
      <c r="P598" s="120"/>
      <c r="Q598" s="120"/>
      <c r="R598" s="120"/>
      <c r="S598" s="120"/>
      <c r="T598" s="120"/>
      <c r="U598" s="120"/>
      <c r="V598" s="120"/>
    </row>
    <row r="599" spans="3:22" ht="14.25" customHeight="1" x14ac:dyDescent="0.2">
      <c r="C599" s="120"/>
      <c r="D599" s="120"/>
      <c r="E599" s="120"/>
      <c r="F599" s="120"/>
      <c r="G599" s="120"/>
      <c r="H599" s="120"/>
      <c r="I599" s="120"/>
      <c r="J599" s="120"/>
      <c r="K599" s="120"/>
      <c r="L599" s="120"/>
      <c r="M599" s="120"/>
      <c r="N599" s="120"/>
      <c r="O599" s="120"/>
      <c r="P599" s="120"/>
      <c r="Q599" s="120"/>
      <c r="R599" s="120"/>
      <c r="S599" s="120"/>
      <c r="T599" s="120"/>
      <c r="U599" s="120"/>
      <c r="V599" s="120"/>
    </row>
    <row r="600" spans="3:22" ht="14.25" customHeight="1" x14ac:dyDescent="0.2">
      <c r="C600" s="120"/>
      <c r="D600" s="120"/>
      <c r="E600" s="120"/>
      <c r="F600" s="120"/>
      <c r="G600" s="120"/>
      <c r="H600" s="120"/>
      <c r="I600" s="120"/>
      <c r="J600" s="120"/>
      <c r="K600" s="120"/>
      <c r="L600" s="120"/>
      <c r="M600" s="120"/>
      <c r="N600" s="120"/>
      <c r="O600" s="120"/>
      <c r="P600" s="120"/>
      <c r="Q600" s="120"/>
      <c r="R600" s="120"/>
      <c r="S600" s="120"/>
      <c r="T600" s="120"/>
      <c r="U600" s="120"/>
      <c r="V600" s="120"/>
    </row>
    <row r="601" spans="3:22" ht="14.25" customHeight="1" x14ac:dyDescent="0.2">
      <c r="C601" s="120"/>
      <c r="D601" s="120"/>
      <c r="E601" s="120"/>
      <c r="F601" s="120"/>
      <c r="G601" s="120"/>
      <c r="H601" s="120"/>
      <c r="I601" s="120"/>
      <c r="J601" s="120"/>
      <c r="K601" s="120"/>
      <c r="L601" s="120"/>
      <c r="M601" s="120"/>
      <c r="N601" s="120"/>
      <c r="O601" s="120"/>
      <c r="P601" s="120"/>
      <c r="Q601" s="120"/>
      <c r="R601" s="120"/>
      <c r="S601" s="120"/>
      <c r="T601" s="120"/>
      <c r="U601" s="120"/>
      <c r="V601" s="120"/>
    </row>
    <row r="602" spans="3:22" ht="14.25" customHeight="1" x14ac:dyDescent="0.2">
      <c r="C602" s="120"/>
      <c r="D602" s="120"/>
      <c r="E602" s="120"/>
      <c r="F602" s="120"/>
      <c r="G602" s="120"/>
      <c r="H602" s="120"/>
      <c r="I602" s="120"/>
      <c r="J602" s="120"/>
      <c r="K602" s="120"/>
      <c r="L602" s="120"/>
      <c r="M602" s="120"/>
      <c r="N602" s="120"/>
      <c r="O602" s="120"/>
      <c r="P602" s="120"/>
      <c r="Q602" s="120"/>
      <c r="R602" s="120"/>
      <c r="S602" s="120"/>
      <c r="T602" s="120"/>
      <c r="U602" s="120"/>
      <c r="V602" s="120"/>
    </row>
    <row r="603" spans="3:22" ht="14.25" customHeight="1" x14ac:dyDescent="0.2">
      <c r="C603" s="120"/>
      <c r="D603" s="120"/>
      <c r="E603" s="120"/>
      <c r="F603" s="120"/>
      <c r="G603" s="120"/>
      <c r="H603" s="120"/>
      <c r="I603" s="120"/>
      <c r="J603" s="120"/>
      <c r="K603" s="120"/>
      <c r="L603" s="120"/>
      <c r="M603" s="120"/>
      <c r="N603" s="120"/>
      <c r="O603" s="120"/>
      <c r="P603" s="120"/>
      <c r="Q603" s="120"/>
      <c r="R603" s="120"/>
      <c r="S603" s="120"/>
      <c r="T603" s="120"/>
      <c r="U603" s="120"/>
      <c r="V603" s="120"/>
    </row>
    <row r="604" spans="3:22" ht="14.25" customHeight="1" x14ac:dyDescent="0.2">
      <c r="C604" s="120"/>
      <c r="D604" s="120"/>
      <c r="E604" s="120"/>
      <c r="F604" s="120"/>
      <c r="G604" s="120"/>
      <c r="H604" s="120"/>
      <c r="I604" s="120"/>
      <c r="J604" s="120"/>
      <c r="K604" s="120"/>
      <c r="L604" s="120"/>
      <c r="M604" s="120"/>
      <c r="N604" s="120"/>
      <c r="O604" s="120"/>
      <c r="P604" s="120"/>
      <c r="Q604" s="120"/>
      <c r="R604" s="120"/>
      <c r="S604" s="120"/>
      <c r="T604" s="120"/>
      <c r="U604" s="120"/>
      <c r="V604" s="120"/>
    </row>
    <row r="605" spans="3:22" ht="14.25" customHeight="1" x14ac:dyDescent="0.2">
      <c r="C605" s="120"/>
      <c r="D605" s="120"/>
      <c r="E605" s="120"/>
      <c r="F605" s="120"/>
      <c r="G605" s="120"/>
      <c r="H605" s="120"/>
      <c r="I605" s="120"/>
      <c r="J605" s="120"/>
      <c r="K605" s="120"/>
      <c r="L605" s="120"/>
      <c r="M605" s="120"/>
      <c r="N605" s="120"/>
      <c r="O605" s="120"/>
      <c r="P605" s="120"/>
      <c r="Q605" s="120"/>
      <c r="R605" s="120"/>
      <c r="S605" s="120"/>
      <c r="T605" s="120"/>
      <c r="U605" s="120"/>
      <c r="V605" s="120"/>
    </row>
    <row r="606" spans="3:22" ht="14.25" customHeight="1" x14ac:dyDescent="0.2">
      <c r="C606" s="120"/>
      <c r="D606" s="120"/>
      <c r="E606" s="120"/>
      <c r="F606" s="120"/>
      <c r="G606" s="120"/>
      <c r="H606" s="120"/>
      <c r="I606" s="120"/>
      <c r="J606" s="120"/>
      <c r="K606" s="120"/>
      <c r="L606" s="120"/>
      <c r="M606" s="120"/>
      <c r="N606" s="120"/>
      <c r="O606" s="120"/>
      <c r="P606" s="120"/>
      <c r="Q606" s="120"/>
      <c r="R606" s="120"/>
      <c r="S606" s="120"/>
      <c r="T606" s="120"/>
      <c r="U606" s="120"/>
      <c r="V606" s="120"/>
    </row>
    <row r="607" spans="3:22" ht="14.25" customHeight="1" x14ac:dyDescent="0.2">
      <c r="C607" s="120"/>
      <c r="D607" s="120"/>
      <c r="E607" s="120"/>
      <c r="F607" s="120"/>
      <c r="G607" s="120"/>
      <c r="H607" s="120"/>
      <c r="I607" s="120"/>
      <c r="J607" s="120"/>
      <c r="K607" s="120"/>
      <c r="L607" s="120"/>
      <c r="M607" s="120"/>
      <c r="N607" s="120"/>
      <c r="O607" s="120"/>
      <c r="P607" s="120"/>
      <c r="Q607" s="120"/>
      <c r="R607" s="120"/>
      <c r="S607" s="120"/>
      <c r="T607" s="120"/>
      <c r="U607" s="120"/>
      <c r="V607" s="120"/>
    </row>
    <row r="608" spans="3:22" ht="14.25" customHeight="1" x14ac:dyDescent="0.2">
      <c r="C608" s="120"/>
      <c r="D608" s="120"/>
      <c r="E608" s="120"/>
      <c r="F608" s="120"/>
      <c r="G608" s="120"/>
      <c r="H608" s="120"/>
      <c r="I608" s="120"/>
      <c r="J608" s="120"/>
      <c r="K608" s="120"/>
      <c r="L608" s="120"/>
      <c r="M608" s="120"/>
      <c r="N608" s="120"/>
      <c r="O608" s="120"/>
      <c r="P608" s="120"/>
      <c r="Q608" s="120"/>
      <c r="R608" s="120"/>
      <c r="S608" s="120"/>
      <c r="T608" s="120"/>
      <c r="U608" s="120"/>
      <c r="V608" s="120"/>
    </row>
    <row r="609" spans="3:22" ht="14.25" customHeight="1" x14ac:dyDescent="0.2">
      <c r="C609" s="120"/>
      <c r="D609" s="120"/>
      <c r="E609" s="120"/>
      <c r="F609" s="120"/>
      <c r="G609" s="120"/>
      <c r="H609" s="120"/>
      <c r="I609" s="120"/>
      <c r="J609" s="120"/>
      <c r="K609" s="120"/>
      <c r="L609" s="120"/>
      <c r="M609" s="120"/>
      <c r="N609" s="120"/>
      <c r="O609" s="120"/>
      <c r="P609" s="120"/>
      <c r="Q609" s="120"/>
      <c r="R609" s="120"/>
      <c r="S609" s="120"/>
      <c r="T609" s="120"/>
      <c r="U609" s="120"/>
      <c r="V609" s="120"/>
    </row>
    <row r="610" spans="3:22" ht="14.25" customHeight="1" x14ac:dyDescent="0.2">
      <c r="C610" s="120"/>
      <c r="D610" s="120"/>
      <c r="E610" s="120"/>
      <c r="F610" s="120"/>
      <c r="G610" s="120"/>
      <c r="H610" s="120"/>
      <c r="I610" s="120"/>
      <c r="J610" s="120"/>
      <c r="K610" s="120"/>
      <c r="L610" s="120"/>
      <c r="M610" s="120"/>
      <c r="N610" s="120"/>
      <c r="O610" s="120"/>
      <c r="P610" s="120"/>
      <c r="Q610" s="120"/>
      <c r="R610" s="120"/>
      <c r="S610" s="120"/>
      <c r="T610" s="120"/>
      <c r="U610" s="120"/>
      <c r="V610" s="120"/>
    </row>
    <row r="611" spans="3:22" ht="14.25" customHeight="1" x14ac:dyDescent="0.2">
      <c r="C611" s="120"/>
      <c r="D611" s="120"/>
      <c r="E611" s="120"/>
      <c r="F611" s="120"/>
      <c r="G611" s="120"/>
      <c r="H611" s="120"/>
      <c r="I611" s="120"/>
      <c r="J611" s="120"/>
      <c r="K611" s="120"/>
      <c r="L611" s="120"/>
      <c r="M611" s="120"/>
      <c r="N611" s="120"/>
      <c r="O611" s="120"/>
      <c r="P611" s="120"/>
      <c r="Q611" s="120"/>
      <c r="R611" s="120"/>
      <c r="S611" s="120"/>
      <c r="T611" s="120"/>
      <c r="U611" s="120"/>
      <c r="V611" s="120"/>
    </row>
    <row r="612" spans="3:22" ht="14.25" customHeight="1" x14ac:dyDescent="0.2">
      <c r="C612" s="120"/>
      <c r="D612" s="120"/>
      <c r="E612" s="120"/>
      <c r="F612" s="120"/>
      <c r="G612" s="120"/>
      <c r="H612" s="120"/>
      <c r="I612" s="120"/>
      <c r="J612" s="120"/>
      <c r="K612" s="120"/>
      <c r="L612" s="120"/>
      <c r="M612" s="120"/>
      <c r="N612" s="120"/>
      <c r="O612" s="120"/>
      <c r="P612" s="120"/>
      <c r="Q612" s="120"/>
      <c r="R612" s="120"/>
      <c r="S612" s="120"/>
      <c r="T612" s="120"/>
      <c r="U612" s="120"/>
      <c r="V612" s="120"/>
    </row>
    <row r="613" spans="3:22" ht="14.25" customHeight="1" x14ac:dyDescent="0.2">
      <c r="C613" s="120"/>
      <c r="D613" s="120"/>
      <c r="E613" s="120"/>
      <c r="F613" s="120"/>
      <c r="G613" s="120"/>
      <c r="H613" s="120"/>
      <c r="I613" s="120"/>
      <c r="J613" s="120"/>
      <c r="K613" s="120"/>
      <c r="L613" s="120"/>
      <c r="M613" s="120"/>
      <c r="N613" s="120"/>
      <c r="O613" s="120"/>
      <c r="P613" s="120"/>
      <c r="Q613" s="120"/>
      <c r="R613" s="120"/>
      <c r="S613" s="120"/>
      <c r="T613" s="120"/>
      <c r="U613" s="120"/>
      <c r="V613" s="120"/>
    </row>
    <row r="614" spans="3:22" ht="14.25" customHeight="1" x14ac:dyDescent="0.2">
      <c r="C614" s="120"/>
      <c r="D614" s="120"/>
      <c r="E614" s="120"/>
      <c r="F614" s="120"/>
      <c r="G614" s="120"/>
      <c r="H614" s="120"/>
      <c r="I614" s="120"/>
      <c r="J614" s="120"/>
      <c r="K614" s="120"/>
      <c r="L614" s="120"/>
      <c r="M614" s="120"/>
      <c r="N614" s="120"/>
      <c r="O614" s="120"/>
      <c r="P614" s="120"/>
      <c r="Q614" s="120"/>
      <c r="R614" s="120"/>
      <c r="S614" s="120"/>
      <c r="T614" s="120"/>
      <c r="U614" s="120"/>
      <c r="V614" s="120"/>
    </row>
    <row r="615" spans="3:22" ht="14.25" customHeight="1" x14ac:dyDescent="0.2">
      <c r="C615" s="120"/>
      <c r="D615" s="120"/>
      <c r="E615" s="120"/>
      <c r="F615" s="120"/>
      <c r="G615" s="120"/>
      <c r="H615" s="120"/>
      <c r="I615" s="120"/>
      <c r="J615" s="120"/>
      <c r="K615" s="120"/>
      <c r="L615" s="120"/>
      <c r="M615" s="120"/>
      <c r="N615" s="120"/>
      <c r="O615" s="120"/>
      <c r="P615" s="120"/>
      <c r="Q615" s="120"/>
      <c r="R615" s="120"/>
      <c r="S615" s="120"/>
      <c r="T615" s="120"/>
      <c r="U615" s="120"/>
      <c r="V615" s="120"/>
    </row>
    <row r="616" spans="3:22" ht="14.25" customHeight="1" x14ac:dyDescent="0.2">
      <c r="C616" s="120"/>
      <c r="D616" s="120"/>
      <c r="E616" s="120"/>
      <c r="F616" s="120"/>
      <c r="G616" s="120"/>
      <c r="H616" s="120"/>
      <c r="I616" s="120"/>
      <c r="J616" s="120"/>
      <c r="K616" s="120"/>
      <c r="L616" s="120"/>
      <c r="M616" s="120"/>
      <c r="N616" s="120"/>
      <c r="O616" s="120"/>
      <c r="P616" s="120"/>
      <c r="Q616" s="120"/>
      <c r="R616" s="120"/>
      <c r="S616" s="120"/>
      <c r="T616" s="120"/>
      <c r="U616" s="120"/>
      <c r="V616" s="120"/>
    </row>
    <row r="617" spans="3:22" ht="14.25" customHeight="1" x14ac:dyDescent="0.2">
      <c r="C617" s="120"/>
      <c r="D617" s="120"/>
      <c r="E617" s="120"/>
      <c r="F617" s="120"/>
      <c r="G617" s="120"/>
      <c r="H617" s="120"/>
      <c r="I617" s="120"/>
      <c r="J617" s="120"/>
      <c r="K617" s="120"/>
      <c r="L617" s="120"/>
      <c r="M617" s="120"/>
      <c r="N617" s="120"/>
      <c r="O617" s="120"/>
      <c r="P617" s="120"/>
      <c r="Q617" s="120"/>
      <c r="R617" s="120"/>
      <c r="S617" s="120"/>
      <c r="T617" s="120"/>
      <c r="U617" s="120"/>
      <c r="V617" s="120"/>
    </row>
    <row r="618" spans="3:22" ht="14.25" customHeight="1" x14ac:dyDescent="0.2">
      <c r="C618" s="120"/>
      <c r="D618" s="120"/>
      <c r="E618" s="120"/>
      <c r="F618" s="120"/>
      <c r="G618" s="120"/>
      <c r="H618" s="120"/>
      <c r="I618" s="120"/>
      <c r="J618" s="120"/>
      <c r="K618" s="120"/>
      <c r="L618" s="120"/>
      <c r="M618" s="120"/>
      <c r="N618" s="120"/>
      <c r="O618" s="120"/>
      <c r="P618" s="120"/>
      <c r="Q618" s="120"/>
      <c r="R618" s="120"/>
      <c r="S618" s="120"/>
      <c r="T618" s="120"/>
      <c r="U618" s="120"/>
      <c r="V618" s="120"/>
    </row>
    <row r="619" spans="3:22" ht="14.25" customHeight="1" x14ac:dyDescent="0.2">
      <c r="C619" s="120"/>
      <c r="D619" s="120"/>
      <c r="E619" s="120"/>
      <c r="F619" s="120"/>
      <c r="G619" s="120"/>
      <c r="H619" s="120"/>
      <c r="I619" s="120"/>
      <c r="J619" s="120"/>
      <c r="K619" s="120"/>
      <c r="L619" s="120"/>
      <c r="M619" s="120"/>
      <c r="N619" s="120"/>
      <c r="O619" s="120"/>
      <c r="P619" s="120"/>
      <c r="Q619" s="120"/>
      <c r="R619" s="120"/>
      <c r="S619" s="120"/>
      <c r="T619" s="120"/>
      <c r="U619" s="120"/>
      <c r="V619" s="120"/>
    </row>
    <row r="620" spans="3:22" ht="14.25" customHeight="1" x14ac:dyDescent="0.2">
      <c r="C620" s="120"/>
      <c r="D620" s="120"/>
      <c r="E620" s="120"/>
      <c r="F620" s="120"/>
      <c r="G620" s="120"/>
      <c r="H620" s="120"/>
      <c r="I620" s="120"/>
      <c r="J620" s="120"/>
      <c r="K620" s="120"/>
      <c r="L620" s="120"/>
      <c r="M620" s="120"/>
      <c r="N620" s="120"/>
      <c r="O620" s="120"/>
      <c r="P620" s="120"/>
      <c r="Q620" s="120"/>
      <c r="R620" s="120"/>
      <c r="S620" s="120"/>
      <c r="T620" s="120"/>
      <c r="U620" s="120"/>
      <c r="V620" s="120"/>
    </row>
    <row r="621" spans="3:22" ht="14.25" customHeight="1" x14ac:dyDescent="0.2">
      <c r="C621" s="120"/>
      <c r="D621" s="120"/>
      <c r="E621" s="120"/>
      <c r="F621" s="120"/>
      <c r="G621" s="120"/>
      <c r="H621" s="120"/>
      <c r="I621" s="120"/>
      <c r="J621" s="120"/>
      <c r="K621" s="120"/>
      <c r="L621" s="120"/>
      <c r="M621" s="120"/>
      <c r="N621" s="120"/>
      <c r="O621" s="120"/>
      <c r="P621" s="120"/>
      <c r="Q621" s="120"/>
      <c r="R621" s="120"/>
      <c r="S621" s="120"/>
      <c r="T621" s="120"/>
      <c r="U621" s="120"/>
      <c r="V621" s="120"/>
    </row>
    <row r="622" spans="3:22" ht="14.25" customHeight="1" x14ac:dyDescent="0.2">
      <c r="C622" s="120"/>
      <c r="D622" s="120"/>
      <c r="E622" s="120"/>
      <c r="F622" s="120"/>
      <c r="G622" s="120"/>
      <c r="H622" s="120"/>
      <c r="I622" s="120"/>
      <c r="J622" s="120"/>
      <c r="K622" s="120"/>
      <c r="L622" s="120"/>
      <c r="M622" s="120"/>
      <c r="N622" s="120"/>
      <c r="O622" s="120"/>
      <c r="P622" s="120"/>
      <c r="Q622" s="120"/>
      <c r="R622" s="120"/>
      <c r="S622" s="120"/>
      <c r="T622" s="120"/>
      <c r="U622" s="120"/>
      <c r="V622" s="120"/>
    </row>
    <row r="623" spans="3:22" ht="14.25" customHeight="1" x14ac:dyDescent="0.2">
      <c r="C623" s="120"/>
      <c r="D623" s="120"/>
      <c r="E623" s="120"/>
      <c r="F623" s="120"/>
      <c r="G623" s="120"/>
      <c r="H623" s="120"/>
      <c r="I623" s="120"/>
      <c r="J623" s="120"/>
      <c r="K623" s="120"/>
      <c r="L623" s="120"/>
      <c r="M623" s="120"/>
      <c r="N623" s="120"/>
      <c r="O623" s="120"/>
      <c r="P623" s="120"/>
      <c r="Q623" s="120"/>
      <c r="R623" s="120"/>
      <c r="S623" s="120"/>
      <c r="T623" s="120"/>
      <c r="U623" s="120"/>
      <c r="V623" s="120"/>
    </row>
    <row r="624" spans="3:22" ht="14.25" customHeight="1" x14ac:dyDescent="0.2">
      <c r="C624" s="120"/>
      <c r="D624" s="120"/>
      <c r="E624" s="120"/>
      <c r="F624" s="120"/>
      <c r="G624" s="120"/>
      <c r="H624" s="120"/>
      <c r="I624" s="120"/>
      <c r="J624" s="120"/>
      <c r="K624" s="120"/>
      <c r="L624" s="120"/>
      <c r="M624" s="120"/>
      <c r="N624" s="120"/>
      <c r="O624" s="120"/>
      <c r="P624" s="120"/>
      <c r="Q624" s="120"/>
      <c r="R624" s="120"/>
      <c r="S624" s="120"/>
      <c r="T624" s="120"/>
      <c r="U624" s="120"/>
      <c r="V624" s="120"/>
    </row>
    <row r="625" spans="3:22" ht="14.25" customHeight="1" x14ac:dyDescent="0.2">
      <c r="C625" s="120"/>
      <c r="D625" s="120"/>
      <c r="E625" s="120"/>
      <c r="F625" s="120"/>
      <c r="G625" s="120"/>
      <c r="H625" s="120"/>
      <c r="I625" s="120"/>
      <c r="J625" s="120"/>
      <c r="K625" s="120"/>
      <c r="L625" s="120"/>
      <c r="M625" s="120"/>
      <c r="N625" s="120"/>
      <c r="O625" s="120"/>
      <c r="P625" s="120"/>
      <c r="Q625" s="120"/>
      <c r="R625" s="120"/>
      <c r="S625" s="120"/>
      <c r="T625" s="120"/>
      <c r="U625" s="120"/>
      <c r="V625" s="120"/>
    </row>
    <row r="626" spans="3:22" ht="14.25" customHeight="1" x14ac:dyDescent="0.2">
      <c r="C626" s="120"/>
      <c r="D626" s="120"/>
      <c r="E626" s="120"/>
      <c r="F626" s="120"/>
      <c r="G626" s="120"/>
      <c r="H626" s="120"/>
      <c r="I626" s="120"/>
      <c r="J626" s="120"/>
      <c r="K626" s="120"/>
      <c r="L626" s="120"/>
      <c r="M626" s="120"/>
      <c r="N626" s="120"/>
      <c r="O626" s="120"/>
      <c r="P626" s="120"/>
      <c r="Q626" s="120"/>
      <c r="R626" s="120"/>
      <c r="S626" s="120"/>
      <c r="T626" s="120"/>
      <c r="U626" s="120"/>
      <c r="V626" s="120"/>
    </row>
    <row r="627" spans="3:22" ht="14.25" customHeight="1" x14ac:dyDescent="0.2">
      <c r="C627" s="120"/>
      <c r="D627" s="120"/>
      <c r="E627" s="120"/>
      <c r="F627" s="120"/>
      <c r="G627" s="120"/>
      <c r="H627" s="120"/>
      <c r="I627" s="120"/>
      <c r="J627" s="120"/>
      <c r="K627" s="120"/>
      <c r="L627" s="120"/>
      <c r="M627" s="120"/>
      <c r="N627" s="120"/>
      <c r="O627" s="120"/>
      <c r="P627" s="120"/>
      <c r="Q627" s="120"/>
      <c r="R627" s="120"/>
      <c r="S627" s="120"/>
      <c r="T627" s="120"/>
      <c r="U627" s="120"/>
      <c r="V627" s="120"/>
    </row>
    <row r="628" spans="3:22" ht="14.25" customHeight="1" x14ac:dyDescent="0.2">
      <c r="C628" s="120"/>
      <c r="D628" s="120"/>
      <c r="E628" s="120"/>
      <c r="F628" s="120"/>
      <c r="G628" s="120"/>
      <c r="H628" s="120"/>
      <c r="I628" s="120"/>
      <c r="J628" s="120"/>
      <c r="K628" s="120"/>
      <c r="L628" s="120"/>
      <c r="M628" s="120"/>
      <c r="N628" s="120"/>
      <c r="O628" s="120"/>
      <c r="P628" s="120"/>
      <c r="Q628" s="120"/>
      <c r="R628" s="120"/>
      <c r="S628" s="120"/>
      <c r="T628" s="120"/>
      <c r="U628" s="120"/>
      <c r="V628" s="120"/>
    </row>
    <row r="629" spans="3:22" ht="14.25" customHeight="1" x14ac:dyDescent="0.2">
      <c r="C629" s="120"/>
      <c r="D629" s="120"/>
      <c r="E629" s="120"/>
      <c r="F629" s="120"/>
      <c r="G629" s="120"/>
      <c r="H629" s="120"/>
      <c r="I629" s="120"/>
      <c r="J629" s="120"/>
      <c r="K629" s="120"/>
      <c r="L629" s="120"/>
      <c r="M629" s="120"/>
      <c r="N629" s="120"/>
      <c r="O629" s="120"/>
      <c r="P629" s="120"/>
      <c r="Q629" s="120"/>
      <c r="R629" s="120"/>
      <c r="S629" s="120"/>
      <c r="T629" s="120"/>
      <c r="U629" s="120"/>
      <c r="V629" s="120"/>
    </row>
    <row r="630" spans="3:22" ht="14.25" customHeight="1" x14ac:dyDescent="0.2">
      <c r="C630" s="120"/>
      <c r="D630" s="120"/>
      <c r="E630" s="120"/>
      <c r="F630" s="120"/>
      <c r="G630" s="120"/>
      <c r="H630" s="120"/>
      <c r="I630" s="120"/>
      <c r="J630" s="120"/>
      <c r="K630" s="120"/>
      <c r="L630" s="120"/>
      <c r="M630" s="120"/>
      <c r="N630" s="120"/>
      <c r="O630" s="120"/>
      <c r="P630" s="120"/>
      <c r="Q630" s="120"/>
      <c r="R630" s="120"/>
      <c r="S630" s="120"/>
      <c r="T630" s="120"/>
      <c r="U630" s="120"/>
      <c r="V630" s="120"/>
    </row>
    <row r="631" spans="3:22" ht="14.25" customHeight="1" x14ac:dyDescent="0.2">
      <c r="C631" s="120"/>
      <c r="D631" s="120"/>
      <c r="E631" s="120"/>
      <c r="F631" s="120"/>
      <c r="G631" s="120"/>
      <c r="H631" s="120"/>
      <c r="I631" s="120"/>
      <c r="J631" s="120"/>
      <c r="K631" s="120"/>
      <c r="L631" s="120"/>
      <c r="M631" s="120"/>
      <c r="N631" s="120"/>
      <c r="O631" s="120"/>
      <c r="P631" s="120"/>
      <c r="Q631" s="120"/>
      <c r="R631" s="120"/>
      <c r="S631" s="120"/>
      <c r="T631" s="120"/>
      <c r="U631" s="120"/>
      <c r="V631" s="120"/>
    </row>
    <row r="632" spans="3:22" ht="14.25" customHeight="1" x14ac:dyDescent="0.2">
      <c r="C632" s="120"/>
      <c r="D632" s="120"/>
      <c r="E632" s="120"/>
      <c r="F632" s="120"/>
      <c r="G632" s="120"/>
      <c r="H632" s="120"/>
      <c r="I632" s="120"/>
      <c r="J632" s="120"/>
      <c r="K632" s="120"/>
      <c r="L632" s="120"/>
      <c r="M632" s="120"/>
      <c r="N632" s="120"/>
      <c r="O632" s="120"/>
      <c r="P632" s="120"/>
      <c r="Q632" s="120"/>
      <c r="R632" s="120"/>
      <c r="S632" s="120"/>
      <c r="T632" s="120"/>
      <c r="U632" s="120"/>
      <c r="V632" s="120"/>
    </row>
    <row r="633" spans="3:22" ht="14.25" customHeight="1" x14ac:dyDescent="0.2">
      <c r="C633" s="120"/>
      <c r="D633" s="120"/>
      <c r="E633" s="120"/>
      <c r="F633" s="120"/>
      <c r="G633" s="120"/>
      <c r="H633" s="120"/>
      <c r="I633" s="120"/>
      <c r="J633" s="120"/>
      <c r="K633" s="120"/>
      <c r="L633" s="120"/>
      <c r="M633" s="120"/>
      <c r="N633" s="120"/>
      <c r="O633" s="120"/>
      <c r="P633" s="120"/>
      <c r="Q633" s="120"/>
      <c r="R633" s="120"/>
      <c r="S633" s="120"/>
      <c r="T633" s="120"/>
      <c r="U633" s="120"/>
      <c r="V633" s="120"/>
    </row>
    <row r="634" spans="3:22" ht="14.25" customHeight="1" x14ac:dyDescent="0.2">
      <c r="C634" s="120"/>
      <c r="D634" s="120"/>
      <c r="E634" s="120"/>
      <c r="F634" s="120"/>
      <c r="G634" s="120"/>
      <c r="H634" s="120"/>
      <c r="I634" s="120"/>
      <c r="J634" s="120"/>
      <c r="K634" s="120"/>
      <c r="L634" s="120"/>
      <c r="M634" s="120"/>
      <c r="N634" s="120"/>
      <c r="O634" s="120"/>
      <c r="P634" s="120"/>
      <c r="Q634" s="120"/>
      <c r="R634" s="120"/>
      <c r="S634" s="120"/>
      <c r="T634" s="120"/>
      <c r="U634" s="120"/>
      <c r="V634" s="120"/>
    </row>
    <row r="635" spans="3:22" ht="14.25" customHeight="1" x14ac:dyDescent="0.2">
      <c r="C635" s="120"/>
      <c r="D635" s="120"/>
      <c r="E635" s="120"/>
      <c r="F635" s="120"/>
      <c r="G635" s="120"/>
      <c r="H635" s="120"/>
      <c r="I635" s="120"/>
      <c r="J635" s="120"/>
      <c r="K635" s="120"/>
      <c r="L635" s="120"/>
      <c r="M635" s="120"/>
      <c r="N635" s="120"/>
      <c r="O635" s="120"/>
      <c r="P635" s="120"/>
      <c r="Q635" s="120"/>
      <c r="R635" s="120"/>
      <c r="S635" s="120"/>
      <c r="T635" s="120"/>
      <c r="U635" s="120"/>
      <c r="V635" s="120"/>
    </row>
    <row r="636" spans="3:22" ht="14.25" customHeight="1" x14ac:dyDescent="0.2">
      <c r="C636" s="120"/>
      <c r="D636" s="120"/>
      <c r="E636" s="120"/>
      <c r="F636" s="120"/>
      <c r="G636" s="120"/>
      <c r="H636" s="120"/>
      <c r="I636" s="120"/>
      <c r="J636" s="120"/>
      <c r="K636" s="120"/>
      <c r="L636" s="120"/>
      <c r="M636" s="120"/>
      <c r="N636" s="120"/>
      <c r="O636" s="120"/>
      <c r="P636" s="120"/>
      <c r="Q636" s="120"/>
      <c r="R636" s="120"/>
      <c r="S636" s="120"/>
      <c r="T636" s="120"/>
      <c r="U636" s="120"/>
      <c r="V636" s="120"/>
    </row>
    <row r="637" spans="3:22" ht="14.25" customHeight="1" x14ac:dyDescent="0.2">
      <c r="C637" s="120"/>
      <c r="D637" s="120"/>
      <c r="E637" s="120"/>
      <c r="F637" s="120"/>
      <c r="G637" s="120"/>
      <c r="H637" s="120"/>
      <c r="I637" s="120"/>
      <c r="J637" s="120"/>
      <c r="K637" s="120"/>
      <c r="L637" s="120"/>
      <c r="M637" s="120"/>
      <c r="N637" s="120"/>
      <c r="O637" s="120"/>
      <c r="P637" s="120"/>
      <c r="Q637" s="120"/>
      <c r="R637" s="120"/>
      <c r="S637" s="120"/>
      <c r="T637" s="120"/>
      <c r="U637" s="120"/>
      <c r="V637" s="120"/>
    </row>
    <row r="638" spans="3:22" ht="14.25" customHeight="1" x14ac:dyDescent="0.2">
      <c r="C638" s="120"/>
      <c r="D638" s="120"/>
      <c r="E638" s="120"/>
      <c r="F638" s="120"/>
      <c r="G638" s="120"/>
      <c r="H638" s="120"/>
      <c r="I638" s="120"/>
      <c r="J638" s="120"/>
      <c r="K638" s="120"/>
      <c r="L638" s="120"/>
      <c r="M638" s="120"/>
      <c r="N638" s="120"/>
      <c r="O638" s="120"/>
      <c r="P638" s="120"/>
      <c r="Q638" s="120"/>
      <c r="R638" s="120"/>
      <c r="S638" s="120"/>
      <c r="T638" s="120"/>
      <c r="U638" s="120"/>
      <c r="V638" s="120"/>
    </row>
    <row r="639" spans="3:22" ht="14.25" customHeight="1" x14ac:dyDescent="0.2">
      <c r="C639" s="120"/>
      <c r="D639" s="120"/>
      <c r="E639" s="120"/>
      <c r="F639" s="120"/>
      <c r="G639" s="120"/>
      <c r="H639" s="120"/>
      <c r="I639" s="120"/>
      <c r="J639" s="120"/>
      <c r="K639" s="120"/>
      <c r="L639" s="120"/>
      <c r="M639" s="120"/>
      <c r="N639" s="120"/>
      <c r="O639" s="120"/>
      <c r="P639" s="120"/>
      <c r="Q639" s="120"/>
      <c r="R639" s="120"/>
      <c r="S639" s="120"/>
      <c r="T639" s="120"/>
      <c r="U639" s="120"/>
      <c r="V639" s="120"/>
    </row>
    <row r="640" spans="3:22" ht="14.25" customHeight="1" x14ac:dyDescent="0.2">
      <c r="C640" s="120"/>
      <c r="D640" s="120"/>
      <c r="E640" s="120"/>
      <c r="F640" s="120"/>
      <c r="G640" s="120"/>
      <c r="H640" s="120"/>
      <c r="I640" s="120"/>
      <c r="J640" s="120"/>
      <c r="K640" s="120"/>
      <c r="L640" s="120"/>
      <c r="M640" s="120"/>
      <c r="N640" s="120"/>
      <c r="O640" s="120"/>
      <c r="P640" s="120"/>
      <c r="Q640" s="120"/>
      <c r="R640" s="120"/>
      <c r="S640" s="120"/>
      <c r="T640" s="120"/>
      <c r="U640" s="120"/>
      <c r="V640" s="120"/>
    </row>
    <row r="641" spans="3:22" ht="14.25" customHeight="1" x14ac:dyDescent="0.2">
      <c r="C641" s="120"/>
      <c r="D641" s="120"/>
      <c r="E641" s="120"/>
      <c r="F641" s="120"/>
      <c r="G641" s="120"/>
      <c r="H641" s="120"/>
      <c r="I641" s="120"/>
      <c r="J641" s="120"/>
      <c r="K641" s="120"/>
      <c r="L641" s="120"/>
      <c r="M641" s="120"/>
      <c r="N641" s="120"/>
      <c r="O641" s="120"/>
      <c r="P641" s="120"/>
      <c r="Q641" s="120"/>
      <c r="R641" s="120"/>
      <c r="S641" s="120"/>
      <c r="T641" s="120"/>
      <c r="U641" s="120"/>
      <c r="V641" s="120"/>
    </row>
    <row r="642" spans="3:22" ht="14.25" customHeight="1" x14ac:dyDescent="0.2">
      <c r="C642" s="120"/>
      <c r="D642" s="120"/>
      <c r="E642" s="120"/>
      <c r="F642" s="120"/>
      <c r="G642" s="120"/>
      <c r="H642" s="120"/>
      <c r="I642" s="120"/>
      <c r="J642" s="120"/>
      <c r="K642" s="120"/>
      <c r="L642" s="120"/>
      <c r="M642" s="120"/>
      <c r="N642" s="120"/>
      <c r="O642" s="120"/>
      <c r="P642" s="120"/>
      <c r="Q642" s="120"/>
      <c r="R642" s="120"/>
      <c r="S642" s="120"/>
      <c r="T642" s="120"/>
      <c r="U642" s="120"/>
      <c r="V642" s="120"/>
    </row>
    <row r="643" spans="3:22" ht="14.25" customHeight="1" x14ac:dyDescent="0.2">
      <c r="C643" s="120"/>
      <c r="D643" s="120"/>
      <c r="E643" s="120"/>
      <c r="F643" s="120"/>
      <c r="G643" s="120"/>
      <c r="H643" s="120"/>
      <c r="I643" s="120"/>
      <c r="J643" s="120"/>
      <c r="K643" s="120"/>
      <c r="L643" s="120"/>
      <c r="M643" s="120"/>
      <c r="N643" s="120"/>
      <c r="O643" s="120"/>
      <c r="P643" s="120"/>
      <c r="Q643" s="120"/>
      <c r="R643" s="120"/>
      <c r="S643" s="120"/>
      <c r="T643" s="120"/>
      <c r="U643" s="120"/>
      <c r="V643" s="120"/>
    </row>
    <row r="644" spans="3:22" ht="14.25" customHeight="1" x14ac:dyDescent="0.2">
      <c r="C644" s="120"/>
      <c r="D644" s="120"/>
      <c r="E644" s="120"/>
      <c r="F644" s="120"/>
      <c r="G644" s="120"/>
      <c r="H644" s="120"/>
      <c r="I644" s="120"/>
      <c r="J644" s="120"/>
      <c r="K644" s="120"/>
      <c r="L644" s="120"/>
      <c r="M644" s="120"/>
      <c r="N644" s="120"/>
      <c r="O644" s="120"/>
      <c r="P644" s="120"/>
      <c r="Q644" s="120"/>
      <c r="R644" s="120"/>
      <c r="S644" s="120"/>
      <c r="T644" s="120"/>
      <c r="U644" s="120"/>
      <c r="V644" s="120"/>
    </row>
    <row r="645" spans="3:22" ht="14.25" customHeight="1" x14ac:dyDescent="0.2">
      <c r="C645" s="120"/>
      <c r="D645" s="120"/>
      <c r="E645" s="120"/>
      <c r="F645" s="120"/>
      <c r="G645" s="120"/>
      <c r="H645" s="120"/>
      <c r="I645" s="120"/>
      <c r="J645" s="120"/>
      <c r="K645" s="120"/>
      <c r="L645" s="120"/>
      <c r="M645" s="120"/>
      <c r="N645" s="120"/>
      <c r="O645" s="120"/>
      <c r="P645" s="120"/>
      <c r="Q645" s="120"/>
      <c r="R645" s="120"/>
      <c r="S645" s="120"/>
      <c r="T645" s="120"/>
      <c r="U645" s="120"/>
      <c r="V645" s="120"/>
    </row>
    <row r="646" spans="3:22" ht="14.25" customHeight="1" x14ac:dyDescent="0.2">
      <c r="C646" s="120"/>
      <c r="D646" s="120"/>
      <c r="E646" s="120"/>
      <c r="F646" s="120"/>
      <c r="G646" s="120"/>
      <c r="H646" s="120"/>
      <c r="I646" s="120"/>
      <c r="J646" s="120"/>
      <c r="K646" s="120"/>
      <c r="L646" s="120"/>
      <c r="M646" s="120"/>
      <c r="N646" s="120"/>
      <c r="O646" s="120"/>
      <c r="P646" s="120"/>
      <c r="Q646" s="120"/>
      <c r="R646" s="120"/>
      <c r="S646" s="120"/>
      <c r="T646" s="120"/>
      <c r="U646" s="120"/>
      <c r="V646" s="120"/>
    </row>
    <row r="647" spans="3:22" ht="14.25" customHeight="1" x14ac:dyDescent="0.2">
      <c r="C647" s="120"/>
      <c r="D647" s="120"/>
      <c r="E647" s="120"/>
      <c r="F647" s="120"/>
      <c r="G647" s="120"/>
      <c r="H647" s="120"/>
      <c r="I647" s="120"/>
      <c r="J647" s="120"/>
      <c r="K647" s="120"/>
      <c r="L647" s="120"/>
      <c r="M647" s="120"/>
      <c r="N647" s="120"/>
      <c r="O647" s="120"/>
      <c r="P647" s="120"/>
      <c r="Q647" s="120"/>
      <c r="R647" s="120"/>
      <c r="S647" s="120"/>
      <c r="T647" s="120"/>
      <c r="U647" s="120"/>
      <c r="V647" s="120"/>
    </row>
    <row r="648" spans="3:22" ht="14.25" customHeight="1" x14ac:dyDescent="0.2">
      <c r="C648" s="120"/>
      <c r="D648" s="120"/>
      <c r="E648" s="120"/>
      <c r="F648" s="120"/>
      <c r="G648" s="120"/>
      <c r="H648" s="120"/>
      <c r="I648" s="120"/>
      <c r="J648" s="120"/>
      <c r="K648" s="120"/>
      <c r="L648" s="120"/>
      <c r="M648" s="120"/>
      <c r="N648" s="120"/>
      <c r="O648" s="120"/>
      <c r="P648" s="120"/>
      <c r="Q648" s="120"/>
      <c r="R648" s="120"/>
      <c r="S648" s="120"/>
      <c r="T648" s="120"/>
      <c r="U648" s="120"/>
      <c r="V648" s="120"/>
    </row>
    <row r="649" spans="3:22" ht="14.25" customHeight="1" x14ac:dyDescent="0.2">
      <c r="C649" s="120"/>
      <c r="D649" s="120"/>
      <c r="E649" s="120"/>
      <c r="F649" s="120"/>
      <c r="G649" s="120"/>
      <c r="H649" s="120"/>
      <c r="I649" s="120"/>
      <c r="J649" s="120"/>
      <c r="K649" s="120"/>
      <c r="L649" s="120"/>
      <c r="M649" s="120"/>
      <c r="N649" s="120"/>
      <c r="O649" s="120"/>
      <c r="P649" s="120"/>
      <c r="Q649" s="120"/>
      <c r="R649" s="120"/>
      <c r="S649" s="120"/>
      <c r="T649" s="120"/>
      <c r="U649" s="120"/>
      <c r="V649" s="120"/>
    </row>
    <row r="650" spans="3:22" ht="14.25" customHeight="1" x14ac:dyDescent="0.2">
      <c r="C650" s="120"/>
      <c r="D650" s="120"/>
      <c r="E650" s="120"/>
      <c r="F650" s="120"/>
      <c r="G650" s="120"/>
      <c r="H650" s="120"/>
      <c r="I650" s="120"/>
      <c r="J650" s="120"/>
      <c r="K650" s="120"/>
      <c r="L650" s="120"/>
      <c r="M650" s="120"/>
      <c r="N650" s="120"/>
      <c r="O650" s="120"/>
      <c r="P650" s="120"/>
      <c r="Q650" s="120"/>
      <c r="R650" s="120"/>
      <c r="S650" s="120"/>
      <c r="T650" s="120"/>
      <c r="U650" s="120"/>
      <c r="V650" s="120"/>
    </row>
    <row r="651" spans="3:22" ht="14.25" customHeight="1" x14ac:dyDescent="0.2">
      <c r="C651" s="120"/>
      <c r="D651" s="120"/>
      <c r="E651" s="120"/>
      <c r="F651" s="120"/>
      <c r="G651" s="120"/>
      <c r="H651" s="120"/>
      <c r="I651" s="120"/>
      <c r="J651" s="120"/>
      <c r="K651" s="120"/>
      <c r="L651" s="120"/>
      <c r="M651" s="120"/>
      <c r="N651" s="120"/>
      <c r="O651" s="120"/>
      <c r="P651" s="120"/>
      <c r="Q651" s="120"/>
      <c r="R651" s="120"/>
      <c r="S651" s="120"/>
      <c r="T651" s="120"/>
      <c r="U651" s="120"/>
      <c r="V651" s="120"/>
    </row>
    <row r="652" spans="3:22" ht="14.25" customHeight="1" x14ac:dyDescent="0.2">
      <c r="C652" s="120"/>
      <c r="D652" s="120"/>
      <c r="E652" s="120"/>
      <c r="F652" s="120"/>
      <c r="G652" s="120"/>
      <c r="H652" s="120"/>
      <c r="I652" s="120"/>
      <c r="J652" s="120"/>
      <c r="K652" s="120"/>
      <c r="L652" s="120"/>
      <c r="M652" s="120"/>
      <c r="N652" s="120"/>
      <c r="O652" s="120"/>
      <c r="P652" s="120"/>
      <c r="Q652" s="120"/>
      <c r="R652" s="120"/>
      <c r="S652" s="120"/>
      <c r="T652" s="120"/>
      <c r="U652" s="120"/>
      <c r="V652" s="120"/>
    </row>
    <row r="653" spans="3:22" ht="14.25" customHeight="1" x14ac:dyDescent="0.2">
      <c r="C653" s="120"/>
      <c r="D653" s="120"/>
      <c r="E653" s="120"/>
      <c r="F653" s="120"/>
      <c r="G653" s="120"/>
      <c r="H653" s="120"/>
      <c r="I653" s="120"/>
      <c r="J653" s="120"/>
      <c r="K653" s="120"/>
      <c r="L653" s="120"/>
      <c r="M653" s="120"/>
      <c r="N653" s="120"/>
      <c r="O653" s="120"/>
      <c r="P653" s="120"/>
      <c r="Q653" s="120"/>
      <c r="R653" s="120"/>
      <c r="S653" s="120"/>
      <c r="T653" s="120"/>
      <c r="U653" s="120"/>
      <c r="V653" s="120"/>
    </row>
    <row r="654" spans="3:22" ht="14.25" customHeight="1" x14ac:dyDescent="0.2">
      <c r="C654" s="120"/>
      <c r="D654" s="120"/>
      <c r="E654" s="120"/>
      <c r="F654" s="120"/>
      <c r="G654" s="120"/>
      <c r="H654" s="120"/>
      <c r="I654" s="120"/>
      <c r="J654" s="120"/>
      <c r="K654" s="120"/>
      <c r="L654" s="120"/>
      <c r="M654" s="120"/>
      <c r="N654" s="120"/>
      <c r="O654" s="120"/>
      <c r="P654" s="120"/>
      <c r="Q654" s="120"/>
      <c r="R654" s="120"/>
      <c r="S654" s="120"/>
      <c r="T654" s="120"/>
      <c r="U654" s="120"/>
      <c r="V654" s="120"/>
    </row>
    <row r="655" spans="3:22" ht="14.25" customHeight="1" x14ac:dyDescent="0.2">
      <c r="C655" s="120"/>
      <c r="D655" s="120"/>
      <c r="E655" s="120"/>
      <c r="F655" s="120"/>
      <c r="G655" s="120"/>
      <c r="H655" s="120"/>
      <c r="I655" s="120"/>
      <c r="J655" s="120"/>
      <c r="K655" s="120"/>
      <c r="L655" s="120"/>
      <c r="M655" s="120"/>
      <c r="N655" s="120"/>
      <c r="O655" s="120"/>
      <c r="P655" s="120"/>
      <c r="Q655" s="120"/>
      <c r="R655" s="120"/>
      <c r="S655" s="120"/>
      <c r="T655" s="120"/>
      <c r="U655" s="120"/>
      <c r="V655" s="120"/>
    </row>
    <row r="656" spans="3:22" ht="14.25" customHeight="1" x14ac:dyDescent="0.2">
      <c r="C656" s="120"/>
      <c r="D656" s="120"/>
      <c r="E656" s="120"/>
      <c r="F656" s="120"/>
      <c r="G656" s="120"/>
      <c r="H656" s="120"/>
      <c r="I656" s="120"/>
      <c r="J656" s="120"/>
      <c r="K656" s="120"/>
      <c r="L656" s="120"/>
      <c r="M656" s="120"/>
      <c r="N656" s="120"/>
      <c r="O656" s="120"/>
      <c r="P656" s="120"/>
      <c r="Q656" s="120"/>
      <c r="R656" s="120"/>
      <c r="S656" s="120"/>
      <c r="T656" s="120"/>
      <c r="U656" s="120"/>
      <c r="V656" s="120"/>
    </row>
    <row r="657" spans="3:22" ht="14.25" customHeight="1" x14ac:dyDescent="0.2">
      <c r="C657" s="120"/>
      <c r="D657" s="120"/>
      <c r="E657" s="120"/>
      <c r="F657" s="120"/>
      <c r="G657" s="120"/>
      <c r="H657" s="120"/>
      <c r="I657" s="120"/>
      <c r="J657" s="120"/>
      <c r="K657" s="120"/>
      <c r="L657" s="120"/>
      <c r="M657" s="120"/>
      <c r="N657" s="120"/>
      <c r="O657" s="120"/>
      <c r="P657" s="120"/>
      <c r="Q657" s="120"/>
      <c r="R657" s="120"/>
      <c r="S657" s="120"/>
      <c r="T657" s="120"/>
      <c r="U657" s="120"/>
      <c r="V657" s="120"/>
    </row>
    <row r="658" spans="3:22" ht="14.25" customHeight="1" x14ac:dyDescent="0.2">
      <c r="C658" s="120"/>
      <c r="D658" s="120"/>
      <c r="E658" s="120"/>
      <c r="F658" s="120"/>
      <c r="G658" s="120"/>
      <c r="H658" s="120"/>
      <c r="I658" s="120"/>
      <c r="J658" s="120"/>
      <c r="K658" s="120"/>
      <c r="L658" s="120"/>
      <c r="M658" s="120"/>
      <c r="N658" s="120"/>
      <c r="O658" s="120"/>
      <c r="P658" s="120"/>
      <c r="Q658" s="120"/>
      <c r="R658" s="120"/>
      <c r="S658" s="120"/>
      <c r="T658" s="120"/>
      <c r="U658" s="120"/>
      <c r="V658" s="120"/>
    </row>
    <row r="659" spans="3:22" ht="14.25" customHeight="1" x14ac:dyDescent="0.2">
      <c r="C659" s="120"/>
      <c r="D659" s="120"/>
      <c r="E659" s="120"/>
      <c r="F659" s="120"/>
      <c r="G659" s="120"/>
      <c r="H659" s="120"/>
      <c r="I659" s="120"/>
      <c r="J659" s="120"/>
      <c r="K659" s="120"/>
      <c r="L659" s="120"/>
      <c r="M659" s="120"/>
      <c r="N659" s="120"/>
      <c r="O659" s="120"/>
      <c r="P659" s="120"/>
      <c r="Q659" s="120"/>
      <c r="R659" s="120"/>
      <c r="S659" s="120"/>
      <c r="T659" s="120"/>
      <c r="U659" s="120"/>
      <c r="V659" s="120"/>
    </row>
    <row r="660" spans="3:22" ht="14.25" customHeight="1" x14ac:dyDescent="0.2">
      <c r="C660" s="120"/>
      <c r="D660" s="120"/>
      <c r="E660" s="120"/>
      <c r="F660" s="120"/>
      <c r="G660" s="120"/>
      <c r="H660" s="120"/>
      <c r="I660" s="120"/>
      <c r="J660" s="120"/>
      <c r="K660" s="120"/>
      <c r="L660" s="120"/>
      <c r="M660" s="120"/>
      <c r="N660" s="120"/>
      <c r="O660" s="120"/>
      <c r="P660" s="120"/>
      <c r="Q660" s="120"/>
      <c r="R660" s="120"/>
      <c r="S660" s="120"/>
      <c r="T660" s="120"/>
      <c r="U660" s="120"/>
      <c r="V660" s="120"/>
    </row>
    <row r="661" spans="3:22" ht="14.25" customHeight="1" x14ac:dyDescent="0.2">
      <c r="C661" s="120"/>
      <c r="D661" s="120"/>
      <c r="E661" s="120"/>
      <c r="F661" s="120"/>
      <c r="G661" s="120"/>
      <c r="H661" s="120"/>
      <c r="I661" s="120"/>
      <c r="J661" s="120"/>
      <c r="K661" s="120"/>
      <c r="L661" s="120"/>
      <c r="M661" s="120"/>
      <c r="N661" s="120"/>
      <c r="O661" s="120"/>
      <c r="P661" s="120"/>
      <c r="Q661" s="120"/>
      <c r="R661" s="120"/>
      <c r="S661" s="120"/>
      <c r="T661" s="120"/>
      <c r="U661" s="120"/>
      <c r="V661" s="120"/>
    </row>
    <row r="662" spans="3:22" ht="14.25" customHeight="1" x14ac:dyDescent="0.2">
      <c r="C662" s="120"/>
      <c r="D662" s="120"/>
      <c r="E662" s="120"/>
      <c r="F662" s="120"/>
      <c r="G662" s="120"/>
      <c r="H662" s="120"/>
      <c r="I662" s="120"/>
      <c r="J662" s="120"/>
      <c r="K662" s="120"/>
      <c r="L662" s="120"/>
      <c r="M662" s="120"/>
      <c r="N662" s="120"/>
      <c r="O662" s="120"/>
      <c r="P662" s="120"/>
      <c r="Q662" s="120"/>
      <c r="R662" s="120"/>
      <c r="S662" s="120"/>
      <c r="T662" s="120"/>
      <c r="U662" s="120"/>
      <c r="V662" s="120"/>
    </row>
    <row r="663" spans="3:22" ht="14.25" customHeight="1" x14ac:dyDescent="0.2">
      <c r="C663" s="120"/>
      <c r="D663" s="120"/>
      <c r="E663" s="120"/>
      <c r="F663" s="120"/>
      <c r="G663" s="120"/>
      <c r="H663" s="120"/>
      <c r="I663" s="120"/>
      <c r="J663" s="120"/>
      <c r="K663" s="120"/>
      <c r="L663" s="120"/>
      <c r="M663" s="120"/>
      <c r="N663" s="120"/>
      <c r="O663" s="120"/>
      <c r="P663" s="120"/>
      <c r="Q663" s="120"/>
      <c r="R663" s="120"/>
      <c r="S663" s="120"/>
      <c r="T663" s="120"/>
      <c r="U663" s="120"/>
      <c r="V663" s="120"/>
    </row>
    <row r="664" spans="3:22" ht="14.25" customHeight="1" x14ac:dyDescent="0.2">
      <c r="C664" s="120"/>
      <c r="D664" s="120"/>
      <c r="E664" s="120"/>
      <c r="F664" s="120"/>
      <c r="G664" s="120"/>
      <c r="H664" s="120"/>
      <c r="I664" s="120"/>
      <c r="J664" s="120"/>
      <c r="K664" s="120"/>
      <c r="L664" s="120"/>
      <c r="M664" s="120"/>
      <c r="N664" s="120"/>
      <c r="O664" s="120"/>
      <c r="P664" s="120"/>
      <c r="Q664" s="120"/>
      <c r="R664" s="120"/>
      <c r="S664" s="120"/>
      <c r="T664" s="120"/>
      <c r="U664" s="120"/>
      <c r="V664" s="120"/>
    </row>
    <row r="665" spans="3:22" ht="14.25" customHeight="1" x14ac:dyDescent="0.2">
      <c r="C665" s="120"/>
      <c r="D665" s="120"/>
      <c r="E665" s="120"/>
      <c r="F665" s="120"/>
      <c r="G665" s="120"/>
      <c r="H665" s="120"/>
      <c r="I665" s="120"/>
      <c r="J665" s="120"/>
      <c r="K665" s="120"/>
      <c r="L665" s="120"/>
      <c r="M665" s="120"/>
      <c r="N665" s="120"/>
      <c r="O665" s="120"/>
      <c r="P665" s="120"/>
      <c r="Q665" s="120"/>
      <c r="R665" s="120"/>
      <c r="S665" s="120"/>
      <c r="T665" s="120"/>
      <c r="U665" s="120"/>
      <c r="V665" s="120"/>
    </row>
    <row r="666" spans="3:22" ht="14.25" customHeight="1" x14ac:dyDescent="0.2">
      <c r="C666" s="120"/>
      <c r="D666" s="120"/>
      <c r="E666" s="120"/>
      <c r="F666" s="120"/>
      <c r="G666" s="120"/>
      <c r="H666" s="120"/>
      <c r="I666" s="120"/>
      <c r="J666" s="120"/>
      <c r="K666" s="120"/>
      <c r="L666" s="120"/>
      <c r="M666" s="120"/>
      <c r="N666" s="120"/>
      <c r="O666" s="120"/>
      <c r="P666" s="120"/>
      <c r="Q666" s="120"/>
      <c r="R666" s="120"/>
      <c r="S666" s="120"/>
      <c r="T666" s="120"/>
      <c r="U666" s="120"/>
      <c r="V666" s="120"/>
    </row>
    <row r="667" spans="3:22" ht="14.25" customHeight="1" x14ac:dyDescent="0.2">
      <c r="C667" s="120"/>
      <c r="D667" s="120"/>
      <c r="E667" s="120"/>
      <c r="F667" s="120"/>
      <c r="G667" s="120"/>
      <c r="H667" s="120"/>
      <c r="I667" s="120"/>
      <c r="J667" s="120"/>
      <c r="K667" s="120"/>
      <c r="L667" s="120"/>
      <c r="M667" s="120"/>
      <c r="N667" s="120"/>
      <c r="O667" s="120"/>
      <c r="P667" s="120"/>
      <c r="Q667" s="120"/>
      <c r="R667" s="120"/>
      <c r="S667" s="120"/>
      <c r="T667" s="120"/>
      <c r="U667" s="120"/>
      <c r="V667" s="120"/>
    </row>
    <row r="668" spans="3:22" ht="14.25" customHeight="1" x14ac:dyDescent="0.2">
      <c r="C668" s="120"/>
      <c r="D668" s="120"/>
      <c r="E668" s="120"/>
      <c r="F668" s="120"/>
      <c r="G668" s="120"/>
      <c r="H668" s="120"/>
      <c r="I668" s="120"/>
      <c r="J668" s="120"/>
      <c r="K668" s="120"/>
      <c r="L668" s="120"/>
      <c r="M668" s="120"/>
      <c r="N668" s="120"/>
      <c r="O668" s="120"/>
      <c r="P668" s="120"/>
      <c r="Q668" s="120"/>
      <c r="R668" s="120"/>
      <c r="S668" s="120"/>
      <c r="T668" s="120"/>
      <c r="U668" s="120"/>
      <c r="V668" s="120"/>
    </row>
    <row r="669" spans="3:22" ht="14.25" customHeight="1" x14ac:dyDescent="0.2">
      <c r="C669" s="120"/>
      <c r="D669" s="120"/>
      <c r="E669" s="120"/>
      <c r="F669" s="120"/>
      <c r="G669" s="120"/>
      <c r="H669" s="120"/>
      <c r="I669" s="120"/>
      <c r="J669" s="120"/>
      <c r="K669" s="120"/>
      <c r="L669" s="120"/>
      <c r="M669" s="120"/>
      <c r="N669" s="120"/>
      <c r="O669" s="120"/>
      <c r="P669" s="120"/>
      <c r="Q669" s="120"/>
      <c r="R669" s="120"/>
      <c r="S669" s="120"/>
      <c r="T669" s="120"/>
      <c r="U669" s="120"/>
      <c r="V669" s="120"/>
    </row>
    <row r="670" spans="3:22" ht="14.25" customHeight="1" x14ac:dyDescent="0.2">
      <c r="C670" s="120"/>
      <c r="D670" s="120"/>
      <c r="E670" s="120"/>
      <c r="F670" s="120"/>
      <c r="G670" s="120"/>
      <c r="H670" s="120"/>
      <c r="I670" s="120"/>
      <c r="J670" s="120"/>
      <c r="K670" s="120"/>
      <c r="L670" s="120"/>
      <c r="M670" s="120"/>
      <c r="N670" s="120"/>
      <c r="O670" s="120"/>
      <c r="P670" s="120"/>
      <c r="Q670" s="120"/>
      <c r="R670" s="120"/>
      <c r="S670" s="120"/>
      <c r="T670" s="120"/>
      <c r="U670" s="120"/>
      <c r="V670" s="120"/>
    </row>
    <row r="671" spans="3:22" ht="14.25" customHeight="1" x14ac:dyDescent="0.2">
      <c r="C671" s="120"/>
      <c r="D671" s="120"/>
      <c r="E671" s="120"/>
      <c r="F671" s="120"/>
      <c r="G671" s="120"/>
      <c r="H671" s="120"/>
      <c r="I671" s="120"/>
      <c r="J671" s="120"/>
      <c r="K671" s="120"/>
      <c r="L671" s="120"/>
      <c r="M671" s="120"/>
      <c r="N671" s="120"/>
      <c r="O671" s="120"/>
      <c r="P671" s="120"/>
      <c r="Q671" s="120"/>
      <c r="R671" s="120"/>
      <c r="S671" s="120"/>
      <c r="T671" s="120"/>
      <c r="U671" s="120"/>
      <c r="V671" s="120"/>
    </row>
    <row r="672" spans="3:22" ht="14.25" customHeight="1" x14ac:dyDescent="0.2">
      <c r="C672" s="120"/>
      <c r="D672" s="120"/>
      <c r="E672" s="120"/>
      <c r="F672" s="120"/>
      <c r="G672" s="120"/>
      <c r="H672" s="120"/>
      <c r="I672" s="120"/>
      <c r="J672" s="120"/>
      <c r="K672" s="120"/>
      <c r="L672" s="120"/>
      <c r="M672" s="120"/>
      <c r="N672" s="120"/>
      <c r="O672" s="120"/>
      <c r="P672" s="120"/>
      <c r="Q672" s="120"/>
      <c r="R672" s="120"/>
      <c r="S672" s="120"/>
      <c r="T672" s="120"/>
      <c r="U672" s="120"/>
      <c r="V672" s="120"/>
    </row>
    <row r="673" spans="3:22" ht="14.25" customHeight="1" x14ac:dyDescent="0.2">
      <c r="C673" s="120"/>
      <c r="D673" s="120"/>
      <c r="E673" s="120"/>
      <c r="F673" s="120"/>
      <c r="G673" s="120"/>
      <c r="H673" s="120"/>
      <c r="I673" s="120"/>
      <c r="J673" s="120"/>
      <c r="K673" s="120"/>
      <c r="L673" s="120"/>
      <c r="M673" s="120"/>
      <c r="N673" s="120"/>
      <c r="O673" s="120"/>
      <c r="P673" s="120"/>
      <c r="Q673" s="120"/>
      <c r="R673" s="120"/>
      <c r="S673" s="120"/>
      <c r="T673" s="120"/>
      <c r="U673" s="120"/>
      <c r="V673" s="120"/>
    </row>
    <row r="674" spans="3:22" ht="14.25" customHeight="1" x14ac:dyDescent="0.2">
      <c r="C674" s="120"/>
      <c r="D674" s="120"/>
      <c r="E674" s="120"/>
      <c r="F674" s="120"/>
      <c r="G674" s="120"/>
      <c r="H674" s="120"/>
      <c r="I674" s="120"/>
      <c r="J674" s="120"/>
      <c r="K674" s="120"/>
      <c r="L674" s="120"/>
      <c r="M674" s="120"/>
      <c r="N674" s="120"/>
      <c r="O674" s="120"/>
      <c r="P674" s="120"/>
      <c r="Q674" s="120"/>
      <c r="R674" s="120"/>
      <c r="S674" s="120"/>
      <c r="T674" s="120"/>
      <c r="U674" s="120"/>
      <c r="V674" s="120"/>
    </row>
    <row r="675" spans="3:22" ht="14.25" customHeight="1" x14ac:dyDescent="0.2">
      <c r="C675" s="120"/>
      <c r="D675" s="120"/>
      <c r="E675" s="120"/>
      <c r="F675" s="120"/>
      <c r="G675" s="120"/>
      <c r="H675" s="120"/>
      <c r="I675" s="120"/>
      <c r="J675" s="120"/>
      <c r="K675" s="120"/>
      <c r="L675" s="120"/>
      <c r="M675" s="120"/>
      <c r="N675" s="120"/>
      <c r="O675" s="120"/>
      <c r="P675" s="120"/>
      <c r="Q675" s="120"/>
      <c r="R675" s="120"/>
      <c r="S675" s="120"/>
      <c r="T675" s="120"/>
      <c r="U675" s="120"/>
      <c r="V675" s="120"/>
    </row>
    <row r="676" spans="3:22" ht="14.25" customHeight="1" x14ac:dyDescent="0.2">
      <c r="C676" s="120"/>
      <c r="D676" s="120"/>
      <c r="E676" s="120"/>
      <c r="F676" s="120"/>
      <c r="G676" s="120"/>
      <c r="H676" s="120"/>
      <c r="I676" s="120"/>
      <c r="J676" s="120"/>
      <c r="K676" s="120"/>
      <c r="L676" s="120"/>
      <c r="M676" s="120"/>
      <c r="N676" s="120"/>
      <c r="O676" s="120"/>
      <c r="P676" s="120"/>
      <c r="Q676" s="120"/>
      <c r="R676" s="120"/>
      <c r="S676" s="120"/>
      <c r="T676" s="120"/>
      <c r="U676" s="120"/>
      <c r="V676" s="120"/>
    </row>
    <row r="677" spans="3:22" ht="14.25" customHeight="1" x14ac:dyDescent="0.2">
      <c r="C677" s="120"/>
      <c r="D677" s="120"/>
      <c r="E677" s="120"/>
      <c r="F677" s="120"/>
      <c r="G677" s="120"/>
      <c r="H677" s="120"/>
      <c r="I677" s="120"/>
      <c r="J677" s="120"/>
      <c r="K677" s="120"/>
      <c r="L677" s="120"/>
      <c r="M677" s="120"/>
      <c r="N677" s="120"/>
      <c r="O677" s="120"/>
      <c r="P677" s="120"/>
      <c r="Q677" s="120"/>
      <c r="R677" s="120"/>
      <c r="S677" s="120"/>
      <c r="T677" s="120"/>
      <c r="U677" s="120"/>
      <c r="V677" s="120"/>
    </row>
    <row r="678" spans="3:22" ht="14.25" customHeight="1" x14ac:dyDescent="0.2">
      <c r="C678" s="120"/>
      <c r="D678" s="120"/>
      <c r="E678" s="120"/>
      <c r="F678" s="120"/>
      <c r="G678" s="120"/>
      <c r="H678" s="120"/>
      <c r="I678" s="120"/>
      <c r="J678" s="120"/>
      <c r="K678" s="120"/>
      <c r="L678" s="120"/>
      <c r="M678" s="120"/>
      <c r="N678" s="120"/>
      <c r="O678" s="120"/>
      <c r="P678" s="120"/>
      <c r="Q678" s="120"/>
      <c r="R678" s="120"/>
      <c r="S678" s="120"/>
      <c r="T678" s="120"/>
      <c r="U678" s="120"/>
      <c r="V678" s="120"/>
    </row>
    <row r="679" spans="3:22" ht="14.25" customHeight="1" x14ac:dyDescent="0.2">
      <c r="C679" s="120"/>
      <c r="D679" s="120"/>
      <c r="E679" s="120"/>
      <c r="F679" s="120"/>
      <c r="G679" s="120"/>
      <c r="H679" s="120"/>
      <c r="I679" s="120"/>
      <c r="J679" s="120"/>
      <c r="K679" s="120"/>
      <c r="L679" s="120"/>
      <c r="M679" s="120"/>
      <c r="N679" s="120"/>
      <c r="O679" s="120"/>
      <c r="P679" s="120"/>
      <c r="Q679" s="120"/>
      <c r="R679" s="120"/>
      <c r="S679" s="120"/>
      <c r="T679" s="120"/>
      <c r="U679" s="120"/>
      <c r="V679" s="120"/>
    </row>
    <row r="680" spans="3:22" ht="14.25" customHeight="1" x14ac:dyDescent="0.2">
      <c r="C680" s="120"/>
      <c r="D680" s="120"/>
      <c r="E680" s="120"/>
      <c r="F680" s="120"/>
      <c r="G680" s="120"/>
      <c r="H680" s="120"/>
      <c r="I680" s="120"/>
      <c r="J680" s="120"/>
      <c r="K680" s="120"/>
      <c r="L680" s="120"/>
      <c r="M680" s="120"/>
      <c r="N680" s="120"/>
      <c r="O680" s="120"/>
      <c r="P680" s="120"/>
      <c r="Q680" s="120"/>
      <c r="R680" s="120"/>
      <c r="S680" s="120"/>
      <c r="T680" s="120"/>
      <c r="U680" s="120"/>
      <c r="V680" s="120"/>
    </row>
    <row r="681" spans="3:22" ht="14.25" customHeight="1" x14ac:dyDescent="0.2">
      <c r="C681" s="120"/>
      <c r="D681" s="120"/>
      <c r="E681" s="120"/>
      <c r="F681" s="120"/>
      <c r="G681" s="120"/>
      <c r="H681" s="120"/>
      <c r="I681" s="120"/>
      <c r="J681" s="120"/>
      <c r="K681" s="120"/>
      <c r="L681" s="120"/>
      <c r="M681" s="120"/>
      <c r="N681" s="120"/>
      <c r="O681" s="120"/>
      <c r="P681" s="120"/>
      <c r="Q681" s="120"/>
      <c r="R681" s="120"/>
      <c r="S681" s="120"/>
      <c r="T681" s="120"/>
      <c r="U681" s="120"/>
      <c r="V681" s="120"/>
    </row>
    <row r="682" spans="3:22" ht="14.25" customHeight="1" x14ac:dyDescent="0.2">
      <c r="C682" s="120"/>
      <c r="D682" s="120"/>
      <c r="E682" s="120"/>
      <c r="F682" s="120"/>
      <c r="G682" s="120"/>
      <c r="H682" s="120"/>
      <c r="I682" s="120"/>
      <c r="J682" s="120"/>
      <c r="K682" s="120"/>
      <c r="L682" s="120"/>
      <c r="M682" s="120"/>
      <c r="N682" s="120"/>
      <c r="O682" s="120"/>
      <c r="P682" s="120"/>
      <c r="Q682" s="120"/>
      <c r="R682" s="120"/>
      <c r="S682" s="120"/>
      <c r="T682" s="120"/>
      <c r="U682" s="120"/>
      <c r="V682" s="120"/>
    </row>
    <row r="683" spans="3:22" ht="14.25" customHeight="1" x14ac:dyDescent="0.2">
      <c r="C683" s="120"/>
      <c r="D683" s="120"/>
      <c r="E683" s="120"/>
      <c r="F683" s="120"/>
      <c r="G683" s="120"/>
      <c r="H683" s="120"/>
      <c r="I683" s="120"/>
      <c r="J683" s="120"/>
      <c r="K683" s="120"/>
      <c r="L683" s="120"/>
      <c r="M683" s="120"/>
      <c r="N683" s="120"/>
      <c r="O683" s="120"/>
      <c r="P683" s="120"/>
      <c r="Q683" s="120"/>
      <c r="R683" s="120"/>
      <c r="S683" s="120"/>
      <c r="T683" s="120"/>
      <c r="U683" s="120"/>
      <c r="V683" s="120"/>
    </row>
    <row r="684" spans="3:22" ht="14.25" customHeight="1" x14ac:dyDescent="0.2">
      <c r="C684" s="120"/>
      <c r="D684" s="120"/>
      <c r="E684" s="120"/>
      <c r="F684" s="120"/>
      <c r="G684" s="120"/>
      <c r="H684" s="120"/>
      <c r="I684" s="120"/>
      <c r="J684" s="120"/>
      <c r="K684" s="120"/>
      <c r="L684" s="120"/>
      <c r="M684" s="120"/>
      <c r="N684" s="120"/>
      <c r="O684" s="120"/>
      <c r="P684" s="120"/>
      <c r="Q684" s="120"/>
      <c r="R684" s="120"/>
      <c r="S684" s="120"/>
      <c r="T684" s="120"/>
      <c r="U684" s="120"/>
      <c r="V684" s="120"/>
    </row>
    <row r="685" spans="3:22" ht="14.25" customHeight="1" x14ac:dyDescent="0.2">
      <c r="C685" s="120"/>
      <c r="D685" s="120"/>
      <c r="E685" s="120"/>
      <c r="F685" s="120"/>
      <c r="G685" s="120"/>
      <c r="H685" s="120"/>
      <c r="I685" s="120"/>
      <c r="J685" s="120"/>
      <c r="K685" s="120"/>
      <c r="L685" s="120"/>
      <c r="M685" s="120"/>
      <c r="N685" s="120"/>
      <c r="O685" s="120"/>
      <c r="P685" s="120"/>
      <c r="Q685" s="120"/>
      <c r="R685" s="120"/>
      <c r="S685" s="120"/>
      <c r="T685" s="120"/>
      <c r="U685" s="120"/>
      <c r="V685" s="120"/>
    </row>
    <row r="686" spans="3:22" ht="14.25" customHeight="1" x14ac:dyDescent="0.2">
      <c r="C686" s="120"/>
      <c r="D686" s="120"/>
      <c r="E686" s="120"/>
      <c r="F686" s="120"/>
      <c r="G686" s="120"/>
      <c r="H686" s="120"/>
      <c r="I686" s="120"/>
      <c r="J686" s="120"/>
      <c r="K686" s="120"/>
      <c r="L686" s="120"/>
      <c r="M686" s="120"/>
      <c r="N686" s="120"/>
      <c r="O686" s="120"/>
      <c r="P686" s="120"/>
      <c r="Q686" s="120"/>
      <c r="R686" s="120"/>
      <c r="S686" s="120"/>
      <c r="T686" s="120"/>
      <c r="U686" s="120"/>
      <c r="V686" s="120"/>
    </row>
    <row r="687" spans="3:22" ht="14.25" customHeight="1" x14ac:dyDescent="0.2">
      <c r="C687" s="120"/>
      <c r="D687" s="120"/>
      <c r="E687" s="120"/>
      <c r="F687" s="120"/>
      <c r="G687" s="120"/>
      <c r="H687" s="120"/>
      <c r="I687" s="120"/>
      <c r="J687" s="120"/>
      <c r="K687" s="120"/>
      <c r="L687" s="120"/>
      <c r="M687" s="120"/>
      <c r="N687" s="120"/>
      <c r="O687" s="120"/>
      <c r="P687" s="120"/>
      <c r="Q687" s="120"/>
      <c r="R687" s="120"/>
      <c r="S687" s="120"/>
      <c r="T687" s="120"/>
      <c r="U687" s="120"/>
      <c r="V687" s="120"/>
    </row>
    <row r="688" spans="3:22" ht="14.25" customHeight="1" x14ac:dyDescent="0.2">
      <c r="C688" s="120"/>
      <c r="D688" s="120"/>
      <c r="E688" s="120"/>
      <c r="F688" s="120"/>
      <c r="G688" s="120"/>
      <c r="H688" s="120"/>
      <c r="I688" s="120"/>
      <c r="J688" s="120"/>
      <c r="K688" s="120"/>
      <c r="L688" s="120"/>
      <c r="M688" s="120"/>
      <c r="N688" s="120"/>
      <c r="O688" s="120"/>
      <c r="P688" s="120"/>
      <c r="Q688" s="120"/>
      <c r="R688" s="120"/>
      <c r="S688" s="120"/>
      <c r="T688" s="120"/>
      <c r="U688" s="120"/>
      <c r="V688" s="120"/>
    </row>
    <row r="689" spans="3:22" ht="14.25" customHeight="1" x14ac:dyDescent="0.2">
      <c r="C689" s="120"/>
      <c r="D689" s="120"/>
      <c r="E689" s="120"/>
      <c r="F689" s="120"/>
      <c r="G689" s="120"/>
      <c r="H689" s="120"/>
      <c r="I689" s="120"/>
      <c r="J689" s="120"/>
      <c r="K689" s="120"/>
      <c r="L689" s="120"/>
      <c r="M689" s="120"/>
      <c r="N689" s="120"/>
      <c r="O689" s="120"/>
      <c r="P689" s="120"/>
      <c r="Q689" s="120"/>
      <c r="R689" s="120"/>
      <c r="S689" s="120"/>
      <c r="T689" s="120"/>
      <c r="U689" s="120"/>
      <c r="V689" s="120"/>
    </row>
    <row r="690" spans="3:22" ht="14.25" customHeight="1" x14ac:dyDescent="0.2">
      <c r="C690" s="120"/>
      <c r="D690" s="120"/>
      <c r="E690" s="120"/>
      <c r="F690" s="120"/>
      <c r="G690" s="120"/>
      <c r="H690" s="120"/>
      <c r="I690" s="120"/>
      <c r="J690" s="120"/>
      <c r="K690" s="120"/>
      <c r="L690" s="120"/>
      <c r="M690" s="120"/>
      <c r="N690" s="120"/>
      <c r="O690" s="120"/>
      <c r="P690" s="120"/>
      <c r="Q690" s="120"/>
      <c r="R690" s="120"/>
      <c r="S690" s="120"/>
      <c r="T690" s="120"/>
      <c r="U690" s="120"/>
      <c r="V690" s="120"/>
    </row>
    <row r="691" spans="3:22" ht="14.25" customHeight="1" x14ac:dyDescent="0.2">
      <c r="C691" s="120"/>
      <c r="D691" s="120"/>
      <c r="E691" s="120"/>
      <c r="F691" s="120"/>
      <c r="G691" s="120"/>
      <c r="H691" s="120"/>
      <c r="I691" s="120"/>
      <c r="J691" s="120"/>
      <c r="K691" s="120"/>
      <c r="L691" s="120"/>
      <c r="M691" s="120"/>
      <c r="N691" s="120"/>
      <c r="O691" s="120"/>
      <c r="P691" s="120"/>
      <c r="Q691" s="120"/>
      <c r="R691" s="120"/>
      <c r="S691" s="120"/>
      <c r="T691" s="120"/>
      <c r="U691" s="120"/>
      <c r="V691" s="120"/>
    </row>
    <row r="692" spans="3:22" ht="14.25" customHeight="1" x14ac:dyDescent="0.2">
      <c r="C692" s="120"/>
      <c r="D692" s="120"/>
      <c r="E692" s="120"/>
      <c r="F692" s="120"/>
      <c r="G692" s="120"/>
      <c r="H692" s="120"/>
      <c r="I692" s="120"/>
      <c r="J692" s="120"/>
      <c r="K692" s="120"/>
      <c r="L692" s="120"/>
      <c r="M692" s="120"/>
      <c r="N692" s="120"/>
      <c r="O692" s="120"/>
      <c r="P692" s="120"/>
      <c r="Q692" s="120"/>
      <c r="R692" s="120"/>
      <c r="S692" s="120"/>
      <c r="T692" s="120"/>
      <c r="U692" s="120"/>
      <c r="V692" s="120"/>
    </row>
    <row r="693" spans="3:22" ht="14.25" customHeight="1" x14ac:dyDescent="0.2">
      <c r="C693" s="120"/>
      <c r="D693" s="120"/>
      <c r="E693" s="120"/>
      <c r="F693" s="120"/>
      <c r="G693" s="120"/>
      <c r="H693" s="120"/>
      <c r="I693" s="120"/>
      <c r="J693" s="120"/>
      <c r="K693" s="120"/>
      <c r="L693" s="120"/>
      <c r="M693" s="120"/>
      <c r="N693" s="120"/>
      <c r="O693" s="120"/>
      <c r="P693" s="120"/>
      <c r="Q693" s="120"/>
      <c r="R693" s="120"/>
      <c r="S693" s="120"/>
      <c r="T693" s="120"/>
      <c r="U693" s="120"/>
      <c r="V693" s="120"/>
    </row>
    <row r="694" spans="3:22" ht="14.25" customHeight="1" x14ac:dyDescent="0.2">
      <c r="C694" s="120"/>
      <c r="D694" s="120"/>
      <c r="E694" s="120"/>
      <c r="F694" s="120"/>
      <c r="G694" s="120"/>
      <c r="H694" s="120"/>
      <c r="I694" s="120"/>
      <c r="J694" s="120"/>
      <c r="K694" s="120"/>
      <c r="L694" s="120"/>
      <c r="M694" s="120"/>
      <c r="N694" s="120"/>
      <c r="O694" s="120"/>
      <c r="P694" s="120"/>
      <c r="Q694" s="120"/>
      <c r="R694" s="120"/>
      <c r="S694" s="120"/>
      <c r="T694" s="120"/>
      <c r="U694" s="120"/>
      <c r="V694" s="120"/>
    </row>
    <row r="695" spans="3:22" ht="14.25" customHeight="1" x14ac:dyDescent="0.2">
      <c r="C695" s="120"/>
      <c r="D695" s="120"/>
      <c r="E695" s="120"/>
      <c r="F695" s="120"/>
      <c r="G695" s="120"/>
      <c r="H695" s="120"/>
      <c r="I695" s="120"/>
      <c r="J695" s="120"/>
      <c r="K695" s="120"/>
      <c r="L695" s="120"/>
      <c r="M695" s="120"/>
      <c r="N695" s="120"/>
      <c r="O695" s="120"/>
      <c r="P695" s="120"/>
      <c r="Q695" s="120"/>
      <c r="R695" s="120"/>
      <c r="S695" s="120"/>
      <c r="T695" s="120"/>
      <c r="U695" s="120"/>
      <c r="V695" s="120"/>
    </row>
    <row r="696" spans="3:22" ht="14.25" customHeight="1" x14ac:dyDescent="0.2">
      <c r="C696" s="120"/>
      <c r="D696" s="120"/>
      <c r="E696" s="120"/>
      <c r="F696" s="120"/>
      <c r="G696" s="120"/>
      <c r="H696" s="120"/>
      <c r="I696" s="120"/>
      <c r="J696" s="120"/>
      <c r="K696" s="120"/>
      <c r="L696" s="120"/>
      <c r="M696" s="120"/>
      <c r="N696" s="120"/>
      <c r="O696" s="120"/>
      <c r="P696" s="120"/>
      <c r="Q696" s="120"/>
      <c r="R696" s="120"/>
      <c r="S696" s="120"/>
      <c r="T696" s="120"/>
      <c r="U696" s="120"/>
      <c r="V696" s="120"/>
    </row>
    <row r="697" spans="3:22" ht="14.25" customHeight="1" x14ac:dyDescent="0.2">
      <c r="C697" s="120"/>
      <c r="D697" s="120"/>
      <c r="E697" s="120"/>
      <c r="F697" s="120"/>
      <c r="G697" s="120"/>
      <c r="H697" s="120"/>
      <c r="I697" s="120"/>
      <c r="J697" s="120"/>
      <c r="K697" s="120"/>
      <c r="L697" s="120"/>
      <c r="M697" s="120"/>
      <c r="N697" s="120"/>
      <c r="O697" s="120"/>
      <c r="P697" s="120"/>
      <c r="Q697" s="120"/>
      <c r="R697" s="120"/>
      <c r="S697" s="120"/>
      <c r="T697" s="120"/>
      <c r="U697" s="120"/>
      <c r="V697" s="120"/>
    </row>
    <row r="698" spans="3:22" ht="14.25" customHeight="1" x14ac:dyDescent="0.2">
      <c r="C698" s="120"/>
      <c r="D698" s="120"/>
      <c r="E698" s="120"/>
      <c r="F698" s="120"/>
      <c r="G698" s="120"/>
      <c r="H698" s="120"/>
      <c r="I698" s="120"/>
      <c r="J698" s="120"/>
      <c r="K698" s="120"/>
      <c r="L698" s="120"/>
      <c r="M698" s="120"/>
      <c r="N698" s="120"/>
      <c r="O698" s="120"/>
      <c r="P698" s="120"/>
      <c r="Q698" s="120"/>
      <c r="R698" s="120"/>
      <c r="S698" s="120"/>
      <c r="T698" s="120"/>
      <c r="U698" s="120"/>
      <c r="V698" s="120"/>
    </row>
    <row r="699" spans="3:22" ht="14.25" customHeight="1" x14ac:dyDescent="0.2">
      <c r="C699" s="120"/>
      <c r="D699" s="120"/>
      <c r="E699" s="120"/>
      <c r="F699" s="120"/>
      <c r="G699" s="120"/>
      <c r="H699" s="120"/>
      <c r="I699" s="120"/>
      <c r="J699" s="120"/>
      <c r="K699" s="120"/>
      <c r="L699" s="120"/>
      <c r="M699" s="120"/>
      <c r="N699" s="120"/>
      <c r="O699" s="120"/>
      <c r="P699" s="120"/>
      <c r="Q699" s="120"/>
      <c r="R699" s="120"/>
      <c r="S699" s="120"/>
      <c r="T699" s="120"/>
      <c r="U699" s="120"/>
      <c r="V699" s="120"/>
    </row>
    <row r="700" spans="3:22" ht="14.25" customHeight="1" x14ac:dyDescent="0.2">
      <c r="C700" s="120"/>
      <c r="D700" s="120"/>
      <c r="E700" s="120"/>
      <c r="F700" s="120"/>
      <c r="G700" s="120"/>
      <c r="H700" s="120"/>
      <c r="I700" s="120"/>
      <c r="J700" s="120"/>
      <c r="K700" s="120"/>
      <c r="L700" s="120"/>
      <c r="M700" s="120"/>
      <c r="N700" s="120"/>
      <c r="O700" s="120"/>
      <c r="P700" s="120"/>
      <c r="Q700" s="120"/>
      <c r="R700" s="120"/>
      <c r="S700" s="120"/>
      <c r="T700" s="120"/>
      <c r="U700" s="120"/>
      <c r="V700" s="120"/>
    </row>
    <row r="701" spans="3:22" ht="14.25" customHeight="1" x14ac:dyDescent="0.2">
      <c r="C701" s="120"/>
      <c r="D701" s="120"/>
      <c r="E701" s="120"/>
      <c r="F701" s="120"/>
      <c r="G701" s="120"/>
      <c r="H701" s="120"/>
      <c r="I701" s="120"/>
      <c r="J701" s="120"/>
      <c r="K701" s="120"/>
      <c r="L701" s="120"/>
      <c r="M701" s="120"/>
      <c r="N701" s="120"/>
      <c r="O701" s="120"/>
      <c r="P701" s="120"/>
      <c r="Q701" s="120"/>
      <c r="R701" s="120"/>
      <c r="S701" s="120"/>
      <c r="T701" s="120"/>
      <c r="U701" s="120"/>
      <c r="V701" s="120"/>
    </row>
    <row r="702" spans="3:22" ht="14.25" customHeight="1" x14ac:dyDescent="0.2">
      <c r="C702" s="120"/>
      <c r="D702" s="120"/>
      <c r="E702" s="120"/>
      <c r="F702" s="120"/>
      <c r="G702" s="120"/>
      <c r="H702" s="120"/>
      <c r="I702" s="120"/>
      <c r="J702" s="120"/>
      <c r="K702" s="120"/>
      <c r="L702" s="120"/>
      <c r="M702" s="120"/>
      <c r="N702" s="120"/>
      <c r="O702" s="120"/>
      <c r="P702" s="120"/>
      <c r="Q702" s="120"/>
      <c r="R702" s="120"/>
      <c r="S702" s="120"/>
      <c r="T702" s="120"/>
      <c r="U702" s="120"/>
      <c r="V702" s="120"/>
    </row>
    <row r="703" spans="3:22" ht="14.25" customHeight="1" x14ac:dyDescent="0.2">
      <c r="C703" s="120"/>
      <c r="D703" s="120"/>
      <c r="E703" s="120"/>
      <c r="F703" s="120"/>
      <c r="G703" s="120"/>
      <c r="H703" s="120"/>
      <c r="I703" s="120"/>
      <c r="J703" s="120"/>
      <c r="K703" s="120"/>
      <c r="L703" s="120"/>
      <c r="M703" s="120"/>
      <c r="N703" s="120"/>
      <c r="O703" s="120"/>
      <c r="P703" s="120"/>
      <c r="Q703" s="120"/>
      <c r="R703" s="120"/>
      <c r="S703" s="120"/>
      <c r="T703" s="120"/>
      <c r="U703" s="120"/>
      <c r="V703" s="120"/>
    </row>
    <row r="704" spans="3:22" ht="14.25" customHeight="1" x14ac:dyDescent="0.2">
      <c r="C704" s="120"/>
      <c r="D704" s="120"/>
      <c r="E704" s="120"/>
      <c r="F704" s="120"/>
      <c r="G704" s="120"/>
      <c r="H704" s="120"/>
      <c r="I704" s="120"/>
      <c r="J704" s="120"/>
      <c r="K704" s="120"/>
      <c r="L704" s="120"/>
      <c r="M704" s="120"/>
      <c r="N704" s="120"/>
      <c r="O704" s="120"/>
      <c r="P704" s="120"/>
      <c r="Q704" s="120"/>
      <c r="R704" s="120"/>
      <c r="S704" s="120"/>
      <c r="T704" s="120"/>
      <c r="U704" s="120"/>
      <c r="V704" s="120"/>
    </row>
    <row r="705" spans="3:22" ht="14.25" customHeight="1" x14ac:dyDescent="0.2">
      <c r="C705" s="120"/>
      <c r="D705" s="120"/>
      <c r="E705" s="120"/>
      <c r="F705" s="120"/>
      <c r="G705" s="120"/>
      <c r="H705" s="120"/>
      <c r="I705" s="120"/>
      <c r="J705" s="120"/>
      <c r="K705" s="120"/>
      <c r="L705" s="120"/>
      <c r="M705" s="120"/>
      <c r="N705" s="120"/>
      <c r="O705" s="120"/>
      <c r="P705" s="120"/>
      <c r="Q705" s="120"/>
      <c r="R705" s="120"/>
      <c r="S705" s="120"/>
      <c r="T705" s="120"/>
      <c r="U705" s="120"/>
      <c r="V705" s="120"/>
    </row>
    <row r="706" spans="3:22" ht="14.25" customHeight="1" x14ac:dyDescent="0.2">
      <c r="C706" s="120"/>
      <c r="D706" s="120"/>
      <c r="E706" s="120"/>
      <c r="F706" s="120"/>
      <c r="G706" s="120"/>
      <c r="H706" s="120"/>
      <c r="I706" s="120"/>
      <c r="J706" s="120"/>
      <c r="K706" s="120"/>
      <c r="L706" s="120"/>
      <c r="M706" s="120"/>
      <c r="N706" s="120"/>
      <c r="O706" s="120"/>
      <c r="P706" s="120"/>
      <c r="Q706" s="120"/>
      <c r="R706" s="120"/>
      <c r="S706" s="120"/>
      <c r="T706" s="120"/>
      <c r="U706" s="120"/>
      <c r="V706" s="120"/>
    </row>
    <row r="707" spans="3:22" ht="14.25" customHeight="1" x14ac:dyDescent="0.2">
      <c r="C707" s="120"/>
      <c r="D707" s="120"/>
      <c r="E707" s="120"/>
      <c r="F707" s="120"/>
      <c r="G707" s="120"/>
      <c r="H707" s="120"/>
      <c r="I707" s="120"/>
      <c r="J707" s="120"/>
      <c r="K707" s="120"/>
      <c r="L707" s="120"/>
      <c r="M707" s="120"/>
      <c r="N707" s="120"/>
      <c r="O707" s="120"/>
      <c r="P707" s="120"/>
      <c r="Q707" s="120"/>
      <c r="R707" s="120"/>
      <c r="S707" s="120"/>
      <c r="T707" s="120"/>
      <c r="U707" s="120"/>
      <c r="V707" s="120"/>
    </row>
    <row r="708" spans="3:22" ht="14.25" customHeight="1" x14ac:dyDescent="0.2">
      <c r="C708" s="120"/>
      <c r="D708" s="120"/>
      <c r="E708" s="120"/>
      <c r="F708" s="120"/>
      <c r="G708" s="120"/>
      <c r="H708" s="120"/>
      <c r="I708" s="120"/>
      <c r="J708" s="120"/>
      <c r="K708" s="120"/>
      <c r="L708" s="120"/>
      <c r="M708" s="120"/>
      <c r="N708" s="120"/>
      <c r="O708" s="120"/>
      <c r="P708" s="120"/>
      <c r="Q708" s="120"/>
      <c r="R708" s="120"/>
      <c r="S708" s="120"/>
      <c r="T708" s="120"/>
      <c r="U708" s="120"/>
      <c r="V708" s="120"/>
    </row>
    <row r="709" spans="3:22" ht="14.25" customHeight="1" x14ac:dyDescent="0.2">
      <c r="C709" s="120"/>
      <c r="D709" s="120"/>
      <c r="E709" s="120"/>
      <c r="F709" s="120"/>
      <c r="G709" s="120"/>
      <c r="H709" s="120"/>
      <c r="I709" s="120"/>
      <c r="J709" s="120"/>
      <c r="K709" s="120"/>
      <c r="L709" s="120"/>
      <c r="M709" s="120"/>
      <c r="N709" s="120"/>
      <c r="O709" s="120"/>
      <c r="P709" s="120"/>
      <c r="Q709" s="120"/>
      <c r="R709" s="120"/>
      <c r="S709" s="120"/>
      <c r="T709" s="120"/>
      <c r="U709" s="120"/>
      <c r="V709" s="120"/>
    </row>
    <row r="710" spans="3:22" ht="14.25" customHeight="1" x14ac:dyDescent="0.2">
      <c r="C710" s="120"/>
      <c r="D710" s="120"/>
      <c r="E710" s="120"/>
      <c r="F710" s="120"/>
      <c r="G710" s="120"/>
      <c r="H710" s="120"/>
      <c r="I710" s="120"/>
      <c r="J710" s="120"/>
      <c r="K710" s="120"/>
      <c r="L710" s="120"/>
      <c r="M710" s="120"/>
      <c r="N710" s="120"/>
      <c r="O710" s="120"/>
      <c r="P710" s="120"/>
      <c r="Q710" s="120"/>
      <c r="R710" s="120"/>
      <c r="S710" s="120"/>
      <c r="T710" s="120"/>
      <c r="U710" s="120"/>
      <c r="V710" s="120"/>
    </row>
    <row r="711" spans="3:22" ht="14.25" customHeight="1" x14ac:dyDescent="0.2">
      <c r="C711" s="120"/>
      <c r="D711" s="120"/>
      <c r="E711" s="120"/>
      <c r="F711" s="120"/>
      <c r="G711" s="120"/>
      <c r="H711" s="120"/>
      <c r="I711" s="120"/>
      <c r="J711" s="120"/>
      <c r="K711" s="120"/>
      <c r="L711" s="120"/>
      <c r="M711" s="120"/>
      <c r="N711" s="120"/>
      <c r="O711" s="120"/>
      <c r="P711" s="120"/>
      <c r="Q711" s="120"/>
      <c r="R711" s="120"/>
      <c r="S711" s="120"/>
      <c r="T711" s="120"/>
      <c r="U711" s="120"/>
      <c r="V711" s="120"/>
    </row>
    <row r="712" spans="3:22" ht="14.25" customHeight="1" x14ac:dyDescent="0.2">
      <c r="C712" s="120"/>
      <c r="D712" s="120"/>
      <c r="E712" s="120"/>
      <c r="F712" s="120"/>
      <c r="G712" s="120"/>
      <c r="H712" s="120"/>
      <c r="I712" s="120"/>
      <c r="J712" s="120"/>
      <c r="K712" s="120"/>
      <c r="L712" s="120"/>
      <c r="M712" s="120"/>
      <c r="N712" s="120"/>
      <c r="O712" s="120"/>
      <c r="P712" s="120"/>
      <c r="Q712" s="120"/>
      <c r="R712" s="120"/>
      <c r="S712" s="120"/>
      <c r="T712" s="120"/>
      <c r="U712" s="120"/>
      <c r="V712" s="120"/>
    </row>
    <row r="713" spans="3:22" ht="14.25" customHeight="1" x14ac:dyDescent="0.2">
      <c r="C713" s="120"/>
      <c r="D713" s="120"/>
      <c r="E713" s="120"/>
      <c r="F713" s="120"/>
      <c r="G713" s="120"/>
      <c r="H713" s="120"/>
      <c r="I713" s="120"/>
      <c r="J713" s="120"/>
      <c r="K713" s="120"/>
      <c r="L713" s="120"/>
      <c r="M713" s="120"/>
      <c r="N713" s="120"/>
      <c r="O713" s="120"/>
      <c r="P713" s="120"/>
      <c r="Q713" s="120"/>
      <c r="R713" s="120"/>
      <c r="S713" s="120"/>
      <c r="T713" s="120"/>
      <c r="U713" s="120"/>
      <c r="V713" s="120"/>
    </row>
    <row r="714" spans="3:22" ht="14.25" customHeight="1" x14ac:dyDescent="0.2">
      <c r="C714" s="120"/>
      <c r="D714" s="120"/>
      <c r="E714" s="120"/>
      <c r="F714" s="120"/>
      <c r="G714" s="120"/>
      <c r="H714" s="120"/>
      <c r="I714" s="120"/>
      <c r="J714" s="120"/>
      <c r="K714" s="120"/>
      <c r="L714" s="120"/>
      <c r="M714" s="120"/>
      <c r="N714" s="120"/>
      <c r="O714" s="120"/>
      <c r="P714" s="120"/>
      <c r="Q714" s="120"/>
      <c r="R714" s="120"/>
      <c r="S714" s="120"/>
      <c r="T714" s="120"/>
      <c r="U714" s="120"/>
      <c r="V714" s="120"/>
    </row>
    <row r="715" spans="3:22" ht="14.25" customHeight="1" x14ac:dyDescent="0.2">
      <c r="C715" s="120"/>
      <c r="D715" s="120"/>
      <c r="E715" s="120"/>
      <c r="F715" s="120"/>
      <c r="G715" s="120"/>
      <c r="H715" s="120"/>
      <c r="I715" s="120"/>
      <c r="J715" s="120"/>
      <c r="K715" s="120"/>
      <c r="L715" s="120"/>
      <c r="M715" s="120"/>
      <c r="N715" s="120"/>
      <c r="O715" s="120"/>
      <c r="P715" s="120"/>
      <c r="Q715" s="120"/>
      <c r="R715" s="120"/>
      <c r="S715" s="120"/>
      <c r="T715" s="120"/>
      <c r="U715" s="120"/>
      <c r="V715" s="120"/>
    </row>
    <row r="716" spans="3:22" ht="14.25" customHeight="1" x14ac:dyDescent="0.2">
      <c r="C716" s="120"/>
      <c r="D716" s="120"/>
      <c r="E716" s="120"/>
      <c r="F716" s="120"/>
      <c r="G716" s="120"/>
      <c r="H716" s="120"/>
      <c r="I716" s="120"/>
      <c r="J716" s="120"/>
      <c r="K716" s="120"/>
      <c r="L716" s="120"/>
      <c r="M716" s="120"/>
      <c r="N716" s="120"/>
      <c r="O716" s="120"/>
      <c r="P716" s="120"/>
      <c r="Q716" s="120"/>
      <c r="R716" s="120"/>
      <c r="S716" s="120"/>
      <c r="T716" s="120"/>
      <c r="U716" s="120"/>
      <c r="V716" s="120"/>
    </row>
    <row r="717" spans="3:22" ht="14.25" customHeight="1" x14ac:dyDescent="0.2">
      <c r="C717" s="120"/>
      <c r="D717" s="120"/>
      <c r="E717" s="120"/>
      <c r="F717" s="120"/>
      <c r="G717" s="120"/>
      <c r="H717" s="120"/>
      <c r="I717" s="120"/>
      <c r="J717" s="120"/>
      <c r="K717" s="120"/>
      <c r="L717" s="120"/>
      <c r="M717" s="120"/>
      <c r="N717" s="120"/>
      <c r="O717" s="120"/>
      <c r="P717" s="120"/>
      <c r="Q717" s="120"/>
      <c r="R717" s="120"/>
      <c r="S717" s="120"/>
      <c r="T717" s="120"/>
      <c r="U717" s="120"/>
      <c r="V717" s="120"/>
    </row>
    <row r="718" spans="3:22" ht="14.25" customHeight="1" x14ac:dyDescent="0.2">
      <c r="C718" s="120"/>
      <c r="D718" s="120"/>
      <c r="E718" s="120"/>
      <c r="F718" s="120"/>
      <c r="G718" s="120"/>
      <c r="H718" s="120"/>
      <c r="I718" s="120"/>
      <c r="J718" s="120"/>
      <c r="K718" s="120"/>
      <c r="L718" s="120"/>
      <c r="M718" s="120"/>
      <c r="N718" s="120"/>
      <c r="O718" s="120"/>
      <c r="P718" s="120"/>
      <c r="Q718" s="120"/>
      <c r="R718" s="120"/>
      <c r="S718" s="120"/>
      <c r="T718" s="120"/>
      <c r="U718" s="120"/>
      <c r="V718" s="120"/>
    </row>
    <row r="719" spans="3:22" ht="14.25" customHeight="1" x14ac:dyDescent="0.2">
      <c r="C719" s="120"/>
      <c r="D719" s="120"/>
      <c r="E719" s="120"/>
      <c r="F719" s="120"/>
      <c r="G719" s="120"/>
      <c r="H719" s="120"/>
      <c r="I719" s="120"/>
      <c r="J719" s="120"/>
      <c r="K719" s="120"/>
      <c r="L719" s="120"/>
      <c r="M719" s="120"/>
      <c r="N719" s="120"/>
      <c r="O719" s="120"/>
      <c r="P719" s="120"/>
      <c r="Q719" s="120"/>
      <c r="R719" s="120"/>
      <c r="S719" s="120"/>
      <c r="T719" s="120"/>
      <c r="U719" s="120"/>
      <c r="V719" s="120"/>
    </row>
    <row r="720" spans="3:22" ht="14.25" customHeight="1" x14ac:dyDescent="0.2">
      <c r="C720" s="120"/>
      <c r="D720" s="120"/>
      <c r="E720" s="120"/>
      <c r="F720" s="120"/>
      <c r="G720" s="120"/>
      <c r="H720" s="120"/>
      <c r="I720" s="120"/>
      <c r="J720" s="120"/>
      <c r="K720" s="120"/>
      <c r="L720" s="120"/>
      <c r="M720" s="120"/>
      <c r="N720" s="120"/>
      <c r="O720" s="120"/>
      <c r="P720" s="120"/>
      <c r="Q720" s="120"/>
      <c r="R720" s="120"/>
      <c r="S720" s="120"/>
      <c r="T720" s="120"/>
      <c r="U720" s="120"/>
      <c r="V720" s="120"/>
    </row>
    <row r="721" spans="3:22" ht="14.25" customHeight="1" x14ac:dyDescent="0.2">
      <c r="C721" s="120"/>
      <c r="D721" s="120"/>
      <c r="E721" s="120"/>
      <c r="F721" s="120"/>
      <c r="G721" s="120"/>
      <c r="H721" s="120"/>
      <c r="I721" s="120"/>
      <c r="J721" s="120"/>
      <c r="K721" s="120"/>
      <c r="L721" s="120"/>
      <c r="M721" s="120"/>
      <c r="N721" s="120"/>
      <c r="O721" s="120"/>
      <c r="P721" s="120"/>
      <c r="Q721" s="120"/>
      <c r="R721" s="120"/>
      <c r="S721" s="120"/>
      <c r="T721" s="120"/>
      <c r="U721" s="120"/>
      <c r="V721" s="120"/>
    </row>
    <row r="722" spans="3:22" ht="14.25" customHeight="1" x14ac:dyDescent="0.2">
      <c r="C722" s="120"/>
      <c r="D722" s="120"/>
      <c r="E722" s="120"/>
      <c r="F722" s="120"/>
      <c r="G722" s="120"/>
      <c r="H722" s="120"/>
      <c r="I722" s="120"/>
      <c r="J722" s="120"/>
      <c r="K722" s="120"/>
      <c r="L722" s="120"/>
      <c r="M722" s="120"/>
      <c r="N722" s="120"/>
      <c r="O722" s="120"/>
      <c r="P722" s="120"/>
      <c r="Q722" s="120"/>
      <c r="R722" s="120"/>
      <c r="S722" s="120"/>
      <c r="T722" s="120"/>
      <c r="U722" s="120"/>
      <c r="V722" s="120"/>
    </row>
    <row r="723" spans="3:22" ht="14.25" customHeight="1" x14ac:dyDescent="0.2">
      <c r="C723" s="120"/>
      <c r="D723" s="120"/>
      <c r="E723" s="120"/>
      <c r="F723" s="120"/>
      <c r="G723" s="120"/>
      <c r="H723" s="120"/>
      <c r="I723" s="120"/>
      <c r="J723" s="120"/>
      <c r="K723" s="120"/>
      <c r="L723" s="120"/>
      <c r="M723" s="120"/>
      <c r="N723" s="120"/>
      <c r="O723" s="120"/>
      <c r="P723" s="120"/>
      <c r="Q723" s="120"/>
      <c r="R723" s="120"/>
      <c r="S723" s="120"/>
      <c r="T723" s="120"/>
      <c r="U723" s="120"/>
      <c r="V723" s="120"/>
    </row>
    <row r="724" spans="3:22" ht="14.25" customHeight="1" x14ac:dyDescent="0.2">
      <c r="C724" s="120"/>
      <c r="D724" s="120"/>
      <c r="E724" s="120"/>
      <c r="F724" s="120"/>
      <c r="G724" s="120"/>
      <c r="H724" s="120"/>
      <c r="I724" s="120"/>
      <c r="J724" s="120"/>
      <c r="K724" s="120"/>
      <c r="L724" s="120"/>
      <c r="M724" s="120"/>
      <c r="N724" s="120"/>
      <c r="O724" s="120"/>
      <c r="P724" s="120"/>
      <c r="Q724" s="120"/>
      <c r="R724" s="120"/>
      <c r="S724" s="120"/>
      <c r="T724" s="120"/>
      <c r="U724" s="120"/>
      <c r="V724" s="120"/>
    </row>
    <row r="725" spans="3:22" ht="14.25" customHeight="1" x14ac:dyDescent="0.2">
      <c r="C725" s="120"/>
      <c r="D725" s="120"/>
      <c r="E725" s="120"/>
      <c r="F725" s="120"/>
      <c r="G725" s="120"/>
      <c r="H725" s="120"/>
      <c r="I725" s="120"/>
      <c r="J725" s="120"/>
      <c r="K725" s="120"/>
      <c r="L725" s="120"/>
      <c r="M725" s="120"/>
      <c r="N725" s="120"/>
      <c r="O725" s="120"/>
      <c r="P725" s="120"/>
      <c r="Q725" s="120"/>
      <c r="R725" s="120"/>
      <c r="S725" s="120"/>
      <c r="T725" s="120"/>
      <c r="U725" s="120"/>
      <c r="V725" s="120"/>
    </row>
    <row r="726" spans="3:22" ht="14.25" customHeight="1" x14ac:dyDescent="0.2">
      <c r="C726" s="120"/>
      <c r="D726" s="120"/>
      <c r="E726" s="120"/>
      <c r="F726" s="120"/>
      <c r="G726" s="120"/>
      <c r="H726" s="120"/>
      <c r="I726" s="120"/>
      <c r="J726" s="120"/>
      <c r="K726" s="120"/>
      <c r="L726" s="120"/>
      <c r="M726" s="120"/>
      <c r="N726" s="120"/>
      <c r="O726" s="120"/>
      <c r="P726" s="120"/>
      <c r="Q726" s="120"/>
      <c r="R726" s="120"/>
      <c r="S726" s="120"/>
      <c r="T726" s="120"/>
      <c r="U726" s="120"/>
      <c r="V726" s="120"/>
    </row>
    <row r="727" spans="3:22" ht="14.25" customHeight="1" x14ac:dyDescent="0.2">
      <c r="C727" s="120"/>
      <c r="D727" s="120"/>
      <c r="E727" s="120"/>
      <c r="F727" s="120"/>
      <c r="G727" s="120"/>
      <c r="H727" s="120"/>
      <c r="I727" s="120"/>
      <c r="J727" s="120"/>
      <c r="K727" s="120"/>
      <c r="L727" s="120"/>
      <c r="M727" s="120"/>
      <c r="N727" s="120"/>
      <c r="O727" s="120"/>
      <c r="P727" s="120"/>
      <c r="Q727" s="120"/>
      <c r="R727" s="120"/>
      <c r="S727" s="120"/>
      <c r="T727" s="120"/>
      <c r="U727" s="120"/>
      <c r="V727" s="120"/>
    </row>
    <row r="728" spans="3:22" ht="14.25" customHeight="1" x14ac:dyDescent="0.2">
      <c r="C728" s="120"/>
      <c r="D728" s="120"/>
      <c r="E728" s="120"/>
      <c r="F728" s="120"/>
      <c r="G728" s="120"/>
      <c r="H728" s="120"/>
      <c r="I728" s="120"/>
      <c r="J728" s="120"/>
      <c r="K728" s="120"/>
      <c r="L728" s="120"/>
      <c r="M728" s="120"/>
      <c r="N728" s="120"/>
      <c r="O728" s="120"/>
      <c r="P728" s="120"/>
      <c r="Q728" s="120"/>
      <c r="R728" s="120"/>
      <c r="S728" s="120"/>
      <c r="T728" s="120"/>
      <c r="U728" s="120"/>
      <c r="V728" s="120"/>
    </row>
    <row r="729" spans="3:22" ht="14.25" customHeight="1" x14ac:dyDescent="0.2">
      <c r="C729" s="120"/>
      <c r="D729" s="120"/>
      <c r="E729" s="120"/>
      <c r="F729" s="120"/>
      <c r="G729" s="120"/>
      <c r="H729" s="120"/>
      <c r="I729" s="120"/>
      <c r="J729" s="120"/>
      <c r="K729" s="120"/>
      <c r="L729" s="120"/>
      <c r="M729" s="120"/>
      <c r="N729" s="120"/>
      <c r="O729" s="120"/>
      <c r="P729" s="120"/>
      <c r="Q729" s="120"/>
      <c r="R729" s="120"/>
      <c r="S729" s="120"/>
      <c r="T729" s="120"/>
      <c r="U729" s="120"/>
      <c r="V729" s="120"/>
    </row>
    <row r="730" spans="3:22" ht="14.25" customHeight="1" x14ac:dyDescent="0.2">
      <c r="C730" s="120"/>
      <c r="D730" s="120"/>
      <c r="E730" s="120"/>
      <c r="F730" s="120"/>
      <c r="G730" s="120"/>
      <c r="H730" s="120"/>
      <c r="I730" s="120"/>
      <c r="J730" s="120"/>
      <c r="K730" s="120"/>
      <c r="L730" s="120"/>
      <c r="M730" s="120"/>
      <c r="N730" s="120"/>
      <c r="O730" s="120"/>
      <c r="P730" s="120"/>
      <c r="Q730" s="120"/>
      <c r="R730" s="120"/>
      <c r="S730" s="120"/>
      <c r="T730" s="120"/>
      <c r="U730" s="120"/>
      <c r="V730" s="120"/>
    </row>
    <row r="731" spans="3:22" ht="14.25" customHeight="1" x14ac:dyDescent="0.2">
      <c r="C731" s="120"/>
      <c r="D731" s="120"/>
      <c r="E731" s="120"/>
      <c r="F731" s="120"/>
      <c r="G731" s="120"/>
      <c r="H731" s="120"/>
      <c r="I731" s="120"/>
      <c r="J731" s="120"/>
      <c r="K731" s="120"/>
      <c r="L731" s="120"/>
      <c r="M731" s="120"/>
      <c r="N731" s="120"/>
      <c r="O731" s="120"/>
      <c r="P731" s="120"/>
      <c r="Q731" s="120"/>
      <c r="R731" s="120"/>
      <c r="S731" s="120"/>
      <c r="T731" s="120"/>
      <c r="U731" s="120"/>
      <c r="V731" s="120"/>
    </row>
    <row r="732" spans="3:22" ht="14.25" customHeight="1" x14ac:dyDescent="0.2">
      <c r="C732" s="120"/>
      <c r="D732" s="120"/>
      <c r="E732" s="120"/>
      <c r="F732" s="120"/>
      <c r="G732" s="120"/>
      <c r="H732" s="120"/>
      <c r="I732" s="120"/>
      <c r="J732" s="120"/>
      <c r="K732" s="120"/>
      <c r="L732" s="120"/>
      <c r="M732" s="120"/>
      <c r="N732" s="120"/>
      <c r="O732" s="120"/>
      <c r="P732" s="120"/>
      <c r="Q732" s="120"/>
      <c r="R732" s="120"/>
      <c r="S732" s="120"/>
      <c r="T732" s="120"/>
      <c r="U732" s="120"/>
      <c r="V732" s="120"/>
    </row>
    <row r="733" spans="3:22" ht="14.25" customHeight="1" x14ac:dyDescent="0.2">
      <c r="C733" s="120"/>
      <c r="D733" s="120"/>
      <c r="E733" s="120"/>
      <c r="F733" s="120"/>
      <c r="G733" s="120"/>
      <c r="H733" s="120"/>
      <c r="I733" s="120"/>
      <c r="J733" s="120"/>
      <c r="K733" s="120"/>
      <c r="L733" s="120"/>
      <c r="M733" s="120"/>
      <c r="N733" s="120"/>
      <c r="O733" s="120"/>
      <c r="P733" s="120"/>
      <c r="Q733" s="120"/>
      <c r="R733" s="120"/>
      <c r="S733" s="120"/>
      <c r="T733" s="120"/>
      <c r="U733" s="120"/>
      <c r="V733" s="120"/>
    </row>
    <row r="734" spans="3:22" ht="14.25" customHeight="1" x14ac:dyDescent="0.2">
      <c r="C734" s="120"/>
      <c r="D734" s="120"/>
      <c r="E734" s="120"/>
      <c r="F734" s="120"/>
      <c r="G734" s="120"/>
      <c r="H734" s="120"/>
      <c r="I734" s="120"/>
      <c r="J734" s="120"/>
      <c r="K734" s="120"/>
      <c r="L734" s="120"/>
      <c r="M734" s="120"/>
      <c r="N734" s="120"/>
      <c r="O734" s="120"/>
      <c r="P734" s="120"/>
      <c r="Q734" s="120"/>
      <c r="R734" s="120"/>
      <c r="S734" s="120"/>
      <c r="T734" s="120"/>
      <c r="U734" s="120"/>
      <c r="V734" s="120"/>
    </row>
    <row r="735" spans="3:22" ht="14.25" customHeight="1" x14ac:dyDescent="0.2">
      <c r="C735" s="120"/>
      <c r="D735" s="120"/>
      <c r="E735" s="120"/>
      <c r="F735" s="120"/>
      <c r="G735" s="120"/>
      <c r="H735" s="120"/>
      <c r="I735" s="120"/>
      <c r="J735" s="120"/>
      <c r="K735" s="120"/>
      <c r="L735" s="120"/>
      <c r="M735" s="120"/>
      <c r="N735" s="120"/>
      <c r="O735" s="120"/>
      <c r="P735" s="120"/>
      <c r="Q735" s="120"/>
      <c r="R735" s="120"/>
      <c r="S735" s="120"/>
      <c r="T735" s="120"/>
      <c r="U735" s="120"/>
      <c r="V735" s="120"/>
    </row>
    <row r="736" spans="3:22" ht="14.25" customHeight="1" x14ac:dyDescent="0.2">
      <c r="C736" s="120"/>
      <c r="D736" s="120"/>
      <c r="E736" s="120"/>
      <c r="F736" s="120"/>
      <c r="G736" s="120"/>
      <c r="H736" s="120"/>
      <c r="I736" s="120"/>
      <c r="J736" s="120"/>
      <c r="K736" s="120"/>
      <c r="L736" s="120"/>
      <c r="M736" s="120"/>
      <c r="N736" s="120"/>
      <c r="O736" s="120"/>
      <c r="P736" s="120"/>
      <c r="Q736" s="120"/>
      <c r="R736" s="120"/>
      <c r="S736" s="120"/>
      <c r="T736" s="120"/>
      <c r="U736" s="120"/>
      <c r="V736" s="120"/>
    </row>
    <row r="737" spans="3:22" ht="14.25" customHeight="1" x14ac:dyDescent="0.2">
      <c r="C737" s="120"/>
      <c r="D737" s="120"/>
      <c r="E737" s="120"/>
      <c r="F737" s="120"/>
      <c r="G737" s="120"/>
      <c r="H737" s="120"/>
      <c r="I737" s="120"/>
      <c r="J737" s="120"/>
      <c r="K737" s="120"/>
      <c r="L737" s="120"/>
      <c r="M737" s="120"/>
      <c r="N737" s="120"/>
      <c r="O737" s="120"/>
      <c r="P737" s="120"/>
      <c r="Q737" s="120"/>
      <c r="R737" s="120"/>
      <c r="S737" s="120"/>
      <c r="T737" s="120"/>
      <c r="U737" s="120"/>
      <c r="V737" s="120"/>
    </row>
    <row r="738" spans="3:22" ht="14.25" customHeight="1" x14ac:dyDescent="0.2">
      <c r="C738" s="120"/>
      <c r="D738" s="120"/>
      <c r="E738" s="120"/>
      <c r="F738" s="120"/>
      <c r="G738" s="120"/>
      <c r="H738" s="120"/>
      <c r="I738" s="120"/>
      <c r="J738" s="120"/>
      <c r="K738" s="120"/>
      <c r="L738" s="120"/>
      <c r="M738" s="120"/>
      <c r="N738" s="120"/>
      <c r="O738" s="120"/>
      <c r="P738" s="120"/>
      <c r="Q738" s="120"/>
      <c r="R738" s="120"/>
      <c r="S738" s="120"/>
      <c r="T738" s="120"/>
      <c r="U738" s="120"/>
      <c r="V738" s="120"/>
    </row>
    <row r="739" spans="3:22" ht="14.25" customHeight="1" x14ac:dyDescent="0.2">
      <c r="C739" s="120"/>
      <c r="D739" s="120"/>
      <c r="E739" s="120"/>
      <c r="F739" s="120"/>
      <c r="G739" s="120"/>
      <c r="H739" s="120"/>
      <c r="I739" s="120"/>
      <c r="J739" s="120"/>
      <c r="K739" s="120"/>
      <c r="L739" s="120"/>
      <c r="M739" s="120"/>
      <c r="N739" s="120"/>
      <c r="O739" s="120"/>
      <c r="P739" s="120"/>
      <c r="Q739" s="120"/>
      <c r="R739" s="120"/>
      <c r="S739" s="120"/>
      <c r="T739" s="120"/>
      <c r="U739" s="120"/>
      <c r="V739" s="120"/>
    </row>
    <row r="740" spans="3:22" ht="14.25" customHeight="1" x14ac:dyDescent="0.2">
      <c r="C740" s="120"/>
      <c r="D740" s="120"/>
      <c r="E740" s="120"/>
      <c r="F740" s="120"/>
      <c r="G740" s="120"/>
      <c r="H740" s="120"/>
      <c r="I740" s="120"/>
      <c r="J740" s="120"/>
      <c r="K740" s="120"/>
      <c r="L740" s="120"/>
      <c r="M740" s="120"/>
      <c r="N740" s="120"/>
      <c r="O740" s="120"/>
      <c r="P740" s="120"/>
      <c r="Q740" s="120"/>
      <c r="R740" s="120"/>
      <c r="S740" s="120"/>
      <c r="T740" s="120"/>
      <c r="U740" s="120"/>
      <c r="V740" s="120"/>
    </row>
    <row r="741" spans="3:22" ht="14.25" customHeight="1" x14ac:dyDescent="0.2">
      <c r="C741" s="120"/>
      <c r="D741" s="120"/>
      <c r="E741" s="120"/>
      <c r="F741" s="120"/>
      <c r="G741" s="120"/>
      <c r="H741" s="120"/>
      <c r="I741" s="120"/>
      <c r="J741" s="120"/>
      <c r="K741" s="120"/>
      <c r="L741" s="120"/>
      <c r="M741" s="120"/>
      <c r="N741" s="120"/>
      <c r="O741" s="120"/>
      <c r="P741" s="120"/>
      <c r="Q741" s="120"/>
      <c r="R741" s="120"/>
      <c r="S741" s="120"/>
      <c r="T741" s="120"/>
      <c r="U741" s="120"/>
      <c r="V741" s="120"/>
    </row>
    <row r="742" spans="3:22" ht="14.25" customHeight="1" x14ac:dyDescent="0.2">
      <c r="C742" s="120"/>
      <c r="D742" s="120"/>
      <c r="E742" s="120"/>
      <c r="F742" s="120"/>
      <c r="G742" s="120"/>
      <c r="H742" s="120"/>
      <c r="I742" s="120"/>
      <c r="J742" s="120"/>
      <c r="K742" s="120"/>
      <c r="L742" s="120"/>
      <c r="M742" s="120"/>
      <c r="N742" s="120"/>
      <c r="O742" s="120"/>
      <c r="P742" s="120"/>
      <c r="Q742" s="120"/>
      <c r="R742" s="120"/>
      <c r="S742" s="120"/>
      <c r="T742" s="120"/>
      <c r="U742" s="120"/>
      <c r="V742" s="120"/>
    </row>
    <row r="743" spans="3:22" ht="14.25" customHeight="1" x14ac:dyDescent="0.2">
      <c r="C743" s="120"/>
      <c r="D743" s="120"/>
      <c r="E743" s="120"/>
      <c r="F743" s="120"/>
      <c r="G743" s="120"/>
      <c r="H743" s="120"/>
      <c r="I743" s="120"/>
      <c r="J743" s="120"/>
      <c r="K743" s="120"/>
      <c r="L743" s="120"/>
      <c r="M743" s="120"/>
      <c r="N743" s="120"/>
      <c r="O743" s="120"/>
      <c r="P743" s="120"/>
      <c r="Q743" s="120"/>
      <c r="R743" s="120"/>
      <c r="S743" s="120"/>
      <c r="T743" s="120"/>
      <c r="U743" s="120"/>
      <c r="V743" s="120"/>
    </row>
    <row r="744" spans="3:22" ht="14.25" customHeight="1" x14ac:dyDescent="0.2">
      <c r="C744" s="120"/>
      <c r="D744" s="120"/>
      <c r="E744" s="120"/>
      <c r="F744" s="120"/>
      <c r="G744" s="120"/>
      <c r="H744" s="120"/>
      <c r="I744" s="120"/>
      <c r="J744" s="120"/>
      <c r="K744" s="120"/>
      <c r="L744" s="120"/>
      <c r="M744" s="120"/>
      <c r="N744" s="120"/>
      <c r="O744" s="120"/>
      <c r="P744" s="120"/>
      <c r="Q744" s="120"/>
      <c r="R744" s="120"/>
      <c r="S744" s="120"/>
      <c r="T744" s="120"/>
      <c r="U744" s="120"/>
      <c r="V744" s="120"/>
    </row>
    <row r="745" spans="3:22" ht="14.25" customHeight="1" x14ac:dyDescent="0.2">
      <c r="C745" s="120"/>
      <c r="D745" s="120"/>
      <c r="E745" s="120"/>
      <c r="F745" s="120"/>
      <c r="G745" s="120"/>
      <c r="H745" s="120"/>
      <c r="I745" s="120"/>
      <c r="J745" s="120"/>
      <c r="K745" s="120"/>
      <c r="L745" s="120"/>
      <c r="M745" s="120"/>
      <c r="N745" s="120"/>
      <c r="O745" s="120"/>
      <c r="P745" s="120"/>
      <c r="Q745" s="120"/>
      <c r="R745" s="120"/>
      <c r="S745" s="120"/>
      <c r="T745" s="120"/>
      <c r="U745" s="120"/>
      <c r="V745" s="120"/>
    </row>
    <row r="746" spans="3:22" ht="14.25" customHeight="1" x14ac:dyDescent="0.2">
      <c r="C746" s="120"/>
      <c r="D746" s="120"/>
      <c r="E746" s="120"/>
      <c r="F746" s="120"/>
      <c r="G746" s="120"/>
      <c r="H746" s="120"/>
      <c r="I746" s="120"/>
      <c r="J746" s="120"/>
      <c r="K746" s="120"/>
      <c r="L746" s="120"/>
      <c r="M746" s="120"/>
      <c r="N746" s="120"/>
      <c r="O746" s="120"/>
      <c r="P746" s="120"/>
      <c r="Q746" s="120"/>
      <c r="R746" s="120"/>
      <c r="S746" s="120"/>
      <c r="T746" s="120"/>
      <c r="U746" s="120"/>
      <c r="V746" s="120"/>
    </row>
    <row r="747" spans="3:22" ht="14.25" customHeight="1" x14ac:dyDescent="0.2">
      <c r="C747" s="120"/>
      <c r="D747" s="120"/>
      <c r="E747" s="120"/>
      <c r="F747" s="120"/>
      <c r="G747" s="120"/>
      <c r="H747" s="120"/>
      <c r="I747" s="120"/>
      <c r="J747" s="120"/>
      <c r="K747" s="120"/>
      <c r="L747" s="120"/>
      <c r="M747" s="120"/>
      <c r="N747" s="120"/>
      <c r="O747" s="120"/>
      <c r="P747" s="120"/>
      <c r="Q747" s="120"/>
      <c r="R747" s="120"/>
      <c r="S747" s="120"/>
      <c r="T747" s="120"/>
      <c r="U747" s="120"/>
      <c r="V747" s="120"/>
    </row>
    <row r="748" spans="3:22" ht="14.25" customHeight="1" x14ac:dyDescent="0.2">
      <c r="C748" s="120"/>
      <c r="D748" s="120"/>
      <c r="E748" s="120"/>
      <c r="F748" s="120"/>
      <c r="G748" s="120"/>
      <c r="H748" s="120"/>
      <c r="I748" s="120"/>
      <c r="J748" s="120"/>
      <c r="K748" s="120"/>
      <c r="L748" s="120"/>
      <c r="M748" s="120"/>
      <c r="N748" s="120"/>
      <c r="O748" s="120"/>
      <c r="P748" s="120"/>
      <c r="Q748" s="120"/>
      <c r="R748" s="120"/>
      <c r="S748" s="120"/>
      <c r="T748" s="120"/>
      <c r="U748" s="120"/>
      <c r="V748" s="120"/>
    </row>
    <row r="749" spans="3:22" ht="14.25" customHeight="1" x14ac:dyDescent="0.2">
      <c r="C749" s="120"/>
      <c r="D749" s="120"/>
      <c r="E749" s="120"/>
      <c r="F749" s="120"/>
      <c r="G749" s="120"/>
      <c r="H749" s="120"/>
      <c r="I749" s="120"/>
      <c r="J749" s="120"/>
      <c r="K749" s="120"/>
      <c r="L749" s="120"/>
      <c r="M749" s="120"/>
      <c r="N749" s="120"/>
      <c r="O749" s="120"/>
      <c r="P749" s="120"/>
      <c r="Q749" s="120"/>
      <c r="R749" s="120"/>
      <c r="S749" s="120"/>
      <c r="T749" s="120"/>
      <c r="U749" s="120"/>
      <c r="V749" s="120"/>
    </row>
    <row r="750" spans="3:22" ht="14.25" customHeight="1" x14ac:dyDescent="0.2">
      <c r="C750" s="120"/>
      <c r="D750" s="120"/>
      <c r="E750" s="120"/>
      <c r="F750" s="120"/>
      <c r="G750" s="120"/>
      <c r="H750" s="120"/>
      <c r="I750" s="120"/>
      <c r="J750" s="120"/>
      <c r="K750" s="120"/>
      <c r="L750" s="120"/>
      <c r="M750" s="120"/>
      <c r="N750" s="120"/>
      <c r="O750" s="120"/>
      <c r="P750" s="120"/>
      <c r="Q750" s="120"/>
      <c r="R750" s="120"/>
      <c r="S750" s="120"/>
      <c r="T750" s="120"/>
      <c r="U750" s="120"/>
      <c r="V750" s="120"/>
    </row>
    <row r="751" spans="3:22" ht="14.25" customHeight="1" x14ac:dyDescent="0.2">
      <c r="C751" s="120"/>
      <c r="D751" s="120"/>
      <c r="E751" s="120"/>
      <c r="F751" s="120"/>
      <c r="G751" s="120"/>
      <c r="H751" s="120"/>
      <c r="I751" s="120"/>
      <c r="J751" s="120"/>
      <c r="K751" s="120"/>
      <c r="L751" s="120"/>
      <c r="M751" s="120"/>
      <c r="N751" s="120"/>
      <c r="O751" s="120"/>
      <c r="P751" s="120"/>
      <c r="Q751" s="120"/>
      <c r="R751" s="120"/>
      <c r="S751" s="120"/>
      <c r="T751" s="120"/>
      <c r="U751" s="120"/>
      <c r="V751" s="120"/>
    </row>
    <row r="752" spans="3:22" ht="14.25" customHeight="1" x14ac:dyDescent="0.2">
      <c r="C752" s="120"/>
      <c r="D752" s="120"/>
      <c r="E752" s="120"/>
      <c r="F752" s="120"/>
      <c r="G752" s="120"/>
      <c r="H752" s="120"/>
      <c r="I752" s="120"/>
      <c r="J752" s="120"/>
      <c r="K752" s="120"/>
      <c r="L752" s="120"/>
      <c r="M752" s="120"/>
      <c r="N752" s="120"/>
      <c r="O752" s="120"/>
      <c r="P752" s="120"/>
      <c r="Q752" s="120"/>
      <c r="R752" s="120"/>
      <c r="S752" s="120"/>
      <c r="T752" s="120"/>
      <c r="U752" s="120"/>
      <c r="V752" s="120"/>
    </row>
    <row r="753" spans="3:22" ht="14.25" customHeight="1" x14ac:dyDescent="0.2">
      <c r="C753" s="120"/>
      <c r="D753" s="120"/>
      <c r="E753" s="120"/>
      <c r="F753" s="120"/>
      <c r="G753" s="120"/>
      <c r="H753" s="120"/>
      <c r="I753" s="120"/>
      <c r="J753" s="120"/>
      <c r="K753" s="120"/>
      <c r="L753" s="120"/>
      <c r="M753" s="120"/>
      <c r="N753" s="120"/>
      <c r="O753" s="120"/>
      <c r="P753" s="120"/>
      <c r="Q753" s="120"/>
      <c r="R753" s="120"/>
      <c r="S753" s="120"/>
      <c r="T753" s="120"/>
      <c r="U753" s="120"/>
      <c r="V753" s="120"/>
    </row>
    <row r="754" spans="3:22" ht="14.25" customHeight="1" x14ac:dyDescent="0.2">
      <c r="C754" s="120"/>
      <c r="D754" s="120"/>
      <c r="E754" s="120"/>
      <c r="F754" s="120"/>
      <c r="G754" s="120"/>
      <c r="H754" s="120"/>
      <c r="I754" s="120"/>
      <c r="J754" s="120"/>
      <c r="K754" s="120"/>
      <c r="L754" s="120"/>
      <c r="M754" s="120"/>
      <c r="N754" s="120"/>
      <c r="O754" s="120"/>
      <c r="P754" s="120"/>
      <c r="Q754" s="120"/>
      <c r="R754" s="120"/>
      <c r="S754" s="120"/>
      <c r="T754" s="120"/>
      <c r="U754" s="120"/>
      <c r="V754" s="120"/>
    </row>
    <row r="755" spans="3:22" ht="14.25" customHeight="1" x14ac:dyDescent="0.2">
      <c r="C755" s="120"/>
      <c r="D755" s="120"/>
      <c r="E755" s="120"/>
      <c r="F755" s="120"/>
      <c r="G755" s="120"/>
      <c r="H755" s="120"/>
      <c r="I755" s="120"/>
      <c r="J755" s="120"/>
      <c r="K755" s="120"/>
      <c r="L755" s="120"/>
      <c r="M755" s="120"/>
      <c r="N755" s="120"/>
      <c r="O755" s="120"/>
      <c r="P755" s="120"/>
      <c r="Q755" s="120"/>
      <c r="R755" s="120"/>
      <c r="S755" s="120"/>
      <c r="T755" s="120"/>
      <c r="U755" s="120"/>
      <c r="V755" s="120"/>
    </row>
    <row r="756" spans="3:22" ht="14.25" customHeight="1" x14ac:dyDescent="0.2">
      <c r="C756" s="120"/>
      <c r="D756" s="120"/>
      <c r="E756" s="120"/>
      <c r="F756" s="120"/>
      <c r="G756" s="120"/>
      <c r="H756" s="120"/>
      <c r="I756" s="120"/>
      <c r="J756" s="120"/>
      <c r="K756" s="120"/>
      <c r="L756" s="120"/>
      <c r="M756" s="120"/>
      <c r="N756" s="120"/>
      <c r="O756" s="120"/>
      <c r="P756" s="120"/>
      <c r="Q756" s="120"/>
      <c r="R756" s="120"/>
      <c r="S756" s="120"/>
      <c r="T756" s="120"/>
      <c r="U756" s="120"/>
      <c r="V756" s="120"/>
    </row>
    <row r="757" spans="3:22" ht="14.25" customHeight="1" x14ac:dyDescent="0.2">
      <c r="C757" s="120"/>
      <c r="D757" s="120"/>
      <c r="E757" s="120"/>
      <c r="F757" s="120"/>
      <c r="G757" s="120"/>
      <c r="H757" s="120"/>
      <c r="I757" s="120"/>
      <c r="J757" s="120"/>
      <c r="K757" s="120"/>
      <c r="L757" s="120"/>
      <c r="M757" s="120"/>
      <c r="N757" s="120"/>
      <c r="O757" s="120"/>
      <c r="P757" s="120"/>
      <c r="Q757" s="120"/>
      <c r="R757" s="120"/>
      <c r="S757" s="120"/>
      <c r="T757" s="120"/>
      <c r="U757" s="120"/>
      <c r="V757" s="120"/>
    </row>
    <row r="758" spans="3:22" ht="14.25" customHeight="1" x14ac:dyDescent="0.2">
      <c r="C758" s="120"/>
      <c r="D758" s="120"/>
      <c r="E758" s="120"/>
      <c r="F758" s="120"/>
      <c r="G758" s="120"/>
      <c r="H758" s="120"/>
      <c r="I758" s="120"/>
      <c r="J758" s="120"/>
      <c r="K758" s="120"/>
      <c r="L758" s="120"/>
      <c r="M758" s="120"/>
      <c r="N758" s="120"/>
      <c r="O758" s="120"/>
      <c r="P758" s="120"/>
      <c r="Q758" s="120"/>
      <c r="R758" s="120"/>
      <c r="S758" s="120"/>
      <c r="T758" s="120"/>
      <c r="U758" s="120"/>
      <c r="V758" s="120"/>
    </row>
    <row r="759" spans="3:22" ht="14.25" customHeight="1" x14ac:dyDescent="0.2">
      <c r="C759" s="120"/>
      <c r="D759" s="120"/>
      <c r="E759" s="120"/>
      <c r="F759" s="120"/>
      <c r="G759" s="120"/>
      <c r="H759" s="120"/>
      <c r="I759" s="120"/>
      <c r="J759" s="120"/>
      <c r="K759" s="120"/>
      <c r="L759" s="120"/>
      <c r="M759" s="120"/>
      <c r="N759" s="120"/>
      <c r="O759" s="120"/>
      <c r="P759" s="120"/>
      <c r="Q759" s="120"/>
      <c r="R759" s="120"/>
      <c r="S759" s="120"/>
      <c r="T759" s="120"/>
      <c r="U759" s="120"/>
      <c r="V759" s="120"/>
    </row>
    <row r="760" spans="3:22" ht="14.25" customHeight="1" x14ac:dyDescent="0.2">
      <c r="C760" s="120"/>
      <c r="D760" s="120"/>
      <c r="E760" s="120"/>
      <c r="F760" s="120"/>
      <c r="G760" s="120"/>
      <c r="H760" s="120"/>
      <c r="I760" s="120"/>
      <c r="J760" s="120"/>
      <c r="K760" s="120"/>
      <c r="L760" s="120"/>
      <c r="M760" s="120"/>
      <c r="N760" s="120"/>
      <c r="O760" s="120"/>
      <c r="P760" s="120"/>
      <c r="Q760" s="120"/>
      <c r="R760" s="120"/>
      <c r="S760" s="120"/>
      <c r="T760" s="120"/>
      <c r="U760" s="120"/>
      <c r="V760" s="120"/>
    </row>
    <row r="761" spans="3:22" ht="14.25" customHeight="1" x14ac:dyDescent="0.2">
      <c r="C761" s="120"/>
      <c r="D761" s="120"/>
      <c r="E761" s="120"/>
      <c r="F761" s="120"/>
      <c r="G761" s="120"/>
      <c r="H761" s="120"/>
      <c r="I761" s="120"/>
      <c r="J761" s="120"/>
      <c r="K761" s="120"/>
      <c r="L761" s="120"/>
      <c r="M761" s="120"/>
      <c r="N761" s="120"/>
      <c r="O761" s="120"/>
      <c r="P761" s="120"/>
      <c r="Q761" s="120"/>
      <c r="R761" s="120"/>
      <c r="S761" s="120"/>
      <c r="T761" s="120"/>
      <c r="U761" s="120"/>
      <c r="V761" s="120"/>
    </row>
    <row r="762" spans="3:22" ht="14.25" customHeight="1" x14ac:dyDescent="0.2">
      <c r="C762" s="120"/>
      <c r="D762" s="120"/>
      <c r="E762" s="120"/>
      <c r="F762" s="120"/>
      <c r="G762" s="120"/>
      <c r="H762" s="120"/>
      <c r="I762" s="120"/>
      <c r="J762" s="120"/>
      <c r="K762" s="120"/>
      <c r="L762" s="120"/>
      <c r="M762" s="120"/>
      <c r="N762" s="120"/>
      <c r="O762" s="120"/>
      <c r="P762" s="120"/>
      <c r="Q762" s="120"/>
      <c r="R762" s="120"/>
      <c r="S762" s="120"/>
      <c r="T762" s="120"/>
      <c r="U762" s="120"/>
      <c r="V762" s="120"/>
    </row>
    <row r="763" spans="3:22" ht="14.25" customHeight="1" x14ac:dyDescent="0.2">
      <c r="C763" s="120"/>
      <c r="D763" s="120"/>
      <c r="E763" s="120"/>
      <c r="F763" s="120"/>
      <c r="G763" s="120"/>
      <c r="H763" s="120"/>
      <c r="I763" s="120"/>
      <c r="J763" s="120"/>
      <c r="K763" s="120"/>
      <c r="L763" s="120"/>
      <c r="M763" s="120"/>
      <c r="N763" s="120"/>
      <c r="O763" s="120"/>
      <c r="P763" s="120"/>
      <c r="Q763" s="120"/>
      <c r="R763" s="120"/>
      <c r="S763" s="120"/>
      <c r="T763" s="120"/>
      <c r="U763" s="120"/>
      <c r="V763" s="120"/>
    </row>
    <row r="764" spans="3:22" ht="14.25" customHeight="1" x14ac:dyDescent="0.2">
      <c r="C764" s="120"/>
      <c r="D764" s="120"/>
      <c r="E764" s="120"/>
      <c r="F764" s="120"/>
      <c r="G764" s="120"/>
      <c r="H764" s="120"/>
      <c r="I764" s="120"/>
      <c r="J764" s="120"/>
      <c r="K764" s="120"/>
      <c r="L764" s="120"/>
      <c r="M764" s="120"/>
      <c r="N764" s="120"/>
      <c r="O764" s="120"/>
      <c r="P764" s="120"/>
      <c r="Q764" s="120"/>
      <c r="R764" s="120"/>
      <c r="S764" s="120"/>
      <c r="T764" s="120"/>
      <c r="U764" s="120"/>
      <c r="V764" s="120"/>
    </row>
    <row r="765" spans="3:22" ht="14.25" customHeight="1" x14ac:dyDescent="0.2">
      <c r="C765" s="120"/>
      <c r="D765" s="120"/>
      <c r="E765" s="120"/>
      <c r="F765" s="120"/>
      <c r="G765" s="120"/>
      <c r="H765" s="120"/>
      <c r="I765" s="120"/>
      <c r="J765" s="120"/>
      <c r="K765" s="120"/>
      <c r="L765" s="120"/>
      <c r="M765" s="120"/>
      <c r="N765" s="120"/>
      <c r="O765" s="120"/>
      <c r="P765" s="120"/>
      <c r="Q765" s="120"/>
      <c r="R765" s="120"/>
      <c r="S765" s="120"/>
      <c r="T765" s="120"/>
      <c r="U765" s="120"/>
      <c r="V765" s="120"/>
    </row>
    <row r="766" spans="3:22" ht="14.25" customHeight="1" x14ac:dyDescent="0.2">
      <c r="C766" s="120"/>
      <c r="D766" s="120"/>
      <c r="E766" s="120"/>
      <c r="F766" s="120"/>
      <c r="G766" s="120"/>
      <c r="H766" s="120"/>
      <c r="I766" s="120"/>
      <c r="J766" s="120"/>
      <c r="K766" s="120"/>
      <c r="L766" s="120"/>
      <c r="M766" s="120"/>
      <c r="N766" s="120"/>
      <c r="O766" s="120"/>
      <c r="P766" s="120"/>
      <c r="Q766" s="120"/>
      <c r="R766" s="120"/>
      <c r="S766" s="120"/>
      <c r="T766" s="120"/>
      <c r="U766" s="120"/>
      <c r="V766" s="120"/>
    </row>
    <row r="767" spans="3:22" ht="14.25" customHeight="1" x14ac:dyDescent="0.2">
      <c r="C767" s="120"/>
      <c r="D767" s="120"/>
      <c r="E767" s="120"/>
      <c r="F767" s="120"/>
      <c r="G767" s="120"/>
      <c r="H767" s="120"/>
      <c r="I767" s="120"/>
      <c r="J767" s="120"/>
      <c r="K767" s="120"/>
      <c r="L767" s="120"/>
      <c r="M767" s="120"/>
      <c r="N767" s="120"/>
      <c r="O767" s="120"/>
      <c r="P767" s="120"/>
      <c r="Q767" s="120"/>
      <c r="R767" s="120"/>
      <c r="S767" s="120"/>
      <c r="T767" s="120"/>
      <c r="U767" s="120"/>
      <c r="V767" s="120"/>
    </row>
    <row r="768" spans="3:22" ht="14.25" customHeight="1" x14ac:dyDescent="0.2">
      <c r="C768" s="120"/>
      <c r="D768" s="120"/>
      <c r="E768" s="120"/>
      <c r="F768" s="120"/>
      <c r="G768" s="120"/>
      <c r="H768" s="120"/>
      <c r="I768" s="120"/>
      <c r="J768" s="120"/>
      <c r="K768" s="120"/>
      <c r="L768" s="120"/>
      <c r="M768" s="120"/>
      <c r="N768" s="120"/>
      <c r="O768" s="120"/>
      <c r="P768" s="120"/>
      <c r="Q768" s="120"/>
      <c r="R768" s="120"/>
      <c r="S768" s="120"/>
      <c r="T768" s="120"/>
      <c r="U768" s="120"/>
      <c r="V768" s="120"/>
    </row>
    <row r="769" spans="3:22" ht="14.25" customHeight="1" x14ac:dyDescent="0.2">
      <c r="C769" s="120"/>
      <c r="D769" s="120"/>
      <c r="E769" s="120"/>
      <c r="F769" s="120"/>
      <c r="G769" s="120"/>
      <c r="H769" s="120"/>
      <c r="I769" s="120"/>
      <c r="J769" s="120"/>
      <c r="K769" s="120"/>
      <c r="L769" s="120"/>
      <c r="M769" s="120"/>
      <c r="N769" s="120"/>
      <c r="O769" s="120"/>
      <c r="P769" s="120"/>
      <c r="Q769" s="120"/>
      <c r="R769" s="120"/>
      <c r="S769" s="120"/>
      <c r="T769" s="120"/>
      <c r="U769" s="120"/>
      <c r="V769" s="120"/>
    </row>
    <row r="770" spans="3:22" ht="14.25" customHeight="1" x14ac:dyDescent="0.2">
      <c r="C770" s="120"/>
      <c r="D770" s="120"/>
      <c r="E770" s="120"/>
      <c r="F770" s="120"/>
      <c r="G770" s="120"/>
      <c r="H770" s="120"/>
      <c r="I770" s="120"/>
      <c r="J770" s="120"/>
      <c r="K770" s="120"/>
      <c r="L770" s="120"/>
      <c r="M770" s="120"/>
      <c r="N770" s="120"/>
      <c r="O770" s="120"/>
      <c r="P770" s="120"/>
      <c r="Q770" s="120"/>
      <c r="R770" s="120"/>
      <c r="S770" s="120"/>
      <c r="T770" s="120"/>
      <c r="U770" s="120"/>
      <c r="V770" s="120"/>
    </row>
    <row r="771" spans="3:22" ht="14.25" customHeight="1" x14ac:dyDescent="0.2">
      <c r="C771" s="120"/>
      <c r="D771" s="120"/>
      <c r="E771" s="120"/>
      <c r="F771" s="120"/>
      <c r="G771" s="120"/>
      <c r="H771" s="120"/>
      <c r="I771" s="120"/>
      <c r="J771" s="120"/>
      <c r="K771" s="120"/>
      <c r="L771" s="120"/>
      <c r="M771" s="120"/>
      <c r="N771" s="120"/>
      <c r="O771" s="120"/>
      <c r="P771" s="120"/>
      <c r="Q771" s="120"/>
      <c r="R771" s="120"/>
      <c r="S771" s="120"/>
      <c r="T771" s="120"/>
      <c r="U771" s="120"/>
      <c r="V771" s="120"/>
    </row>
    <row r="772" spans="3:22" ht="14.25" customHeight="1" x14ac:dyDescent="0.2">
      <c r="C772" s="120"/>
      <c r="D772" s="120"/>
      <c r="E772" s="120"/>
      <c r="F772" s="120"/>
      <c r="G772" s="120"/>
      <c r="H772" s="120"/>
      <c r="I772" s="120"/>
      <c r="J772" s="120"/>
      <c r="K772" s="120"/>
      <c r="L772" s="120"/>
      <c r="M772" s="120"/>
      <c r="N772" s="120"/>
      <c r="O772" s="120"/>
      <c r="P772" s="120"/>
      <c r="Q772" s="120"/>
      <c r="R772" s="120"/>
      <c r="S772" s="120"/>
      <c r="T772" s="120"/>
      <c r="U772" s="120"/>
      <c r="V772" s="120"/>
    </row>
    <row r="773" spans="3:22" ht="14.25" customHeight="1" x14ac:dyDescent="0.2">
      <c r="C773" s="120"/>
      <c r="D773" s="120"/>
      <c r="E773" s="120"/>
      <c r="F773" s="120"/>
      <c r="G773" s="120"/>
      <c r="H773" s="120"/>
      <c r="I773" s="120"/>
      <c r="J773" s="120"/>
      <c r="K773" s="120"/>
      <c r="L773" s="120"/>
      <c r="M773" s="120"/>
      <c r="N773" s="120"/>
      <c r="O773" s="120"/>
      <c r="P773" s="120"/>
      <c r="Q773" s="120"/>
      <c r="R773" s="120"/>
      <c r="S773" s="120"/>
      <c r="T773" s="120"/>
      <c r="U773" s="120"/>
      <c r="V773" s="120"/>
    </row>
    <row r="774" spans="3:22" ht="14.25" customHeight="1" x14ac:dyDescent="0.2">
      <c r="C774" s="120"/>
      <c r="D774" s="120"/>
      <c r="E774" s="120"/>
      <c r="F774" s="120"/>
      <c r="G774" s="120"/>
      <c r="H774" s="120"/>
      <c r="I774" s="120"/>
      <c r="J774" s="120"/>
      <c r="K774" s="120"/>
      <c r="L774" s="120"/>
      <c r="M774" s="120"/>
      <c r="N774" s="120"/>
      <c r="O774" s="120"/>
      <c r="P774" s="120"/>
      <c r="Q774" s="120"/>
      <c r="R774" s="120"/>
      <c r="S774" s="120"/>
      <c r="T774" s="120"/>
      <c r="U774" s="120"/>
      <c r="V774" s="120"/>
    </row>
    <row r="775" spans="3:22" ht="14.25" customHeight="1" x14ac:dyDescent="0.2">
      <c r="C775" s="120"/>
      <c r="D775" s="120"/>
      <c r="E775" s="120"/>
      <c r="F775" s="120"/>
      <c r="G775" s="120"/>
      <c r="H775" s="120"/>
      <c r="I775" s="120"/>
      <c r="J775" s="120"/>
      <c r="K775" s="120"/>
      <c r="L775" s="120"/>
      <c r="M775" s="120"/>
      <c r="N775" s="120"/>
      <c r="O775" s="120"/>
      <c r="P775" s="120"/>
      <c r="Q775" s="120"/>
      <c r="R775" s="120"/>
      <c r="S775" s="120"/>
      <c r="T775" s="120"/>
      <c r="U775" s="120"/>
      <c r="V775" s="120"/>
    </row>
    <row r="776" spans="3:22" ht="14.25" customHeight="1" x14ac:dyDescent="0.2">
      <c r="C776" s="120"/>
      <c r="D776" s="120"/>
      <c r="E776" s="120"/>
      <c r="F776" s="120"/>
      <c r="G776" s="120"/>
      <c r="H776" s="120"/>
      <c r="I776" s="120"/>
      <c r="J776" s="120"/>
      <c r="K776" s="120"/>
      <c r="L776" s="120"/>
      <c r="M776" s="120"/>
      <c r="N776" s="120"/>
      <c r="O776" s="120"/>
      <c r="P776" s="120"/>
      <c r="Q776" s="120"/>
      <c r="R776" s="120"/>
      <c r="S776" s="120"/>
      <c r="T776" s="120"/>
      <c r="U776" s="120"/>
      <c r="V776" s="120"/>
    </row>
    <row r="777" spans="3:22" ht="14.25" customHeight="1" x14ac:dyDescent="0.2">
      <c r="C777" s="120"/>
      <c r="D777" s="120"/>
      <c r="E777" s="120"/>
      <c r="F777" s="120"/>
      <c r="G777" s="120"/>
      <c r="H777" s="120"/>
      <c r="I777" s="120"/>
      <c r="J777" s="120"/>
      <c r="K777" s="120"/>
      <c r="L777" s="120"/>
      <c r="M777" s="120"/>
      <c r="N777" s="120"/>
      <c r="O777" s="120"/>
      <c r="P777" s="120"/>
      <c r="Q777" s="120"/>
      <c r="R777" s="120"/>
      <c r="S777" s="120"/>
      <c r="T777" s="120"/>
      <c r="U777" s="120"/>
      <c r="V777" s="120"/>
    </row>
    <row r="778" spans="3:22" ht="14.25" customHeight="1" x14ac:dyDescent="0.2">
      <c r="C778" s="120"/>
      <c r="D778" s="120"/>
      <c r="E778" s="120"/>
      <c r="F778" s="120"/>
      <c r="G778" s="120"/>
      <c r="H778" s="120"/>
      <c r="I778" s="120"/>
      <c r="J778" s="120"/>
      <c r="K778" s="120"/>
      <c r="L778" s="120"/>
      <c r="M778" s="120"/>
      <c r="N778" s="120"/>
      <c r="O778" s="120"/>
      <c r="P778" s="120"/>
      <c r="Q778" s="120"/>
      <c r="R778" s="120"/>
      <c r="S778" s="120"/>
      <c r="T778" s="120"/>
      <c r="U778" s="120"/>
      <c r="V778" s="120"/>
    </row>
    <row r="779" spans="3:22" ht="14.25" customHeight="1" x14ac:dyDescent="0.2">
      <c r="C779" s="120"/>
      <c r="D779" s="120"/>
      <c r="E779" s="120"/>
      <c r="F779" s="120"/>
      <c r="G779" s="120"/>
      <c r="H779" s="120"/>
      <c r="I779" s="120"/>
      <c r="J779" s="120"/>
      <c r="K779" s="120"/>
      <c r="L779" s="120"/>
      <c r="M779" s="120"/>
      <c r="N779" s="120"/>
      <c r="O779" s="120"/>
      <c r="P779" s="120"/>
      <c r="Q779" s="120"/>
      <c r="R779" s="120"/>
      <c r="S779" s="120"/>
      <c r="T779" s="120"/>
      <c r="U779" s="120"/>
      <c r="V779" s="120"/>
    </row>
    <row r="780" spans="3:22" ht="14.25" customHeight="1" x14ac:dyDescent="0.2">
      <c r="C780" s="120"/>
      <c r="D780" s="120"/>
      <c r="E780" s="120"/>
      <c r="F780" s="120"/>
      <c r="G780" s="120"/>
      <c r="H780" s="120"/>
      <c r="I780" s="120"/>
      <c r="J780" s="120"/>
      <c r="K780" s="120"/>
      <c r="L780" s="120"/>
      <c r="M780" s="120"/>
      <c r="N780" s="120"/>
      <c r="O780" s="120"/>
      <c r="P780" s="120"/>
      <c r="Q780" s="120"/>
      <c r="R780" s="120"/>
      <c r="S780" s="120"/>
      <c r="T780" s="120"/>
      <c r="U780" s="120"/>
      <c r="V780" s="120"/>
    </row>
    <row r="781" spans="3:22" ht="14.25" customHeight="1" x14ac:dyDescent="0.2">
      <c r="C781" s="120"/>
      <c r="D781" s="120"/>
      <c r="E781" s="120"/>
      <c r="F781" s="120"/>
      <c r="G781" s="120"/>
      <c r="H781" s="120"/>
      <c r="I781" s="120"/>
      <c r="J781" s="120"/>
      <c r="K781" s="120"/>
      <c r="L781" s="120"/>
      <c r="M781" s="120"/>
      <c r="N781" s="120"/>
      <c r="O781" s="120"/>
      <c r="P781" s="120"/>
      <c r="Q781" s="120"/>
      <c r="R781" s="120"/>
      <c r="S781" s="120"/>
      <c r="T781" s="120"/>
      <c r="U781" s="120"/>
      <c r="V781" s="120"/>
    </row>
    <row r="782" spans="3:22" ht="14.25" customHeight="1" x14ac:dyDescent="0.2">
      <c r="C782" s="120"/>
      <c r="D782" s="120"/>
      <c r="E782" s="120"/>
      <c r="F782" s="120"/>
      <c r="G782" s="120"/>
      <c r="H782" s="120"/>
      <c r="I782" s="120"/>
      <c r="J782" s="120"/>
      <c r="K782" s="120"/>
      <c r="L782" s="120"/>
      <c r="M782" s="120"/>
      <c r="N782" s="120"/>
      <c r="O782" s="120"/>
      <c r="P782" s="120"/>
      <c r="Q782" s="120"/>
      <c r="R782" s="120"/>
      <c r="S782" s="120"/>
      <c r="T782" s="120"/>
      <c r="U782" s="120"/>
      <c r="V782" s="120"/>
    </row>
    <row r="783" spans="3:22" ht="14.25" customHeight="1" x14ac:dyDescent="0.2">
      <c r="C783" s="120"/>
      <c r="D783" s="120"/>
      <c r="E783" s="120"/>
      <c r="F783" s="120"/>
      <c r="G783" s="120"/>
      <c r="H783" s="120"/>
      <c r="I783" s="120"/>
      <c r="J783" s="120"/>
      <c r="K783" s="120"/>
      <c r="L783" s="120"/>
      <c r="M783" s="120"/>
      <c r="N783" s="120"/>
      <c r="O783" s="120"/>
      <c r="P783" s="120"/>
      <c r="Q783" s="120"/>
      <c r="R783" s="120"/>
      <c r="S783" s="120"/>
      <c r="T783" s="120"/>
      <c r="U783" s="120"/>
      <c r="V783" s="120"/>
    </row>
    <row r="784" spans="3:22" ht="14.25" customHeight="1" x14ac:dyDescent="0.2">
      <c r="C784" s="120"/>
      <c r="D784" s="120"/>
      <c r="E784" s="120"/>
      <c r="F784" s="120"/>
      <c r="G784" s="120"/>
      <c r="H784" s="120"/>
      <c r="I784" s="120"/>
      <c r="J784" s="120"/>
      <c r="K784" s="120"/>
      <c r="L784" s="120"/>
      <c r="M784" s="120"/>
      <c r="N784" s="120"/>
      <c r="O784" s="120"/>
      <c r="P784" s="120"/>
      <c r="Q784" s="120"/>
      <c r="R784" s="120"/>
      <c r="S784" s="120"/>
      <c r="T784" s="120"/>
      <c r="U784" s="120"/>
      <c r="V784" s="120"/>
    </row>
    <row r="785" spans="3:22" ht="14.25" customHeight="1" x14ac:dyDescent="0.2">
      <c r="C785" s="120"/>
      <c r="D785" s="120"/>
      <c r="E785" s="120"/>
      <c r="F785" s="120"/>
      <c r="G785" s="120"/>
      <c r="H785" s="120"/>
      <c r="I785" s="120"/>
      <c r="J785" s="120"/>
      <c r="K785" s="120"/>
      <c r="L785" s="120"/>
      <c r="M785" s="120"/>
      <c r="N785" s="120"/>
      <c r="O785" s="120"/>
      <c r="P785" s="120"/>
      <c r="Q785" s="120"/>
      <c r="R785" s="120"/>
      <c r="S785" s="120"/>
      <c r="T785" s="120"/>
      <c r="U785" s="120"/>
      <c r="V785" s="120"/>
    </row>
    <row r="786" spans="3:22" ht="14.25" customHeight="1" x14ac:dyDescent="0.2">
      <c r="C786" s="120"/>
      <c r="D786" s="120"/>
      <c r="E786" s="120"/>
      <c r="F786" s="120"/>
      <c r="G786" s="120"/>
      <c r="H786" s="120"/>
      <c r="I786" s="120"/>
      <c r="J786" s="120"/>
      <c r="K786" s="120"/>
      <c r="L786" s="120"/>
      <c r="M786" s="120"/>
      <c r="N786" s="120"/>
      <c r="O786" s="120"/>
      <c r="P786" s="120"/>
      <c r="Q786" s="120"/>
      <c r="R786" s="120"/>
      <c r="S786" s="120"/>
      <c r="T786" s="120"/>
      <c r="U786" s="120"/>
      <c r="V786" s="120"/>
    </row>
    <row r="787" spans="3:22" ht="14.25" customHeight="1" x14ac:dyDescent="0.2">
      <c r="C787" s="120"/>
      <c r="D787" s="120"/>
      <c r="E787" s="120"/>
      <c r="F787" s="120"/>
      <c r="G787" s="120"/>
      <c r="H787" s="120"/>
      <c r="I787" s="120"/>
      <c r="J787" s="120"/>
      <c r="K787" s="120"/>
      <c r="L787" s="120"/>
      <c r="M787" s="120"/>
      <c r="N787" s="120"/>
      <c r="O787" s="120"/>
      <c r="P787" s="120"/>
      <c r="Q787" s="120"/>
      <c r="R787" s="120"/>
      <c r="S787" s="120"/>
      <c r="T787" s="120"/>
      <c r="U787" s="120"/>
      <c r="V787" s="120"/>
    </row>
    <row r="788" spans="3:22" ht="14.25" customHeight="1" x14ac:dyDescent="0.2">
      <c r="C788" s="120"/>
      <c r="D788" s="120"/>
      <c r="E788" s="120"/>
      <c r="F788" s="120"/>
      <c r="G788" s="120"/>
      <c r="H788" s="120"/>
      <c r="I788" s="120"/>
      <c r="J788" s="120"/>
      <c r="K788" s="120"/>
      <c r="L788" s="120"/>
      <c r="M788" s="120"/>
      <c r="N788" s="120"/>
      <c r="O788" s="120"/>
      <c r="P788" s="120"/>
      <c r="Q788" s="120"/>
      <c r="R788" s="120"/>
      <c r="S788" s="120"/>
      <c r="T788" s="120"/>
      <c r="U788" s="120"/>
      <c r="V788" s="120"/>
    </row>
    <row r="789" spans="3:22" ht="14.25" customHeight="1" x14ac:dyDescent="0.2">
      <c r="C789" s="120"/>
      <c r="D789" s="120"/>
      <c r="E789" s="120"/>
      <c r="F789" s="120"/>
      <c r="G789" s="120"/>
      <c r="H789" s="120"/>
      <c r="I789" s="120"/>
      <c r="J789" s="120"/>
      <c r="K789" s="120"/>
      <c r="L789" s="120"/>
      <c r="M789" s="120"/>
      <c r="N789" s="120"/>
      <c r="O789" s="120"/>
      <c r="P789" s="120"/>
      <c r="Q789" s="120"/>
      <c r="R789" s="120"/>
      <c r="S789" s="120"/>
      <c r="T789" s="120"/>
      <c r="U789" s="120"/>
      <c r="V789" s="120"/>
    </row>
    <row r="790" spans="3:22" ht="14.25" customHeight="1" x14ac:dyDescent="0.2">
      <c r="C790" s="120"/>
      <c r="D790" s="120"/>
      <c r="E790" s="120"/>
      <c r="F790" s="120"/>
      <c r="G790" s="120"/>
      <c r="H790" s="120"/>
      <c r="I790" s="120"/>
      <c r="J790" s="120"/>
      <c r="K790" s="120"/>
      <c r="L790" s="120"/>
      <c r="M790" s="120"/>
      <c r="N790" s="120"/>
      <c r="O790" s="120"/>
      <c r="P790" s="120"/>
      <c r="Q790" s="120"/>
      <c r="R790" s="120"/>
      <c r="S790" s="120"/>
      <c r="T790" s="120"/>
      <c r="U790" s="120"/>
      <c r="V790" s="120"/>
    </row>
    <row r="791" spans="3:22" ht="14.25" customHeight="1" x14ac:dyDescent="0.2">
      <c r="C791" s="120"/>
      <c r="D791" s="120"/>
      <c r="E791" s="120"/>
      <c r="F791" s="120"/>
      <c r="G791" s="120"/>
      <c r="H791" s="120"/>
      <c r="I791" s="120"/>
      <c r="J791" s="120"/>
      <c r="K791" s="120"/>
      <c r="L791" s="120"/>
      <c r="M791" s="120"/>
      <c r="N791" s="120"/>
      <c r="O791" s="120"/>
      <c r="P791" s="120"/>
      <c r="Q791" s="120"/>
      <c r="R791" s="120"/>
      <c r="S791" s="120"/>
      <c r="T791" s="120"/>
      <c r="U791" s="120"/>
      <c r="V791" s="120"/>
    </row>
    <row r="792" spans="3:22" ht="14.25" customHeight="1" x14ac:dyDescent="0.2">
      <c r="C792" s="120"/>
      <c r="D792" s="120"/>
      <c r="E792" s="120"/>
      <c r="F792" s="120"/>
      <c r="G792" s="120"/>
      <c r="H792" s="120"/>
      <c r="I792" s="120"/>
      <c r="J792" s="120"/>
      <c r="K792" s="120"/>
      <c r="L792" s="120"/>
      <c r="M792" s="120"/>
      <c r="N792" s="120"/>
      <c r="O792" s="120"/>
      <c r="P792" s="120"/>
      <c r="Q792" s="120"/>
      <c r="R792" s="120"/>
      <c r="S792" s="120"/>
      <c r="T792" s="120"/>
      <c r="U792" s="120"/>
      <c r="V792" s="120"/>
    </row>
    <row r="793" spans="3:22" ht="14.25" customHeight="1" x14ac:dyDescent="0.2">
      <c r="C793" s="120"/>
      <c r="D793" s="120"/>
      <c r="E793" s="120"/>
      <c r="F793" s="120"/>
      <c r="G793" s="120"/>
      <c r="H793" s="120"/>
      <c r="I793" s="120"/>
      <c r="J793" s="120"/>
      <c r="K793" s="120"/>
      <c r="L793" s="120"/>
      <c r="M793" s="120"/>
      <c r="N793" s="120"/>
      <c r="O793" s="120"/>
      <c r="P793" s="120"/>
      <c r="Q793" s="120"/>
      <c r="R793" s="120"/>
      <c r="S793" s="120"/>
      <c r="T793" s="120"/>
      <c r="U793" s="120"/>
      <c r="V793" s="120"/>
    </row>
    <row r="794" spans="3:22" ht="14.25" customHeight="1" x14ac:dyDescent="0.2">
      <c r="C794" s="120"/>
      <c r="D794" s="120"/>
      <c r="E794" s="120"/>
      <c r="F794" s="120"/>
      <c r="G794" s="120"/>
      <c r="H794" s="120"/>
      <c r="I794" s="120"/>
      <c r="J794" s="120"/>
      <c r="K794" s="120"/>
      <c r="L794" s="120"/>
      <c r="M794" s="120"/>
      <c r="N794" s="120"/>
      <c r="O794" s="120"/>
      <c r="P794" s="120"/>
      <c r="Q794" s="120"/>
      <c r="R794" s="120"/>
      <c r="S794" s="120"/>
      <c r="T794" s="120"/>
      <c r="U794" s="120"/>
      <c r="V794" s="120"/>
    </row>
    <row r="795" spans="3:22" ht="14.25" customHeight="1" x14ac:dyDescent="0.2">
      <c r="C795" s="120"/>
      <c r="D795" s="120"/>
      <c r="E795" s="120"/>
      <c r="F795" s="120"/>
      <c r="G795" s="120"/>
      <c r="H795" s="120"/>
      <c r="I795" s="120"/>
      <c r="J795" s="120"/>
      <c r="K795" s="120"/>
      <c r="L795" s="120"/>
      <c r="M795" s="120"/>
      <c r="N795" s="120"/>
      <c r="O795" s="120"/>
      <c r="P795" s="120"/>
      <c r="Q795" s="120"/>
      <c r="R795" s="120"/>
      <c r="S795" s="120"/>
      <c r="T795" s="120"/>
      <c r="U795" s="120"/>
      <c r="V795" s="120"/>
    </row>
    <row r="796" spans="3:22" ht="14.25" customHeight="1" x14ac:dyDescent="0.2">
      <c r="C796" s="120"/>
      <c r="D796" s="120"/>
      <c r="E796" s="120"/>
      <c r="F796" s="120"/>
      <c r="G796" s="120"/>
      <c r="H796" s="120"/>
      <c r="I796" s="120"/>
      <c r="J796" s="120"/>
      <c r="K796" s="120"/>
      <c r="L796" s="120"/>
      <c r="M796" s="120"/>
      <c r="N796" s="120"/>
      <c r="O796" s="120"/>
      <c r="P796" s="120"/>
      <c r="Q796" s="120"/>
      <c r="R796" s="120"/>
      <c r="S796" s="120"/>
      <c r="T796" s="120"/>
      <c r="U796" s="120"/>
      <c r="V796" s="120"/>
    </row>
    <row r="797" spans="3:22" ht="14.25" customHeight="1" x14ac:dyDescent="0.2">
      <c r="C797" s="120"/>
      <c r="D797" s="120"/>
      <c r="E797" s="120"/>
      <c r="F797" s="120"/>
      <c r="G797" s="120"/>
      <c r="H797" s="120"/>
      <c r="I797" s="120"/>
      <c r="J797" s="120"/>
      <c r="K797" s="120"/>
      <c r="L797" s="120"/>
      <c r="M797" s="120"/>
      <c r="N797" s="120"/>
      <c r="O797" s="120"/>
      <c r="P797" s="120"/>
      <c r="Q797" s="120"/>
      <c r="R797" s="120"/>
      <c r="S797" s="120"/>
      <c r="T797" s="120"/>
      <c r="U797" s="120"/>
      <c r="V797" s="120"/>
    </row>
    <row r="798" spans="3:22" ht="14.25" customHeight="1" x14ac:dyDescent="0.2">
      <c r="C798" s="120"/>
      <c r="D798" s="120"/>
      <c r="E798" s="120"/>
      <c r="F798" s="120"/>
      <c r="G798" s="120"/>
      <c r="H798" s="120"/>
      <c r="I798" s="120"/>
      <c r="J798" s="120"/>
      <c r="K798" s="120"/>
      <c r="L798" s="120"/>
      <c r="M798" s="120"/>
      <c r="N798" s="120"/>
      <c r="O798" s="120"/>
      <c r="P798" s="120"/>
      <c r="Q798" s="120"/>
      <c r="R798" s="120"/>
      <c r="S798" s="120"/>
      <c r="T798" s="120"/>
      <c r="U798" s="120"/>
      <c r="V798" s="120"/>
    </row>
    <row r="799" spans="3:22" ht="14.25" customHeight="1" x14ac:dyDescent="0.2">
      <c r="C799" s="120"/>
      <c r="D799" s="120"/>
      <c r="E799" s="120"/>
      <c r="F799" s="120"/>
      <c r="G799" s="120"/>
      <c r="H799" s="120"/>
      <c r="I799" s="120"/>
      <c r="J799" s="120"/>
      <c r="K799" s="120"/>
      <c r="L799" s="120"/>
      <c r="M799" s="120"/>
      <c r="N799" s="120"/>
      <c r="O799" s="120"/>
      <c r="P799" s="120"/>
      <c r="Q799" s="120"/>
      <c r="R799" s="120"/>
      <c r="S799" s="120"/>
      <c r="T799" s="120"/>
      <c r="U799" s="120"/>
      <c r="V799" s="120"/>
    </row>
    <row r="800" spans="3:22" ht="14.25" customHeight="1" x14ac:dyDescent="0.2">
      <c r="C800" s="120"/>
      <c r="D800" s="120"/>
      <c r="E800" s="120"/>
      <c r="F800" s="120"/>
      <c r="G800" s="120"/>
      <c r="H800" s="120"/>
      <c r="I800" s="120"/>
      <c r="J800" s="120"/>
      <c r="K800" s="120"/>
      <c r="L800" s="120"/>
      <c r="M800" s="120"/>
      <c r="N800" s="120"/>
      <c r="O800" s="120"/>
      <c r="P800" s="120"/>
      <c r="Q800" s="120"/>
      <c r="R800" s="120"/>
      <c r="S800" s="120"/>
      <c r="T800" s="120"/>
      <c r="U800" s="120"/>
      <c r="V800" s="120"/>
    </row>
    <row r="801" spans="3:22" ht="14.25" customHeight="1" x14ac:dyDescent="0.2">
      <c r="C801" s="120"/>
      <c r="D801" s="120"/>
      <c r="E801" s="120"/>
      <c r="F801" s="120"/>
      <c r="G801" s="120"/>
      <c r="H801" s="120"/>
      <c r="I801" s="120"/>
      <c r="J801" s="120"/>
      <c r="K801" s="120"/>
      <c r="L801" s="120"/>
      <c r="M801" s="120"/>
      <c r="N801" s="120"/>
      <c r="O801" s="120"/>
      <c r="P801" s="120"/>
      <c r="Q801" s="120"/>
      <c r="R801" s="120"/>
      <c r="S801" s="120"/>
      <c r="T801" s="120"/>
      <c r="U801" s="120"/>
      <c r="V801" s="120"/>
    </row>
    <row r="802" spans="3:22" ht="14.25" customHeight="1" x14ac:dyDescent="0.2">
      <c r="C802" s="120"/>
      <c r="D802" s="120"/>
      <c r="E802" s="120"/>
      <c r="F802" s="120"/>
      <c r="G802" s="120"/>
      <c r="H802" s="120"/>
      <c r="I802" s="120"/>
      <c r="J802" s="120"/>
      <c r="K802" s="120"/>
      <c r="L802" s="120"/>
      <c r="M802" s="120"/>
      <c r="N802" s="120"/>
      <c r="O802" s="120"/>
      <c r="P802" s="120"/>
      <c r="Q802" s="120"/>
      <c r="R802" s="120"/>
      <c r="S802" s="120"/>
      <c r="T802" s="120"/>
      <c r="U802" s="120"/>
      <c r="V802" s="120"/>
    </row>
    <row r="803" spans="3:22" ht="14.25" customHeight="1" x14ac:dyDescent="0.2">
      <c r="C803" s="120"/>
      <c r="D803" s="120"/>
      <c r="E803" s="120"/>
      <c r="F803" s="120"/>
      <c r="G803" s="120"/>
      <c r="H803" s="120"/>
      <c r="I803" s="120"/>
      <c r="J803" s="120"/>
      <c r="K803" s="120"/>
      <c r="L803" s="120"/>
      <c r="M803" s="120"/>
      <c r="N803" s="120"/>
      <c r="O803" s="120"/>
      <c r="P803" s="120"/>
      <c r="Q803" s="120"/>
      <c r="R803" s="120"/>
      <c r="S803" s="120"/>
      <c r="T803" s="120"/>
      <c r="U803" s="120"/>
      <c r="V803" s="120"/>
    </row>
    <row r="804" spans="3:22" ht="14.25" customHeight="1" x14ac:dyDescent="0.2">
      <c r="C804" s="120"/>
      <c r="D804" s="120"/>
      <c r="E804" s="120"/>
      <c r="F804" s="120"/>
      <c r="G804" s="120"/>
      <c r="H804" s="120"/>
      <c r="I804" s="120"/>
      <c r="J804" s="120"/>
      <c r="K804" s="120"/>
      <c r="L804" s="120"/>
      <c r="M804" s="120"/>
      <c r="N804" s="120"/>
      <c r="O804" s="120"/>
      <c r="P804" s="120"/>
      <c r="Q804" s="120"/>
      <c r="R804" s="120"/>
      <c r="S804" s="120"/>
      <c r="T804" s="120"/>
      <c r="U804" s="120"/>
      <c r="V804" s="120"/>
    </row>
    <row r="805" spans="3:22" ht="14.25" customHeight="1" x14ac:dyDescent="0.2">
      <c r="C805" s="120"/>
      <c r="D805" s="120"/>
      <c r="E805" s="120"/>
      <c r="F805" s="120"/>
      <c r="G805" s="120"/>
      <c r="H805" s="120"/>
      <c r="I805" s="120"/>
      <c r="J805" s="120"/>
      <c r="K805" s="120"/>
      <c r="L805" s="120"/>
      <c r="M805" s="120"/>
      <c r="N805" s="120"/>
      <c r="O805" s="120"/>
      <c r="P805" s="120"/>
      <c r="Q805" s="120"/>
      <c r="R805" s="120"/>
      <c r="S805" s="120"/>
      <c r="T805" s="120"/>
      <c r="U805" s="120"/>
      <c r="V805" s="120"/>
    </row>
    <row r="806" spans="3:22" ht="14.25" customHeight="1" x14ac:dyDescent="0.2">
      <c r="C806" s="120"/>
      <c r="D806" s="120"/>
      <c r="E806" s="120"/>
      <c r="F806" s="120"/>
      <c r="G806" s="120"/>
      <c r="H806" s="120"/>
      <c r="I806" s="120"/>
      <c r="J806" s="120"/>
      <c r="K806" s="120"/>
      <c r="L806" s="120"/>
      <c r="M806" s="120"/>
      <c r="N806" s="120"/>
      <c r="O806" s="120"/>
      <c r="P806" s="120"/>
      <c r="Q806" s="120"/>
      <c r="R806" s="120"/>
      <c r="S806" s="120"/>
      <c r="T806" s="120"/>
      <c r="U806" s="120"/>
      <c r="V806" s="120"/>
    </row>
    <row r="807" spans="3:22" ht="14.25" customHeight="1" x14ac:dyDescent="0.2">
      <c r="C807" s="120"/>
      <c r="D807" s="120"/>
      <c r="E807" s="120"/>
      <c r="F807" s="120"/>
      <c r="G807" s="120"/>
      <c r="H807" s="120"/>
      <c r="I807" s="120"/>
      <c r="J807" s="120"/>
      <c r="K807" s="120"/>
      <c r="L807" s="120"/>
      <c r="M807" s="120"/>
      <c r="N807" s="120"/>
      <c r="O807" s="120"/>
      <c r="P807" s="120"/>
      <c r="Q807" s="120"/>
      <c r="R807" s="120"/>
      <c r="S807" s="120"/>
      <c r="T807" s="120"/>
      <c r="U807" s="120"/>
      <c r="V807" s="120"/>
    </row>
    <row r="808" spans="3:22" ht="14.25" customHeight="1" x14ac:dyDescent="0.2">
      <c r="C808" s="120"/>
      <c r="D808" s="120"/>
      <c r="E808" s="120"/>
      <c r="F808" s="120"/>
      <c r="G808" s="120"/>
      <c r="H808" s="120"/>
      <c r="I808" s="120"/>
      <c r="J808" s="120"/>
      <c r="K808" s="120"/>
      <c r="L808" s="120"/>
      <c r="M808" s="120"/>
      <c r="N808" s="120"/>
      <c r="O808" s="120"/>
      <c r="P808" s="120"/>
      <c r="Q808" s="120"/>
      <c r="R808" s="120"/>
      <c r="S808" s="120"/>
      <c r="T808" s="120"/>
      <c r="U808" s="120"/>
      <c r="V808" s="120"/>
    </row>
    <row r="809" spans="3:22" ht="14.25" customHeight="1" x14ac:dyDescent="0.2">
      <c r="C809" s="120"/>
      <c r="D809" s="120"/>
      <c r="E809" s="120"/>
      <c r="F809" s="120"/>
      <c r="G809" s="120"/>
      <c r="H809" s="120"/>
      <c r="I809" s="120"/>
      <c r="J809" s="120"/>
      <c r="K809" s="120"/>
      <c r="L809" s="120"/>
      <c r="M809" s="120"/>
      <c r="N809" s="120"/>
      <c r="O809" s="120"/>
      <c r="P809" s="120"/>
      <c r="Q809" s="120"/>
      <c r="R809" s="120"/>
      <c r="S809" s="120"/>
      <c r="T809" s="120"/>
      <c r="U809" s="120"/>
      <c r="V809" s="120"/>
    </row>
    <row r="810" spans="3:22" ht="14.25" customHeight="1" x14ac:dyDescent="0.2">
      <c r="C810" s="120"/>
      <c r="D810" s="120"/>
      <c r="E810" s="120"/>
      <c r="F810" s="120"/>
      <c r="G810" s="120"/>
      <c r="H810" s="120"/>
      <c r="I810" s="120"/>
      <c r="J810" s="120"/>
      <c r="K810" s="120"/>
      <c r="L810" s="120"/>
      <c r="M810" s="120"/>
      <c r="N810" s="120"/>
      <c r="O810" s="120"/>
      <c r="P810" s="120"/>
      <c r="Q810" s="120"/>
      <c r="R810" s="120"/>
      <c r="S810" s="120"/>
      <c r="T810" s="120"/>
      <c r="U810" s="120"/>
      <c r="V810" s="120"/>
    </row>
    <row r="811" spans="3:22" ht="14.25" customHeight="1" x14ac:dyDescent="0.2">
      <c r="C811" s="120"/>
      <c r="D811" s="120"/>
      <c r="E811" s="120"/>
      <c r="F811" s="120"/>
      <c r="G811" s="120"/>
      <c r="H811" s="120"/>
      <c r="I811" s="120"/>
      <c r="J811" s="120"/>
      <c r="K811" s="120"/>
      <c r="L811" s="120"/>
      <c r="M811" s="120"/>
      <c r="N811" s="120"/>
      <c r="O811" s="120"/>
      <c r="P811" s="120"/>
      <c r="Q811" s="120"/>
      <c r="R811" s="120"/>
      <c r="S811" s="120"/>
      <c r="T811" s="120"/>
      <c r="U811" s="120"/>
      <c r="V811" s="120"/>
    </row>
    <row r="812" spans="3:22" ht="14.25" customHeight="1" x14ac:dyDescent="0.2">
      <c r="C812" s="120"/>
      <c r="D812" s="120"/>
      <c r="E812" s="120"/>
      <c r="F812" s="120"/>
      <c r="G812" s="120"/>
      <c r="H812" s="120"/>
      <c r="I812" s="120"/>
      <c r="J812" s="120"/>
      <c r="K812" s="120"/>
      <c r="L812" s="120"/>
      <c r="M812" s="120"/>
      <c r="N812" s="120"/>
      <c r="O812" s="120"/>
      <c r="P812" s="120"/>
      <c r="Q812" s="120"/>
      <c r="R812" s="120"/>
      <c r="S812" s="120"/>
      <c r="T812" s="120"/>
      <c r="U812" s="120"/>
      <c r="V812" s="120"/>
    </row>
    <row r="813" spans="3:22" ht="14.25" customHeight="1" x14ac:dyDescent="0.2">
      <c r="C813" s="120"/>
      <c r="D813" s="120"/>
      <c r="E813" s="120"/>
      <c r="F813" s="120"/>
      <c r="G813" s="120"/>
      <c r="H813" s="120"/>
      <c r="I813" s="120"/>
      <c r="J813" s="120"/>
      <c r="K813" s="120"/>
      <c r="L813" s="120"/>
      <c r="M813" s="120"/>
      <c r="N813" s="120"/>
      <c r="O813" s="120"/>
      <c r="P813" s="120"/>
      <c r="Q813" s="120"/>
      <c r="R813" s="120"/>
      <c r="S813" s="120"/>
      <c r="T813" s="120"/>
      <c r="U813" s="120"/>
      <c r="V813" s="120"/>
    </row>
    <row r="814" spans="3:22" ht="14.25" customHeight="1" x14ac:dyDescent="0.2">
      <c r="C814" s="120"/>
      <c r="D814" s="120"/>
      <c r="E814" s="120"/>
      <c r="F814" s="120"/>
      <c r="G814" s="120"/>
      <c r="H814" s="120"/>
      <c r="I814" s="120"/>
      <c r="J814" s="120"/>
      <c r="K814" s="120"/>
      <c r="L814" s="120"/>
      <c r="M814" s="120"/>
      <c r="N814" s="120"/>
      <c r="O814" s="120"/>
      <c r="P814" s="120"/>
      <c r="Q814" s="120"/>
      <c r="R814" s="120"/>
      <c r="S814" s="120"/>
      <c r="T814" s="120"/>
      <c r="U814" s="120"/>
      <c r="V814" s="120"/>
    </row>
    <row r="815" spans="3:22" ht="14.25" customHeight="1" x14ac:dyDescent="0.2">
      <c r="C815" s="120"/>
      <c r="D815" s="120"/>
      <c r="E815" s="120"/>
      <c r="F815" s="120"/>
      <c r="G815" s="120"/>
      <c r="H815" s="120"/>
      <c r="I815" s="120"/>
      <c r="J815" s="120"/>
      <c r="K815" s="120"/>
      <c r="L815" s="120"/>
      <c r="M815" s="120"/>
      <c r="N815" s="120"/>
      <c r="O815" s="120"/>
      <c r="P815" s="120"/>
      <c r="Q815" s="120"/>
      <c r="R815" s="120"/>
      <c r="S815" s="120"/>
      <c r="T815" s="120"/>
      <c r="U815" s="120"/>
      <c r="V815" s="120"/>
    </row>
    <row r="816" spans="3:22" ht="14.25" customHeight="1" x14ac:dyDescent="0.2">
      <c r="C816" s="120"/>
      <c r="D816" s="120"/>
      <c r="E816" s="120"/>
      <c r="F816" s="120"/>
      <c r="G816" s="120"/>
      <c r="H816" s="120"/>
      <c r="I816" s="120"/>
      <c r="J816" s="120"/>
      <c r="K816" s="120"/>
      <c r="L816" s="120"/>
      <c r="M816" s="120"/>
      <c r="N816" s="120"/>
      <c r="O816" s="120"/>
      <c r="P816" s="120"/>
      <c r="Q816" s="120"/>
      <c r="R816" s="120"/>
      <c r="S816" s="120"/>
      <c r="T816" s="120"/>
      <c r="U816" s="120"/>
      <c r="V816" s="120"/>
    </row>
    <row r="817" spans="3:22" ht="14.25" customHeight="1" x14ac:dyDescent="0.2">
      <c r="C817" s="120"/>
      <c r="D817" s="120"/>
      <c r="E817" s="120"/>
      <c r="F817" s="120"/>
      <c r="G817" s="120"/>
      <c r="H817" s="120"/>
      <c r="I817" s="120"/>
      <c r="J817" s="120"/>
      <c r="K817" s="120"/>
      <c r="L817" s="120"/>
      <c r="M817" s="120"/>
      <c r="N817" s="120"/>
      <c r="O817" s="120"/>
      <c r="P817" s="120"/>
      <c r="Q817" s="120"/>
      <c r="R817" s="120"/>
      <c r="S817" s="120"/>
      <c r="T817" s="120"/>
      <c r="U817" s="120"/>
      <c r="V817" s="120"/>
    </row>
    <row r="818" spans="3:22" ht="14.25" customHeight="1" x14ac:dyDescent="0.2">
      <c r="C818" s="120"/>
      <c r="D818" s="120"/>
      <c r="E818" s="120"/>
      <c r="F818" s="120"/>
      <c r="G818" s="120"/>
      <c r="H818" s="120"/>
      <c r="I818" s="120"/>
      <c r="J818" s="120"/>
      <c r="K818" s="120"/>
      <c r="L818" s="120"/>
      <c r="M818" s="120"/>
      <c r="N818" s="120"/>
      <c r="O818" s="120"/>
      <c r="P818" s="120"/>
      <c r="Q818" s="120"/>
      <c r="R818" s="120"/>
      <c r="S818" s="120"/>
      <c r="T818" s="120"/>
      <c r="U818" s="120"/>
      <c r="V818" s="120"/>
    </row>
    <row r="819" spans="3:22" ht="14.25" customHeight="1" x14ac:dyDescent="0.2">
      <c r="C819" s="120"/>
      <c r="D819" s="120"/>
      <c r="E819" s="120"/>
      <c r="F819" s="120"/>
      <c r="G819" s="120"/>
      <c r="H819" s="120"/>
      <c r="I819" s="120"/>
      <c r="J819" s="120"/>
      <c r="K819" s="120"/>
      <c r="L819" s="120"/>
      <c r="M819" s="120"/>
      <c r="N819" s="120"/>
      <c r="O819" s="120"/>
      <c r="P819" s="120"/>
      <c r="Q819" s="120"/>
      <c r="R819" s="120"/>
      <c r="S819" s="120"/>
      <c r="T819" s="120"/>
      <c r="U819" s="120"/>
      <c r="V819" s="120"/>
    </row>
    <row r="820" spans="3:22" ht="14.25" customHeight="1" x14ac:dyDescent="0.2">
      <c r="C820" s="120"/>
      <c r="D820" s="120"/>
      <c r="E820" s="120"/>
      <c r="F820" s="120"/>
      <c r="G820" s="120"/>
      <c r="H820" s="120"/>
      <c r="I820" s="120"/>
      <c r="J820" s="120"/>
      <c r="K820" s="120"/>
      <c r="L820" s="120"/>
      <c r="M820" s="120"/>
      <c r="N820" s="120"/>
      <c r="O820" s="120"/>
      <c r="P820" s="120"/>
      <c r="Q820" s="120"/>
      <c r="R820" s="120"/>
      <c r="S820" s="120"/>
      <c r="T820" s="120"/>
      <c r="U820" s="120"/>
      <c r="V820" s="120"/>
    </row>
    <row r="821" spans="3:22" ht="14.25" customHeight="1" x14ac:dyDescent="0.2">
      <c r="C821" s="120"/>
      <c r="D821" s="120"/>
      <c r="E821" s="120"/>
      <c r="F821" s="120"/>
      <c r="G821" s="120"/>
      <c r="H821" s="120"/>
      <c r="I821" s="120"/>
      <c r="J821" s="120"/>
      <c r="K821" s="120"/>
      <c r="L821" s="120"/>
      <c r="M821" s="120"/>
      <c r="N821" s="120"/>
      <c r="O821" s="120"/>
      <c r="P821" s="120"/>
      <c r="Q821" s="120"/>
      <c r="R821" s="120"/>
      <c r="S821" s="120"/>
      <c r="T821" s="120"/>
      <c r="U821" s="120"/>
      <c r="V821" s="120"/>
    </row>
    <row r="822" spans="3:22" ht="14.25" customHeight="1" x14ac:dyDescent="0.2">
      <c r="C822" s="120"/>
      <c r="D822" s="120"/>
      <c r="E822" s="120"/>
      <c r="F822" s="120"/>
      <c r="G822" s="120"/>
      <c r="H822" s="120"/>
      <c r="I822" s="120"/>
      <c r="J822" s="120"/>
      <c r="K822" s="120"/>
      <c r="L822" s="120"/>
      <c r="M822" s="120"/>
      <c r="N822" s="120"/>
      <c r="O822" s="120"/>
      <c r="P822" s="120"/>
      <c r="Q822" s="120"/>
      <c r="R822" s="120"/>
      <c r="S822" s="120"/>
      <c r="T822" s="120"/>
      <c r="U822" s="120"/>
      <c r="V822" s="120"/>
    </row>
    <row r="823" spans="3:22" ht="14.25" customHeight="1" x14ac:dyDescent="0.2">
      <c r="C823" s="120"/>
      <c r="D823" s="120"/>
      <c r="E823" s="120"/>
      <c r="F823" s="120"/>
      <c r="G823" s="120"/>
      <c r="H823" s="120"/>
      <c r="I823" s="120"/>
      <c r="J823" s="120"/>
      <c r="K823" s="120"/>
      <c r="L823" s="120"/>
      <c r="M823" s="120"/>
      <c r="N823" s="120"/>
      <c r="O823" s="120"/>
      <c r="P823" s="120"/>
      <c r="Q823" s="120"/>
      <c r="R823" s="120"/>
      <c r="S823" s="120"/>
      <c r="T823" s="120"/>
      <c r="U823" s="120"/>
      <c r="V823" s="120"/>
    </row>
    <row r="824" spans="3:22" ht="14.25" customHeight="1" x14ac:dyDescent="0.2">
      <c r="C824" s="120"/>
      <c r="D824" s="120"/>
      <c r="E824" s="120"/>
      <c r="F824" s="120"/>
      <c r="G824" s="120"/>
      <c r="H824" s="120"/>
      <c r="I824" s="120"/>
      <c r="J824" s="120"/>
      <c r="K824" s="120"/>
      <c r="L824" s="120"/>
      <c r="M824" s="120"/>
      <c r="N824" s="120"/>
      <c r="O824" s="120"/>
      <c r="P824" s="120"/>
      <c r="Q824" s="120"/>
      <c r="R824" s="120"/>
      <c r="S824" s="120"/>
      <c r="T824" s="120"/>
      <c r="U824" s="120"/>
      <c r="V824" s="120"/>
    </row>
    <row r="825" spans="3:22" ht="14.25" customHeight="1" x14ac:dyDescent="0.2">
      <c r="C825" s="120"/>
      <c r="D825" s="120"/>
      <c r="E825" s="120"/>
      <c r="F825" s="120"/>
      <c r="G825" s="120"/>
      <c r="H825" s="120"/>
      <c r="I825" s="120"/>
      <c r="J825" s="120"/>
      <c r="K825" s="120"/>
      <c r="L825" s="120"/>
      <c r="M825" s="120"/>
      <c r="N825" s="120"/>
      <c r="O825" s="120"/>
      <c r="P825" s="120"/>
      <c r="Q825" s="120"/>
      <c r="R825" s="120"/>
      <c r="S825" s="120"/>
      <c r="T825" s="120"/>
      <c r="U825" s="120"/>
      <c r="V825" s="120"/>
    </row>
    <row r="826" spans="3:22" ht="14.25" customHeight="1" x14ac:dyDescent="0.2">
      <c r="C826" s="120"/>
      <c r="D826" s="120"/>
      <c r="E826" s="120"/>
      <c r="F826" s="120"/>
      <c r="G826" s="120"/>
      <c r="H826" s="120"/>
      <c r="I826" s="120"/>
      <c r="J826" s="120"/>
      <c r="K826" s="120"/>
      <c r="L826" s="120"/>
      <c r="M826" s="120"/>
      <c r="N826" s="120"/>
      <c r="O826" s="120"/>
      <c r="P826" s="120"/>
      <c r="Q826" s="120"/>
      <c r="R826" s="120"/>
      <c r="S826" s="120"/>
      <c r="T826" s="120"/>
      <c r="U826" s="120"/>
      <c r="V826" s="120"/>
    </row>
    <row r="827" spans="3:22" ht="14.25" customHeight="1" x14ac:dyDescent="0.2">
      <c r="C827" s="120"/>
      <c r="D827" s="120"/>
      <c r="E827" s="120"/>
      <c r="F827" s="120"/>
      <c r="G827" s="120"/>
      <c r="H827" s="120"/>
      <c r="I827" s="120"/>
      <c r="J827" s="120"/>
      <c r="K827" s="120"/>
      <c r="L827" s="120"/>
      <c r="M827" s="120"/>
      <c r="N827" s="120"/>
      <c r="O827" s="120"/>
      <c r="P827" s="120"/>
      <c r="Q827" s="120"/>
      <c r="R827" s="120"/>
      <c r="S827" s="120"/>
      <c r="T827" s="120"/>
      <c r="U827" s="120"/>
      <c r="V827" s="120"/>
    </row>
    <row r="828" spans="3:22" ht="14.25" customHeight="1" x14ac:dyDescent="0.2">
      <c r="C828" s="120"/>
      <c r="D828" s="120"/>
      <c r="E828" s="120"/>
      <c r="F828" s="120"/>
      <c r="G828" s="120"/>
      <c r="H828" s="120"/>
      <c r="I828" s="120"/>
      <c r="J828" s="120"/>
      <c r="K828" s="120"/>
      <c r="L828" s="120"/>
      <c r="M828" s="120"/>
      <c r="N828" s="120"/>
      <c r="O828" s="120"/>
      <c r="P828" s="120"/>
      <c r="Q828" s="120"/>
      <c r="R828" s="120"/>
      <c r="S828" s="120"/>
      <c r="T828" s="120"/>
      <c r="U828" s="120"/>
      <c r="V828" s="120"/>
    </row>
    <row r="829" spans="3:22" ht="14.25" customHeight="1" x14ac:dyDescent="0.2">
      <c r="C829" s="120"/>
      <c r="D829" s="120"/>
      <c r="E829" s="120"/>
      <c r="F829" s="120"/>
      <c r="G829" s="120"/>
      <c r="H829" s="120"/>
      <c r="I829" s="120"/>
      <c r="J829" s="120"/>
      <c r="K829" s="120"/>
      <c r="L829" s="120"/>
      <c r="M829" s="120"/>
      <c r="N829" s="120"/>
      <c r="O829" s="120"/>
      <c r="P829" s="120"/>
      <c r="Q829" s="120"/>
      <c r="R829" s="120"/>
      <c r="S829" s="120"/>
      <c r="T829" s="120"/>
      <c r="U829" s="120"/>
      <c r="V829" s="120"/>
    </row>
    <row r="830" spans="3:22" ht="14.25" customHeight="1" x14ac:dyDescent="0.2">
      <c r="C830" s="120"/>
      <c r="D830" s="120"/>
      <c r="E830" s="120"/>
      <c r="F830" s="120"/>
      <c r="G830" s="120"/>
      <c r="H830" s="120"/>
      <c r="I830" s="120"/>
      <c r="J830" s="120"/>
      <c r="K830" s="120"/>
      <c r="L830" s="120"/>
      <c r="M830" s="120"/>
      <c r="N830" s="120"/>
      <c r="O830" s="120"/>
      <c r="P830" s="120"/>
      <c r="Q830" s="120"/>
      <c r="R830" s="120"/>
      <c r="S830" s="120"/>
      <c r="T830" s="120"/>
      <c r="U830" s="120"/>
      <c r="V830" s="120"/>
    </row>
    <row r="831" spans="3:22" ht="14.25" customHeight="1" x14ac:dyDescent="0.2">
      <c r="C831" s="120"/>
      <c r="D831" s="120"/>
      <c r="E831" s="120"/>
      <c r="F831" s="120"/>
      <c r="G831" s="120"/>
      <c r="H831" s="120"/>
      <c r="I831" s="120"/>
      <c r="J831" s="120"/>
      <c r="K831" s="120"/>
      <c r="L831" s="120"/>
      <c r="M831" s="120"/>
      <c r="N831" s="120"/>
      <c r="O831" s="120"/>
      <c r="P831" s="120"/>
      <c r="Q831" s="120"/>
      <c r="R831" s="120"/>
      <c r="S831" s="120"/>
      <c r="T831" s="120"/>
      <c r="U831" s="120"/>
      <c r="V831" s="120"/>
    </row>
    <row r="832" spans="3:22" ht="14.25" customHeight="1" x14ac:dyDescent="0.2">
      <c r="C832" s="120"/>
      <c r="D832" s="120"/>
      <c r="E832" s="120"/>
      <c r="F832" s="120"/>
      <c r="G832" s="120"/>
      <c r="H832" s="120"/>
      <c r="I832" s="120"/>
      <c r="J832" s="120"/>
      <c r="K832" s="120"/>
      <c r="L832" s="120"/>
      <c r="M832" s="120"/>
      <c r="N832" s="120"/>
      <c r="O832" s="120"/>
      <c r="P832" s="120"/>
      <c r="Q832" s="120"/>
      <c r="R832" s="120"/>
      <c r="S832" s="120"/>
      <c r="T832" s="120"/>
      <c r="U832" s="120"/>
      <c r="V832" s="120"/>
    </row>
    <row r="833" spans="3:22" ht="14.25" customHeight="1" x14ac:dyDescent="0.2">
      <c r="C833" s="120"/>
      <c r="D833" s="120"/>
      <c r="E833" s="120"/>
      <c r="F833" s="120"/>
      <c r="G833" s="120"/>
      <c r="H833" s="120"/>
      <c r="I833" s="120"/>
      <c r="J833" s="120"/>
      <c r="K833" s="120"/>
      <c r="L833" s="120"/>
      <c r="M833" s="120"/>
      <c r="N833" s="120"/>
      <c r="O833" s="120"/>
      <c r="P833" s="120"/>
      <c r="Q833" s="120"/>
      <c r="R833" s="120"/>
      <c r="S833" s="120"/>
      <c r="T833" s="120"/>
      <c r="U833" s="120"/>
      <c r="V833" s="120"/>
    </row>
    <row r="834" spans="3:22" ht="14.25" customHeight="1" x14ac:dyDescent="0.2">
      <c r="C834" s="120"/>
      <c r="D834" s="120"/>
      <c r="E834" s="120"/>
      <c r="F834" s="120"/>
      <c r="G834" s="120"/>
      <c r="H834" s="120"/>
      <c r="I834" s="120"/>
      <c r="J834" s="120"/>
      <c r="K834" s="120"/>
      <c r="L834" s="120"/>
      <c r="M834" s="120"/>
      <c r="N834" s="120"/>
      <c r="O834" s="120"/>
      <c r="P834" s="120"/>
      <c r="Q834" s="120"/>
      <c r="R834" s="120"/>
      <c r="S834" s="120"/>
      <c r="T834" s="120"/>
      <c r="U834" s="120"/>
      <c r="V834" s="120"/>
    </row>
    <row r="835" spans="3:22" ht="14.25" customHeight="1" x14ac:dyDescent="0.2">
      <c r="C835" s="120"/>
      <c r="D835" s="120"/>
      <c r="E835" s="120"/>
      <c r="F835" s="120"/>
      <c r="G835" s="120"/>
      <c r="H835" s="120"/>
      <c r="I835" s="120"/>
      <c r="J835" s="120"/>
      <c r="K835" s="120"/>
      <c r="L835" s="120"/>
      <c r="M835" s="120"/>
      <c r="N835" s="120"/>
      <c r="O835" s="120"/>
      <c r="P835" s="120"/>
      <c r="Q835" s="120"/>
      <c r="R835" s="120"/>
      <c r="S835" s="120"/>
      <c r="T835" s="120"/>
      <c r="U835" s="120"/>
      <c r="V835" s="120"/>
    </row>
    <row r="836" spans="3:22" ht="14.25" customHeight="1" x14ac:dyDescent="0.2">
      <c r="C836" s="120"/>
      <c r="D836" s="120"/>
      <c r="E836" s="120"/>
      <c r="F836" s="120"/>
      <c r="G836" s="120"/>
      <c r="H836" s="120"/>
      <c r="I836" s="120"/>
      <c r="J836" s="120"/>
      <c r="K836" s="120"/>
      <c r="L836" s="120"/>
      <c r="M836" s="120"/>
      <c r="N836" s="120"/>
      <c r="O836" s="120"/>
      <c r="P836" s="120"/>
      <c r="Q836" s="120"/>
      <c r="R836" s="120"/>
      <c r="S836" s="120"/>
      <c r="T836" s="120"/>
      <c r="U836" s="120"/>
      <c r="V836" s="120"/>
    </row>
    <row r="837" spans="3:22" ht="14.25" customHeight="1" x14ac:dyDescent="0.2">
      <c r="C837" s="120"/>
      <c r="D837" s="120"/>
      <c r="E837" s="120"/>
      <c r="F837" s="120"/>
      <c r="G837" s="120"/>
      <c r="H837" s="120"/>
      <c r="I837" s="120"/>
      <c r="J837" s="120"/>
      <c r="K837" s="120"/>
      <c r="L837" s="120"/>
      <c r="M837" s="120"/>
      <c r="N837" s="120"/>
      <c r="O837" s="120"/>
      <c r="P837" s="120"/>
      <c r="Q837" s="120"/>
      <c r="R837" s="120"/>
      <c r="S837" s="120"/>
      <c r="T837" s="120"/>
      <c r="U837" s="120"/>
      <c r="V837" s="120"/>
    </row>
    <row r="838" spans="3:22" ht="14.25" customHeight="1" x14ac:dyDescent="0.2">
      <c r="C838" s="120"/>
      <c r="D838" s="120"/>
      <c r="E838" s="120"/>
      <c r="F838" s="120"/>
      <c r="G838" s="120"/>
      <c r="H838" s="120"/>
      <c r="I838" s="120"/>
      <c r="J838" s="120"/>
      <c r="K838" s="120"/>
      <c r="L838" s="120"/>
      <c r="M838" s="120"/>
      <c r="N838" s="120"/>
      <c r="O838" s="120"/>
      <c r="P838" s="120"/>
      <c r="Q838" s="120"/>
      <c r="R838" s="120"/>
      <c r="S838" s="120"/>
      <c r="T838" s="120"/>
      <c r="U838" s="120"/>
      <c r="V838" s="120"/>
    </row>
    <row r="839" spans="3:22" ht="14.25" customHeight="1" x14ac:dyDescent="0.2">
      <c r="C839" s="120"/>
      <c r="D839" s="120"/>
      <c r="E839" s="120"/>
      <c r="F839" s="120"/>
      <c r="G839" s="120"/>
      <c r="H839" s="120"/>
      <c r="I839" s="120"/>
      <c r="J839" s="120"/>
      <c r="K839" s="120"/>
      <c r="L839" s="120"/>
      <c r="M839" s="120"/>
      <c r="N839" s="120"/>
      <c r="O839" s="120"/>
      <c r="P839" s="120"/>
      <c r="Q839" s="120"/>
      <c r="R839" s="120"/>
      <c r="S839" s="120"/>
      <c r="T839" s="120"/>
      <c r="U839" s="120"/>
      <c r="V839" s="120"/>
    </row>
    <row r="840" spans="3:22" ht="14.25" customHeight="1" x14ac:dyDescent="0.2">
      <c r="C840" s="120"/>
      <c r="D840" s="120"/>
      <c r="E840" s="120"/>
      <c r="F840" s="120"/>
      <c r="G840" s="120"/>
      <c r="H840" s="120"/>
      <c r="I840" s="120"/>
      <c r="J840" s="120"/>
      <c r="K840" s="120"/>
      <c r="L840" s="120"/>
      <c r="M840" s="120"/>
      <c r="N840" s="120"/>
      <c r="O840" s="120"/>
      <c r="P840" s="120"/>
      <c r="Q840" s="120"/>
      <c r="R840" s="120"/>
      <c r="S840" s="120"/>
      <c r="T840" s="120"/>
      <c r="U840" s="120"/>
      <c r="V840" s="120"/>
    </row>
    <row r="841" spans="3:22" ht="14.25" customHeight="1" x14ac:dyDescent="0.2">
      <c r="C841" s="120"/>
      <c r="D841" s="120"/>
      <c r="E841" s="120"/>
      <c r="F841" s="120"/>
      <c r="G841" s="120"/>
      <c r="H841" s="120"/>
      <c r="I841" s="120"/>
      <c r="J841" s="120"/>
      <c r="K841" s="120"/>
      <c r="L841" s="120"/>
      <c r="M841" s="120"/>
      <c r="N841" s="120"/>
      <c r="O841" s="120"/>
      <c r="P841" s="120"/>
      <c r="Q841" s="120"/>
      <c r="R841" s="120"/>
      <c r="S841" s="120"/>
      <c r="T841" s="120"/>
      <c r="U841" s="120"/>
      <c r="V841" s="120"/>
    </row>
    <row r="842" spans="3:22" ht="14.25" customHeight="1" x14ac:dyDescent="0.2">
      <c r="C842" s="120"/>
      <c r="D842" s="120"/>
      <c r="E842" s="120"/>
      <c r="F842" s="120"/>
      <c r="G842" s="120"/>
      <c r="H842" s="120"/>
      <c r="I842" s="120"/>
      <c r="J842" s="120"/>
      <c r="K842" s="120"/>
      <c r="L842" s="120"/>
      <c r="M842" s="120"/>
      <c r="N842" s="120"/>
      <c r="O842" s="120"/>
      <c r="P842" s="120"/>
      <c r="Q842" s="120"/>
      <c r="R842" s="120"/>
      <c r="S842" s="120"/>
      <c r="T842" s="120"/>
      <c r="U842" s="120"/>
      <c r="V842" s="120"/>
    </row>
    <row r="843" spans="3:22" ht="14.25" customHeight="1" x14ac:dyDescent="0.2">
      <c r="C843" s="120"/>
      <c r="D843" s="120"/>
      <c r="E843" s="120"/>
      <c r="F843" s="120"/>
      <c r="G843" s="120"/>
      <c r="H843" s="120"/>
      <c r="I843" s="120"/>
      <c r="J843" s="120"/>
      <c r="K843" s="120"/>
      <c r="L843" s="120"/>
      <c r="M843" s="120"/>
      <c r="N843" s="120"/>
      <c r="O843" s="120"/>
      <c r="P843" s="120"/>
      <c r="Q843" s="120"/>
      <c r="R843" s="120"/>
      <c r="S843" s="120"/>
      <c r="T843" s="120"/>
      <c r="U843" s="120"/>
      <c r="V843" s="120"/>
    </row>
    <row r="844" spans="3:22" ht="14.25" customHeight="1" x14ac:dyDescent="0.2">
      <c r="C844" s="120"/>
      <c r="D844" s="120"/>
      <c r="E844" s="120"/>
      <c r="F844" s="120"/>
      <c r="G844" s="120"/>
      <c r="H844" s="120"/>
      <c r="I844" s="120"/>
      <c r="J844" s="120"/>
      <c r="K844" s="120"/>
      <c r="L844" s="120"/>
      <c r="M844" s="120"/>
      <c r="N844" s="120"/>
      <c r="O844" s="120"/>
      <c r="P844" s="120"/>
      <c r="Q844" s="120"/>
      <c r="R844" s="120"/>
      <c r="S844" s="120"/>
      <c r="T844" s="120"/>
      <c r="U844" s="120"/>
      <c r="V844" s="120"/>
    </row>
    <row r="845" spans="3:22" ht="14.25" customHeight="1" x14ac:dyDescent="0.2">
      <c r="C845" s="120"/>
      <c r="D845" s="120"/>
      <c r="E845" s="120"/>
      <c r="F845" s="120"/>
      <c r="G845" s="120"/>
      <c r="H845" s="120"/>
      <c r="I845" s="120"/>
      <c r="J845" s="120"/>
      <c r="K845" s="120"/>
      <c r="L845" s="120"/>
      <c r="M845" s="120"/>
      <c r="N845" s="120"/>
      <c r="O845" s="120"/>
      <c r="P845" s="120"/>
      <c r="Q845" s="120"/>
      <c r="R845" s="120"/>
      <c r="S845" s="120"/>
      <c r="T845" s="120"/>
      <c r="U845" s="120"/>
      <c r="V845" s="120"/>
    </row>
    <row r="846" spans="3:22" ht="14.25" customHeight="1" x14ac:dyDescent="0.2">
      <c r="C846" s="120"/>
      <c r="D846" s="120"/>
      <c r="E846" s="120"/>
      <c r="F846" s="120"/>
      <c r="G846" s="120"/>
      <c r="H846" s="120"/>
      <c r="I846" s="120"/>
      <c r="J846" s="120"/>
      <c r="K846" s="120"/>
      <c r="L846" s="120"/>
      <c r="M846" s="120"/>
      <c r="N846" s="120"/>
      <c r="O846" s="120"/>
      <c r="P846" s="120"/>
      <c r="Q846" s="120"/>
      <c r="R846" s="120"/>
      <c r="S846" s="120"/>
      <c r="T846" s="120"/>
      <c r="U846" s="120"/>
      <c r="V846" s="120"/>
    </row>
    <row r="847" spans="3:22" ht="14.25" customHeight="1" x14ac:dyDescent="0.2">
      <c r="C847" s="120"/>
      <c r="D847" s="120"/>
      <c r="E847" s="120"/>
      <c r="F847" s="120"/>
      <c r="G847" s="120"/>
      <c r="H847" s="120"/>
      <c r="I847" s="120"/>
      <c r="J847" s="120"/>
      <c r="K847" s="120"/>
      <c r="L847" s="120"/>
      <c r="M847" s="120"/>
      <c r="N847" s="120"/>
      <c r="O847" s="120"/>
      <c r="P847" s="120"/>
      <c r="Q847" s="120"/>
      <c r="R847" s="120"/>
      <c r="S847" s="120"/>
      <c r="T847" s="120"/>
      <c r="U847" s="120"/>
      <c r="V847" s="120"/>
    </row>
    <row r="848" spans="3:22" ht="14.25" customHeight="1" x14ac:dyDescent="0.2">
      <c r="C848" s="120"/>
      <c r="D848" s="120"/>
      <c r="E848" s="120"/>
      <c r="F848" s="120"/>
      <c r="G848" s="120"/>
      <c r="H848" s="120"/>
      <c r="I848" s="120"/>
      <c r="J848" s="120"/>
      <c r="K848" s="120"/>
      <c r="L848" s="120"/>
      <c r="M848" s="120"/>
      <c r="N848" s="120"/>
      <c r="O848" s="120"/>
      <c r="P848" s="120"/>
      <c r="Q848" s="120"/>
      <c r="R848" s="120"/>
      <c r="S848" s="120"/>
      <c r="T848" s="120"/>
      <c r="U848" s="120"/>
      <c r="V848" s="120"/>
    </row>
    <row r="849" spans="3:22" ht="14.25" customHeight="1" x14ac:dyDescent="0.2">
      <c r="C849" s="120"/>
      <c r="D849" s="120"/>
      <c r="E849" s="120"/>
      <c r="F849" s="120"/>
      <c r="G849" s="120"/>
      <c r="H849" s="120"/>
      <c r="I849" s="120"/>
      <c r="J849" s="120"/>
      <c r="K849" s="120"/>
      <c r="L849" s="120"/>
      <c r="M849" s="120"/>
      <c r="N849" s="120"/>
      <c r="O849" s="120"/>
      <c r="P849" s="120"/>
      <c r="Q849" s="120"/>
      <c r="R849" s="120"/>
      <c r="S849" s="120"/>
      <c r="T849" s="120"/>
      <c r="U849" s="120"/>
      <c r="V849" s="120"/>
    </row>
    <row r="850" spans="3:22" ht="14.25" customHeight="1" x14ac:dyDescent="0.2">
      <c r="C850" s="120"/>
      <c r="D850" s="120"/>
      <c r="E850" s="120"/>
      <c r="F850" s="120"/>
      <c r="G850" s="120"/>
      <c r="H850" s="120"/>
      <c r="I850" s="120"/>
      <c r="J850" s="120"/>
      <c r="K850" s="120"/>
      <c r="L850" s="120"/>
      <c r="M850" s="120"/>
      <c r="N850" s="120"/>
      <c r="O850" s="120"/>
      <c r="P850" s="120"/>
      <c r="Q850" s="120"/>
      <c r="R850" s="120"/>
      <c r="S850" s="120"/>
      <c r="T850" s="120"/>
      <c r="U850" s="120"/>
      <c r="V850" s="120"/>
    </row>
    <row r="851" spans="3:22" ht="14.25" customHeight="1" x14ac:dyDescent="0.2">
      <c r="C851" s="120"/>
      <c r="D851" s="120"/>
      <c r="E851" s="120"/>
      <c r="F851" s="120"/>
      <c r="G851" s="120"/>
      <c r="H851" s="120"/>
      <c r="I851" s="120"/>
      <c r="J851" s="120"/>
      <c r="K851" s="120"/>
      <c r="L851" s="120"/>
      <c r="M851" s="120"/>
      <c r="N851" s="120"/>
      <c r="O851" s="120"/>
      <c r="P851" s="120"/>
      <c r="Q851" s="120"/>
      <c r="R851" s="120"/>
      <c r="S851" s="120"/>
      <c r="T851" s="120"/>
      <c r="U851" s="120"/>
      <c r="V851" s="120"/>
    </row>
    <row r="852" spans="3:22" ht="14.25" customHeight="1" x14ac:dyDescent="0.2">
      <c r="C852" s="120"/>
      <c r="D852" s="120"/>
      <c r="E852" s="120"/>
      <c r="F852" s="120"/>
      <c r="G852" s="120"/>
      <c r="H852" s="120"/>
      <c r="I852" s="120"/>
      <c r="J852" s="120"/>
      <c r="K852" s="120"/>
      <c r="L852" s="120"/>
      <c r="M852" s="120"/>
      <c r="N852" s="120"/>
      <c r="O852" s="120"/>
      <c r="P852" s="120"/>
      <c r="Q852" s="120"/>
      <c r="R852" s="120"/>
      <c r="S852" s="120"/>
      <c r="T852" s="120"/>
      <c r="U852" s="120"/>
      <c r="V852" s="120"/>
    </row>
    <row r="853" spans="3:22" ht="14.25" customHeight="1" x14ac:dyDescent="0.2">
      <c r="C853" s="120"/>
      <c r="D853" s="120"/>
      <c r="E853" s="120"/>
      <c r="F853" s="120"/>
      <c r="G853" s="120"/>
      <c r="H853" s="120"/>
      <c r="I853" s="120"/>
      <c r="J853" s="120"/>
      <c r="K853" s="120"/>
      <c r="L853" s="120"/>
      <c r="M853" s="120"/>
      <c r="N853" s="120"/>
      <c r="O853" s="120"/>
      <c r="P853" s="120"/>
      <c r="Q853" s="120"/>
      <c r="R853" s="120"/>
      <c r="S853" s="120"/>
      <c r="T853" s="120"/>
      <c r="U853" s="120"/>
      <c r="V853" s="120"/>
    </row>
    <row r="854" spans="3:22" ht="14.25" customHeight="1" x14ac:dyDescent="0.2">
      <c r="C854" s="120"/>
      <c r="D854" s="120"/>
      <c r="E854" s="120"/>
      <c r="F854" s="120"/>
      <c r="G854" s="120"/>
      <c r="H854" s="120"/>
      <c r="I854" s="120"/>
      <c r="J854" s="120"/>
      <c r="K854" s="120"/>
      <c r="L854" s="120"/>
      <c r="M854" s="120"/>
      <c r="N854" s="120"/>
      <c r="O854" s="120"/>
      <c r="P854" s="120"/>
      <c r="Q854" s="120"/>
      <c r="R854" s="120"/>
      <c r="S854" s="120"/>
      <c r="T854" s="120"/>
      <c r="U854" s="120"/>
      <c r="V854" s="120"/>
    </row>
    <row r="855" spans="3:22" ht="14.25" customHeight="1" x14ac:dyDescent="0.2">
      <c r="C855" s="120"/>
      <c r="D855" s="120"/>
      <c r="E855" s="120"/>
      <c r="F855" s="120"/>
      <c r="G855" s="120"/>
      <c r="H855" s="120"/>
      <c r="I855" s="120"/>
      <c r="J855" s="120"/>
      <c r="K855" s="120"/>
      <c r="L855" s="120"/>
      <c r="M855" s="120"/>
      <c r="N855" s="120"/>
      <c r="O855" s="120"/>
      <c r="P855" s="120"/>
      <c r="Q855" s="120"/>
      <c r="R855" s="120"/>
      <c r="S855" s="120"/>
      <c r="T855" s="120"/>
      <c r="U855" s="120"/>
      <c r="V855" s="120"/>
    </row>
    <row r="856" spans="3:22" ht="14.25" customHeight="1" x14ac:dyDescent="0.2">
      <c r="C856" s="120"/>
      <c r="D856" s="120"/>
      <c r="E856" s="120"/>
      <c r="F856" s="120"/>
      <c r="G856" s="120"/>
      <c r="H856" s="120"/>
      <c r="I856" s="120"/>
      <c r="J856" s="120"/>
      <c r="K856" s="120"/>
      <c r="L856" s="120"/>
      <c r="M856" s="120"/>
      <c r="N856" s="120"/>
      <c r="O856" s="120"/>
      <c r="P856" s="120"/>
      <c r="Q856" s="120"/>
      <c r="R856" s="120"/>
      <c r="S856" s="120"/>
      <c r="T856" s="120"/>
      <c r="U856" s="120"/>
      <c r="V856" s="120"/>
    </row>
    <row r="857" spans="3:22" ht="14.25" customHeight="1" x14ac:dyDescent="0.2">
      <c r="C857" s="120"/>
      <c r="D857" s="120"/>
      <c r="E857" s="120"/>
      <c r="F857" s="120"/>
      <c r="G857" s="120"/>
      <c r="H857" s="120"/>
      <c r="I857" s="120"/>
      <c r="J857" s="120"/>
      <c r="K857" s="120"/>
      <c r="L857" s="120"/>
      <c r="M857" s="120"/>
      <c r="N857" s="120"/>
      <c r="O857" s="120"/>
      <c r="P857" s="120"/>
      <c r="Q857" s="120"/>
      <c r="R857" s="120"/>
      <c r="S857" s="120"/>
      <c r="T857" s="120"/>
      <c r="U857" s="120"/>
      <c r="V857" s="120"/>
    </row>
    <row r="858" spans="3:22" ht="14.25" customHeight="1" x14ac:dyDescent="0.2">
      <c r="C858" s="120"/>
      <c r="D858" s="120"/>
      <c r="E858" s="120"/>
      <c r="F858" s="120"/>
      <c r="G858" s="120"/>
      <c r="H858" s="120"/>
      <c r="I858" s="120"/>
      <c r="J858" s="120"/>
      <c r="K858" s="120"/>
      <c r="L858" s="120"/>
      <c r="M858" s="120"/>
      <c r="N858" s="120"/>
      <c r="O858" s="120"/>
      <c r="P858" s="120"/>
      <c r="Q858" s="120"/>
      <c r="R858" s="120"/>
      <c r="S858" s="120"/>
      <c r="T858" s="120"/>
      <c r="U858" s="120"/>
      <c r="V858" s="120"/>
    </row>
    <row r="859" spans="3:22" ht="14.25" customHeight="1" x14ac:dyDescent="0.2">
      <c r="C859" s="120"/>
      <c r="D859" s="120"/>
      <c r="E859" s="120"/>
      <c r="F859" s="120"/>
      <c r="G859" s="120"/>
      <c r="H859" s="120"/>
      <c r="I859" s="120"/>
      <c r="J859" s="120"/>
      <c r="K859" s="120"/>
      <c r="L859" s="120"/>
      <c r="M859" s="120"/>
      <c r="N859" s="120"/>
      <c r="O859" s="120"/>
      <c r="P859" s="120"/>
      <c r="Q859" s="120"/>
      <c r="R859" s="120"/>
      <c r="S859" s="120"/>
      <c r="T859" s="120"/>
      <c r="U859" s="120"/>
      <c r="V859" s="120"/>
    </row>
    <row r="860" spans="3:22" ht="14.25" customHeight="1" x14ac:dyDescent="0.2">
      <c r="C860" s="120"/>
      <c r="D860" s="120"/>
      <c r="E860" s="120"/>
      <c r="F860" s="120"/>
      <c r="G860" s="120"/>
      <c r="H860" s="120"/>
      <c r="I860" s="120"/>
      <c r="J860" s="120"/>
      <c r="K860" s="120"/>
      <c r="L860" s="120"/>
      <c r="M860" s="120"/>
      <c r="N860" s="120"/>
      <c r="O860" s="120"/>
      <c r="P860" s="120"/>
      <c r="Q860" s="120"/>
      <c r="R860" s="120"/>
      <c r="S860" s="120"/>
      <c r="T860" s="120"/>
      <c r="U860" s="120"/>
      <c r="V860" s="120"/>
    </row>
    <row r="861" spans="3:22" ht="14.25" customHeight="1" x14ac:dyDescent="0.2">
      <c r="C861" s="120"/>
      <c r="D861" s="120"/>
      <c r="E861" s="120"/>
      <c r="F861" s="120"/>
      <c r="G861" s="120"/>
      <c r="H861" s="120"/>
      <c r="I861" s="120"/>
      <c r="J861" s="120"/>
      <c r="K861" s="120"/>
      <c r="L861" s="120"/>
      <c r="M861" s="120"/>
      <c r="N861" s="120"/>
      <c r="O861" s="120"/>
      <c r="P861" s="120"/>
      <c r="Q861" s="120"/>
      <c r="R861" s="120"/>
      <c r="S861" s="120"/>
      <c r="T861" s="120"/>
      <c r="U861" s="120"/>
      <c r="V861" s="120"/>
    </row>
    <row r="862" spans="3:22" ht="14.25" customHeight="1" x14ac:dyDescent="0.2">
      <c r="C862" s="120"/>
      <c r="D862" s="120"/>
      <c r="E862" s="120"/>
      <c r="F862" s="120"/>
      <c r="G862" s="120"/>
      <c r="H862" s="120"/>
      <c r="I862" s="120"/>
      <c r="J862" s="120"/>
      <c r="K862" s="120"/>
      <c r="L862" s="120"/>
      <c r="M862" s="120"/>
      <c r="N862" s="120"/>
      <c r="O862" s="120"/>
      <c r="P862" s="120"/>
      <c r="Q862" s="120"/>
      <c r="R862" s="120"/>
      <c r="S862" s="120"/>
      <c r="T862" s="120"/>
      <c r="U862" s="120"/>
      <c r="V862" s="120"/>
    </row>
    <row r="863" spans="3:22" ht="14.25" customHeight="1" x14ac:dyDescent="0.2">
      <c r="C863" s="120"/>
      <c r="D863" s="120"/>
      <c r="E863" s="120"/>
      <c r="F863" s="120"/>
      <c r="G863" s="120"/>
      <c r="H863" s="120"/>
      <c r="I863" s="120"/>
      <c r="J863" s="120"/>
      <c r="K863" s="120"/>
      <c r="L863" s="120"/>
      <c r="M863" s="120"/>
      <c r="N863" s="120"/>
      <c r="O863" s="120"/>
      <c r="P863" s="120"/>
      <c r="Q863" s="120"/>
      <c r="R863" s="120"/>
      <c r="S863" s="120"/>
      <c r="T863" s="120"/>
      <c r="U863" s="120"/>
      <c r="V863" s="120"/>
    </row>
    <row r="864" spans="3:22" ht="14.25" customHeight="1" x14ac:dyDescent="0.2">
      <c r="C864" s="120"/>
      <c r="D864" s="120"/>
      <c r="E864" s="120"/>
      <c r="F864" s="120"/>
      <c r="G864" s="120"/>
      <c r="H864" s="120"/>
      <c r="I864" s="120"/>
      <c r="J864" s="120"/>
      <c r="K864" s="120"/>
      <c r="L864" s="120"/>
      <c r="M864" s="120"/>
      <c r="N864" s="120"/>
      <c r="O864" s="120"/>
      <c r="P864" s="120"/>
      <c r="Q864" s="120"/>
      <c r="R864" s="120"/>
      <c r="S864" s="120"/>
      <c r="T864" s="120"/>
      <c r="U864" s="120"/>
      <c r="V864" s="120"/>
    </row>
    <row r="865" spans="3:22" ht="14.25" customHeight="1" x14ac:dyDescent="0.2">
      <c r="C865" s="120"/>
      <c r="D865" s="120"/>
      <c r="E865" s="120"/>
      <c r="F865" s="120"/>
      <c r="G865" s="120"/>
      <c r="H865" s="120"/>
      <c r="I865" s="120"/>
      <c r="J865" s="120"/>
      <c r="K865" s="120"/>
      <c r="L865" s="120"/>
      <c r="M865" s="120"/>
      <c r="N865" s="120"/>
      <c r="O865" s="120"/>
      <c r="P865" s="120"/>
      <c r="Q865" s="120"/>
      <c r="R865" s="120"/>
      <c r="S865" s="120"/>
      <c r="T865" s="120"/>
      <c r="U865" s="120"/>
      <c r="V865" s="120"/>
    </row>
    <row r="866" spans="3:22" ht="14.25" customHeight="1" x14ac:dyDescent="0.2">
      <c r="C866" s="120"/>
      <c r="D866" s="120"/>
      <c r="E866" s="120"/>
      <c r="F866" s="120"/>
      <c r="G866" s="120"/>
      <c r="H866" s="120"/>
      <c r="I866" s="120"/>
      <c r="J866" s="120"/>
      <c r="K866" s="120"/>
      <c r="L866" s="120"/>
      <c r="M866" s="120"/>
      <c r="N866" s="120"/>
      <c r="O866" s="120"/>
      <c r="P866" s="120"/>
      <c r="Q866" s="120"/>
      <c r="R866" s="120"/>
      <c r="S866" s="120"/>
      <c r="T866" s="120"/>
      <c r="U866" s="120"/>
      <c r="V866" s="120"/>
    </row>
    <row r="867" spans="3:22" ht="14.25" customHeight="1" x14ac:dyDescent="0.2">
      <c r="C867" s="120"/>
      <c r="D867" s="120"/>
      <c r="E867" s="120"/>
      <c r="F867" s="120"/>
      <c r="G867" s="120"/>
      <c r="H867" s="120"/>
      <c r="I867" s="120"/>
      <c r="J867" s="120"/>
      <c r="K867" s="120"/>
      <c r="L867" s="120"/>
      <c r="M867" s="120"/>
      <c r="N867" s="120"/>
      <c r="O867" s="120"/>
      <c r="P867" s="120"/>
      <c r="Q867" s="120"/>
      <c r="R867" s="120"/>
      <c r="S867" s="120"/>
      <c r="T867" s="120"/>
      <c r="U867" s="120"/>
      <c r="V867" s="120"/>
    </row>
    <row r="868" spans="3:22" ht="14.25" customHeight="1" x14ac:dyDescent="0.2">
      <c r="C868" s="120"/>
      <c r="D868" s="120"/>
      <c r="E868" s="120"/>
      <c r="F868" s="120"/>
      <c r="G868" s="120"/>
      <c r="H868" s="120"/>
      <c r="I868" s="120"/>
      <c r="J868" s="120"/>
      <c r="K868" s="120"/>
      <c r="L868" s="120"/>
      <c r="M868" s="120"/>
      <c r="N868" s="120"/>
      <c r="O868" s="120"/>
      <c r="P868" s="120"/>
      <c r="Q868" s="120"/>
      <c r="R868" s="120"/>
      <c r="S868" s="120"/>
      <c r="T868" s="120"/>
      <c r="U868" s="120"/>
      <c r="V868" s="120"/>
    </row>
    <row r="869" spans="3:22" ht="14.25" customHeight="1" x14ac:dyDescent="0.2">
      <c r="C869" s="120"/>
      <c r="D869" s="120"/>
      <c r="E869" s="120"/>
      <c r="F869" s="120"/>
      <c r="G869" s="120"/>
      <c r="H869" s="120"/>
      <c r="I869" s="120"/>
      <c r="J869" s="120"/>
      <c r="K869" s="120"/>
      <c r="L869" s="120"/>
      <c r="M869" s="120"/>
      <c r="N869" s="120"/>
      <c r="O869" s="120"/>
      <c r="P869" s="120"/>
      <c r="Q869" s="120"/>
      <c r="R869" s="120"/>
      <c r="S869" s="120"/>
      <c r="T869" s="120"/>
      <c r="U869" s="120"/>
      <c r="V869" s="120"/>
    </row>
    <row r="870" spans="3:22" ht="14.25" customHeight="1" x14ac:dyDescent="0.2">
      <c r="C870" s="120"/>
      <c r="D870" s="120"/>
      <c r="E870" s="120"/>
      <c r="F870" s="120"/>
      <c r="G870" s="120"/>
      <c r="H870" s="120"/>
      <c r="I870" s="120"/>
      <c r="J870" s="120"/>
      <c r="K870" s="120"/>
      <c r="L870" s="120"/>
      <c r="M870" s="120"/>
      <c r="N870" s="120"/>
      <c r="O870" s="120"/>
      <c r="P870" s="120"/>
      <c r="Q870" s="120"/>
      <c r="R870" s="120"/>
      <c r="S870" s="120"/>
      <c r="T870" s="120"/>
      <c r="U870" s="120"/>
      <c r="V870" s="120"/>
    </row>
    <row r="871" spans="3:22" ht="14.25" customHeight="1" x14ac:dyDescent="0.2">
      <c r="C871" s="120"/>
      <c r="D871" s="120"/>
      <c r="E871" s="120"/>
      <c r="F871" s="120"/>
      <c r="G871" s="120"/>
      <c r="H871" s="120"/>
      <c r="I871" s="120"/>
      <c r="J871" s="120"/>
      <c r="K871" s="120"/>
      <c r="L871" s="120"/>
      <c r="M871" s="120"/>
      <c r="N871" s="120"/>
      <c r="O871" s="120"/>
      <c r="P871" s="120"/>
      <c r="Q871" s="120"/>
      <c r="R871" s="120"/>
      <c r="S871" s="120"/>
      <c r="T871" s="120"/>
      <c r="U871" s="120"/>
      <c r="V871" s="120"/>
    </row>
    <row r="872" spans="3:22" ht="14.25" customHeight="1" x14ac:dyDescent="0.2">
      <c r="C872" s="120"/>
      <c r="D872" s="120"/>
      <c r="E872" s="120"/>
      <c r="F872" s="120"/>
      <c r="G872" s="120"/>
      <c r="H872" s="120"/>
      <c r="I872" s="120"/>
      <c r="J872" s="120"/>
      <c r="K872" s="120"/>
      <c r="L872" s="120"/>
      <c r="M872" s="120"/>
      <c r="N872" s="120"/>
      <c r="O872" s="120"/>
      <c r="P872" s="120"/>
      <c r="Q872" s="120"/>
      <c r="R872" s="120"/>
      <c r="S872" s="120"/>
      <c r="T872" s="120"/>
      <c r="U872" s="120"/>
      <c r="V872" s="120"/>
    </row>
    <row r="873" spans="3:22" ht="14.25" customHeight="1" x14ac:dyDescent="0.2">
      <c r="C873" s="120"/>
      <c r="D873" s="120"/>
      <c r="E873" s="120"/>
      <c r="F873" s="120"/>
      <c r="G873" s="120"/>
      <c r="H873" s="120"/>
      <c r="I873" s="120"/>
      <c r="J873" s="120"/>
      <c r="K873" s="120"/>
      <c r="L873" s="120"/>
      <c r="M873" s="120"/>
      <c r="N873" s="120"/>
      <c r="O873" s="120"/>
      <c r="P873" s="120"/>
      <c r="Q873" s="120"/>
      <c r="R873" s="120"/>
      <c r="S873" s="120"/>
      <c r="T873" s="120"/>
      <c r="U873" s="120"/>
      <c r="V873" s="120"/>
    </row>
    <row r="874" spans="3:22" ht="14.25" customHeight="1" x14ac:dyDescent="0.2">
      <c r="C874" s="120"/>
      <c r="D874" s="120"/>
      <c r="E874" s="120"/>
      <c r="F874" s="120"/>
      <c r="G874" s="120"/>
      <c r="H874" s="120"/>
      <c r="I874" s="120"/>
      <c r="J874" s="120"/>
      <c r="K874" s="120"/>
      <c r="L874" s="120"/>
      <c r="M874" s="120"/>
      <c r="N874" s="120"/>
      <c r="O874" s="120"/>
      <c r="P874" s="120"/>
      <c r="Q874" s="120"/>
      <c r="R874" s="120"/>
      <c r="S874" s="120"/>
      <c r="T874" s="120"/>
      <c r="U874" s="120"/>
      <c r="V874" s="120"/>
    </row>
    <row r="875" spans="3:22" ht="14.25" customHeight="1" x14ac:dyDescent="0.2">
      <c r="C875" s="120"/>
      <c r="D875" s="120"/>
      <c r="E875" s="120"/>
      <c r="F875" s="120"/>
      <c r="G875" s="120"/>
      <c r="H875" s="120"/>
      <c r="I875" s="120"/>
      <c r="J875" s="120"/>
      <c r="K875" s="120"/>
      <c r="L875" s="120"/>
      <c r="M875" s="120"/>
      <c r="N875" s="120"/>
      <c r="O875" s="120"/>
      <c r="P875" s="120"/>
      <c r="Q875" s="120"/>
      <c r="R875" s="120"/>
      <c r="S875" s="120"/>
      <c r="T875" s="120"/>
      <c r="U875" s="120"/>
      <c r="V875" s="120"/>
    </row>
    <row r="876" spans="3:22" ht="14.25" customHeight="1" x14ac:dyDescent="0.2">
      <c r="C876" s="120"/>
      <c r="D876" s="120"/>
      <c r="E876" s="120"/>
      <c r="F876" s="120"/>
      <c r="G876" s="120"/>
      <c r="H876" s="120"/>
      <c r="I876" s="120"/>
      <c r="J876" s="120"/>
      <c r="K876" s="120"/>
      <c r="L876" s="120"/>
      <c r="M876" s="120"/>
      <c r="N876" s="120"/>
      <c r="O876" s="120"/>
      <c r="P876" s="120"/>
      <c r="Q876" s="120"/>
      <c r="R876" s="120"/>
      <c r="S876" s="120"/>
      <c r="T876" s="120"/>
      <c r="U876" s="120"/>
      <c r="V876" s="120"/>
    </row>
    <row r="877" spans="3:22" ht="14.25" customHeight="1" x14ac:dyDescent="0.2">
      <c r="C877" s="120"/>
      <c r="D877" s="120"/>
      <c r="E877" s="120"/>
      <c r="F877" s="120"/>
      <c r="G877" s="120"/>
      <c r="H877" s="120"/>
      <c r="I877" s="120"/>
      <c r="J877" s="120"/>
      <c r="K877" s="120"/>
      <c r="L877" s="120"/>
      <c r="M877" s="120"/>
      <c r="N877" s="120"/>
      <c r="O877" s="120"/>
      <c r="P877" s="120"/>
      <c r="Q877" s="120"/>
      <c r="R877" s="120"/>
      <c r="S877" s="120"/>
      <c r="T877" s="120"/>
      <c r="U877" s="120"/>
      <c r="V877" s="120"/>
    </row>
    <row r="878" spans="3:22" ht="14.25" customHeight="1" x14ac:dyDescent="0.2">
      <c r="C878" s="120"/>
      <c r="D878" s="120"/>
      <c r="E878" s="120"/>
      <c r="F878" s="120"/>
      <c r="G878" s="120"/>
      <c r="H878" s="120"/>
      <c r="I878" s="120"/>
      <c r="J878" s="120"/>
      <c r="K878" s="120"/>
      <c r="L878" s="120"/>
      <c r="M878" s="120"/>
      <c r="N878" s="120"/>
      <c r="O878" s="120"/>
      <c r="P878" s="120"/>
      <c r="Q878" s="120"/>
      <c r="R878" s="120"/>
      <c r="S878" s="120"/>
      <c r="T878" s="120"/>
      <c r="U878" s="120"/>
      <c r="V878" s="120"/>
    </row>
    <row r="879" spans="3:22" ht="14.25" customHeight="1" x14ac:dyDescent="0.2">
      <c r="C879" s="120"/>
      <c r="D879" s="120"/>
      <c r="E879" s="120"/>
      <c r="F879" s="120"/>
      <c r="G879" s="120"/>
      <c r="H879" s="120"/>
      <c r="I879" s="120"/>
      <c r="J879" s="120"/>
      <c r="K879" s="120"/>
      <c r="L879" s="120"/>
      <c r="M879" s="120"/>
      <c r="N879" s="120"/>
      <c r="O879" s="120"/>
      <c r="P879" s="120"/>
      <c r="Q879" s="120"/>
      <c r="R879" s="120"/>
      <c r="S879" s="120"/>
      <c r="T879" s="120"/>
      <c r="U879" s="120"/>
      <c r="V879" s="120"/>
    </row>
    <row r="880" spans="3:22" ht="14.25" customHeight="1" x14ac:dyDescent="0.2">
      <c r="C880" s="120"/>
      <c r="D880" s="120"/>
      <c r="E880" s="120"/>
      <c r="F880" s="120"/>
      <c r="G880" s="120"/>
      <c r="H880" s="120"/>
      <c r="I880" s="120"/>
      <c r="J880" s="120"/>
      <c r="K880" s="120"/>
      <c r="L880" s="120"/>
      <c r="M880" s="120"/>
      <c r="N880" s="120"/>
      <c r="O880" s="120"/>
      <c r="P880" s="120"/>
      <c r="Q880" s="120"/>
      <c r="R880" s="120"/>
      <c r="S880" s="120"/>
      <c r="T880" s="120"/>
      <c r="U880" s="120"/>
      <c r="V880" s="120"/>
    </row>
    <row r="881" spans="3:22" ht="14.25" customHeight="1" x14ac:dyDescent="0.2">
      <c r="C881" s="120"/>
      <c r="D881" s="120"/>
      <c r="E881" s="120"/>
      <c r="F881" s="120"/>
      <c r="G881" s="120"/>
      <c r="H881" s="120"/>
      <c r="I881" s="120"/>
      <c r="J881" s="120"/>
      <c r="K881" s="120"/>
      <c r="L881" s="120"/>
      <c r="M881" s="120"/>
      <c r="N881" s="120"/>
      <c r="O881" s="120"/>
      <c r="P881" s="120"/>
      <c r="Q881" s="120"/>
      <c r="R881" s="120"/>
      <c r="S881" s="120"/>
      <c r="T881" s="120"/>
      <c r="U881" s="120"/>
      <c r="V881" s="120"/>
    </row>
    <row r="882" spans="3:22" ht="14.25" customHeight="1" x14ac:dyDescent="0.2">
      <c r="C882" s="120"/>
      <c r="D882" s="120"/>
      <c r="E882" s="120"/>
      <c r="F882" s="120"/>
      <c r="G882" s="120"/>
      <c r="H882" s="120"/>
      <c r="I882" s="120"/>
      <c r="J882" s="120"/>
      <c r="K882" s="120"/>
      <c r="L882" s="120"/>
      <c r="M882" s="120"/>
      <c r="N882" s="120"/>
      <c r="O882" s="120"/>
      <c r="P882" s="120"/>
      <c r="Q882" s="120"/>
      <c r="R882" s="120"/>
      <c r="S882" s="120"/>
      <c r="T882" s="120"/>
      <c r="U882" s="120"/>
      <c r="V882" s="120"/>
    </row>
    <row r="883" spans="3:22" ht="14.25" customHeight="1" x14ac:dyDescent="0.2">
      <c r="C883" s="120"/>
      <c r="D883" s="120"/>
      <c r="E883" s="120"/>
      <c r="F883" s="120"/>
      <c r="G883" s="120"/>
      <c r="H883" s="120"/>
      <c r="I883" s="120"/>
      <c r="J883" s="120"/>
      <c r="K883" s="120"/>
      <c r="L883" s="120"/>
      <c r="M883" s="120"/>
      <c r="N883" s="120"/>
      <c r="O883" s="120"/>
      <c r="P883" s="120"/>
      <c r="Q883" s="120"/>
      <c r="R883" s="120"/>
      <c r="S883" s="120"/>
      <c r="T883" s="120"/>
      <c r="U883" s="120"/>
      <c r="V883" s="120"/>
    </row>
    <row r="884" spans="3:22" ht="14.25" customHeight="1" x14ac:dyDescent="0.2">
      <c r="C884" s="120"/>
      <c r="D884" s="120"/>
      <c r="E884" s="120"/>
      <c r="F884" s="120"/>
      <c r="G884" s="120"/>
      <c r="H884" s="120"/>
      <c r="I884" s="120"/>
      <c r="J884" s="120"/>
      <c r="K884" s="120"/>
      <c r="L884" s="120"/>
      <c r="M884" s="120"/>
      <c r="N884" s="120"/>
      <c r="O884" s="120"/>
      <c r="P884" s="120"/>
      <c r="Q884" s="120"/>
      <c r="R884" s="120"/>
      <c r="S884" s="120"/>
      <c r="T884" s="120"/>
      <c r="U884" s="120"/>
      <c r="V884" s="120"/>
    </row>
    <row r="885" spans="3:22" ht="14.25" customHeight="1" x14ac:dyDescent="0.2">
      <c r="C885" s="120"/>
      <c r="D885" s="120"/>
      <c r="E885" s="120"/>
      <c r="F885" s="120"/>
      <c r="G885" s="120"/>
      <c r="H885" s="120"/>
      <c r="I885" s="120"/>
      <c r="J885" s="120"/>
      <c r="K885" s="120"/>
      <c r="L885" s="120"/>
      <c r="M885" s="120"/>
      <c r="N885" s="120"/>
      <c r="O885" s="120"/>
      <c r="P885" s="120"/>
      <c r="Q885" s="120"/>
      <c r="R885" s="120"/>
      <c r="S885" s="120"/>
      <c r="T885" s="120"/>
      <c r="U885" s="120"/>
      <c r="V885" s="120"/>
    </row>
    <row r="886" spans="3:22" ht="14.25" customHeight="1" x14ac:dyDescent="0.2">
      <c r="C886" s="120"/>
      <c r="D886" s="120"/>
      <c r="E886" s="120"/>
      <c r="F886" s="120"/>
      <c r="G886" s="120"/>
      <c r="H886" s="120"/>
      <c r="I886" s="120"/>
      <c r="J886" s="120"/>
      <c r="K886" s="120"/>
      <c r="L886" s="120"/>
      <c r="M886" s="120"/>
      <c r="N886" s="120"/>
      <c r="O886" s="120"/>
      <c r="P886" s="120"/>
      <c r="Q886" s="120"/>
      <c r="R886" s="120"/>
      <c r="S886" s="120"/>
      <c r="T886" s="120"/>
      <c r="U886" s="120"/>
      <c r="V886" s="120"/>
    </row>
    <row r="887" spans="3:22" ht="14.25" customHeight="1" x14ac:dyDescent="0.2">
      <c r="C887" s="120"/>
      <c r="D887" s="120"/>
      <c r="E887" s="120"/>
      <c r="F887" s="120"/>
      <c r="G887" s="120"/>
      <c r="H887" s="120"/>
      <c r="I887" s="120"/>
      <c r="J887" s="120"/>
      <c r="K887" s="120"/>
      <c r="L887" s="120"/>
      <c r="M887" s="120"/>
      <c r="N887" s="120"/>
      <c r="O887" s="120"/>
      <c r="P887" s="120"/>
      <c r="Q887" s="120"/>
      <c r="R887" s="120"/>
      <c r="S887" s="120"/>
      <c r="T887" s="120"/>
      <c r="U887" s="120"/>
      <c r="V887" s="120"/>
    </row>
    <row r="888" spans="3:22" ht="14.25" customHeight="1" x14ac:dyDescent="0.2">
      <c r="C888" s="120"/>
      <c r="D888" s="120"/>
      <c r="E888" s="120"/>
      <c r="F888" s="120"/>
      <c r="G888" s="120"/>
      <c r="H888" s="120"/>
      <c r="I888" s="120"/>
      <c r="J888" s="120"/>
      <c r="K888" s="120"/>
      <c r="L888" s="120"/>
      <c r="M888" s="120"/>
      <c r="N888" s="120"/>
      <c r="O888" s="120"/>
      <c r="P888" s="120"/>
      <c r="Q888" s="120"/>
      <c r="R888" s="120"/>
      <c r="S888" s="120"/>
      <c r="T888" s="120"/>
      <c r="U888" s="120"/>
      <c r="V888" s="120"/>
    </row>
    <row r="889" spans="3:22" ht="14.25" customHeight="1" x14ac:dyDescent="0.2">
      <c r="C889" s="120"/>
      <c r="D889" s="120"/>
      <c r="E889" s="120"/>
      <c r="F889" s="120"/>
      <c r="G889" s="120"/>
      <c r="H889" s="120"/>
      <c r="I889" s="120"/>
      <c r="J889" s="120"/>
      <c r="K889" s="120"/>
      <c r="L889" s="120"/>
      <c r="M889" s="120"/>
      <c r="N889" s="120"/>
      <c r="O889" s="120"/>
      <c r="P889" s="120"/>
      <c r="Q889" s="120"/>
      <c r="R889" s="120"/>
      <c r="S889" s="120"/>
      <c r="T889" s="120"/>
      <c r="U889" s="120"/>
      <c r="V889" s="120"/>
    </row>
    <row r="890" spans="3:22" ht="14.25" customHeight="1" x14ac:dyDescent="0.2">
      <c r="C890" s="120"/>
      <c r="D890" s="120"/>
      <c r="E890" s="120"/>
      <c r="F890" s="120"/>
      <c r="G890" s="120"/>
      <c r="H890" s="120"/>
      <c r="I890" s="120"/>
      <c r="J890" s="120"/>
      <c r="K890" s="120"/>
      <c r="L890" s="120"/>
      <c r="M890" s="120"/>
      <c r="N890" s="120"/>
      <c r="O890" s="120"/>
      <c r="P890" s="120"/>
      <c r="Q890" s="120"/>
      <c r="R890" s="120"/>
      <c r="S890" s="120"/>
      <c r="T890" s="120"/>
      <c r="U890" s="120"/>
      <c r="V890" s="120"/>
    </row>
    <row r="891" spans="3:22" ht="14.25" customHeight="1" x14ac:dyDescent="0.2">
      <c r="C891" s="120"/>
      <c r="D891" s="120"/>
      <c r="E891" s="120"/>
      <c r="F891" s="120"/>
      <c r="G891" s="120"/>
      <c r="H891" s="120"/>
      <c r="I891" s="120"/>
      <c r="J891" s="120"/>
      <c r="K891" s="120"/>
      <c r="L891" s="120"/>
      <c r="M891" s="120"/>
      <c r="N891" s="120"/>
      <c r="O891" s="120"/>
      <c r="P891" s="120"/>
      <c r="Q891" s="120"/>
      <c r="R891" s="120"/>
      <c r="S891" s="120"/>
      <c r="T891" s="120"/>
      <c r="U891" s="120"/>
      <c r="V891" s="120"/>
    </row>
    <row r="892" spans="3:22" ht="14.25" customHeight="1" x14ac:dyDescent="0.2">
      <c r="C892" s="120"/>
      <c r="D892" s="120"/>
      <c r="E892" s="120"/>
      <c r="F892" s="120"/>
      <c r="G892" s="120"/>
      <c r="H892" s="120"/>
      <c r="I892" s="120"/>
      <c r="J892" s="120"/>
      <c r="K892" s="120"/>
      <c r="L892" s="120"/>
      <c r="M892" s="120"/>
      <c r="N892" s="120"/>
      <c r="O892" s="120"/>
      <c r="P892" s="120"/>
      <c r="Q892" s="120"/>
      <c r="R892" s="120"/>
      <c r="S892" s="120"/>
      <c r="T892" s="120"/>
      <c r="U892" s="120"/>
      <c r="V892" s="120"/>
    </row>
    <row r="893" spans="3:22" ht="14.25" customHeight="1" x14ac:dyDescent="0.2">
      <c r="C893" s="120"/>
      <c r="D893" s="120"/>
      <c r="E893" s="120"/>
      <c r="F893" s="120"/>
      <c r="G893" s="120"/>
      <c r="H893" s="120"/>
      <c r="I893" s="120"/>
      <c r="J893" s="120"/>
      <c r="K893" s="120"/>
      <c r="L893" s="120"/>
      <c r="M893" s="120"/>
      <c r="N893" s="120"/>
      <c r="O893" s="120"/>
      <c r="P893" s="120"/>
      <c r="Q893" s="120"/>
      <c r="R893" s="120"/>
      <c r="S893" s="120"/>
      <c r="T893" s="120"/>
      <c r="U893" s="120"/>
      <c r="V893" s="120"/>
    </row>
    <row r="894" spans="3:22" ht="14.25" customHeight="1" x14ac:dyDescent="0.2">
      <c r="C894" s="120"/>
      <c r="D894" s="120"/>
      <c r="E894" s="120"/>
      <c r="F894" s="120"/>
      <c r="G894" s="120"/>
      <c r="H894" s="120"/>
      <c r="I894" s="120"/>
      <c r="J894" s="120"/>
      <c r="K894" s="120"/>
      <c r="L894" s="120"/>
      <c r="M894" s="120"/>
      <c r="N894" s="120"/>
      <c r="O894" s="120"/>
      <c r="P894" s="120"/>
      <c r="Q894" s="120"/>
      <c r="R894" s="120"/>
      <c r="S894" s="120"/>
      <c r="T894" s="120"/>
      <c r="U894" s="120"/>
      <c r="V894" s="120"/>
    </row>
    <row r="895" spans="3:22" ht="14.25" customHeight="1" x14ac:dyDescent="0.2">
      <c r="C895" s="120"/>
      <c r="D895" s="120"/>
      <c r="E895" s="120"/>
      <c r="F895" s="120"/>
      <c r="G895" s="120"/>
      <c r="H895" s="120"/>
      <c r="I895" s="120"/>
      <c r="J895" s="120"/>
      <c r="K895" s="120"/>
      <c r="L895" s="120"/>
      <c r="M895" s="120"/>
      <c r="N895" s="120"/>
      <c r="O895" s="120"/>
      <c r="P895" s="120"/>
      <c r="Q895" s="120"/>
      <c r="R895" s="120"/>
      <c r="S895" s="120"/>
      <c r="T895" s="120"/>
      <c r="U895" s="120"/>
      <c r="V895" s="120"/>
    </row>
    <row r="896" spans="3:22" ht="14.25" customHeight="1" x14ac:dyDescent="0.2">
      <c r="C896" s="120"/>
      <c r="D896" s="120"/>
      <c r="E896" s="120"/>
      <c r="F896" s="120"/>
      <c r="G896" s="120"/>
      <c r="H896" s="120"/>
      <c r="I896" s="120"/>
      <c r="J896" s="120"/>
      <c r="K896" s="120"/>
      <c r="L896" s="120"/>
      <c r="M896" s="120"/>
      <c r="N896" s="120"/>
      <c r="O896" s="120"/>
      <c r="P896" s="120"/>
      <c r="Q896" s="120"/>
      <c r="R896" s="120"/>
      <c r="S896" s="120"/>
      <c r="T896" s="120"/>
      <c r="U896" s="120"/>
      <c r="V896" s="120"/>
    </row>
    <row r="897" spans="3:22" ht="14.25" customHeight="1" x14ac:dyDescent="0.2">
      <c r="C897" s="120"/>
      <c r="D897" s="120"/>
      <c r="E897" s="120"/>
      <c r="F897" s="120"/>
      <c r="G897" s="120"/>
      <c r="H897" s="120"/>
      <c r="I897" s="120"/>
      <c r="J897" s="120"/>
      <c r="K897" s="120"/>
      <c r="L897" s="120"/>
      <c r="M897" s="120"/>
      <c r="N897" s="120"/>
      <c r="O897" s="120"/>
      <c r="P897" s="120"/>
      <c r="Q897" s="120"/>
      <c r="R897" s="120"/>
      <c r="S897" s="120"/>
      <c r="T897" s="120"/>
      <c r="U897" s="120"/>
      <c r="V897" s="120"/>
    </row>
    <row r="898" spans="3:22" ht="14.25" customHeight="1" x14ac:dyDescent="0.2">
      <c r="C898" s="120"/>
      <c r="D898" s="120"/>
      <c r="E898" s="120"/>
      <c r="F898" s="120"/>
      <c r="G898" s="120"/>
      <c r="H898" s="120"/>
      <c r="I898" s="120"/>
      <c r="J898" s="120"/>
      <c r="K898" s="120"/>
      <c r="L898" s="120"/>
      <c r="M898" s="120"/>
      <c r="N898" s="120"/>
      <c r="O898" s="120"/>
      <c r="P898" s="120"/>
      <c r="Q898" s="120"/>
      <c r="R898" s="120"/>
      <c r="S898" s="120"/>
      <c r="T898" s="120"/>
      <c r="U898" s="120"/>
      <c r="V898" s="120"/>
    </row>
    <row r="899" spans="3:22" ht="14.25" customHeight="1" x14ac:dyDescent="0.2">
      <c r="C899" s="120"/>
      <c r="D899" s="120"/>
      <c r="E899" s="120"/>
      <c r="F899" s="120"/>
      <c r="G899" s="120"/>
      <c r="H899" s="120"/>
      <c r="I899" s="120"/>
      <c r="J899" s="120"/>
      <c r="K899" s="120"/>
      <c r="L899" s="120"/>
      <c r="M899" s="120"/>
      <c r="N899" s="120"/>
      <c r="O899" s="120"/>
      <c r="P899" s="120"/>
      <c r="Q899" s="120"/>
      <c r="R899" s="120"/>
      <c r="S899" s="120"/>
      <c r="T899" s="120"/>
      <c r="U899" s="120"/>
      <c r="V899" s="120"/>
    </row>
    <row r="900" spans="3:22" ht="14.25" customHeight="1" x14ac:dyDescent="0.2">
      <c r="C900" s="120"/>
      <c r="D900" s="120"/>
      <c r="E900" s="120"/>
      <c r="F900" s="120"/>
      <c r="G900" s="120"/>
      <c r="H900" s="120"/>
      <c r="I900" s="120"/>
      <c r="J900" s="120"/>
      <c r="K900" s="120"/>
      <c r="L900" s="120"/>
      <c r="M900" s="120"/>
      <c r="N900" s="120"/>
      <c r="O900" s="120"/>
      <c r="P900" s="120"/>
      <c r="Q900" s="120"/>
      <c r="R900" s="120"/>
      <c r="S900" s="120"/>
      <c r="T900" s="120"/>
      <c r="U900" s="120"/>
      <c r="V900" s="120"/>
    </row>
    <row r="901" spans="3:22" ht="14.25" customHeight="1" x14ac:dyDescent="0.2">
      <c r="C901" s="120"/>
      <c r="D901" s="120"/>
      <c r="E901" s="120"/>
      <c r="F901" s="120"/>
      <c r="G901" s="120"/>
      <c r="H901" s="120"/>
      <c r="I901" s="120"/>
      <c r="J901" s="120"/>
      <c r="K901" s="120"/>
      <c r="L901" s="120"/>
      <c r="M901" s="120"/>
      <c r="N901" s="120"/>
      <c r="O901" s="120"/>
      <c r="P901" s="120"/>
      <c r="Q901" s="120"/>
      <c r="R901" s="120"/>
      <c r="S901" s="120"/>
      <c r="T901" s="120"/>
      <c r="U901" s="120"/>
      <c r="V901" s="120"/>
    </row>
    <row r="902" spans="3:22" ht="14.25" customHeight="1" x14ac:dyDescent="0.2">
      <c r="C902" s="120"/>
      <c r="D902" s="120"/>
      <c r="E902" s="120"/>
      <c r="F902" s="120"/>
      <c r="G902" s="120"/>
      <c r="H902" s="120"/>
      <c r="I902" s="120"/>
      <c r="J902" s="120"/>
      <c r="K902" s="120"/>
      <c r="L902" s="120"/>
      <c r="M902" s="120"/>
      <c r="N902" s="120"/>
      <c r="O902" s="120"/>
      <c r="P902" s="120"/>
      <c r="Q902" s="120"/>
      <c r="R902" s="120"/>
      <c r="S902" s="120"/>
      <c r="T902" s="120"/>
      <c r="U902" s="120"/>
      <c r="V902" s="120"/>
    </row>
    <row r="903" spans="3:22" ht="14.25" customHeight="1" x14ac:dyDescent="0.2">
      <c r="C903" s="120"/>
      <c r="D903" s="120"/>
      <c r="E903" s="120"/>
      <c r="F903" s="120"/>
      <c r="G903" s="120"/>
      <c r="H903" s="120"/>
      <c r="I903" s="120"/>
      <c r="J903" s="120"/>
      <c r="K903" s="120"/>
      <c r="L903" s="120"/>
      <c r="M903" s="120"/>
      <c r="N903" s="120"/>
      <c r="O903" s="120"/>
      <c r="P903" s="120"/>
      <c r="Q903" s="120"/>
      <c r="R903" s="120"/>
      <c r="S903" s="120"/>
      <c r="T903" s="120"/>
      <c r="U903" s="120"/>
      <c r="V903" s="120"/>
    </row>
    <row r="904" spans="3:22" ht="14.25" customHeight="1" x14ac:dyDescent="0.2">
      <c r="C904" s="120"/>
      <c r="D904" s="120"/>
      <c r="E904" s="120"/>
      <c r="F904" s="120"/>
      <c r="G904" s="120"/>
      <c r="H904" s="120"/>
      <c r="I904" s="120"/>
      <c r="J904" s="120"/>
      <c r="K904" s="120"/>
      <c r="L904" s="120"/>
      <c r="M904" s="120"/>
      <c r="N904" s="120"/>
      <c r="O904" s="120"/>
      <c r="P904" s="120"/>
      <c r="Q904" s="120"/>
      <c r="R904" s="120"/>
      <c r="S904" s="120"/>
      <c r="T904" s="120"/>
      <c r="U904" s="120"/>
      <c r="V904" s="120"/>
    </row>
    <row r="905" spans="3:22" ht="14.25" customHeight="1" x14ac:dyDescent="0.2">
      <c r="C905" s="120"/>
      <c r="D905" s="120"/>
      <c r="E905" s="120"/>
      <c r="F905" s="120"/>
      <c r="G905" s="120"/>
      <c r="H905" s="120"/>
      <c r="I905" s="120"/>
      <c r="J905" s="120"/>
      <c r="K905" s="120"/>
      <c r="L905" s="120"/>
      <c r="M905" s="120"/>
      <c r="N905" s="120"/>
      <c r="O905" s="120"/>
      <c r="P905" s="120"/>
      <c r="Q905" s="120"/>
      <c r="R905" s="120"/>
      <c r="S905" s="120"/>
      <c r="T905" s="120"/>
      <c r="U905" s="120"/>
      <c r="V905" s="120"/>
    </row>
    <row r="906" spans="3:22" ht="14.25" customHeight="1" x14ac:dyDescent="0.2">
      <c r="C906" s="120"/>
      <c r="D906" s="120"/>
      <c r="E906" s="120"/>
      <c r="F906" s="120"/>
      <c r="G906" s="120"/>
      <c r="H906" s="120"/>
      <c r="I906" s="120"/>
      <c r="J906" s="120"/>
      <c r="K906" s="120"/>
      <c r="L906" s="120"/>
      <c r="M906" s="120"/>
      <c r="N906" s="120"/>
      <c r="O906" s="120"/>
      <c r="P906" s="120"/>
      <c r="Q906" s="120"/>
      <c r="R906" s="120"/>
      <c r="S906" s="120"/>
      <c r="T906" s="120"/>
      <c r="U906" s="120"/>
      <c r="V906" s="120"/>
    </row>
    <row r="907" spans="3:22" ht="14.25" customHeight="1" x14ac:dyDescent="0.2">
      <c r="C907" s="120"/>
      <c r="D907" s="120"/>
      <c r="E907" s="120"/>
      <c r="F907" s="120"/>
      <c r="G907" s="120"/>
      <c r="H907" s="120"/>
      <c r="I907" s="120"/>
      <c r="J907" s="120"/>
      <c r="K907" s="120"/>
      <c r="L907" s="120"/>
      <c r="M907" s="120"/>
      <c r="N907" s="120"/>
      <c r="O907" s="120"/>
      <c r="P907" s="120"/>
      <c r="Q907" s="120"/>
      <c r="R907" s="120"/>
      <c r="S907" s="120"/>
      <c r="T907" s="120"/>
      <c r="U907" s="120"/>
      <c r="V907" s="120"/>
    </row>
    <row r="908" spans="3:22" ht="14.25" customHeight="1" x14ac:dyDescent="0.2">
      <c r="C908" s="120"/>
      <c r="D908" s="120"/>
      <c r="E908" s="120"/>
      <c r="F908" s="120"/>
      <c r="G908" s="120"/>
      <c r="H908" s="120"/>
      <c r="I908" s="120"/>
      <c r="J908" s="120"/>
      <c r="K908" s="120"/>
      <c r="L908" s="120"/>
      <c r="M908" s="120"/>
      <c r="N908" s="120"/>
      <c r="O908" s="120"/>
      <c r="P908" s="120"/>
      <c r="Q908" s="120"/>
      <c r="R908" s="120"/>
      <c r="S908" s="120"/>
      <c r="T908" s="120"/>
      <c r="U908" s="120"/>
      <c r="V908" s="120"/>
    </row>
    <row r="909" spans="3:22" ht="14.25" customHeight="1" x14ac:dyDescent="0.2">
      <c r="C909" s="120"/>
      <c r="D909" s="120"/>
      <c r="E909" s="120"/>
      <c r="F909" s="120"/>
      <c r="G909" s="120"/>
      <c r="H909" s="120"/>
      <c r="I909" s="120"/>
      <c r="J909" s="120"/>
      <c r="K909" s="120"/>
      <c r="L909" s="120"/>
      <c r="M909" s="120"/>
      <c r="N909" s="120"/>
      <c r="O909" s="120"/>
      <c r="P909" s="120"/>
      <c r="Q909" s="120"/>
      <c r="R909" s="120"/>
      <c r="S909" s="120"/>
      <c r="T909" s="120"/>
      <c r="U909" s="120"/>
      <c r="V909" s="120"/>
    </row>
    <row r="910" spans="3:22" ht="14.25" customHeight="1" x14ac:dyDescent="0.2">
      <c r="C910" s="120"/>
      <c r="D910" s="120"/>
      <c r="E910" s="120"/>
      <c r="F910" s="120"/>
      <c r="G910" s="120"/>
      <c r="H910" s="120"/>
      <c r="I910" s="120"/>
      <c r="J910" s="120"/>
      <c r="K910" s="120"/>
      <c r="L910" s="120"/>
      <c r="M910" s="120"/>
      <c r="N910" s="120"/>
      <c r="O910" s="120"/>
      <c r="P910" s="120"/>
      <c r="Q910" s="120"/>
      <c r="R910" s="120"/>
      <c r="S910" s="120"/>
      <c r="T910" s="120"/>
      <c r="U910" s="120"/>
      <c r="V910" s="120"/>
    </row>
    <row r="911" spans="3:22" ht="14.25" customHeight="1" x14ac:dyDescent="0.2">
      <c r="C911" s="120"/>
      <c r="D911" s="120"/>
      <c r="E911" s="120"/>
      <c r="F911" s="120"/>
      <c r="G911" s="120"/>
      <c r="H911" s="120"/>
      <c r="I911" s="120"/>
      <c r="J911" s="120"/>
      <c r="K911" s="120"/>
      <c r="L911" s="120"/>
      <c r="M911" s="120"/>
      <c r="N911" s="120"/>
      <c r="O911" s="120"/>
      <c r="P911" s="120"/>
      <c r="Q911" s="120"/>
      <c r="R911" s="120"/>
      <c r="S911" s="120"/>
      <c r="T911" s="120"/>
      <c r="U911" s="120"/>
      <c r="V911" s="120"/>
    </row>
    <row r="912" spans="3:22" ht="14.25" customHeight="1" x14ac:dyDescent="0.2">
      <c r="C912" s="120"/>
      <c r="D912" s="120"/>
      <c r="E912" s="120"/>
      <c r="F912" s="120"/>
      <c r="G912" s="120"/>
      <c r="H912" s="120"/>
      <c r="I912" s="120"/>
      <c r="J912" s="120"/>
      <c r="K912" s="120"/>
      <c r="L912" s="120"/>
      <c r="M912" s="120"/>
      <c r="N912" s="120"/>
      <c r="O912" s="120"/>
      <c r="P912" s="120"/>
      <c r="Q912" s="120"/>
      <c r="R912" s="120"/>
      <c r="S912" s="120"/>
      <c r="T912" s="120"/>
      <c r="U912" s="120"/>
      <c r="V912" s="120"/>
    </row>
    <row r="913" spans="3:22" ht="14.25" customHeight="1" x14ac:dyDescent="0.2">
      <c r="C913" s="120"/>
      <c r="D913" s="120"/>
      <c r="E913" s="120"/>
      <c r="F913" s="120"/>
      <c r="G913" s="120"/>
      <c r="H913" s="120"/>
      <c r="I913" s="120"/>
      <c r="J913" s="120"/>
      <c r="K913" s="120"/>
      <c r="L913" s="120"/>
      <c r="M913" s="120"/>
      <c r="N913" s="120"/>
      <c r="O913" s="120"/>
      <c r="P913" s="120"/>
      <c r="Q913" s="120"/>
      <c r="R913" s="120"/>
      <c r="S913" s="120"/>
      <c r="T913" s="120"/>
      <c r="U913" s="120"/>
      <c r="V913" s="120"/>
    </row>
    <row r="914" spans="3:22" ht="14.25" customHeight="1" x14ac:dyDescent="0.2">
      <c r="C914" s="120"/>
      <c r="D914" s="120"/>
      <c r="E914" s="120"/>
      <c r="F914" s="120"/>
      <c r="G914" s="120"/>
      <c r="H914" s="120"/>
      <c r="I914" s="120"/>
      <c r="J914" s="120"/>
      <c r="K914" s="120"/>
      <c r="L914" s="120"/>
      <c r="M914" s="120"/>
      <c r="N914" s="120"/>
      <c r="O914" s="120"/>
      <c r="P914" s="120"/>
      <c r="Q914" s="120"/>
      <c r="R914" s="120"/>
      <c r="S914" s="120"/>
      <c r="T914" s="120"/>
      <c r="U914" s="120"/>
      <c r="V914" s="120"/>
    </row>
    <row r="915" spans="3:22" ht="14.25" customHeight="1" x14ac:dyDescent="0.2">
      <c r="C915" s="120"/>
      <c r="D915" s="120"/>
      <c r="E915" s="120"/>
      <c r="F915" s="120"/>
      <c r="G915" s="120"/>
      <c r="H915" s="120"/>
      <c r="I915" s="120"/>
      <c r="J915" s="120"/>
      <c r="K915" s="120"/>
      <c r="L915" s="120"/>
      <c r="M915" s="120"/>
      <c r="N915" s="120"/>
      <c r="O915" s="120"/>
      <c r="P915" s="120"/>
      <c r="Q915" s="120"/>
      <c r="R915" s="120"/>
      <c r="S915" s="120"/>
      <c r="T915" s="120"/>
      <c r="U915" s="120"/>
      <c r="V915" s="120"/>
    </row>
    <row r="916" spans="3:22" ht="14.25" customHeight="1" x14ac:dyDescent="0.2">
      <c r="C916" s="120"/>
      <c r="D916" s="120"/>
      <c r="E916" s="120"/>
      <c r="F916" s="120"/>
      <c r="G916" s="120"/>
      <c r="H916" s="120"/>
      <c r="I916" s="120"/>
      <c r="J916" s="120"/>
      <c r="K916" s="120"/>
      <c r="L916" s="120"/>
      <c r="M916" s="120"/>
      <c r="N916" s="120"/>
      <c r="O916" s="120"/>
      <c r="P916" s="120"/>
      <c r="Q916" s="120"/>
      <c r="R916" s="120"/>
      <c r="S916" s="120"/>
      <c r="T916" s="120"/>
      <c r="U916" s="120"/>
      <c r="V916" s="120"/>
    </row>
    <row r="917" spans="3:22" ht="14.25" customHeight="1" x14ac:dyDescent="0.2">
      <c r="C917" s="120"/>
      <c r="D917" s="120"/>
      <c r="E917" s="120"/>
      <c r="F917" s="120"/>
      <c r="G917" s="120"/>
      <c r="H917" s="120"/>
      <c r="I917" s="120"/>
      <c r="J917" s="120"/>
      <c r="K917" s="120"/>
      <c r="L917" s="120"/>
      <c r="M917" s="120"/>
      <c r="N917" s="120"/>
      <c r="O917" s="120"/>
      <c r="P917" s="120"/>
      <c r="Q917" s="120"/>
      <c r="R917" s="120"/>
      <c r="S917" s="120"/>
      <c r="T917" s="120"/>
      <c r="U917" s="120"/>
      <c r="V917" s="120"/>
    </row>
    <row r="918" spans="3:22" ht="14.25" customHeight="1" x14ac:dyDescent="0.2">
      <c r="C918" s="120"/>
      <c r="D918" s="120"/>
      <c r="E918" s="120"/>
      <c r="F918" s="120"/>
      <c r="G918" s="120"/>
      <c r="H918" s="120"/>
      <c r="I918" s="120"/>
      <c r="J918" s="120"/>
      <c r="K918" s="120"/>
      <c r="L918" s="120"/>
      <c r="M918" s="120"/>
      <c r="N918" s="120"/>
      <c r="O918" s="120"/>
      <c r="P918" s="120"/>
      <c r="Q918" s="120"/>
      <c r="R918" s="120"/>
      <c r="S918" s="120"/>
      <c r="T918" s="120"/>
      <c r="U918" s="120"/>
      <c r="V918" s="120"/>
    </row>
    <row r="919" spans="3:22" ht="14.25" customHeight="1" x14ac:dyDescent="0.2">
      <c r="C919" s="120"/>
      <c r="D919" s="120"/>
      <c r="E919" s="120"/>
      <c r="F919" s="120"/>
      <c r="G919" s="120"/>
      <c r="H919" s="120"/>
      <c r="I919" s="120"/>
      <c r="J919" s="120"/>
      <c r="K919" s="120"/>
      <c r="L919" s="120"/>
      <c r="M919" s="120"/>
      <c r="N919" s="120"/>
      <c r="O919" s="120"/>
      <c r="P919" s="120"/>
      <c r="Q919" s="120"/>
      <c r="R919" s="120"/>
      <c r="S919" s="120"/>
      <c r="T919" s="120"/>
      <c r="U919" s="120"/>
      <c r="V919" s="120"/>
    </row>
    <row r="920" spans="3:22" ht="14.25" customHeight="1" x14ac:dyDescent="0.2">
      <c r="C920" s="120"/>
      <c r="D920" s="120"/>
      <c r="E920" s="120"/>
      <c r="F920" s="120"/>
      <c r="G920" s="120"/>
      <c r="H920" s="120"/>
      <c r="I920" s="120"/>
      <c r="J920" s="120"/>
      <c r="K920" s="120"/>
      <c r="L920" s="120"/>
      <c r="M920" s="120"/>
      <c r="N920" s="120"/>
      <c r="O920" s="120"/>
      <c r="P920" s="120"/>
      <c r="Q920" s="120"/>
      <c r="R920" s="120"/>
      <c r="S920" s="120"/>
      <c r="T920" s="120"/>
      <c r="U920" s="120"/>
      <c r="V920" s="120"/>
    </row>
    <row r="921" spans="3:22" ht="14.25" customHeight="1" x14ac:dyDescent="0.2">
      <c r="C921" s="120"/>
      <c r="D921" s="120"/>
      <c r="E921" s="120"/>
      <c r="F921" s="120"/>
      <c r="G921" s="120"/>
      <c r="H921" s="120"/>
      <c r="I921" s="120"/>
      <c r="J921" s="120"/>
      <c r="K921" s="120"/>
      <c r="L921" s="120"/>
      <c r="M921" s="120"/>
      <c r="N921" s="120"/>
      <c r="O921" s="120"/>
      <c r="P921" s="120"/>
      <c r="Q921" s="120"/>
      <c r="R921" s="120"/>
      <c r="S921" s="120"/>
      <c r="T921" s="120"/>
      <c r="U921" s="120"/>
      <c r="V921" s="120"/>
    </row>
    <row r="922" spans="3:22" ht="14.25" customHeight="1" x14ac:dyDescent="0.2">
      <c r="C922" s="120"/>
      <c r="D922" s="120"/>
      <c r="E922" s="120"/>
      <c r="F922" s="120"/>
      <c r="G922" s="120"/>
      <c r="H922" s="120"/>
      <c r="I922" s="120"/>
      <c r="J922" s="120"/>
      <c r="K922" s="120"/>
      <c r="L922" s="120"/>
      <c r="M922" s="120"/>
      <c r="N922" s="120"/>
      <c r="O922" s="120"/>
      <c r="P922" s="120"/>
      <c r="Q922" s="120"/>
      <c r="R922" s="120"/>
      <c r="S922" s="120"/>
      <c r="T922" s="120"/>
      <c r="U922" s="120"/>
      <c r="V922" s="120"/>
    </row>
    <row r="923" spans="3:22" ht="14.25" customHeight="1" x14ac:dyDescent="0.2">
      <c r="C923" s="120"/>
      <c r="D923" s="120"/>
      <c r="E923" s="120"/>
      <c r="F923" s="120"/>
      <c r="G923" s="120"/>
      <c r="H923" s="120"/>
      <c r="I923" s="120"/>
      <c r="J923" s="120"/>
      <c r="K923" s="120"/>
      <c r="L923" s="120"/>
      <c r="M923" s="120"/>
      <c r="N923" s="120"/>
      <c r="O923" s="120"/>
      <c r="P923" s="120"/>
      <c r="Q923" s="120"/>
      <c r="R923" s="120"/>
      <c r="S923" s="120"/>
      <c r="T923" s="120"/>
      <c r="U923" s="120"/>
      <c r="V923" s="120"/>
    </row>
    <row r="924" spans="3:22" ht="14.25" customHeight="1" x14ac:dyDescent="0.2">
      <c r="C924" s="120"/>
      <c r="D924" s="120"/>
      <c r="E924" s="120"/>
      <c r="F924" s="120"/>
      <c r="G924" s="120"/>
      <c r="H924" s="120"/>
      <c r="I924" s="120"/>
      <c r="J924" s="120"/>
      <c r="K924" s="120"/>
      <c r="L924" s="120"/>
      <c r="M924" s="120"/>
      <c r="N924" s="120"/>
      <c r="O924" s="120"/>
      <c r="P924" s="120"/>
      <c r="Q924" s="120"/>
      <c r="R924" s="120"/>
      <c r="S924" s="120"/>
      <c r="T924" s="120"/>
      <c r="U924" s="120"/>
      <c r="V924" s="120"/>
    </row>
    <row r="925" spans="3:22" ht="14.25" customHeight="1" x14ac:dyDescent="0.2">
      <c r="C925" s="120"/>
      <c r="D925" s="120"/>
      <c r="E925" s="120"/>
      <c r="F925" s="120"/>
      <c r="G925" s="120"/>
      <c r="H925" s="120"/>
      <c r="I925" s="120"/>
      <c r="J925" s="120"/>
      <c r="K925" s="120"/>
      <c r="L925" s="120"/>
      <c r="M925" s="120"/>
      <c r="N925" s="120"/>
      <c r="O925" s="120"/>
      <c r="P925" s="120"/>
      <c r="Q925" s="120"/>
      <c r="R925" s="120"/>
      <c r="S925" s="120"/>
      <c r="T925" s="120"/>
      <c r="U925" s="120"/>
      <c r="V925" s="120"/>
    </row>
    <row r="926" spans="3:22" ht="14.25" customHeight="1" x14ac:dyDescent="0.2">
      <c r="C926" s="120"/>
      <c r="D926" s="120"/>
      <c r="E926" s="120"/>
      <c r="F926" s="120"/>
      <c r="G926" s="120"/>
      <c r="H926" s="120"/>
      <c r="I926" s="120"/>
      <c r="J926" s="120"/>
      <c r="K926" s="120"/>
      <c r="L926" s="120"/>
      <c r="M926" s="120"/>
      <c r="N926" s="120"/>
      <c r="O926" s="120"/>
      <c r="P926" s="120"/>
      <c r="Q926" s="120"/>
      <c r="R926" s="120"/>
      <c r="S926" s="120"/>
      <c r="T926" s="120"/>
      <c r="U926" s="120"/>
      <c r="V926" s="120"/>
    </row>
    <row r="927" spans="3:22" ht="14.25" customHeight="1" x14ac:dyDescent="0.2">
      <c r="C927" s="120"/>
      <c r="D927" s="120"/>
      <c r="E927" s="120"/>
      <c r="F927" s="120"/>
      <c r="G927" s="120"/>
      <c r="H927" s="120"/>
      <c r="I927" s="120"/>
      <c r="J927" s="120"/>
      <c r="K927" s="120"/>
      <c r="L927" s="120"/>
      <c r="M927" s="120"/>
      <c r="N927" s="120"/>
      <c r="O927" s="120"/>
      <c r="P927" s="120"/>
      <c r="Q927" s="120"/>
      <c r="R927" s="120"/>
      <c r="S927" s="120"/>
      <c r="T927" s="120"/>
      <c r="U927" s="120"/>
      <c r="V927" s="120"/>
    </row>
    <row r="928" spans="3:22" ht="14.25" customHeight="1" x14ac:dyDescent="0.2">
      <c r="C928" s="120"/>
      <c r="D928" s="120"/>
      <c r="E928" s="120"/>
      <c r="F928" s="120"/>
      <c r="G928" s="120"/>
      <c r="H928" s="120"/>
      <c r="I928" s="120"/>
      <c r="J928" s="120"/>
      <c r="K928" s="120"/>
      <c r="L928" s="120"/>
      <c r="M928" s="120"/>
      <c r="N928" s="120"/>
      <c r="O928" s="120"/>
      <c r="P928" s="120"/>
      <c r="Q928" s="120"/>
      <c r="R928" s="120"/>
      <c r="S928" s="120"/>
      <c r="T928" s="120"/>
      <c r="U928" s="120"/>
      <c r="V928" s="120"/>
    </row>
    <row r="929" spans="3:22" ht="14.25" customHeight="1" x14ac:dyDescent="0.2">
      <c r="C929" s="120"/>
      <c r="D929" s="120"/>
      <c r="E929" s="120"/>
      <c r="F929" s="120"/>
      <c r="G929" s="120"/>
      <c r="H929" s="120"/>
      <c r="I929" s="120"/>
      <c r="J929" s="120"/>
      <c r="K929" s="120"/>
      <c r="L929" s="120"/>
      <c r="M929" s="120"/>
      <c r="N929" s="120"/>
      <c r="O929" s="120"/>
      <c r="P929" s="120"/>
      <c r="Q929" s="120"/>
      <c r="R929" s="120"/>
      <c r="S929" s="120"/>
      <c r="T929" s="120"/>
      <c r="U929" s="120"/>
      <c r="V929" s="120"/>
    </row>
    <row r="930" spans="3:22" ht="14.25" customHeight="1" x14ac:dyDescent="0.2">
      <c r="C930" s="120"/>
      <c r="D930" s="120"/>
      <c r="E930" s="120"/>
      <c r="F930" s="120"/>
      <c r="G930" s="120"/>
      <c r="H930" s="120"/>
      <c r="I930" s="120"/>
      <c r="J930" s="120"/>
      <c r="K930" s="120"/>
      <c r="L930" s="120"/>
      <c r="M930" s="120"/>
      <c r="N930" s="120"/>
      <c r="O930" s="120"/>
      <c r="P930" s="120"/>
      <c r="Q930" s="120"/>
      <c r="R930" s="120"/>
      <c r="S930" s="120"/>
      <c r="T930" s="120"/>
      <c r="U930" s="120"/>
      <c r="V930" s="120"/>
    </row>
    <row r="931" spans="3:22" ht="14.25" customHeight="1" x14ac:dyDescent="0.2">
      <c r="C931" s="120"/>
      <c r="D931" s="120"/>
      <c r="E931" s="120"/>
      <c r="F931" s="120"/>
      <c r="G931" s="120"/>
      <c r="H931" s="120"/>
      <c r="I931" s="120"/>
      <c r="J931" s="120"/>
      <c r="K931" s="120"/>
      <c r="L931" s="120"/>
      <c r="M931" s="120"/>
      <c r="N931" s="120"/>
      <c r="O931" s="120"/>
      <c r="P931" s="120"/>
      <c r="Q931" s="120"/>
      <c r="R931" s="120"/>
      <c r="S931" s="120"/>
      <c r="T931" s="120"/>
      <c r="U931" s="120"/>
      <c r="V931" s="120"/>
    </row>
    <row r="932" spans="3:22" ht="14.25" customHeight="1" x14ac:dyDescent="0.2">
      <c r="C932" s="120"/>
      <c r="D932" s="120"/>
      <c r="E932" s="120"/>
      <c r="F932" s="120"/>
      <c r="G932" s="120"/>
      <c r="H932" s="120"/>
      <c r="I932" s="120"/>
      <c r="J932" s="120"/>
      <c r="K932" s="120"/>
      <c r="L932" s="120"/>
      <c r="M932" s="120"/>
      <c r="N932" s="120"/>
      <c r="O932" s="120"/>
      <c r="P932" s="120"/>
      <c r="Q932" s="120"/>
      <c r="R932" s="120"/>
      <c r="S932" s="120"/>
      <c r="T932" s="120"/>
      <c r="U932" s="120"/>
      <c r="V932" s="120"/>
    </row>
    <row r="933" spans="3:22" ht="14.25" customHeight="1" x14ac:dyDescent="0.2">
      <c r="C933" s="120"/>
      <c r="D933" s="120"/>
      <c r="E933" s="120"/>
      <c r="F933" s="120"/>
      <c r="G933" s="120"/>
      <c r="H933" s="120"/>
      <c r="I933" s="120"/>
      <c r="J933" s="120"/>
      <c r="K933" s="120"/>
      <c r="L933" s="120"/>
      <c r="M933" s="120"/>
      <c r="N933" s="120"/>
      <c r="O933" s="120"/>
      <c r="P933" s="120"/>
      <c r="Q933" s="120"/>
      <c r="R933" s="120"/>
      <c r="S933" s="120"/>
      <c r="T933" s="120"/>
      <c r="U933" s="120"/>
      <c r="V933" s="120"/>
    </row>
    <row r="934" spans="3:22" ht="14.25" customHeight="1" x14ac:dyDescent="0.2">
      <c r="C934" s="120"/>
      <c r="D934" s="120"/>
      <c r="E934" s="120"/>
      <c r="F934" s="120"/>
      <c r="G934" s="120"/>
      <c r="H934" s="120"/>
      <c r="I934" s="120"/>
      <c r="J934" s="120"/>
      <c r="K934" s="120"/>
      <c r="L934" s="120"/>
      <c r="M934" s="120"/>
      <c r="N934" s="120"/>
      <c r="O934" s="120"/>
      <c r="P934" s="120"/>
      <c r="Q934" s="120"/>
      <c r="R934" s="120"/>
      <c r="S934" s="120"/>
      <c r="T934" s="120"/>
      <c r="U934" s="120"/>
      <c r="V934" s="120"/>
    </row>
    <row r="935" spans="3:22" ht="14.25" customHeight="1" x14ac:dyDescent="0.2">
      <c r="C935" s="120"/>
      <c r="D935" s="120"/>
      <c r="E935" s="120"/>
      <c r="F935" s="120"/>
      <c r="G935" s="120"/>
      <c r="H935" s="120"/>
      <c r="I935" s="120"/>
      <c r="J935" s="120"/>
      <c r="K935" s="120"/>
      <c r="L935" s="120"/>
      <c r="M935" s="120"/>
      <c r="N935" s="120"/>
      <c r="O935" s="120"/>
      <c r="P935" s="120"/>
      <c r="Q935" s="120"/>
      <c r="R935" s="120"/>
      <c r="S935" s="120"/>
      <c r="T935" s="120"/>
      <c r="U935" s="120"/>
      <c r="V935" s="120"/>
    </row>
    <row r="936" spans="3:22" ht="14.25" customHeight="1" x14ac:dyDescent="0.2">
      <c r="C936" s="120"/>
      <c r="D936" s="120"/>
      <c r="E936" s="120"/>
      <c r="F936" s="120"/>
      <c r="G936" s="120"/>
      <c r="H936" s="120"/>
      <c r="I936" s="120"/>
      <c r="J936" s="120"/>
      <c r="K936" s="120"/>
      <c r="L936" s="120"/>
      <c r="M936" s="120"/>
      <c r="N936" s="120"/>
      <c r="O936" s="120"/>
      <c r="P936" s="120"/>
      <c r="Q936" s="120"/>
      <c r="R936" s="120"/>
      <c r="S936" s="120"/>
      <c r="T936" s="120"/>
      <c r="U936" s="120"/>
      <c r="V936" s="120"/>
    </row>
    <row r="937" spans="3:22" ht="14.25" customHeight="1" x14ac:dyDescent="0.2">
      <c r="C937" s="120"/>
      <c r="D937" s="120"/>
      <c r="E937" s="120"/>
      <c r="F937" s="120"/>
      <c r="G937" s="120"/>
      <c r="H937" s="120"/>
      <c r="I937" s="120"/>
      <c r="J937" s="120"/>
      <c r="K937" s="120"/>
      <c r="L937" s="120"/>
      <c r="M937" s="120"/>
      <c r="N937" s="120"/>
      <c r="O937" s="120"/>
      <c r="P937" s="120"/>
      <c r="Q937" s="120"/>
      <c r="R937" s="120"/>
      <c r="S937" s="120"/>
      <c r="T937" s="120"/>
      <c r="U937" s="120"/>
      <c r="V937" s="120"/>
    </row>
    <row r="938" spans="3:22" ht="14.25" customHeight="1" x14ac:dyDescent="0.2">
      <c r="C938" s="120"/>
      <c r="D938" s="120"/>
      <c r="E938" s="120"/>
      <c r="F938" s="120"/>
      <c r="G938" s="120"/>
      <c r="H938" s="120"/>
      <c r="I938" s="120"/>
      <c r="J938" s="120"/>
      <c r="K938" s="120"/>
      <c r="L938" s="120"/>
      <c r="M938" s="120"/>
      <c r="N938" s="120"/>
      <c r="O938" s="120"/>
      <c r="P938" s="120"/>
      <c r="Q938" s="120"/>
      <c r="R938" s="120"/>
      <c r="S938" s="120"/>
      <c r="T938" s="120"/>
      <c r="U938" s="120"/>
      <c r="V938" s="120"/>
    </row>
    <row r="939" spans="3:22" ht="14.25" customHeight="1" x14ac:dyDescent="0.2">
      <c r="C939" s="120"/>
      <c r="D939" s="120"/>
      <c r="E939" s="120"/>
      <c r="F939" s="120"/>
      <c r="G939" s="120"/>
      <c r="H939" s="120"/>
      <c r="I939" s="120"/>
      <c r="J939" s="120"/>
      <c r="K939" s="120"/>
      <c r="L939" s="120"/>
      <c r="M939" s="120"/>
      <c r="N939" s="120"/>
      <c r="O939" s="120"/>
      <c r="P939" s="120"/>
      <c r="Q939" s="120"/>
      <c r="R939" s="120"/>
      <c r="S939" s="120"/>
      <c r="T939" s="120"/>
      <c r="U939" s="120"/>
      <c r="V939" s="120"/>
    </row>
    <row r="940" spans="3:22" ht="14.25" customHeight="1" x14ac:dyDescent="0.2">
      <c r="C940" s="120"/>
      <c r="D940" s="120"/>
      <c r="E940" s="120"/>
      <c r="F940" s="120"/>
      <c r="G940" s="120"/>
      <c r="H940" s="120"/>
      <c r="I940" s="120"/>
      <c r="J940" s="120"/>
      <c r="K940" s="120"/>
      <c r="L940" s="120"/>
      <c r="M940" s="120"/>
      <c r="N940" s="120"/>
      <c r="O940" s="120"/>
      <c r="P940" s="120"/>
      <c r="Q940" s="120"/>
      <c r="R940" s="120"/>
      <c r="S940" s="120"/>
      <c r="T940" s="120"/>
      <c r="U940" s="120"/>
      <c r="V940" s="120"/>
    </row>
    <row r="941" spans="3:22" ht="14.25" customHeight="1" x14ac:dyDescent="0.2">
      <c r="C941" s="120"/>
      <c r="D941" s="120"/>
      <c r="E941" s="120"/>
      <c r="F941" s="120"/>
      <c r="G941" s="120"/>
      <c r="H941" s="120"/>
      <c r="I941" s="120"/>
      <c r="J941" s="120"/>
      <c r="K941" s="120"/>
      <c r="L941" s="120"/>
      <c r="M941" s="120"/>
      <c r="N941" s="120"/>
      <c r="O941" s="120"/>
      <c r="P941" s="120"/>
      <c r="Q941" s="120"/>
      <c r="R941" s="120"/>
      <c r="S941" s="120"/>
      <c r="T941" s="120"/>
      <c r="U941" s="120"/>
      <c r="V941" s="120"/>
    </row>
    <row r="942" spans="3:22" ht="14.25" customHeight="1" x14ac:dyDescent="0.2">
      <c r="C942" s="120"/>
      <c r="D942" s="120"/>
      <c r="E942" s="120"/>
      <c r="F942" s="120"/>
      <c r="G942" s="120"/>
      <c r="H942" s="120"/>
      <c r="I942" s="120"/>
      <c r="J942" s="120"/>
      <c r="K942" s="120"/>
      <c r="L942" s="120"/>
      <c r="M942" s="120"/>
      <c r="N942" s="120"/>
      <c r="O942" s="120"/>
      <c r="P942" s="120"/>
      <c r="Q942" s="120"/>
      <c r="R942" s="120"/>
      <c r="S942" s="120"/>
      <c r="T942" s="120"/>
      <c r="U942" s="120"/>
      <c r="V942" s="120"/>
    </row>
    <row r="943" spans="3:22" ht="14.25" customHeight="1" x14ac:dyDescent="0.2">
      <c r="C943" s="120"/>
      <c r="D943" s="120"/>
      <c r="E943" s="120"/>
      <c r="F943" s="120"/>
      <c r="G943" s="120"/>
      <c r="H943" s="120"/>
      <c r="I943" s="120"/>
      <c r="J943" s="120"/>
      <c r="K943" s="120"/>
      <c r="L943" s="120"/>
      <c r="M943" s="120"/>
      <c r="N943" s="120"/>
      <c r="O943" s="120"/>
      <c r="P943" s="120"/>
      <c r="Q943" s="120"/>
      <c r="R943" s="120"/>
      <c r="S943" s="120"/>
      <c r="T943" s="120"/>
      <c r="U943" s="120"/>
      <c r="V943" s="120"/>
    </row>
    <row r="944" spans="3:22" ht="14.25" customHeight="1" x14ac:dyDescent="0.2">
      <c r="C944" s="120"/>
      <c r="D944" s="120"/>
      <c r="E944" s="120"/>
      <c r="F944" s="120"/>
      <c r="G944" s="120"/>
      <c r="H944" s="120"/>
      <c r="I944" s="120"/>
      <c r="J944" s="120"/>
      <c r="K944" s="120"/>
      <c r="L944" s="120"/>
      <c r="M944" s="120"/>
      <c r="N944" s="120"/>
      <c r="O944" s="120"/>
      <c r="P944" s="120"/>
      <c r="Q944" s="120"/>
      <c r="R944" s="120"/>
      <c r="S944" s="120"/>
      <c r="T944" s="120"/>
      <c r="U944" s="120"/>
      <c r="V944" s="120"/>
    </row>
    <row r="945" spans="3:22" ht="14.25" customHeight="1" x14ac:dyDescent="0.2">
      <c r="C945" s="120"/>
      <c r="D945" s="120"/>
      <c r="E945" s="120"/>
      <c r="F945" s="120"/>
      <c r="G945" s="120"/>
      <c r="H945" s="120"/>
      <c r="I945" s="120"/>
      <c r="J945" s="120"/>
      <c r="K945" s="120"/>
      <c r="L945" s="120"/>
      <c r="M945" s="120"/>
      <c r="N945" s="120"/>
      <c r="O945" s="120"/>
      <c r="P945" s="120"/>
      <c r="Q945" s="120"/>
      <c r="R945" s="120"/>
      <c r="S945" s="120"/>
      <c r="T945" s="120"/>
      <c r="U945" s="120"/>
      <c r="V945" s="120"/>
    </row>
    <row r="946" spans="3:22" ht="14.25" customHeight="1" x14ac:dyDescent="0.2">
      <c r="C946" s="120"/>
      <c r="D946" s="120"/>
      <c r="E946" s="120"/>
      <c r="F946" s="120"/>
      <c r="G946" s="120"/>
      <c r="H946" s="120"/>
      <c r="I946" s="120"/>
      <c r="J946" s="120"/>
      <c r="K946" s="120"/>
      <c r="L946" s="120"/>
      <c r="M946" s="120"/>
      <c r="N946" s="120"/>
      <c r="O946" s="120"/>
      <c r="P946" s="120"/>
      <c r="Q946" s="120"/>
      <c r="R946" s="120"/>
      <c r="S946" s="120"/>
      <c r="T946" s="120"/>
      <c r="U946" s="120"/>
      <c r="V946" s="120"/>
    </row>
    <row r="947" spans="3:22" ht="14.25" customHeight="1" x14ac:dyDescent="0.2">
      <c r="C947" s="120"/>
      <c r="D947" s="120"/>
      <c r="E947" s="120"/>
      <c r="F947" s="120"/>
      <c r="G947" s="120"/>
      <c r="H947" s="120"/>
      <c r="I947" s="120"/>
      <c r="J947" s="120"/>
      <c r="K947" s="120"/>
      <c r="L947" s="120"/>
      <c r="M947" s="120"/>
      <c r="N947" s="120"/>
      <c r="O947" s="120"/>
      <c r="P947" s="120"/>
      <c r="Q947" s="120"/>
      <c r="R947" s="120"/>
      <c r="S947" s="120"/>
      <c r="T947" s="120"/>
      <c r="U947" s="120"/>
      <c r="V947" s="120"/>
    </row>
    <row r="948" spans="3:22" ht="14.25" customHeight="1" x14ac:dyDescent="0.2">
      <c r="C948" s="120"/>
      <c r="D948" s="120"/>
      <c r="E948" s="120"/>
      <c r="F948" s="120"/>
      <c r="G948" s="120"/>
      <c r="H948" s="120"/>
      <c r="I948" s="120"/>
      <c r="J948" s="120"/>
      <c r="K948" s="120"/>
      <c r="L948" s="120"/>
      <c r="M948" s="120"/>
      <c r="N948" s="120"/>
      <c r="O948" s="120"/>
      <c r="P948" s="120"/>
      <c r="Q948" s="120"/>
      <c r="R948" s="120"/>
      <c r="S948" s="120"/>
      <c r="T948" s="120"/>
      <c r="U948" s="120"/>
      <c r="V948" s="120"/>
    </row>
    <row r="949" spans="3:22" ht="14.25" customHeight="1" x14ac:dyDescent="0.2">
      <c r="C949" s="120"/>
      <c r="D949" s="120"/>
      <c r="E949" s="120"/>
      <c r="F949" s="120"/>
      <c r="G949" s="120"/>
      <c r="H949" s="120"/>
      <c r="I949" s="120"/>
      <c r="J949" s="120"/>
      <c r="K949" s="120"/>
      <c r="L949" s="120"/>
      <c r="M949" s="120"/>
      <c r="N949" s="120"/>
      <c r="O949" s="120"/>
      <c r="P949" s="120"/>
      <c r="Q949" s="120"/>
      <c r="R949" s="120"/>
      <c r="S949" s="120"/>
      <c r="T949" s="120"/>
      <c r="U949" s="120"/>
      <c r="V949" s="120"/>
    </row>
    <row r="950" spans="3:22" ht="14.25" customHeight="1" x14ac:dyDescent="0.2">
      <c r="C950" s="120"/>
      <c r="D950" s="120"/>
      <c r="E950" s="120"/>
      <c r="F950" s="120"/>
      <c r="G950" s="120"/>
      <c r="H950" s="120"/>
      <c r="I950" s="120"/>
      <c r="J950" s="120"/>
      <c r="K950" s="120"/>
      <c r="L950" s="120"/>
      <c r="M950" s="120"/>
      <c r="N950" s="120"/>
      <c r="O950" s="120"/>
      <c r="P950" s="120"/>
      <c r="Q950" s="120"/>
      <c r="R950" s="120"/>
      <c r="S950" s="120"/>
      <c r="T950" s="120"/>
      <c r="U950" s="120"/>
      <c r="V950" s="120"/>
    </row>
    <row r="951" spans="3:22" ht="14.25" customHeight="1" x14ac:dyDescent="0.2">
      <c r="C951" s="120"/>
      <c r="D951" s="120"/>
      <c r="E951" s="120"/>
      <c r="F951" s="120"/>
      <c r="G951" s="120"/>
      <c r="H951" s="120"/>
      <c r="I951" s="120"/>
      <c r="J951" s="120"/>
      <c r="K951" s="120"/>
      <c r="L951" s="120"/>
      <c r="M951" s="120"/>
      <c r="N951" s="120"/>
      <c r="O951" s="120"/>
      <c r="P951" s="120"/>
      <c r="Q951" s="120"/>
      <c r="R951" s="120"/>
      <c r="S951" s="120"/>
      <c r="T951" s="120"/>
      <c r="U951" s="120"/>
      <c r="V951" s="120"/>
    </row>
    <row r="952" spans="3:22" ht="14.25" customHeight="1" x14ac:dyDescent="0.2">
      <c r="C952" s="120"/>
      <c r="D952" s="120"/>
      <c r="E952" s="120"/>
      <c r="F952" s="120"/>
      <c r="G952" s="120"/>
      <c r="H952" s="120"/>
      <c r="I952" s="120"/>
      <c r="J952" s="120"/>
      <c r="K952" s="120"/>
      <c r="L952" s="120"/>
      <c r="M952" s="120"/>
      <c r="N952" s="120"/>
      <c r="O952" s="120"/>
      <c r="P952" s="120"/>
      <c r="Q952" s="120"/>
      <c r="R952" s="120"/>
      <c r="S952" s="120"/>
      <c r="T952" s="120"/>
      <c r="U952" s="120"/>
      <c r="V952" s="120"/>
    </row>
    <row r="953" spans="3:22" ht="14.25" customHeight="1" x14ac:dyDescent="0.2">
      <c r="C953" s="120"/>
      <c r="D953" s="120"/>
      <c r="E953" s="120"/>
      <c r="F953" s="120"/>
      <c r="G953" s="120"/>
      <c r="H953" s="120"/>
      <c r="I953" s="120"/>
      <c r="J953" s="120"/>
      <c r="K953" s="120"/>
      <c r="L953" s="120"/>
      <c r="M953" s="120"/>
      <c r="N953" s="120"/>
      <c r="O953" s="120"/>
      <c r="P953" s="120"/>
      <c r="Q953" s="120"/>
      <c r="R953" s="120"/>
      <c r="S953" s="120"/>
      <c r="T953" s="120"/>
      <c r="U953" s="120"/>
      <c r="V953" s="120"/>
    </row>
    <row r="954" spans="3:22" ht="14.25" customHeight="1" x14ac:dyDescent="0.2">
      <c r="C954" s="120"/>
      <c r="D954" s="120"/>
      <c r="E954" s="120"/>
      <c r="F954" s="120"/>
      <c r="G954" s="120"/>
      <c r="H954" s="120"/>
      <c r="I954" s="120"/>
      <c r="J954" s="120"/>
      <c r="K954" s="120"/>
      <c r="L954" s="120"/>
      <c r="M954" s="120"/>
      <c r="N954" s="120"/>
      <c r="O954" s="120"/>
      <c r="P954" s="120"/>
      <c r="Q954" s="120"/>
      <c r="R954" s="120"/>
      <c r="S954" s="120"/>
      <c r="T954" s="120"/>
      <c r="U954" s="120"/>
      <c r="V954" s="120"/>
    </row>
    <row r="955" spans="3:22" ht="14.25" customHeight="1" x14ac:dyDescent="0.2">
      <c r="C955" s="120"/>
      <c r="D955" s="120"/>
      <c r="E955" s="120"/>
      <c r="F955" s="120"/>
      <c r="G955" s="120"/>
      <c r="H955" s="120"/>
      <c r="I955" s="120"/>
      <c r="J955" s="120"/>
      <c r="K955" s="120"/>
      <c r="L955" s="120"/>
      <c r="M955" s="120"/>
      <c r="N955" s="120"/>
      <c r="O955" s="120"/>
      <c r="P955" s="120"/>
      <c r="Q955" s="120"/>
      <c r="R955" s="120"/>
      <c r="S955" s="120"/>
      <c r="T955" s="120"/>
      <c r="U955" s="120"/>
      <c r="V955" s="120"/>
    </row>
    <row r="956" spans="3:22" ht="14.25" customHeight="1" x14ac:dyDescent="0.2">
      <c r="C956" s="120"/>
      <c r="D956" s="120"/>
      <c r="E956" s="120"/>
      <c r="F956" s="120"/>
      <c r="G956" s="120"/>
      <c r="H956" s="120"/>
      <c r="I956" s="120"/>
      <c r="J956" s="120"/>
      <c r="K956" s="120"/>
      <c r="L956" s="120"/>
      <c r="M956" s="120"/>
      <c r="N956" s="120"/>
      <c r="O956" s="120"/>
      <c r="P956" s="120"/>
      <c r="Q956" s="120"/>
      <c r="R956" s="120"/>
      <c r="S956" s="120"/>
      <c r="T956" s="120"/>
      <c r="U956" s="120"/>
      <c r="V956" s="120"/>
    </row>
    <row r="957" spans="3:22" ht="14.25" customHeight="1" x14ac:dyDescent="0.2">
      <c r="C957" s="120"/>
      <c r="D957" s="120"/>
      <c r="E957" s="120"/>
      <c r="F957" s="120"/>
      <c r="G957" s="120"/>
      <c r="H957" s="120"/>
      <c r="I957" s="120"/>
      <c r="J957" s="120"/>
      <c r="K957" s="120"/>
      <c r="L957" s="120"/>
      <c r="M957" s="120"/>
      <c r="N957" s="120"/>
      <c r="O957" s="120"/>
      <c r="P957" s="120"/>
      <c r="Q957" s="120"/>
      <c r="R957" s="120"/>
      <c r="S957" s="120"/>
      <c r="T957" s="120"/>
      <c r="U957" s="120"/>
      <c r="V957" s="120"/>
    </row>
    <row r="958" spans="3:22" ht="14.25" customHeight="1" x14ac:dyDescent="0.2">
      <c r="C958" s="120"/>
      <c r="D958" s="120"/>
      <c r="E958" s="120"/>
      <c r="F958" s="120"/>
      <c r="G958" s="120"/>
      <c r="H958" s="120"/>
      <c r="I958" s="120"/>
      <c r="J958" s="120"/>
      <c r="K958" s="120"/>
      <c r="L958" s="120"/>
      <c r="M958" s="120"/>
      <c r="N958" s="120"/>
      <c r="O958" s="120"/>
      <c r="P958" s="120"/>
      <c r="Q958" s="120"/>
      <c r="R958" s="120"/>
      <c r="S958" s="120"/>
      <c r="T958" s="120"/>
      <c r="U958" s="120"/>
      <c r="V958" s="120"/>
    </row>
    <row r="959" spans="3:22" ht="14.25" customHeight="1" x14ac:dyDescent="0.2">
      <c r="C959" s="120"/>
      <c r="D959" s="120"/>
      <c r="E959" s="120"/>
      <c r="F959" s="120"/>
      <c r="G959" s="120"/>
      <c r="H959" s="120"/>
      <c r="I959" s="120"/>
      <c r="J959" s="120"/>
      <c r="K959" s="120"/>
      <c r="L959" s="120"/>
      <c r="M959" s="120"/>
      <c r="N959" s="120"/>
      <c r="O959" s="120"/>
      <c r="P959" s="120"/>
      <c r="Q959" s="120"/>
      <c r="R959" s="120"/>
      <c r="S959" s="120"/>
      <c r="T959" s="120"/>
      <c r="U959" s="120"/>
      <c r="V959" s="120"/>
    </row>
    <row r="960" spans="3:22" ht="14.25" customHeight="1" x14ac:dyDescent="0.2">
      <c r="C960" s="120"/>
      <c r="D960" s="120"/>
      <c r="E960" s="120"/>
      <c r="F960" s="120"/>
      <c r="G960" s="120"/>
      <c r="H960" s="120"/>
      <c r="I960" s="120"/>
      <c r="J960" s="120"/>
      <c r="K960" s="120"/>
      <c r="L960" s="120"/>
      <c r="M960" s="120"/>
      <c r="N960" s="120"/>
      <c r="O960" s="120"/>
      <c r="P960" s="120"/>
      <c r="Q960" s="120"/>
      <c r="R960" s="120"/>
      <c r="S960" s="120"/>
      <c r="T960" s="120"/>
      <c r="U960" s="120"/>
      <c r="V960" s="120"/>
    </row>
    <row r="961" spans="3:22" ht="14.25" customHeight="1" x14ac:dyDescent="0.2">
      <c r="C961" s="120"/>
      <c r="D961" s="120"/>
      <c r="E961" s="120"/>
      <c r="F961" s="120"/>
      <c r="G961" s="120"/>
      <c r="H961" s="120"/>
      <c r="I961" s="120"/>
      <c r="J961" s="120"/>
      <c r="K961" s="120"/>
      <c r="L961" s="120"/>
      <c r="M961" s="120"/>
      <c r="N961" s="120"/>
      <c r="O961" s="120"/>
      <c r="P961" s="120"/>
      <c r="Q961" s="120"/>
      <c r="R961" s="120"/>
      <c r="S961" s="120"/>
      <c r="T961" s="120"/>
      <c r="U961" s="120"/>
      <c r="V961" s="120"/>
    </row>
    <row r="962" spans="3:22" ht="14.25" customHeight="1" x14ac:dyDescent="0.2">
      <c r="C962" s="120"/>
      <c r="D962" s="120"/>
      <c r="E962" s="120"/>
      <c r="F962" s="120"/>
      <c r="G962" s="120"/>
      <c r="H962" s="120"/>
      <c r="I962" s="120"/>
      <c r="J962" s="120"/>
      <c r="K962" s="120"/>
      <c r="L962" s="120"/>
      <c r="M962" s="120"/>
      <c r="N962" s="120"/>
      <c r="O962" s="120"/>
      <c r="P962" s="120"/>
      <c r="Q962" s="120"/>
      <c r="R962" s="120"/>
      <c r="S962" s="120"/>
      <c r="T962" s="120"/>
      <c r="U962" s="120"/>
      <c r="V962" s="120"/>
    </row>
    <row r="963" spans="3:22" ht="14.25" customHeight="1" x14ac:dyDescent="0.2">
      <c r="C963" s="120"/>
      <c r="D963" s="120"/>
      <c r="E963" s="120"/>
      <c r="F963" s="120"/>
      <c r="G963" s="120"/>
      <c r="H963" s="120"/>
      <c r="I963" s="120"/>
      <c r="J963" s="120"/>
      <c r="K963" s="120"/>
      <c r="L963" s="120"/>
      <c r="M963" s="120"/>
      <c r="N963" s="120"/>
      <c r="O963" s="120"/>
      <c r="P963" s="120"/>
      <c r="Q963" s="120"/>
      <c r="R963" s="120"/>
      <c r="S963" s="120"/>
      <c r="T963" s="120"/>
      <c r="U963" s="120"/>
      <c r="V963" s="120"/>
    </row>
    <row r="964" spans="3:22" ht="14.25" customHeight="1" x14ac:dyDescent="0.2">
      <c r="C964" s="120"/>
      <c r="D964" s="120"/>
      <c r="E964" s="120"/>
      <c r="F964" s="120"/>
      <c r="G964" s="120"/>
      <c r="H964" s="120"/>
      <c r="I964" s="120"/>
      <c r="J964" s="120"/>
      <c r="K964" s="120"/>
      <c r="L964" s="120"/>
      <c r="M964" s="120"/>
      <c r="N964" s="120"/>
      <c r="O964" s="120"/>
      <c r="P964" s="120"/>
      <c r="Q964" s="120"/>
      <c r="R964" s="120"/>
      <c r="S964" s="120"/>
      <c r="T964" s="120"/>
      <c r="U964" s="120"/>
      <c r="V964" s="120"/>
    </row>
    <row r="965" spans="3:22" ht="14.25" customHeight="1" x14ac:dyDescent="0.2">
      <c r="C965" s="120"/>
      <c r="D965" s="120"/>
      <c r="E965" s="120"/>
      <c r="F965" s="120"/>
      <c r="G965" s="120"/>
      <c r="H965" s="120"/>
      <c r="I965" s="120"/>
      <c r="J965" s="120"/>
      <c r="K965" s="120"/>
      <c r="L965" s="120"/>
      <c r="M965" s="120"/>
      <c r="N965" s="120"/>
      <c r="O965" s="120"/>
      <c r="P965" s="120"/>
      <c r="Q965" s="120"/>
      <c r="R965" s="120"/>
      <c r="S965" s="120"/>
      <c r="T965" s="120"/>
      <c r="U965" s="120"/>
      <c r="V965" s="120"/>
    </row>
    <row r="966" spans="3:22" ht="14.25" customHeight="1" x14ac:dyDescent="0.2">
      <c r="C966" s="120"/>
      <c r="D966" s="120"/>
      <c r="E966" s="120"/>
      <c r="F966" s="120"/>
      <c r="G966" s="120"/>
      <c r="H966" s="120"/>
      <c r="I966" s="120"/>
      <c r="J966" s="120"/>
      <c r="K966" s="120"/>
      <c r="L966" s="120"/>
      <c r="M966" s="120"/>
      <c r="N966" s="120"/>
      <c r="O966" s="120"/>
      <c r="P966" s="120"/>
      <c r="Q966" s="120"/>
      <c r="R966" s="120"/>
      <c r="S966" s="120"/>
      <c r="T966" s="120"/>
      <c r="U966" s="120"/>
      <c r="V966" s="120"/>
    </row>
    <row r="967" spans="3:22" ht="14.25" customHeight="1" x14ac:dyDescent="0.2">
      <c r="C967" s="120"/>
      <c r="D967" s="120"/>
      <c r="E967" s="120"/>
      <c r="F967" s="120"/>
      <c r="G967" s="120"/>
      <c r="H967" s="120"/>
      <c r="I967" s="120"/>
      <c r="J967" s="120"/>
      <c r="K967" s="120"/>
      <c r="L967" s="120"/>
      <c r="M967" s="120"/>
      <c r="N967" s="120"/>
      <c r="O967" s="120"/>
      <c r="P967" s="120"/>
      <c r="Q967" s="120"/>
      <c r="R967" s="120"/>
      <c r="S967" s="120"/>
      <c r="T967" s="120"/>
      <c r="U967" s="120"/>
      <c r="V967" s="120"/>
    </row>
    <row r="968" spans="3:22" ht="14.25" customHeight="1" x14ac:dyDescent="0.2">
      <c r="C968" s="120"/>
      <c r="D968" s="120"/>
      <c r="E968" s="120"/>
      <c r="F968" s="120"/>
      <c r="G968" s="120"/>
      <c r="H968" s="120"/>
      <c r="I968" s="120"/>
      <c r="J968" s="120"/>
      <c r="K968" s="120"/>
      <c r="L968" s="120"/>
      <c r="M968" s="120"/>
      <c r="N968" s="120"/>
      <c r="O968" s="120"/>
      <c r="P968" s="120"/>
      <c r="Q968" s="120"/>
      <c r="R968" s="120"/>
      <c r="S968" s="120"/>
      <c r="T968" s="120"/>
      <c r="U968" s="120"/>
      <c r="V968" s="120"/>
    </row>
    <row r="969" spans="3:22" ht="14.25" customHeight="1" x14ac:dyDescent="0.2">
      <c r="C969" s="120"/>
      <c r="D969" s="120"/>
      <c r="E969" s="120"/>
      <c r="F969" s="120"/>
      <c r="G969" s="120"/>
      <c r="H969" s="120"/>
      <c r="I969" s="120"/>
      <c r="J969" s="120"/>
      <c r="K969" s="120"/>
      <c r="L969" s="120"/>
      <c r="M969" s="120"/>
      <c r="N969" s="120"/>
      <c r="O969" s="120"/>
      <c r="P969" s="120"/>
      <c r="Q969" s="120"/>
      <c r="R969" s="120"/>
      <c r="S969" s="120"/>
      <c r="T969" s="120"/>
      <c r="U969" s="120"/>
      <c r="V969" s="120"/>
    </row>
    <row r="970" spans="3:22" ht="14.25" customHeight="1" x14ac:dyDescent="0.2">
      <c r="C970" s="120"/>
      <c r="D970" s="120"/>
      <c r="E970" s="120"/>
      <c r="F970" s="120"/>
      <c r="G970" s="120"/>
      <c r="H970" s="120"/>
      <c r="I970" s="120"/>
      <c r="J970" s="120"/>
      <c r="K970" s="120"/>
      <c r="L970" s="120"/>
      <c r="M970" s="120"/>
      <c r="N970" s="120"/>
      <c r="O970" s="120"/>
      <c r="P970" s="120"/>
      <c r="Q970" s="120"/>
      <c r="R970" s="120"/>
      <c r="S970" s="120"/>
      <c r="T970" s="120"/>
      <c r="U970" s="120"/>
      <c r="V970" s="120"/>
    </row>
    <row r="971" spans="3:22" ht="14.25" customHeight="1" x14ac:dyDescent="0.2">
      <c r="C971" s="120"/>
      <c r="D971" s="120"/>
      <c r="E971" s="120"/>
      <c r="F971" s="120"/>
      <c r="G971" s="120"/>
      <c r="H971" s="120"/>
      <c r="I971" s="120"/>
      <c r="J971" s="120"/>
      <c r="K971" s="120"/>
      <c r="L971" s="120"/>
      <c r="M971" s="120"/>
      <c r="N971" s="120"/>
      <c r="O971" s="120"/>
      <c r="P971" s="120"/>
      <c r="Q971" s="120"/>
      <c r="R971" s="120"/>
      <c r="S971" s="120"/>
      <c r="T971" s="120"/>
      <c r="U971" s="120"/>
      <c r="V971" s="120"/>
    </row>
    <row r="972" spans="3:22" ht="14.25" customHeight="1" x14ac:dyDescent="0.2">
      <c r="C972" s="120"/>
      <c r="D972" s="120"/>
      <c r="E972" s="120"/>
      <c r="F972" s="120"/>
      <c r="G972" s="120"/>
      <c r="H972" s="120"/>
      <c r="I972" s="120"/>
      <c r="J972" s="120"/>
      <c r="K972" s="120"/>
      <c r="L972" s="120"/>
      <c r="M972" s="120"/>
      <c r="N972" s="120"/>
      <c r="O972" s="120"/>
      <c r="P972" s="120"/>
      <c r="Q972" s="120"/>
      <c r="R972" s="120"/>
      <c r="S972" s="120"/>
      <c r="T972" s="120"/>
      <c r="U972" s="120"/>
      <c r="V972" s="120"/>
    </row>
    <row r="973" spans="3:22" ht="14.25" customHeight="1" x14ac:dyDescent="0.2">
      <c r="C973" s="120"/>
      <c r="D973" s="120"/>
      <c r="E973" s="120"/>
      <c r="F973" s="120"/>
      <c r="G973" s="120"/>
      <c r="H973" s="120"/>
      <c r="I973" s="120"/>
      <c r="J973" s="120"/>
      <c r="K973" s="120"/>
      <c r="L973" s="120"/>
      <c r="M973" s="120"/>
      <c r="N973" s="120"/>
      <c r="O973" s="120"/>
      <c r="P973" s="120"/>
      <c r="Q973" s="120"/>
      <c r="R973" s="120"/>
      <c r="S973" s="120"/>
      <c r="T973" s="120"/>
      <c r="U973" s="120"/>
      <c r="V973" s="120"/>
    </row>
    <row r="974" spans="3:22" ht="14.25" customHeight="1" x14ac:dyDescent="0.2">
      <c r="C974" s="120"/>
      <c r="D974" s="120"/>
      <c r="E974" s="120"/>
      <c r="F974" s="120"/>
      <c r="G974" s="120"/>
      <c r="H974" s="120"/>
      <c r="I974" s="120"/>
      <c r="J974" s="120"/>
      <c r="K974" s="120"/>
      <c r="L974" s="120"/>
      <c r="M974" s="120"/>
      <c r="N974" s="120"/>
      <c r="O974" s="120"/>
      <c r="P974" s="120"/>
      <c r="Q974" s="120"/>
      <c r="R974" s="120"/>
      <c r="S974" s="120"/>
      <c r="T974" s="120"/>
      <c r="U974" s="120"/>
      <c r="V974" s="120"/>
    </row>
    <row r="975" spans="3:22" ht="14.25" customHeight="1" x14ac:dyDescent="0.2">
      <c r="C975" s="120"/>
      <c r="D975" s="120"/>
      <c r="E975" s="120"/>
      <c r="F975" s="120"/>
      <c r="G975" s="120"/>
      <c r="H975" s="120"/>
      <c r="I975" s="120"/>
      <c r="J975" s="120"/>
      <c r="K975" s="120"/>
      <c r="L975" s="120"/>
      <c r="M975" s="120"/>
      <c r="N975" s="120"/>
      <c r="O975" s="120"/>
      <c r="P975" s="120"/>
      <c r="Q975" s="120"/>
      <c r="R975" s="120"/>
      <c r="S975" s="120"/>
      <c r="T975" s="120"/>
      <c r="U975" s="120"/>
      <c r="V975" s="120"/>
    </row>
    <row r="976" spans="3:22" ht="14.25" customHeight="1" x14ac:dyDescent="0.2">
      <c r="C976" s="120"/>
      <c r="D976" s="120"/>
      <c r="E976" s="120"/>
      <c r="F976" s="120"/>
      <c r="G976" s="120"/>
      <c r="H976" s="120"/>
      <c r="I976" s="120"/>
      <c r="J976" s="120"/>
      <c r="K976" s="120"/>
      <c r="L976" s="120"/>
      <c r="M976" s="120"/>
      <c r="N976" s="120"/>
      <c r="O976" s="120"/>
      <c r="P976" s="120"/>
      <c r="Q976" s="120"/>
      <c r="R976" s="120"/>
      <c r="S976" s="120"/>
      <c r="T976" s="120"/>
      <c r="U976" s="120"/>
      <c r="V976" s="120"/>
    </row>
    <row r="977" spans="3:22" ht="14.25" customHeight="1" x14ac:dyDescent="0.2">
      <c r="C977" s="120"/>
      <c r="D977" s="120"/>
      <c r="E977" s="120"/>
      <c r="F977" s="120"/>
      <c r="G977" s="120"/>
      <c r="H977" s="120"/>
      <c r="I977" s="120"/>
      <c r="J977" s="120"/>
      <c r="K977" s="120"/>
      <c r="L977" s="120"/>
      <c r="M977" s="120"/>
      <c r="N977" s="120"/>
      <c r="O977" s="120"/>
      <c r="P977" s="120"/>
      <c r="Q977" s="120"/>
      <c r="R977" s="120"/>
      <c r="S977" s="120"/>
      <c r="T977" s="120"/>
      <c r="U977" s="120"/>
      <c r="V977" s="120"/>
    </row>
    <row r="978" spans="3:22" ht="14.25" customHeight="1" x14ac:dyDescent="0.2">
      <c r="C978" s="120"/>
      <c r="D978" s="120"/>
      <c r="E978" s="120"/>
      <c r="F978" s="120"/>
      <c r="G978" s="120"/>
      <c r="H978" s="120"/>
      <c r="I978" s="120"/>
      <c r="J978" s="120"/>
      <c r="K978" s="120"/>
      <c r="L978" s="120"/>
      <c r="M978" s="120"/>
      <c r="N978" s="120"/>
      <c r="O978" s="120"/>
      <c r="P978" s="120"/>
      <c r="Q978" s="120"/>
      <c r="R978" s="120"/>
      <c r="S978" s="120"/>
      <c r="T978" s="120"/>
      <c r="U978" s="120"/>
      <c r="V978" s="120"/>
    </row>
    <row r="979" spans="3:22" ht="14.25" customHeight="1" x14ac:dyDescent="0.2">
      <c r="C979" s="120"/>
      <c r="D979" s="120"/>
      <c r="E979" s="120"/>
      <c r="F979" s="120"/>
      <c r="G979" s="120"/>
      <c r="H979" s="120"/>
      <c r="I979" s="120"/>
      <c r="J979" s="120"/>
      <c r="K979" s="120"/>
      <c r="L979" s="120"/>
      <c r="M979" s="120"/>
      <c r="N979" s="120"/>
      <c r="O979" s="120"/>
      <c r="P979" s="120"/>
      <c r="Q979" s="120"/>
      <c r="R979" s="120"/>
      <c r="S979" s="120"/>
      <c r="T979" s="120"/>
      <c r="U979" s="120"/>
      <c r="V979" s="120"/>
    </row>
    <row r="980" spans="3:22" ht="14.25" customHeight="1" x14ac:dyDescent="0.2">
      <c r="C980" s="120"/>
      <c r="D980" s="120"/>
      <c r="E980" s="120"/>
      <c r="F980" s="120"/>
      <c r="G980" s="120"/>
      <c r="H980" s="120"/>
      <c r="I980" s="120"/>
      <c r="J980" s="120"/>
      <c r="K980" s="120"/>
      <c r="L980" s="120"/>
      <c r="M980" s="120"/>
      <c r="N980" s="120"/>
      <c r="O980" s="120"/>
      <c r="P980" s="120"/>
      <c r="Q980" s="120"/>
      <c r="R980" s="120"/>
      <c r="S980" s="120"/>
      <c r="T980" s="120"/>
      <c r="U980" s="120"/>
      <c r="V980" s="120"/>
    </row>
    <row r="981" spans="3:22" ht="14.25" customHeight="1" x14ac:dyDescent="0.2">
      <c r="C981" s="120"/>
      <c r="D981" s="120"/>
      <c r="E981" s="120"/>
      <c r="F981" s="120"/>
      <c r="G981" s="120"/>
      <c r="H981" s="120"/>
      <c r="I981" s="120"/>
      <c r="J981" s="120"/>
      <c r="K981" s="120"/>
      <c r="L981" s="120"/>
      <c r="M981" s="120"/>
      <c r="N981" s="120"/>
      <c r="O981" s="120"/>
      <c r="P981" s="120"/>
      <c r="Q981" s="120"/>
      <c r="R981" s="120"/>
      <c r="S981" s="120"/>
      <c r="T981" s="120"/>
      <c r="U981" s="120"/>
      <c r="V981" s="120"/>
    </row>
    <row r="982" spans="3:22" ht="14.25" customHeight="1" x14ac:dyDescent="0.2">
      <c r="C982" s="120"/>
      <c r="D982" s="120"/>
      <c r="E982" s="120"/>
      <c r="F982" s="120"/>
      <c r="G982" s="120"/>
      <c r="H982" s="120"/>
      <c r="I982" s="120"/>
      <c r="J982" s="120"/>
      <c r="K982" s="120"/>
      <c r="L982" s="120"/>
      <c r="M982" s="120"/>
      <c r="N982" s="120"/>
      <c r="O982" s="120"/>
      <c r="P982" s="120"/>
      <c r="Q982" s="120"/>
      <c r="R982" s="120"/>
      <c r="S982" s="120"/>
      <c r="T982" s="120"/>
      <c r="U982" s="120"/>
      <c r="V982" s="120"/>
    </row>
    <row r="983" spans="3:22" ht="14.25" customHeight="1" x14ac:dyDescent="0.2">
      <c r="C983" s="120"/>
      <c r="D983" s="120"/>
      <c r="E983" s="120"/>
      <c r="F983" s="120"/>
      <c r="G983" s="120"/>
      <c r="H983" s="120"/>
      <c r="I983" s="120"/>
      <c r="J983" s="120"/>
      <c r="K983" s="120"/>
      <c r="L983" s="120"/>
      <c r="M983" s="120"/>
      <c r="N983" s="120"/>
      <c r="O983" s="120"/>
      <c r="P983" s="120"/>
      <c r="Q983" s="120"/>
      <c r="R983" s="120"/>
      <c r="S983" s="120"/>
      <c r="T983" s="120"/>
      <c r="U983" s="120"/>
      <c r="V983" s="120"/>
    </row>
    <row r="984" spans="3:22" ht="14.25" customHeight="1" x14ac:dyDescent="0.2">
      <c r="C984" s="120"/>
      <c r="D984" s="120"/>
      <c r="E984" s="120"/>
      <c r="F984" s="120"/>
      <c r="G984" s="120"/>
      <c r="H984" s="120"/>
      <c r="I984" s="120"/>
      <c r="J984" s="120"/>
      <c r="K984" s="120"/>
      <c r="L984" s="120"/>
      <c r="M984" s="120"/>
      <c r="N984" s="120"/>
      <c r="O984" s="120"/>
      <c r="P984" s="120"/>
      <c r="Q984" s="120"/>
      <c r="R984" s="120"/>
      <c r="S984" s="120"/>
      <c r="T984" s="120"/>
      <c r="U984" s="120"/>
      <c r="V984" s="120"/>
    </row>
    <row r="985" spans="3:22" ht="14.25" customHeight="1" x14ac:dyDescent="0.2">
      <c r="C985" s="120"/>
      <c r="D985" s="120"/>
      <c r="E985" s="120"/>
      <c r="F985" s="120"/>
      <c r="G985" s="120"/>
      <c r="H985" s="120"/>
      <c r="I985" s="120"/>
      <c r="J985" s="120"/>
      <c r="K985" s="120"/>
      <c r="L985" s="120"/>
      <c r="M985" s="120"/>
      <c r="N985" s="120"/>
      <c r="O985" s="120"/>
      <c r="P985" s="120"/>
      <c r="Q985" s="120"/>
      <c r="R985" s="120"/>
      <c r="S985" s="120"/>
      <c r="T985" s="120"/>
      <c r="U985" s="120"/>
      <c r="V985" s="120"/>
    </row>
    <row r="986" spans="3:22" ht="14.25" customHeight="1" x14ac:dyDescent="0.2">
      <c r="C986" s="120"/>
      <c r="D986" s="120"/>
      <c r="E986" s="120"/>
      <c r="F986" s="120"/>
      <c r="G986" s="120"/>
      <c r="H986" s="120"/>
      <c r="I986" s="120"/>
      <c r="J986" s="120"/>
      <c r="K986" s="120"/>
      <c r="L986" s="120"/>
      <c r="M986" s="120"/>
      <c r="N986" s="120"/>
      <c r="O986" s="120"/>
      <c r="P986" s="120"/>
      <c r="Q986" s="120"/>
      <c r="R986" s="120"/>
      <c r="S986" s="120"/>
      <c r="T986" s="120"/>
      <c r="U986" s="120"/>
      <c r="V986" s="120"/>
    </row>
    <row r="987" spans="3:22" ht="14.25" customHeight="1" x14ac:dyDescent="0.2">
      <c r="C987" s="120"/>
      <c r="D987" s="120"/>
      <c r="E987" s="120"/>
      <c r="F987" s="120"/>
      <c r="G987" s="120"/>
      <c r="H987" s="120"/>
      <c r="I987" s="120"/>
      <c r="J987" s="120"/>
      <c r="K987" s="120"/>
      <c r="L987" s="120"/>
      <c r="M987" s="120"/>
      <c r="N987" s="120"/>
      <c r="O987" s="120"/>
      <c r="P987" s="120"/>
      <c r="Q987" s="120"/>
      <c r="R987" s="120"/>
      <c r="S987" s="120"/>
      <c r="T987" s="120"/>
      <c r="U987" s="120"/>
      <c r="V987" s="120"/>
    </row>
    <row r="988" spans="3:22" ht="14.25" customHeight="1" x14ac:dyDescent="0.2">
      <c r="C988" s="120"/>
      <c r="D988" s="120"/>
      <c r="E988" s="120"/>
      <c r="F988" s="120"/>
      <c r="G988" s="120"/>
      <c r="H988" s="120"/>
      <c r="I988" s="120"/>
      <c r="J988" s="120"/>
      <c r="K988" s="120"/>
      <c r="L988" s="120"/>
      <c r="M988" s="120"/>
      <c r="N988" s="120"/>
      <c r="O988" s="120"/>
      <c r="P988" s="120"/>
      <c r="Q988" s="120"/>
      <c r="R988" s="120"/>
      <c r="S988" s="120"/>
      <c r="T988" s="120"/>
      <c r="U988" s="120"/>
      <c r="V988" s="120"/>
    </row>
    <row r="989" spans="3:22" ht="14.25" customHeight="1" x14ac:dyDescent="0.2">
      <c r="C989" s="120"/>
      <c r="D989" s="120"/>
      <c r="E989" s="120"/>
      <c r="F989" s="120"/>
      <c r="G989" s="120"/>
      <c r="H989" s="120"/>
      <c r="I989" s="120"/>
      <c r="J989" s="120"/>
      <c r="K989" s="120"/>
      <c r="L989" s="120"/>
      <c r="M989" s="120"/>
      <c r="N989" s="120"/>
      <c r="O989" s="120"/>
      <c r="P989" s="120"/>
      <c r="Q989" s="120"/>
      <c r="R989" s="120"/>
      <c r="S989" s="120"/>
      <c r="T989" s="120"/>
      <c r="U989" s="120"/>
      <c r="V989" s="120"/>
    </row>
    <row r="990" spans="3:22" ht="14.25" customHeight="1" x14ac:dyDescent="0.2">
      <c r="C990" s="120"/>
      <c r="D990" s="120"/>
      <c r="E990" s="120"/>
      <c r="F990" s="120"/>
      <c r="G990" s="120"/>
      <c r="H990" s="120"/>
      <c r="I990" s="120"/>
      <c r="J990" s="120"/>
      <c r="K990" s="120"/>
      <c r="L990" s="120"/>
      <c r="M990" s="120"/>
      <c r="N990" s="120"/>
      <c r="O990" s="120"/>
      <c r="P990" s="120"/>
      <c r="Q990" s="120"/>
      <c r="R990" s="120"/>
      <c r="S990" s="120"/>
      <c r="T990" s="120"/>
      <c r="U990" s="120"/>
      <c r="V990" s="120"/>
    </row>
    <row r="991" spans="3:22" ht="14.25" customHeight="1" x14ac:dyDescent="0.2">
      <c r="C991" s="120"/>
      <c r="D991" s="120"/>
      <c r="E991" s="120"/>
      <c r="F991" s="120"/>
      <c r="G991" s="120"/>
      <c r="H991" s="120"/>
      <c r="I991" s="120"/>
      <c r="J991" s="120"/>
      <c r="K991" s="120"/>
      <c r="L991" s="120"/>
      <c r="M991" s="120"/>
      <c r="N991" s="120"/>
      <c r="O991" s="120"/>
      <c r="P991" s="120"/>
      <c r="Q991" s="120"/>
      <c r="R991" s="120"/>
      <c r="S991" s="120"/>
      <c r="T991" s="120"/>
      <c r="U991" s="120"/>
      <c r="V991" s="120"/>
    </row>
    <row r="992" spans="3:22" ht="14.25" customHeight="1" x14ac:dyDescent="0.2">
      <c r="C992" s="120"/>
      <c r="D992" s="120"/>
      <c r="E992" s="120"/>
      <c r="F992" s="120"/>
      <c r="G992" s="120"/>
      <c r="H992" s="120"/>
      <c r="I992" s="120"/>
      <c r="J992" s="120"/>
      <c r="K992" s="120"/>
      <c r="L992" s="120"/>
      <c r="M992" s="120"/>
      <c r="N992" s="120"/>
      <c r="O992" s="120"/>
      <c r="P992" s="120"/>
      <c r="Q992" s="120"/>
      <c r="R992" s="120"/>
      <c r="S992" s="120"/>
      <c r="T992" s="120"/>
      <c r="U992" s="120"/>
      <c r="V992" s="120"/>
    </row>
    <row r="993" spans="3:22" ht="14.25" customHeight="1" x14ac:dyDescent="0.2">
      <c r="C993" s="120"/>
      <c r="D993" s="120"/>
      <c r="E993" s="120"/>
      <c r="F993" s="120"/>
      <c r="G993" s="120"/>
      <c r="H993" s="120"/>
      <c r="I993" s="120"/>
      <c r="J993" s="120"/>
      <c r="K993" s="120"/>
      <c r="L993" s="120"/>
      <c r="M993" s="120"/>
      <c r="N993" s="120"/>
      <c r="O993" s="120"/>
      <c r="P993" s="120"/>
      <c r="Q993" s="120"/>
      <c r="R993" s="120"/>
      <c r="S993" s="120"/>
      <c r="T993" s="120"/>
      <c r="U993" s="120"/>
      <c r="V993" s="120"/>
    </row>
    <row r="994" spans="3:22" ht="14.25" customHeight="1" x14ac:dyDescent="0.2">
      <c r="C994" s="120"/>
      <c r="D994" s="120"/>
      <c r="E994" s="120"/>
      <c r="F994" s="120"/>
      <c r="G994" s="120"/>
      <c r="H994" s="120"/>
      <c r="I994" s="120"/>
      <c r="J994" s="120"/>
      <c r="K994" s="120"/>
      <c r="L994" s="120"/>
      <c r="M994" s="120"/>
      <c r="N994" s="120"/>
      <c r="O994" s="120"/>
      <c r="P994" s="120"/>
      <c r="Q994" s="120"/>
      <c r="R994" s="120"/>
      <c r="S994" s="120"/>
      <c r="T994" s="120"/>
      <c r="U994" s="120"/>
      <c r="V994" s="120"/>
    </row>
    <row r="995" spans="3:22" ht="14.25" customHeight="1" x14ac:dyDescent="0.2">
      <c r="C995" s="120"/>
      <c r="D995" s="120"/>
      <c r="E995" s="120"/>
      <c r="F995" s="120"/>
      <c r="G995" s="120"/>
      <c r="H995" s="120"/>
      <c r="I995" s="120"/>
      <c r="J995" s="120"/>
      <c r="K995" s="120"/>
      <c r="L995" s="120"/>
      <c r="M995" s="120"/>
      <c r="N995" s="120"/>
      <c r="O995" s="120"/>
      <c r="P995" s="120"/>
      <c r="Q995" s="120"/>
      <c r="R995" s="120"/>
      <c r="S995" s="120"/>
      <c r="T995" s="120"/>
      <c r="U995" s="120"/>
      <c r="V995" s="120"/>
    </row>
    <row r="996" spans="3:22" ht="14.25" customHeight="1" x14ac:dyDescent="0.2">
      <c r="C996" s="120"/>
      <c r="D996" s="120"/>
      <c r="E996" s="120"/>
      <c r="F996" s="120"/>
      <c r="G996" s="120"/>
      <c r="H996" s="120"/>
      <c r="I996" s="120"/>
      <c r="J996" s="120"/>
      <c r="K996" s="120"/>
      <c r="L996" s="120"/>
      <c r="M996" s="120"/>
      <c r="N996" s="120"/>
      <c r="O996" s="120"/>
      <c r="P996" s="120"/>
      <c r="Q996" s="120"/>
      <c r="R996" s="120"/>
      <c r="S996" s="120"/>
      <c r="T996" s="120"/>
      <c r="U996" s="120"/>
      <c r="V996" s="120"/>
    </row>
    <row r="997" spans="3:22" ht="14.25" customHeight="1" x14ac:dyDescent="0.2">
      <c r="C997" s="120"/>
      <c r="D997" s="120"/>
      <c r="E997" s="120"/>
      <c r="F997" s="120"/>
      <c r="G997" s="120"/>
      <c r="H997" s="120"/>
      <c r="I997" s="120"/>
      <c r="J997" s="120"/>
      <c r="K997" s="120"/>
      <c r="L997" s="120"/>
      <c r="M997" s="120"/>
      <c r="N997" s="120"/>
      <c r="O997" s="120"/>
      <c r="P997" s="120"/>
      <c r="Q997" s="120"/>
      <c r="R997" s="120"/>
      <c r="S997" s="120"/>
      <c r="T997" s="120"/>
      <c r="U997" s="120"/>
      <c r="V997" s="120"/>
    </row>
    <row r="998" spans="3:22" ht="14.25" customHeight="1" x14ac:dyDescent="0.2">
      <c r="C998" s="120"/>
      <c r="D998" s="120"/>
      <c r="E998" s="120"/>
      <c r="F998" s="120"/>
      <c r="G998" s="120"/>
      <c r="H998" s="120"/>
      <c r="I998" s="120"/>
      <c r="J998" s="120"/>
      <c r="K998" s="120"/>
      <c r="L998" s="120"/>
      <c r="M998" s="120"/>
      <c r="N998" s="120"/>
      <c r="O998" s="120"/>
      <c r="P998" s="120"/>
      <c r="Q998" s="120"/>
      <c r="R998" s="120"/>
      <c r="S998" s="120"/>
      <c r="T998" s="120"/>
      <c r="U998" s="120"/>
      <c r="V998" s="120"/>
    </row>
    <row r="999" spans="3:22" ht="14.25" customHeight="1" x14ac:dyDescent="0.2">
      <c r="C999" s="120"/>
      <c r="D999" s="120"/>
      <c r="E999" s="120"/>
      <c r="F999" s="120"/>
      <c r="G999" s="120"/>
      <c r="H999" s="120"/>
      <c r="I999" s="120"/>
      <c r="J999" s="120"/>
      <c r="K999" s="120"/>
      <c r="L999" s="120"/>
      <c r="M999" s="120"/>
      <c r="N999" s="120"/>
      <c r="O999" s="120"/>
      <c r="P999" s="120"/>
      <c r="Q999" s="120"/>
      <c r="R999" s="120"/>
      <c r="S999" s="120"/>
      <c r="T999" s="120"/>
      <c r="U999" s="120"/>
      <c r="V999" s="120"/>
    </row>
    <row r="1000" spans="3:22" ht="14.25" customHeight="1" x14ac:dyDescent="0.2">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row>
    <row r="1001" spans="3:22" ht="14.25" customHeight="1" x14ac:dyDescent="0.2">
      <c r="C1001" s="120"/>
      <c r="D1001" s="120"/>
      <c r="E1001" s="120"/>
      <c r="F1001" s="120"/>
      <c r="G1001" s="120"/>
      <c r="H1001" s="120"/>
      <c r="I1001" s="120"/>
      <c r="J1001" s="120"/>
      <c r="K1001" s="120"/>
      <c r="L1001" s="120"/>
      <c r="M1001" s="120"/>
      <c r="N1001" s="120"/>
      <c r="O1001" s="120"/>
      <c r="P1001" s="120"/>
      <c r="Q1001" s="120"/>
      <c r="R1001" s="120"/>
      <c r="S1001" s="120"/>
      <c r="T1001" s="120"/>
      <c r="U1001" s="120"/>
      <c r="V1001" s="120"/>
    </row>
    <row r="1002" spans="3:22" ht="14.25" customHeight="1" x14ac:dyDescent="0.2">
      <c r="C1002" s="120"/>
      <c r="D1002" s="120"/>
      <c r="E1002" s="120"/>
      <c r="F1002" s="120"/>
      <c r="G1002" s="120"/>
      <c r="H1002" s="120"/>
      <c r="I1002" s="120"/>
      <c r="J1002" s="120"/>
      <c r="K1002" s="120"/>
      <c r="L1002" s="120"/>
      <c r="M1002" s="120"/>
      <c r="N1002" s="120"/>
      <c r="O1002" s="120"/>
      <c r="P1002" s="120"/>
      <c r="Q1002" s="120"/>
      <c r="R1002" s="120"/>
      <c r="S1002" s="120"/>
      <c r="T1002" s="120"/>
      <c r="U1002" s="120"/>
      <c r="V1002" s="120"/>
    </row>
    <row r="1003" spans="3:22" ht="14.25" customHeight="1" x14ac:dyDescent="0.2">
      <c r="C1003" s="120"/>
      <c r="D1003" s="120"/>
      <c r="E1003" s="120"/>
      <c r="F1003" s="120"/>
      <c r="G1003" s="120"/>
      <c r="H1003" s="120"/>
      <c r="I1003" s="120"/>
      <c r="J1003" s="120"/>
      <c r="K1003" s="120"/>
      <c r="L1003" s="120"/>
      <c r="M1003" s="120"/>
      <c r="N1003" s="120"/>
      <c r="O1003" s="120"/>
      <c r="P1003" s="120"/>
      <c r="Q1003" s="120"/>
      <c r="R1003" s="120"/>
      <c r="S1003" s="120"/>
      <c r="T1003" s="120"/>
      <c r="U1003" s="120"/>
      <c r="V1003" s="120"/>
    </row>
    <row r="1004" spans="3:22" ht="14.25" customHeight="1" x14ac:dyDescent="0.2">
      <c r="C1004" s="120"/>
      <c r="D1004" s="120"/>
      <c r="E1004" s="120"/>
      <c r="F1004" s="120"/>
      <c r="G1004" s="120"/>
      <c r="H1004" s="120"/>
      <c r="I1004" s="120"/>
      <c r="J1004" s="120"/>
      <c r="K1004" s="120"/>
      <c r="L1004" s="120"/>
      <c r="M1004" s="120"/>
      <c r="N1004" s="120"/>
      <c r="O1004" s="120"/>
      <c r="P1004" s="120"/>
      <c r="Q1004" s="120"/>
      <c r="R1004" s="120"/>
      <c r="S1004" s="120"/>
      <c r="T1004" s="120"/>
      <c r="U1004" s="120"/>
      <c r="V1004" s="120"/>
    </row>
    <row r="1005" spans="3:22" ht="14.25" customHeight="1" x14ac:dyDescent="0.2">
      <c r="C1005" s="120"/>
      <c r="D1005" s="120"/>
      <c r="E1005" s="120"/>
      <c r="F1005" s="120"/>
      <c r="G1005" s="120"/>
      <c r="H1005" s="120"/>
      <c r="I1005" s="120"/>
      <c r="J1005" s="120"/>
      <c r="K1005" s="120"/>
      <c r="L1005" s="120"/>
      <c r="M1005" s="120"/>
      <c r="N1005" s="120"/>
      <c r="O1005" s="120"/>
      <c r="P1005" s="120"/>
      <c r="Q1005" s="120"/>
      <c r="R1005" s="120"/>
      <c r="S1005" s="120"/>
      <c r="T1005" s="120"/>
      <c r="U1005" s="120"/>
      <c r="V1005" s="120"/>
    </row>
    <row r="1006" spans="3:22" ht="14.25" customHeight="1" x14ac:dyDescent="0.2">
      <c r="C1006" s="120"/>
      <c r="D1006" s="120"/>
      <c r="E1006" s="120"/>
      <c r="F1006" s="120"/>
      <c r="G1006" s="120"/>
      <c r="H1006" s="120"/>
      <c r="I1006" s="120"/>
      <c r="J1006" s="120"/>
      <c r="K1006" s="120"/>
      <c r="L1006" s="120"/>
      <c r="M1006" s="120"/>
      <c r="N1006" s="120"/>
      <c r="O1006" s="120"/>
      <c r="P1006" s="120"/>
      <c r="Q1006" s="120"/>
      <c r="R1006" s="120"/>
      <c r="S1006" s="120"/>
      <c r="T1006" s="120"/>
      <c r="U1006" s="120"/>
      <c r="V1006" s="120"/>
    </row>
    <row r="1007" spans="3:22" ht="14.25" customHeight="1" x14ac:dyDescent="0.2">
      <c r="C1007" s="120"/>
      <c r="D1007" s="120"/>
      <c r="E1007" s="120"/>
      <c r="F1007" s="120"/>
      <c r="G1007" s="120"/>
      <c r="H1007" s="120"/>
      <c r="I1007" s="120"/>
      <c r="J1007" s="120"/>
      <c r="K1007" s="120"/>
      <c r="L1007" s="120"/>
      <c r="M1007" s="120"/>
      <c r="N1007" s="120"/>
      <c r="O1007" s="120"/>
      <c r="P1007" s="120"/>
      <c r="Q1007" s="120"/>
      <c r="R1007" s="120"/>
      <c r="S1007" s="120"/>
      <c r="T1007" s="120"/>
      <c r="U1007" s="120"/>
      <c r="V1007" s="120"/>
    </row>
    <row r="1008" spans="3:22" ht="14.25" customHeight="1" x14ac:dyDescent="0.2">
      <c r="C1008" s="120"/>
      <c r="D1008" s="120"/>
      <c r="E1008" s="120"/>
      <c r="F1008" s="120"/>
      <c r="G1008" s="120"/>
      <c r="H1008" s="120"/>
      <c r="I1008" s="120"/>
      <c r="J1008" s="120"/>
      <c r="K1008" s="120"/>
      <c r="L1008" s="120"/>
      <c r="M1008" s="120"/>
      <c r="N1008" s="120"/>
      <c r="O1008" s="120"/>
      <c r="P1008" s="120"/>
      <c r="Q1008" s="120"/>
      <c r="R1008" s="120"/>
      <c r="S1008" s="120"/>
      <c r="T1008" s="120"/>
      <c r="U1008" s="120"/>
      <c r="V1008" s="120"/>
    </row>
    <row r="1009" spans="3:22" ht="14.25" customHeight="1" x14ac:dyDescent="0.2">
      <c r="C1009" s="120"/>
      <c r="D1009" s="120"/>
      <c r="E1009" s="120"/>
      <c r="F1009" s="120"/>
      <c r="G1009" s="120"/>
      <c r="H1009" s="120"/>
      <c r="I1009" s="120"/>
      <c r="J1009" s="120"/>
      <c r="K1009" s="120"/>
      <c r="L1009" s="120"/>
      <c r="M1009" s="120"/>
      <c r="N1009" s="120"/>
      <c r="O1009" s="120"/>
      <c r="P1009" s="120"/>
      <c r="Q1009" s="120"/>
      <c r="R1009" s="120"/>
      <c r="S1009" s="120"/>
      <c r="T1009" s="120"/>
      <c r="U1009" s="120"/>
      <c r="V1009" s="120"/>
    </row>
    <row r="1010" spans="3:22" ht="14.25" customHeight="1" x14ac:dyDescent="0.2">
      <c r="C1010" s="120"/>
      <c r="D1010" s="120"/>
      <c r="E1010" s="120"/>
      <c r="F1010" s="120"/>
      <c r="G1010" s="120"/>
      <c r="H1010" s="120"/>
      <c r="I1010" s="120"/>
      <c r="J1010" s="120"/>
      <c r="K1010" s="120"/>
      <c r="L1010" s="120"/>
      <c r="M1010" s="120"/>
      <c r="N1010" s="120"/>
      <c r="O1010" s="120"/>
      <c r="P1010" s="120"/>
      <c r="Q1010" s="120"/>
      <c r="R1010" s="120"/>
      <c r="S1010" s="120"/>
      <c r="T1010" s="120"/>
      <c r="U1010" s="120"/>
      <c r="V1010" s="120"/>
    </row>
    <row r="1011" spans="3:22" ht="14.25" customHeight="1" x14ac:dyDescent="0.2">
      <c r="C1011" s="120"/>
      <c r="D1011" s="120"/>
      <c r="E1011" s="120"/>
      <c r="F1011" s="120"/>
      <c r="G1011" s="120"/>
      <c r="H1011" s="120"/>
      <c r="I1011" s="120"/>
      <c r="J1011" s="120"/>
      <c r="K1011" s="120"/>
      <c r="L1011" s="120"/>
      <c r="M1011" s="120"/>
      <c r="N1011" s="120"/>
      <c r="O1011" s="120"/>
      <c r="P1011" s="120"/>
      <c r="Q1011" s="120"/>
      <c r="R1011" s="120"/>
      <c r="S1011" s="120"/>
      <c r="T1011" s="120"/>
      <c r="U1011" s="120"/>
      <c r="V1011" s="120"/>
    </row>
    <row r="1012" spans="3:22" ht="14.25" customHeight="1" x14ac:dyDescent="0.2">
      <c r="C1012" s="120"/>
      <c r="D1012" s="120"/>
      <c r="E1012" s="120"/>
      <c r="F1012" s="120"/>
      <c r="G1012" s="120"/>
      <c r="H1012" s="120"/>
      <c r="I1012" s="120"/>
      <c r="J1012" s="120"/>
      <c r="K1012" s="120"/>
      <c r="L1012" s="120"/>
      <c r="M1012" s="120"/>
      <c r="N1012" s="120"/>
      <c r="O1012" s="120"/>
      <c r="P1012" s="120"/>
      <c r="Q1012" s="120"/>
      <c r="R1012" s="120"/>
      <c r="S1012" s="120"/>
      <c r="T1012" s="120"/>
      <c r="U1012" s="120"/>
      <c r="V1012" s="120"/>
    </row>
    <row r="1013" spans="3:22" ht="14.25" customHeight="1" x14ac:dyDescent="0.2">
      <c r="C1013" s="120"/>
      <c r="D1013" s="120"/>
      <c r="E1013" s="120"/>
      <c r="F1013" s="120"/>
      <c r="G1013" s="120"/>
      <c r="H1013" s="120"/>
      <c r="I1013" s="120"/>
      <c r="J1013" s="120"/>
      <c r="K1013" s="120"/>
      <c r="L1013" s="120"/>
      <c r="M1013" s="120"/>
      <c r="N1013" s="120"/>
      <c r="O1013" s="120"/>
      <c r="P1013" s="120"/>
      <c r="Q1013" s="120"/>
      <c r="R1013" s="120"/>
      <c r="S1013" s="120"/>
      <c r="T1013" s="120"/>
      <c r="U1013" s="120"/>
      <c r="V1013" s="120"/>
    </row>
    <row r="1014" spans="3:22" ht="14.25" customHeight="1" x14ac:dyDescent="0.2">
      <c r="C1014" s="120"/>
      <c r="D1014" s="120"/>
      <c r="E1014" s="120"/>
      <c r="F1014" s="120"/>
      <c r="G1014" s="120"/>
      <c r="H1014" s="120"/>
      <c r="I1014" s="120"/>
      <c r="J1014" s="120"/>
      <c r="K1014" s="120"/>
      <c r="L1014" s="120"/>
      <c r="M1014" s="120"/>
      <c r="N1014" s="120"/>
      <c r="O1014" s="120"/>
      <c r="P1014" s="120"/>
      <c r="Q1014" s="120"/>
      <c r="R1014" s="120"/>
      <c r="S1014" s="120"/>
      <c r="T1014" s="120"/>
      <c r="U1014" s="120"/>
      <c r="V1014" s="120"/>
    </row>
    <row r="1015" spans="3:22" ht="14.25" customHeight="1" x14ac:dyDescent="0.2">
      <c r="C1015" s="120"/>
      <c r="D1015" s="120"/>
      <c r="E1015" s="120"/>
      <c r="F1015" s="120"/>
      <c r="G1015" s="120"/>
      <c r="H1015" s="120"/>
      <c r="I1015" s="120"/>
      <c r="J1015" s="120"/>
      <c r="K1015" s="120"/>
      <c r="L1015" s="120"/>
      <c r="M1015" s="120"/>
      <c r="N1015" s="120"/>
      <c r="O1015" s="120"/>
      <c r="P1015" s="120"/>
      <c r="Q1015" s="120"/>
      <c r="R1015" s="120"/>
      <c r="S1015" s="120"/>
      <c r="T1015" s="120"/>
      <c r="U1015" s="120"/>
      <c r="V1015" s="120"/>
    </row>
    <row r="1016" spans="3:22" ht="14.25" customHeight="1" x14ac:dyDescent="0.2">
      <c r="C1016" s="120"/>
      <c r="D1016" s="120"/>
      <c r="E1016" s="120"/>
      <c r="F1016" s="120"/>
      <c r="G1016" s="120"/>
      <c r="H1016" s="120"/>
      <c r="I1016" s="120"/>
      <c r="J1016" s="120"/>
      <c r="K1016" s="120"/>
      <c r="L1016" s="120"/>
      <c r="M1016" s="120"/>
      <c r="N1016" s="120"/>
      <c r="O1016" s="120"/>
      <c r="P1016" s="120"/>
      <c r="Q1016" s="120"/>
      <c r="R1016" s="120"/>
      <c r="S1016" s="120"/>
      <c r="T1016" s="120"/>
      <c r="U1016" s="120"/>
      <c r="V1016" s="120"/>
    </row>
    <row r="1017" spans="3:22" ht="14.25" customHeight="1" x14ac:dyDescent="0.2">
      <c r="C1017" s="120"/>
      <c r="D1017" s="120"/>
      <c r="E1017" s="120"/>
      <c r="F1017" s="120"/>
      <c r="G1017" s="120"/>
      <c r="H1017" s="120"/>
      <c r="I1017" s="120"/>
      <c r="J1017" s="120"/>
      <c r="K1017" s="120"/>
      <c r="L1017" s="120"/>
      <c r="M1017" s="120"/>
      <c r="N1017" s="120"/>
      <c r="O1017" s="120"/>
      <c r="P1017" s="120"/>
      <c r="Q1017" s="120"/>
      <c r="R1017" s="120"/>
      <c r="S1017" s="120"/>
      <c r="T1017" s="120"/>
      <c r="U1017" s="120"/>
      <c r="V1017" s="120"/>
    </row>
    <row r="1018" spans="3:22" ht="14.25" customHeight="1" x14ac:dyDescent="0.2">
      <c r="C1018" s="120"/>
      <c r="D1018" s="120"/>
      <c r="E1018" s="120"/>
      <c r="F1018" s="120"/>
      <c r="G1018" s="120"/>
      <c r="H1018" s="120"/>
      <c r="I1018" s="120"/>
      <c r="J1018" s="120"/>
      <c r="K1018" s="120"/>
      <c r="L1018" s="120"/>
      <c r="M1018" s="120"/>
      <c r="N1018" s="120"/>
      <c r="O1018" s="120"/>
      <c r="P1018" s="120"/>
      <c r="Q1018" s="120"/>
      <c r="R1018" s="120"/>
      <c r="S1018" s="120"/>
      <c r="T1018" s="120"/>
      <c r="U1018" s="120"/>
      <c r="V1018" s="120"/>
    </row>
    <row r="1019" spans="3:22" ht="14.25" customHeight="1" x14ac:dyDescent="0.2">
      <c r="C1019" s="120"/>
      <c r="D1019" s="120"/>
      <c r="E1019" s="120"/>
      <c r="F1019" s="120"/>
      <c r="G1019" s="120"/>
      <c r="H1019" s="120"/>
      <c r="I1019" s="120"/>
      <c r="J1019" s="120"/>
      <c r="K1019" s="120"/>
      <c r="L1019" s="120"/>
      <c r="M1019" s="120"/>
      <c r="N1019" s="120"/>
      <c r="O1019" s="120"/>
      <c r="P1019" s="120"/>
      <c r="Q1019" s="120"/>
      <c r="R1019" s="120"/>
      <c r="S1019" s="120"/>
      <c r="T1019" s="120"/>
      <c r="U1019" s="120"/>
      <c r="V1019" s="120"/>
    </row>
    <row r="1020" spans="3:22" ht="14.25" customHeight="1" x14ac:dyDescent="0.2">
      <c r="C1020" s="120"/>
      <c r="D1020" s="120"/>
      <c r="E1020" s="120"/>
      <c r="F1020" s="120"/>
      <c r="G1020" s="120"/>
      <c r="H1020" s="120"/>
      <c r="I1020" s="120"/>
      <c r="J1020" s="120"/>
      <c r="K1020" s="120"/>
      <c r="L1020" s="120"/>
      <c r="M1020" s="120"/>
      <c r="N1020" s="120"/>
      <c r="O1020" s="120"/>
      <c r="P1020" s="120"/>
      <c r="Q1020" s="120"/>
      <c r="R1020" s="120"/>
      <c r="S1020" s="120"/>
      <c r="T1020" s="120"/>
      <c r="U1020" s="120"/>
      <c r="V1020" s="120"/>
    </row>
    <row r="1021" spans="3:22" ht="14.25" customHeight="1" x14ac:dyDescent="0.2">
      <c r="C1021" s="120"/>
      <c r="D1021" s="120"/>
      <c r="E1021" s="120"/>
      <c r="F1021" s="120"/>
      <c r="G1021" s="120"/>
      <c r="H1021" s="120"/>
      <c r="I1021" s="120"/>
      <c r="J1021" s="120"/>
      <c r="K1021" s="120"/>
      <c r="L1021" s="120"/>
      <c r="M1021" s="120"/>
      <c r="N1021" s="120"/>
      <c r="O1021" s="120"/>
      <c r="P1021" s="120"/>
      <c r="Q1021" s="120"/>
      <c r="R1021" s="120"/>
      <c r="S1021" s="120"/>
      <c r="T1021" s="120"/>
      <c r="U1021" s="120"/>
      <c r="V1021" s="120"/>
    </row>
    <row r="1022" spans="3:22" ht="14.25" customHeight="1" x14ac:dyDescent="0.2">
      <c r="C1022" s="120"/>
      <c r="D1022" s="120"/>
      <c r="E1022" s="120"/>
      <c r="F1022" s="120"/>
      <c r="G1022" s="120"/>
      <c r="H1022" s="120"/>
      <c r="I1022" s="120"/>
      <c r="J1022" s="120"/>
      <c r="K1022" s="120"/>
      <c r="L1022" s="120"/>
      <c r="M1022" s="120"/>
      <c r="N1022" s="120"/>
      <c r="O1022" s="120"/>
      <c r="P1022" s="120"/>
      <c r="Q1022" s="120"/>
      <c r="R1022" s="120"/>
      <c r="S1022" s="120"/>
      <c r="T1022" s="120"/>
      <c r="U1022" s="120"/>
      <c r="V1022" s="120"/>
    </row>
    <row r="1023" spans="3:22" ht="14.25" customHeight="1" x14ac:dyDescent="0.2">
      <c r="C1023" s="120"/>
      <c r="D1023" s="120"/>
      <c r="E1023" s="120"/>
      <c r="F1023" s="120"/>
      <c r="G1023" s="120"/>
      <c r="H1023" s="120"/>
      <c r="I1023" s="120"/>
      <c r="J1023" s="120"/>
      <c r="K1023" s="120"/>
      <c r="L1023" s="120"/>
      <c r="M1023" s="120"/>
      <c r="N1023" s="120"/>
      <c r="O1023" s="120"/>
      <c r="P1023" s="120"/>
      <c r="Q1023" s="120"/>
      <c r="R1023" s="120"/>
      <c r="S1023" s="120"/>
      <c r="T1023" s="120"/>
      <c r="U1023" s="120"/>
      <c r="V1023" s="120"/>
    </row>
    <row r="1024" spans="3:22" ht="14.25" customHeight="1" x14ac:dyDescent="0.2">
      <c r="C1024" s="120"/>
      <c r="D1024" s="120"/>
      <c r="E1024" s="120"/>
      <c r="F1024" s="120"/>
      <c r="G1024" s="120"/>
      <c r="H1024" s="120"/>
      <c r="I1024" s="120"/>
      <c r="J1024" s="120"/>
      <c r="K1024" s="120"/>
      <c r="L1024" s="120"/>
      <c r="M1024" s="120"/>
      <c r="N1024" s="120"/>
      <c r="O1024" s="120"/>
      <c r="P1024" s="120"/>
      <c r="Q1024" s="120"/>
      <c r="R1024" s="120"/>
      <c r="S1024" s="120"/>
      <c r="T1024" s="120"/>
      <c r="U1024" s="120"/>
      <c r="V1024" s="120"/>
    </row>
    <row r="1025" spans="3:22" ht="14.25" customHeight="1" x14ac:dyDescent="0.2">
      <c r="C1025" s="120"/>
      <c r="D1025" s="120"/>
      <c r="E1025" s="120"/>
      <c r="F1025" s="120"/>
      <c r="G1025" s="120"/>
      <c r="H1025" s="120"/>
      <c r="I1025" s="120"/>
      <c r="J1025" s="120"/>
      <c r="K1025" s="120"/>
      <c r="L1025" s="120"/>
      <c r="M1025" s="120"/>
      <c r="N1025" s="120"/>
      <c r="O1025" s="120"/>
      <c r="P1025" s="120"/>
      <c r="Q1025" s="120"/>
      <c r="R1025" s="120"/>
      <c r="S1025" s="120"/>
      <c r="T1025" s="120"/>
      <c r="U1025" s="120"/>
      <c r="V1025" s="120"/>
    </row>
    <row r="1026" spans="3:22" ht="14.25" customHeight="1" x14ac:dyDescent="0.2">
      <c r="C1026" s="120"/>
      <c r="D1026" s="120"/>
      <c r="E1026" s="120"/>
      <c r="F1026" s="120"/>
      <c r="G1026" s="120"/>
      <c r="H1026" s="120"/>
      <c r="I1026" s="120"/>
      <c r="J1026" s="120"/>
      <c r="K1026" s="120"/>
      <c r="L1026" s="120"/>
      <c r="M1026" s="120"/>
      <c r="N1026" s="120"/>
      <c r="O1026" s="120"/>
      <c r="P1026" s="120"/>
      <c r="Q1026" s="120"/>
      <c r="R1026" s="120"/>
      <c r="S1026" s="120"/>
      <c r="T1026" s="120"/>
      <c r="U1026" s="120"/>
      <c r="V1026" s="120"/>
    </row>
    <row r="1027" spans="3:22" ht="14.25" customHeight="1" x14ac:dyDescent="0.2">
      <c r="C1027" s="120"/>
      <c r="D1027" s="120"/>
      <c r="E1027" s="120"/>
      <c r="F1027" s="120"/>
      <c r="G1027" s="120"/>
      <c r="H1027" s="120"/>
      <c r="I1027" s="120"/>
      <c r="J1027" s="120"/>
      <c r="K1027" s="120"/>
      <c r="L1027" s="120"/>
      <c r="M1027" s="120"/>
      <c r="N1027" s="120"/>
      <c r="O1027" s="120"/>
      <c r="P1027" s="120"/>
      <c r="Q1027" s="120"/>
      <c r="R1027" s="120"/>
      <c r="S1027" s="120"/>
      <c r="T1027" s="120"/>
      <c r="U1027" s="120"/>
      <c r="V1027" s="120"/>
    </row>
    <row r="1028" spans="3:22" ht="14.25" customHeight="1" x14ac:dyDescent="0.2">
      <c r="C1028" s="120"/>
      <c r="D1028" s="120"/>
      <c r="E1028" s="120"/>
      <c r="F1028" s="120"/>
      <c r="G1028" s="120"/>
      <c r="H1028" s="120"/>
      <c r="I1028" s="120"/>
      <c r="J1028" s="120"/>
      <c r="K1028" s="120"/>
      <c r="L1028" s="120"/>
      <c r="M1028" s="120"/>
      <c r="N1028" s="120"/>
      <c r="O1028" s="120"/>
      <c r="P1028" s="120"/>
      <c r="Q1028" s="120"/>
      <c r="R1028" s="120"/>
      <c r="S1028" s="120"/>
      <c r="T1028" s="120"/>
      <c r="U1028" s="120"/>
      <c r="V1028" s="120"/>
    </row>
    <row r="1029" spans="3:22" ht="14.25" customHeight="1" x14ac:dyDescent="0.2">
      <c r="C1029" s="120"/>
      <c r="D1029" s="120"/>
      <c r="E1029" s="120"/>
      <c r="F1029" s="120"/>
      <c r="G1029" s="120"/>
      <c r="H1029" s="120"/>
      <c r="I1029" s="120"/>
      <c r="J1029" s="120"/>
      <c r="K1029" s="120"/>
      <c r="L1029" s="120"/>
      <c r="M1029" s="120"/>
      <c r="N1029" s="120"/>
      <c r="O1029" s="120"/>
      <c r="P1029" s="120"/>
      <c r="Q1029" s="120"/>
      <c r="R1029" s="120"/>
      <c r="S1029" s="120"/>
      <c r="T1029" s="120"/>
      <c r="U1029" s="120"/>
      <c r="V1029" s="120"/>
    </row>
    <row r="1030" spans="3:22" ht="14.25" customHeight="1" x14ac:dyDescent="0.2">
      <c r="C1030" s="120"/>
      <c r="D1030" s="120"/>
      <c r="E1030" s="120"/>
      <c r="F1030" s="120"/>
      <c r="G1030" s="120"/>
      <c r="H1030" s="120"/>
      <c r="I1030" s="120"/>
      <c r="J1030" s="120"/>
      <c r="K1030" s="120"/>
      <c r="L1030" s="120"/>
      <c r="M1030" s="120"/>
      <c r="N1030" s="120"/>
      <c r="O1030" s="120"/>
      <c r="P1030" s="120"/>
      <c r="Q1030" s="120"/>
      <c r="R1030" s="120"/>
      <c r="S1030" s="120"/>
      <c r="T1030" s="120"/>
      <c r="U1030" s="120"/>
      <c r="V1030" s="120"/>
    </row>
    <row r="1031" spans="3:22" ht="14.25" customHeight="1" x14ac:dyDescent="0.2">
      <c r="C1031" s="120"/>
      <c r="D1031" s="120"/>
      <c r="E1031" s="120"/>
      <c r="F1031" s="120"/>
      <c r="G1031" s="120"/>
      <c r="H1031" s="120"/>
      <c r="I1031" s="120"/>
      <c r="J1031" s="120"/>
      <c r="K1031" s="120"/>
      <c r="L1031" s="120"/>
      <c r="M1031" s="120"/>
      <c r="N1031" s="120"/>
      <c r="O1031" s="120"/>
      <c r="P1031" s="120"/>
      <c r="Q1031" s="120"/>
      <c r="R1031" s="120"/>
      <c r="S1031" s="120"/>
      <c r="T1031" s="120"/>
      <c r="U1031" s="120"/>
      <c r="V1031" s="120"/>
    </row>
    <row r="1032" spans="3:22" ht="14.25" customHeight="1" x14ac:dyDescent="0.2">
      <c r="C1032" s="120"/>
      <c r="D1032" s="120"/>
      <c r="E1032" s="120"/>
      <c r="F1032" s="120"/>
      <c r="G1032" s="120"/>
      <c r="H1032" s="120"/>
      <c r="I1032" s="120"/>
      <c r="J1032" s="120"/>
      <c r="K1032" s="120"/>
      <c r="L1032" s="120"/>
      <c r="M1032" s="120"/>
      <c r="N1032" s="120"/>
      <c r="O1032" s="120"/>
      <c r="P1032" s="120"/>
      <c r="Q1032" s="120"/>
      <c r="R1032" s="120"/>
      <c r="S1032" s="120"/>
      <c r="T1032" s="120"/>
      <c r="U1032" s="120"/>
      <c r="V1032" s="120"/>
    </row>
    <row r="1033" spans="3:22" ht="14.25" customHeight="1" x14ac:dyDescent="0.2">
      <c r="C1033" s="120"/>
      <c r="D1033" s="120"/>
      <c r="E1033" s="120"/>
      <c r="F1033" s="120"/>
      <c r="G1033" s="120"/>
      <c r="H1033" s="120"/>
      <c r="I1033" s="120"/>
      <c r="J1033" s="120"/>
      <c r="K1033" s="120"/>
      <c r="L1033" s="120"/>
      <c r="M1033" s="120"/>
      <c r="N1033" s="120"/>
      <c r="O1033" s="120"/>
      <c r="P1033" s="120"/>
      <c r="Q1033" s="120"/>
      <c r="R1033" s="120"/>
      <c r="S1033" s="120"/>
      <c r="T1033" s="120"/>
      <c r="U1033" s="120"/>
      <c r="V1033" s="120"/>
    </row>
    <row r="1034" spans="3:22" ht="14.25" customHeight="1" x14ac:dyDescent="0.2">
      <c r="C1034" s="120"/>
      <c r="D1034" s="120"/>
      <c r="E1034" s="120"/>
      <c r="F1034" s="120"/>
      <c r="G1034" s="120"/>
      <c r="H1034" s="120"/>
      <c r="I1034" s="120"/>
      <c r="J1034" s="120"/>
      <c r="K1034" s="120"/>
      <c r="L1034" s="120"/>
      <c r="M1034" s="120"/>
      <c r="N1034" s="120"/>
      <c r="O1034" s="120"/>
      <c r="P1034" s="120"/>
      <c r="Q1034" s="120"/>
      <c r="R1034" s="120"/>
      <c r="S1034" s="120"/>
      <c r="T1034" s="120"/>
      <c r="U1034" s="120"/>
      <c r="V1034" s="120"/>
    </row>
    <row r="1035" spans="3:22" ht="14.25" customHeight="1" x14ac:dyDescent="0.2">
      <c r="C1035" s="120"/>
      <c r="D1035" s="120"/>
      <c r="E1035" s="120"/>
      <c r="F1035" s="120"/>
      <c r="G1035" s="120"/>
      <c r="H1035" s="120"/>
      <c r="I1035" s="120"/>
      <c r="J1035" s="120"/>
      <c r="K1035" s="120"/>
      <c r="L1035" s="120"/>
      <c r="M1035" s="120"/>
      <c r="N1035" s="120"/>
      <c r="O1035" s="120"/>
      <c r="P1035" s="120"/>
      <c r="Q1035" s="120"/>
      <c r="R1035" s="120"/>
      <c r="S1035" s="120"/>
      <c r="T1035" s="120"/>
      <c r="U1035" s="120"/>
      <c r="V1035" s="120"/>
    </row>
    <row r="1036" spans="3:22" ht="15" customHeight="1" x14ac:dyDescent="0.2">
      <c r="C1036" s="120"/>
      <c r="D1036" s="120"/>
      <c r="E1036" s="120"/>
      <c r="F1036" s="120"/>
      <c r="G1036" s="120"/>
      <c r="H1036" s="120"/>
      <c r="I1036" s="120"/>
    </row>
    <row r="1037" spans="3:22" ht="15" customHeight="1" x14ac:dyDescent="0.2">
      <c r="C1037" s="120"/>
      <c r="D1037" s="120"/>
      <c r="E1037" s="120"/>
      <c r="F1037" s="120"/>
      <c r="G1037" s="120"/>
      <c r="H1037" s="120"/>
      <c r="I1037" s="120"/>
    </row>
    <row r="1038" spans="3:22" ht="15" customHeight="1" x14ac:dyDescent="0.2">
      <c r="C1038" s="120"/>
      <c r="D1038" s="120"/>
      <c r="E1038" s="120"/>
      <c r="F1038" s="120"/>
      <c r="G1038" s="120"/>
      <c r="H1038" s="120"/>
      <c r="I1038" s="120"/>
    </row>
  </sheetData>
  <mergeCells count="15">
    <mergeCell ref="A2:B2"/>
    <mergeCell ref="C2:G2"/>
    <mergeCell ref="A3:H3"/>
    <mergeCell ref="A62:A64"/>
    <mergeCell ref="B62:D64"/>
    <mergeCell ref="E62:E64"/>
    <mergeCell ref="F62:G64"/>
    <mergeCell ref="H62:H64"/>
    <mergeCell ref="I62:I64"/>
    <mergeCell ref="B65:D65"/>
    <mergeCell ref="F65:G65"/>
    <mergeCell ref="A66:A67"/>
    <mergeCell ref="B66:D67"/>
    <mergeCell ref="F66:G66"/>
    <mergeCell ref="F67:G67"/>
  </mergeCells>
  <hyperlinks>
    <hyperlink ref="E22" r:id="rId1" display="https://www.funcionpublica.gov.co/eva/gestornormativo/norma.php?i=77653" xr:uid="{58AB24B8-29C3-4C85-9109-5A4B34480617}"/>
    <hyperlink ref="E14" r:id="rId2" display="https://www.alcaldiabogota.gov.co/sisjur/normas/Norma1.jsp?i=81088&amp;dt=S" xr:uid="{B906918C-5763-4FB3-A1B5-AA9EEB088D21}"/>
    <hyperlink ref="E52" r:id="rId3" display="https://www.alcaldiabogota.gov.co/sisjur/normas/Norma1.jsp?i=11024" xr:uid="{16D95796-6EB6-495E-8367-3ED150621FED}"/>
    <hyperlink ref="E21" r:id="rId4" display="https://www.funcionpublica.gov.co/eva/gestornormativo/norma.php?i=78153" xr:uid="{5A16BA85-017D-4730-ACC7-F8ECA405556F}"/>
    <hyperlink ref="E39" r:id="rId5" display="https://www.alcaldiabogota.gov.co/sisjur/normas/Norma1.jsp?i=33965" xr:uid="{25C2920C-B5E2-41EB-B869-BF5DFB538638}"/>
    <hyperlink ref="E49" r:id="rId6" display="https://www.icbf.gov.co/cargues/avance/docs/resolucion_minambientevdt_1023_2005.htm" xr:uid="{D4E78DD1-4F24-465D-B801-59E08F851F23}"/>
    <hyperlink ref="E9" r:id="rId7" location="7" display="7" xr:uid="{78914E5E-D88A-4DCF-86AF-1C949B8C4CDB}"/>
    <hyperlink ref="E33" r:id="rId8" display="https://www.alcaldiabogota.gov.co/sisjur/normas/Norma1.jsp?i=45188&amp;dt=S" xr:uid="{7E386F83-4C60-4544-98A2-1DF63C0657DF}"/>
    <hyperlink ref="E23" r:id="rId9" display="40492" xr:uid="{377C1634-D291-45E5-B387-A7F537F6FF1B}"/>
    <hyperlink ref="E10" r:id="rId10" display="2184" xr:uid="{69A48C95-4BA7-428A-8F7B-0F86AAC36864}"/>
    <hyperlink ref="E61" r:id="rId11" display="http://sisjur.bogotajuridica.gov.co/sisjur/normas/Norma1.jsp?i=660" xr:uid="{E19E6089-D7D1-4CF5-B54D-0A32D8B26552}"/>
    <hyperlink ref="E54" r:id="rId12" display="https://www.studocu.com/bo/document/escuela-militar-de-ingenieria/fisica-3/ntc-5131-etiquetas-ambientales-tipo-i/17885278" xr:uid="{9578A31C-40F2-4B97-A375-971497324A50}"/>
    <hyperlink ref="E31" r:id="rId13" display="http://sisjur.bogotajuridica.gov.co/sisjur/normas/Norma1.jsp?i=53825" xr:uid="{CA4DEF64-BB83-4F1F-B4E7-78B64B000A2C}"/>
    <hyperlink ref="E57" r:id="rId14" display="http://sisjur.bogotajuridica.gov.co/sisjur/normas/Norma1.jsp?i=336" xr:uid="{31FFB9DC-5000-4D26-B886-07390E62062B}"/>
    <hyperlink ref="E18" r:id="rId15" display="http://sisjur.bogotajuridica.gov.co/sisjur/normas/Norma1.jsp?i=71292" xr:uid="{30B828B8-E9A3-4395-834D-DED77CCBFC8C}"/>
    <hyperlink ref="E58" r:id="rId16" display="https://sisjur.bogotajuridica.gov.co/sisjur/normas/Norma1.jsp?i=114357" xr:uid="{FD034396-7633-4808-8231-2686B60B64F4}"/>
    <hyperlink ref="E20" r:id="rId17" display="https://www.alcaldiabogota.gov.co/sisjur/normas/Norma1.jsp?i=63644" xr:uid="{800B01E6-1BD8-4235-8215-A8C94738FDC4}"/>
    <hyperlink ref="E15" r:id="rId18" display="https://www.alcaldiabogota.gov.co/sisjur/normas/Norma1.jsp?i=74622" xr:uid="{B33D0839-40EF-4CA1-BD07-7C226C14A0B4}"/>
    <hyperlink ref="E19" r:id="rId19" display="https://www.suin-juriscol.gov.co/viewDocument.asp?id=30027024" xr:uid="{98FC59EC-C7D2-4DE7-AE41-C2A9C2661B78}"/>
    <hyperlink ref="E7" r:id="rId20" display="https://www.acoplasticos.org/images/docs/2412_Decreto_317.pdf" xr:uid="{29E480D3-1811-4280-A378-7AF29FB6FBAA}"/>
    <hyperlink ref="E8" r:id="rId21" display="https://sisjur.bogotajuridica.gov.co/sisjur/normas/Norma1.jsp?i=120880" xr:uid="{142FC476-A7C3-4E35-A437-FD53E7E754A5}"/>
    <hyperlink ref="E13" r:id="rId22" display="https://sisjur.bogotajuridica.gov.co/sisjur/normas/Norma1.jsp?i=82552" xr:uid="{8CA1B229-B58D-4DB0-ADC7-5145D687E60D}"/>
    <hyperlink ref="E6" r:id="rId23" display="https://www.minambiente.gov.co/wp-content/uploads/2022/08/Resolucion-0851-de-2022.pdf" xr:uid="{94A87602-6DC0-491B-B784-621A1D76D66A}"/>
    <hyperlink ref="E5" r:id="rId24" display="https://fuga.gov.co/transparencia-y-acceso-a-la-informacion-publica/normativa/politicas-gestion-ambiental" xr:uid="{1ADE5F35-2C3F-41EC-A8E7-61FAFE0621A4}"/>
    <hyperlink ref="E60" r:id="rId25" display="https://docplayer.es/14941678-Codigo-electrico-colombiano-norma-tecnica-colombiana-2050-ntc-2050.html" xr:uid="{826DD041-7312-42A2-8BC4-D56D3B42BFFB}"/>
  </hyperlinks>
  <printOptions horizontalCentered="1"/>
  <pageMargins left="0.23622047244094491" right="0.23622047244094491" top="0.31496062992125984" bottom="0.19685039370078741" header="0" footer="0"/>
  <pageSetup paperSize="14" scale="29" orientation="landscape" r:id="rId26"/>
  <headerFooter>
    <oddFooter>&amp;LV3-11-03-2020</oddFooter>
  </headerFooter>
  <rowBreaks count="1" manualBreakCount="1">
    <brk id="42" max="16383" man="1"/>
  </rowBreaks>
  <drawing r:id="rId27"/>
  <legacyDrawing r:id="rId28"/>
  <tableParts count="1">
    <tablePart r:id="rId2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B8FD-7610-497E-8406-AFC3DD52F5D6}">
  <sheetPr>
    <tabColor rgb="FFFF0000"/>
    <pageSetUpPr fitToPage="1"/>
  </sheetPr>
  <dimension ref="A1:K46"/>
  <sheetViews>
    <sheetView topLeftCell="A4" zoomScale="110" zoomScaleNormal="110" zoomScalePageLayoutView="26" workbookViewId="0">
      <pane ySplit="1" topLeftCell="A24" activePane="bottomLeft" state="frozenSplit"/>
      <selection activeCell="A4" sqref="A4"/>
      <selection pane="bottomLeft" activeCell="A40" sqref="A40"/>
    </sheetView>
  </sheetViews>
  <sheetFormatPr baseColWidth="10" defaultColWidth="11.42578125" defaultRowHeight="12.75" x14ac:dyDescent="0.2"/>
  <cols>
    <col min="1" max="1" width="63.42578125" style="963" customWidth="1"/>
    <col min="2" max="2" width="20" style="990" customWidth="1"/>
    <col min="3" max="3" width="19.42578125" style="973" customWidth="1"/>
    <col min="4" max="4" width="25.42578125" style="973" customWidth="1"/>
    <col min="5" max="5" width="37.85546875" style="991" customWidth="1"/>
    <col min="6" max="6" width="20" style="973" customWidth="1"/>
    <col min="7" max="7" width="54.42578125" style="992" customWidth="1"/>
    <col min="8" max="8" width="47.85546875" style="992" customWidth="1"/>
    <col min="9" max="9" width="47.42578125" style="973" customWidth="1"/>
    <col min="10" max="10" width="11.42578125" style="973"/>
    <col min="11" max="11" width="20.7109375" style="973" customWidth="1"/>
    <col min="12" max="253" width="11.42578125" style="973"/>
    <col min="254" max="254" width="5.28515625" style="973" customWidth="1"/>
    <col min="255" max="255" width="63.42578125" style="973" customWidth="1"/>
    <col min="256" max="256" width="20" style="973" customWidth="1"/>
    <col min="257" max="257" width="19.42578125" style="973" customWidth="1"/>
    <col min="258" max="258" width="25.42578125" style="973" customWidth="1"/>
    <col min="259" max="259" width="13.42578125" style="973" customWidth="1"/>
    <col min="260" max="260" width="20" style="973" customWidth="1"/>
    <col min="261" max="261" width="54.42578125" style="973" customWidth="1"/>
    <col min="262" max="262" width="34.85546875" style="973" customWidth="1"/>
    <col min="263" max="263" width="47.42578125" style="973" customWidth="1"/>
    <col min="264" max="509" width="11.42578125" style="973"/>
    <col min="510" max="510" width="5.28515625" style="973" customWidth="1"/>
    <col min="511" max="511" width="63.42578125" style="973" customWidth="1"/>
    <col min="512" max="512" width="20" style="973" customWidth="1"/>
    <col min="513" max="513" width="19.42578125" style="973" customWidth="1"/>
    <col min="514" max="514" width="25.42578125" style="973" customWidth="1"/>
    <col min="515" max="515" width="13.42578125" style="973" customWidth="1"/>
    <col min="516" max="516" width="20" style="973" customWidth="1"/>
    <col min="517" max="517" width="54.42578125" style="973" customWidth="1"/>
    <col min="518" max="518" width="34.85546875" style="973" customWidth="1"/>
    <col min="519" max="519" width="47.42578125" style="973" customWidth="1"/>
    <col min="520" max="765" width="11.42578125" style="973"/>
    <col min="766" max="766" width="5.28515625" style="973" customWidth="1"/>
    <col min="767" max="767" width="63.42578125" style="973" customWidth="1"/>
    <col min="768" max="768" width="20" style="973" customWidth="1"/>
    <col min="769" max="769" width="19.42578125" style="973" customWidth="1"/>
    <col min="770" max="770" width="25.42578125" style="973" customWidth="1"/>
    <col min="771" max="771" width="13.42578125" style="973" customWidth="1"/>
    <col min="772" max="772" width="20" style="973" customWidth="1"/>
    <col min="773" max="773" width="54.42578125" style="973" customWidth="1"/>
    <col min="774" max="774" width="34.85546875" style="973" customWidth="1"/>
    <col min="775" max="775" width="47.42578125" style="973" customWidth="1"/>
    <col min="776" max="1021" width="11.42578125" style="973"/>
    <col min="1022" max="1022" width="5.28515625" style="973" customWidth="1"/>
    <col min="1023" max="1023" width="63.42578125" style="973" customWidth="1"/>
    <col min="1024" max="1024" width="20" style="973" customWidth="1"/>
    <col min="1025" max="1025" width="19.42578125" style="973" customWidth="1"/>
    <col min="1026" max="1026" width="25.42578125" style="973" customWidth="1"/>
    <col min="1027" max="1027" width="13.42578125" style="973" customWidth="1"/>
    <col min="1028" max="1028" width="20" style="973" customWidth="1"/>
    <col min="1029" max="1029" width="54.42578125" style="973" customWidth="1"/>
    <col min="1030" max="1030" width="34.85546875" style="973" customWidth="1"/>
    <col min="1031" max="1031" width="47.42578125" style="973" customWidth="1"/>
    <col min="1032" max="1277" width="11.42578125" style="973"/>
    <col min="1278" max="1278" width="5.28515625" style="973" customWidth="1"/>
    <col min="1279" max="1279" width="63.42578125" style="973" customWidth="1"/>
    <col min="1280" max="1280" width="20" style="973" customWidth="1"/>
    <col min="1281" max="1281" width="19.42578125" style="973" customWidth="1"/>
    <col min="1282" max="1282" width="25.42578125" style="973" customWidth="1"/>
    <col min="1283" max="1283" width="13.42578125" style="973" customWidth="1"/>
    <col min="1284" max="1284" width="20" style="973" customWidth="1"/>
    <col min="1285" max="1285" width="54.42578125" style="973" customWidth="1"/>
    <col min="1286" max="1286" width="34.85546875" style="973" customWidth="1"/>
    <col min="1287" max="1287" width="47.42578125" style="973" customWidth="1"/>
    <col min="1288" max="1533" width="11.42578125" style="973"/>
    <col min="1534" max="1534" width="5.28515625" style="973" customWidth="1"/>
    <col min="1535" max="1535" width="63.42578125" style="973" customWidth="1"/>
    <col min="1536" max="1536" width="20" style="973" customWidth="1"/>
    <col min="1537" max="1537" width="19.42578125" style="973" customWidth="1"/>
    <col min="1538" max="1538" width="25.42578125" style="973" customWidth="1"/>
    <col min="1539" max="1539" width="13.42578125" style="973" customWidth="1"/>
    <col min="1540" max="1540" width="20" style="973" customWidth="1"/>
    <col min="1541" max="1541" width="54.42578125" style="973" customWidth="1"/>
    <col min="1542" max="1542" width="34.85546875" style="973" customWidth="1"/>
    <col min="1543" max="1543" width="47.42578125" style="973" customWidth="1"/>
    <col min="1544" max="1789" width="11.42578125" style="973"/>
    <col min="1790" max="1790" width="5.28515625" style="973" customWidth="1"/>
    <col min="1791" max="1791" width="63.42578125" style="973" customWidth="1"/>
    <col min="1792" max="1792" width="20" style="973" customWidth="1"/>
    <col min="1793" max="1793" width="19.42578125" style="973" customWidth="1"/>
    <col min="1794" max="1794" width="25.42578125" style="973" customWidth="1"/>
    <col min="1795" max="1795" width="13.42578125" style="973" customWidth="1"/>
    <col min="1796" max="1796" width="20" style="973" customWidth="1"/>
    <col min="1797" max="1797" width="54.42578125" style="973" customWidth="1"/>
    <col min="1798" max="1798" width="34.85546875" style="973" customWidth="1"/>
    <col min="1799" max="1799" width="47.42578125" style="973" customWidth="1"/>
    <col min="1800" max="2045" width="11.42578125" style="973"/>
    <col min="2046" max="2046" width="5.28515625" style="973" customWidth="1"/>
    <col min="2047" max="2047" width="63.42578125" style="973" customWidth="1"/>
    <col min="2048" max="2048" width="20" style="973" customWidth="1"/>
    <col min="2049" max="2049" width="19.42578125" style="973" customWidth="1"/>
    <col min="2050" max="2050" width="25.42578125" style="973" customWidth="1"/>
    <col min="2051" max="2051" width="13.42578125" style="973" customWidth="1"/>
    <col min="2052" max="2052" width="20" style="973" customWidth="1"/>
    <col min="2053" max="2053" width="54.42578125" style="973" customWidth="1"/>
    <col min="2054" max="2054" width="34.85546875" style="973" customWidth="1"/>
    <col min="2055" max="2055" width="47.42578125" style="973" customWidth="1"/>
    <col min="2056" max="2301" width="11.42578125" style="973"/>
    <col min="2302" max="2302" width="5.28515625" style="973" customWidth="1"/>
    <col min="2303" max="2303" width="63.42578125" style="973" customWidth="1"/>
    <col min="2304" max="2304" width="20" style="973" customWidth="1"/>
    <col min="2305" max="2305" width="19.42578125" style="973" customWidth="1"/>
    <col min="2306" max="2306" width="25.42578125" style="973" customWidth="1"/>
    <col min="2307" max="2307" width="13.42578125" style="973" customWidth="1"/>
    <col min="2308" max="2308" width="20" style="973" customWidth="1"/>
    <col min="2309" max="2309" width="54.42578125" style="973" customWidth="1"/>
    <col min="2310" max="2310" width="34.85546875" style="973" customWidth="1"/>
    <col min="2311" max="2311" width="47.42578125" style="973" customWidth="1"/>
    <col min="2312" max="2557" width="11.42578125" style="973"/>
    <col min="2558" max="2558" width="5.28515625" style="973" customWidth="1"/>
    <col min="2559" max="2559" width="63.42578125" style="973" customWidth="1"/>
    <col min="2560" max="2560" width="20" style="973" customWidth="1"/>
    <col min="2561" max="2561" width="19.42578125" style="973" customWidth="1"/>
    <col min="2562" max="2562" width="25.42578125" style="973" customWidth="1"/>
    <col min="2563" max="2563" width="13.42578125" style="973" customWidth="1"/>
    <col min="2564" max="2564" width="20" style="973" customWidth="1"/>
    <col min="2565" max="2565" width="54.42578125" style="973" customWidth="1"/>
    <col min="2566" max="2566" width="34.85546875" style="973" customWidth="1"/>
    <col min="2567" max="2567" width="47.42578125" style="973" customWidth="1"/>
    <col min="2568" max="2813" width="11.42578125" style="973"/>
    <col min="2814" max="2814" width="5.28515625" style="973" customWidth="1"/>
    <col min="2815" max="2815" width="63.42578125" style="973" customWidth="1"/>
    <col min="2816" max="2816" width="20" style="973" customWidth="1"/>
    <col min="2817" max="2817" width="19.42578125" style="973" customWidth="1"/>
    <col min="2818" max="2818" width="25.42578125" style="973" customWidth="1"/>
    <col min="2819" max="2819" width="13.42578125" style="973" customWidth="1"/>
    <col min="2820" max="2820" width="20" style="973" customWidth="1"/>
    <col min="2821" max="2821" width="54.42578125" style="973" customWidth="1"/>
    <col min="2822" max="2822" width="34.85546875" style="973" customWidth="1"/>
    <col min="2823" max="2823" width="47.42578125" style="973" customWidth="1"/>
    <col min="2824" max="3069" width="11.42578125" style="973"/>
    <col min="3070" max="3070" width="5.28515625" style="973" customWidth="1"/>
    <col min="3071" max="3071" width="63.42578125" style="973" customWidth="1"/>
    <col min="3072" max="3072" width="20" style="973" customWidth="1"/>
    <col min="3073" max="3073" width="19.42578125" style="973" customWidth="1"/>
    <col min="3074" max="3074" width="25.42578125" style="973" customWidth="1"/>
    <col min="3075" max="3075" width="13.42578125" style="973" customWidth="1"/>
    <col min="3076" max="3076" width="20" style="973" customWidth="1"/>
    <col min="3077" max="3077" width="54.42578125" style="973" customWidth="1"/>
    <col min="3078" max="3078" width="34.85546875" style="973" customWidth="1"/>
    <col min="3079" max="3079" width="47.42578125" style="973" customWidth="1"/>
    <col min="3080" max="3325" width="11.42578125" style="973"/>
    <col min="3326" max="3326" width="5.28515625" style="973" customWidth="1"/>
    <col min="3327" max="3327" width="63.42578125" style="973" customWidth="1"/>
    <col min="3328" max="3328" width="20" style="973" customWidth="1"/>
    <col min="3329" max="3329" width="19.42578125" style="973" customWidth="1"/>
    <col min="3330" max="3330" width="25.42578125" style="973" customWidth="1"/>
    <col min="3331" max="3331" width="13.42578125" style="973" customWidth="1"/>
    <col min="3332" max="3332" width="20" style="973" customWidth="1"/>
    <col min="3333" max="3333" width="54.42578125" style="973" customWidth="1"/>
    <col min="3334" max="3334" width="34.85546875" style="973" customWidth="1"/>
    <col min="3335" max="3335" width="47.42578125" style="973" customWidth="1"/>
    <col min="3336" max="3581" width="11.42578125" style="973"/>
    <col min="3582" max="3582" width="5.28515625" style="973" customWidth="1"/>
    <col min="3583" max="3583" width="63.42578125" style="973" customWidth="1"/>
    <col min="3584" max="3584" width="20" style="973" customWidth="1"/>
    <col min="3585" max="3585" width="19.42578125" style="973" customWidth="1"/>
    <col min="3586" max="3586" width="25.42578125" style="973" customWidth="1"/>
    <col min="3587" max="3587" width="13.42578125" style="973" customWidth="1"/>
    <col min="3588" max="3588" width="20" style="973" customWidth="1"/>
    <col min="3589" max="3589" width="54.42578125" style="973" customWidth="1"/>
    <col min="3590" max="3590" width="34.85546875" style="973" customWidth="1"/>
    <col min="3591" max="3591" width="47.42578125" style="973" customWidth="1"/>
    <col min="3592" max="3837" width="11.42578125" style="973"/>
    <col min="3838" max="3838" width="5.28515625" style="973" customWidth="1"/>
    <col min="3839" max="3839" width="63.42578125" style="973" customWidth="1"/>
    <col min="3840" max="3840" width="20" style="973" customWidth="1"/>
    <col min="3841" max="3841" width="19.42578125" style="973" customWidth="1"/>
    <col min="3842" max="3842" width="25.42578125" style="973" customWidth="1"/>
    <col min="3843" max="3843" width="13.42578125" style="973" customWidth="1"/>
    <col min="3844" max="3844" width="20" style="973" customWidth="1"/>
    <col min="3845" max="3845" width="54.42578125" style="973" customWidth="1"/>
    <col min="3846" max="3846" width="34.85546875" style="973" customWidth="1"/>
    <col min="3847" max="3847" width="47.42578125" style="973" customWidth="1"/>
    <col min="3848" max="4093" width="11.42578125" style="973"/>
    <col min="4094" max="4094" width="5.28515625" style="973" customWidth="1"/>
    <col min="4095" max="4095" width="63.42578125" style="973" customWidth="1"/>
    <col min="4096" max="4096" width="20" style="973" customWidth="1"/>
    <col min="4097" max="4097" width="19.42578125" style="973" customWidth="1"/>
    <col min="4098" max="4098" width="25.42578125" style="973" customWidth="1"/>
    <col min="4099" max="4099" width="13.42578125" style="973" customWidth="1"/>
    <col min="4100" max="4100" width="20" style="973" customWidth="1"/>
    <col min="4101" max="4101" width="54.42578125" style="973" customWidth="1"/>
    <col min="4102" max="4102" width="34.85546875" style="973" customWidth="1"/>
    <col min="4103" max="4103" width="47.42578125" style="973" customWidth="1"/>
    <col min="4104" max="4349" width="11.42578125" style="973"/>
    <col min="4350" max="4350" width="5.28515625" style="973" customWidth="1"/>
    <col min="4351" max="4351" width="63.42578125" style="973" customWidth="1"/>
    <col min="4352" max="4352" width="20" style="973" customWidth="1"/>
    <col min="4353" max="4353" width="19.42578125" style="973" customWidth="1"/>
    <col min="4354" max="4354" width="25.42578125" style="973" customWidth="1"/>
    <col min="4355" max="4355" width="13.42578125" style="973" customWidth="1"/>
    <col min="4356" max="4356" width="20" style="973" customWidth="1"/>
    <col min="4357" max="4357" width="54.42578125" style="973" customWidth="1"/>
    <col min="4358" max="4358" width="34.85546875" style="973" customWidth="1"/>
    <col min="4359" max="4359" width="47.42578125" style="973" customWidth="1"/>
    <col min="4360" max="4605" width="11.42578125" style="973"/>
    <col min="4606" max="4606" width="5.28515625" style="973" customWidth="1"/>
    <col min="4607" max="4607" width="63.42578125" style="973" customWidth="1"/>
    <col min="4608" max="4608" width="20" style="973" customWidth="1"/>
    <col min="4609" max="4609" width="19.42578125" style="973" customWidth="1"/>
    <col min="4610" max="4610" width="25.42578125" style="973" customWidth="1"/>
    <col min="4611" max="4611" width="13.42578125" style="973" customWidth="1"/>
    <col min="4612" max="4612" width="20" style="973" customWidth="1"/>
    <col min="4613" max="4613" width="54.42578125" style="973" customWidth="1"/>
    <col min="4614" max="4614" width="34.85546875" style="973" customWidth="1"/>
    <col min="4615" max="4615" width="47.42578125" style="973" customWidth="1"/>
    <col min="4616" max="4861" width="11.42578125" style="973"/>
    <col min="4862" max="4862" width="5.28515625" style="973" customWidth="1"/>
    <col min="4863" max="4863" width="63.42578125" style="973" customWidth="1"/>
    <col min="4864" max="4864" width="20" style="973" customWidth="1"/>
    <col min="4865" max="4865" width="19.42578125" style="973" customWidth="1"/>
    <col min="4866" max="4866" width="25.42578125" style="973" customWidth="1"/>
    <col min="4867" max="4867" width="13.42578125" style="973" customWidth="1"/>
    <col min="4868" max="4868" width="20" style="973" customWidth="1"/>
    <col min="4869" max="4869" width="54.42578125" style="973" customWidth="1"/>
    <col min="4870" max="4870" width="34.85546875" style="973" customWidth="1"/>
    <col min="4871" max="4871" width="47.42578125" style="973" customWidth="1"/>
    <col min="4872" max="5117" width="11.42578125" style="973"/>
    <col min="5118" max="5118" width="5.28515625" style="973" customWidth="1"/>
    <col min="5119" max="5119" width="63.42578125" style="973" customWidth="1"/>
    <col min="5120" max="5120" width="20" style="973" customWidth="1"/>
    <col min="5121" max="5121" width="19.42578125" style="973" customWidth="1"/>
    <col min="5122" max="5122" width="25.42578125" style="973" customWidth="1"/>
    <col min="5123" max="5123" width="13.42578125" style="973" customWidth="1"/>
    <col min="5124" max="5124" width="20" style="973" customWidth="1"/>
    <col min="5125" max="5125" width="54.42578125" style="973" customWidth="1"/>
    <col min="5126" max="5126" width="34.85546875" style="973" customWidth="1"/>
    <col min="5127" max="5127" width="47.42578125" style="973" customWidth="1"/>
    <col min="5128" max="5373" width="11.42578125" style="973"/>
    <col min="5374" max="5374" width="5.28515625" style="973" customWidth="1"/>
    <col min="5375" max="5375" width="63.42578125" style="973" customWidth="1"/>
    <col min="5376" max="5376" width="20" style="973" customWidth="1"/>
    <col min="5377" max="5377" width="19.42578125" style="973" customWidth="1"/>
    <col min="5378" max="5378" width="25.42578125" style="973" customWidth="1"/>
    <col min="5379" max="5379" width="13.42578125" style="973" customWidth="1"/>
    <col min="5380" max="5380" width="20" style="973" customWidth="1"/>
    <col min="5381" max="5381" width="54.42578125" style="973" customWidth="1"/>
    <col min="5382" max="5382" width="34.85546875" style="973" customWidth="1"/>
    <col min="5383" max="5383" width="47.42578125" style="973" customWidth="1"/>
    <col min="5384" max="5629" width="11.42578125" style="973"/>
    <col min="5630" max="5630" width="5.28515625" style="973" customWidth="1"/>
    <col min="5631" max="5631" width="63.42578125" style="973" customWidth="1"/>
    <col min="5632" max="5632" width="20" style="973" customWidth="1"/>
    <col min="5633" max="5633" width="19.42578125" style="973" customWidth="1"/>
    <col min="5634" max="5634" width="25.42578125" style="973" customWidth="1"/>
    <col min="5635" max="5635" width="13.42578125" style="973" customWidth="1"/>
    <col min="5636" max="5636" width="20" style="973" customWidth="1"/>
    <col min="5637" max="5637" width="54.42578125" style="973" customWidth="1"/>
    <col min="5638" max="5638" width="34.85546875" style="973" customWidth="1"/>
    <col min="5639" max="5639" width="47.42578125" style="973" customWidth="1"/>
    <col min="5640" max="5885" width="11.42578125" style="973"/>
    <col min="5886" max="5886" width="5.28515625" style="973" customWidth="1"/>
    <col min="5887" max="5887" width="63.42578125" style="973" customWidth="1"/>
    <col min="5888" max="5888" width="20" style="973" customWidth="1"/>
    <col min="5889" max="5889" width="19.42578125" style="973" customWidth="1"/>
    <col min="5890" max="5890" width="25.42578125" style="973" customWidth="1"/>
    <col min="5891" max="5891" width="13.42578125" style="973" customWidth="1"/>
    <col min="5892" max="5892" width="20" style="973" customWidth="1"/>
    <col min="5893" max="5893" width="54.42578125" style="973" customWidth="1"/>
    <col min="5894" max="5894" width="34.85546875" style="973" customWidth="1"/>
    <col min="5895" max="5895" width="47.42578125" style="973" customWidth="1"/>
    <col min="5896" max="6141" width="11.42578125" style="973"/>
    <col min="6142" max="6142" width="5.28515625" style="973" customWidth="1"/>
    <col min="6143" max="6143" width="63.42578125" style="973" customWidth="1"/>
    <col min="6144" max="6144" width="20" style="973" customWidth="1"/>
    <col min="6145" max="6145" width="19.42578125" style="973" customWidth="1"/>
    <col min="6146" max="6146" width="25.42578125" style="973" customWidth="1"/>
    <col min="6147" max="6147" width="13.42578125" style="973" customWidth="1"/>
    <col min="6148" max="6148" width="20" style="973" customWidth="1"/>
    <col min="6149" max="6149" width="54.42578125" style="973" customWidth="1"/>
    <col min="6150" max="6150" width="34.85546875" style="973" customWidth="1"/>
    <col min="6151" max="6151" width="47.42578125" style="973" customWidth="1"/>
    <col min="6152" max="6397" width="11.42578125" style="973"/>
    <col min="6398" max="6398" width="5.28515625" style="973" customWidth="1"/>
    <col min="6399" max="6399" width="63.42578125" style="973" customWidth="1"/>
    <col min="6400" max="6400" width="20" style="973" customWidth="1"/>
    <col min="6401" max="6401" width="19.42578125" style="973" customWidth="1"/>
    <col min="6402" max="6402" width="25.42578125" style="973" customWidth="1"/>
    <col min="6403" max="6403" width="13.42578125" style="973" customWidth="1"/>
    <col min="6404" max="6404" width="20" style="973" customWidth="1"/>
    <col min="6405" max="6405" width="54.42578125" style="973" customWidth="1"/>
    <col min="6406" max="6406" width="34.85546875" style="973" customWidth="1"/>
    <col min="6407" max="6407" width="47.42578125" style="973" customWidth="1"/>
    <col min="6408" max="6653" width="11.42578125" style="973"/>
    <col min="6654" max="6654" width="5.28515625" style="973" customWidth="1"/>
    <col min="6655" max="6655" width="63.42578125" style="973" customWidth="1"/>
    <col min="6656" max="6656" width="20" style="973" customWidth="1"/>
    <col min="6657" max="6657" width="19.42578125" style="973" customWidth="1"/>
    <col min="6658" max="6658" width="25.42578125" style="973" customWidth="1"/>
    <col min="6659" max="6659" width="13.42578125" style="973" customWidth="1"/>
    <col min="6660" max="6660" width="20" style="973" customWidth="1"/>
    <col min="6661" max="6661" width="54.42578125" style="973" customWidth="1"/>
    <col min="6662" max="6662" width="34.85546875" style="973" customWidth="1"/>
    <col min="6663" max="6663" width="47.42578125" style="973" customWidth="1"/>
    <col min="6664" max="6909" width="11.42578125" style="973"/>
    <col min="6910" max="6910" width="5.28515625" style="973" customWidth="1"/>
    <col min="6911" max="6911" width="63.42578125" style="973" customWidth="1"/>
    <col min="6912" max="6912" width="20" style="973" customWidth="1"/>
    <col min="6913" max="6913" width="19.42578125" style="973" customWidth="1"/>
    <col min="6914" max="6914" width="25.42578125" style="973" customWidth="1"/>
    <col min="6915" max="6915" width="13.42578125" style="973" customWidth="1"/>
    <col min="6916" max="6916" width="20" style="973" customWidth="1"/>
    <col min="6917" max="6917" width="54.42578125" style="973" customWidth="1"/>
    <col min="6918" max="6918" width="34.85546875" style="973" customWidth="1"/>
    <col min="6919" max="6919" width="47.42578125" style="973" customWidth="1"/>
    <col min="6920" max="7165" width="11.42578125" style="973"/>
    <col min="7166" max="7166" width="5.28515625" style="973" customWidth="1"/>
    <col min="7167" max="7167" width="63.42578125" style="973" customWidth="1"/>
    <col min="7168" max="7168" width="20" style="973" customWidth="1"/>
    <col min="7169" max="7169" width="19.42578125" style="973" customWidth="1"/>
    <col min="7170" max="7170" width="25.42578125" style="973" customWidth="1"/>
    <col min="7171" max="7171" width="13.42578125" style="973" customWidth="1"/>
    <col min="7172" max="7172" width="20" style="973" customWidth="1"/>
    <col min="7173" max="7173" width="54.42578125" style="973" customWidth="1"/>
    <col min="7174" max="7174" width="34.85546875" style="973" customWidth="1"/>
    <col min="7175" max="7175" width="47.42578125" style="973" customWidth="1"/>
    <col min="7176" max="7421" width="11.42578125" style="973"/>
    <col min="7422" max="7422" width="5.28515625" style="973" customWidth="1"/>
    <col min="7423" max="7423" width="63.42578125" style="973" customWidth="1"/>
    <col min="7424" max="7424" width="20" style="973" customWidth="1"/>
    <col min="7425" max="7425" width="19.42578125" style="973" customWidth="1"/>
    <col min="7426" max="7426" width="25.42578125" style="973" customWidth="1"/>
    <col min="7427" max="7427" width="13.42578125" style="973" customWidth="1"/>
    <col min="7428" max="7428" width="20" style="973" customWidth="1"/>
    <col min="7429" max="7429" width="54.42578125" style="973" customWidth="1"/>
    <col min="7430" max="7430" width="34.85546875" style="973" customWidth="1"/>
    <col min="7431" max="7431" width="47.42578125" style="973" customWidth="1"/>
    <col min="7432" max="7677" width="11.42578125" style="973"/>
    <col min="7678" max="7678" width="5.28515625" style="973" customWidth="1"/>
    <col min="7679" max="7679" width="63.42578125" style="973" customWidth="1"/>
    <col min="7680" max="7680" width="20" style="973" customWidth="1"/>
    <col min="7681" max="7681" width="19.42578125" style="973" customWidth="1"/>
    <col min="7682" max="7682" width="25.42578125" style="973" customWidth="1"/>
    <col min="7683" max="7683" width="13.42578125" style="973" customWidth="1"/>
    <col min="7684" max="7684" width="20" style="973" customWidth="1"/>
    <col min="7685" max="7685" width="54.42578125" style="973" customWidth="1"/>
    <col min="7686" max="7686" width="34.85546875" style="973" customWidth="1"/>
    <col min="7687" max="7687" width="47.42578125" style="973" customWidth="1"/>
    <col min="7688" max="7933" width="11.42578125" style="973"/>
    <col min="7934" max="7934" width="5.28515625" style="973" customWidth="1"/>
    <col min="7935" max="7935" width="63.42578125" style="973" customWidth="1"/>
    <col min="7936" max="7936" width="20" style="973" customWidth="1"/>
    <col min="7937" max="7937" width="19.42578125" style="973" customWidth="1"/>
    <col min="7938" max="7938" width="25.42578125" style="973" customWidth="1"/>
    <col min="7939" max="7939" width="13.42578125" style="973" customWidth="1"/>
    <col min="7940" max="7940" width="20" style="973" customWidth="1"/>
    <col min="7941" max="7941" width="54.42578125" style="973" customWidth="1"/>
    <col min="7942" max="7942" width="34.85546875" style="973" customWidth="1"/>
    <col min="7943" max="7943" width="47.42578125" style="973" customWidth="1"/>
    <col min="7944" max="8189" width="11.42578125" style="973"/>
    <col min="8190" max="8190" width="5.28515625" style="973" customWidth="1"/>
    <col min="8191" max="8191" width="63.42578125" style="973" customWidth="1"/>
    <col min="8192" max="8192" width="20" style="973" customWidth="1"/>
    <col min="8193" max="8193" width="19.42578125" style="973" customWidth="1"/>
    <col min="8194" max="8194" width="25.42578125" style="973" customWidth="1"/>
    <col min="8195" max="8195" width="13.42578125" style="973" customWidth="1"/>
    <col min="8196" max="8196" width="20" style="973" customWidth="1"/>
    <col min="8197" max="8197" width="54.42578125" style="973" customWidth="1"/>
    <col min="8198" max="8198" width="34.85546875" style="973" customWidth="1"/>
    <col min="8199" max="8199" width="47.42578125" style="973" customWidth="1"/>
    <col min="8200" max="8445" width="11.42578125" style="973"/>
    <col min="8446" max="8446" width="5.28515625" style="973" customWidth="1"/>
    <col min="8447" max="8447" width="63.42578125" style="973" customWidth="1"/>
    <col min="8448" max="8448" width="20" style="973" customWidth="1"/>
    <col min="8449" max="8449" width="19.42578125" style="973" customWidth="1"/>
    <col min="8450" max="8450" width="25.42578125" style="973" customWidth="1"/>
    <col min="8451" max="8451" width="13.42578125" style="973" customWidth="1"/>
    <col min="8452" max="8452" width="20" style="973" customWidth="1"/>
    <col min="8453" max="8453" width="54.42578125" style="973" customWidth="1"/>
    <col min="8454" max="8454" width="34.85546875" style="973" customWidth="1"/>
    <col min="8455" max="8455" width="47.42578125" style="973" customWidth="1"/>
    <col min="8456" max="8701" width="11.42578125" style="973"/>
    <col min="8702" max="8702" width="5.28515625" style="973" customWidth="1"/>
    <col min="8703" max="8703" width="63.42578125" style="973" customWidth="1"/>
    <col min="8704" max="8704" width="20" style="973" customWidth="1"/>
    <col min="8705" max="8705" width="19.42578125" style="973" customWidth="1"/>
    <col min="8706" max="8706" width="25.42578125" style="973" customWidth="1"/>
    <col min="8707" max="8707" width="13.42578125" style="973" customWidth="1"/>
    <col min="8708" max="8708" width="20" style="973" customWidth="1"/>
    <col min="8709" max="8709" width="54.42578125" style="973" customWidth="1"/>
    <col min="8710" max="8710" width="34.85546875" style="973" customWidth="1"/>
    <col min="8711" max="8711" width="47.42578125" style="973" customWidth="1"/>
    <col min="8712" max="8957" width="11.42578125" style="973"/>
    <col min="8958" max="8958" width="5.28515625" style="973" customWidth="1"/>
    <col min="8959" max="8959" width="63.42578125" style="973" customWidth="1"/>
    <col min="8960" max="8960" width="20" style="973" customWidth="1"/>
    <col min="8961" max="8961" width="19.42578125" style="973" customWidth="1"/>
    <col min="8962" max="8962" width="25.42578125" style="973" customWidth="1"/>
    <col min="8963" max="8963" width="13.42578125" style="973" customWidth="1"/>
    <col min="8964" max="8964" width="20" style="973" customWidth="1"/>
    <col min="8965" max="8965" width="54.42578125" style="973" customWidth="1"/>
    <col min="8966" max="8966" width="34.85546875" style="973" customWidth="1"/>
    <col min="8967" max="8967" width="47.42578125" style="973" customWidth="1"/>
    <col min="8968" max="9213" width="11.42578125" style="973"/>
    <col min="9214" max="9214" width="5.28515625" style="973" customWidth="1"/>
    <col min="9215" max="9215" width="63.42578125" style="973" customWidth="1"/>
    <col min="9216" max="9216" width="20" style="973" customWidth="1"/>
    <col min="9217" max="9217" width="19.42578125" style="973" customWidth="1"/>
    <col min="9218" max="9218" width="25.42578125" style="973" customWidth="1"/>
    <col min="9219" max="9219" width="13.42578125" style="973" customWidth="1"/>
    <col min="9220" max="9220" width="20" style="973" customWidth="1"/>
    <col min="9221" max="9221" width="54.42578125" style="973" customWidth="1"/>
    <col min="9222" max="9222" width="34.85546875" style="973" customWidth="1"/>
    <col min="9223" max="9223" width="47.42578125" style="973" customWidth="1"/>
    <col min="9224" max="9469" width="11.42578125" style="973"/>
    <col min="9470" max="9470" width="5.28515625" style="973" customWidth="1"/>
    <col min="9471" max="9471" width="63.42578125" style="973" customWidth="1"/>
    <col min="9472" max="9472" width="20" style="973" customWidth="1"/>
    <col min="9473" max="9473" width="19.42578125" style="973" customWidth="1"/>
    <col min="9474" max="9474" width="25.42578125" style="973" customWidth="1"/>
    <col min="9475" max="9475" width="13.42578125" style="973" customWidth="1"/>
    <col min="9476" max="9476" width="20" style="973" customWidth="1"/>
    <col min="9477" max="9477" width="54.42578125" style="973" customWidth="1"/>
    <col min="9478" max="9478" width="34.85546875" style="973" customWidth="1"/>
    <col min="9479" max="9479" width="47.42578125" style="973" customWidth="1"/>
    <col min="9480" max="9725" width="11.42578125" style="973"/>
    <col min="9726" max="9726" width="5.28515625" style="973" customWidth="1"/>
    <col min="9727" max="9727" width="63.42578125" style="973" customWidth="1"/>
    <col min="9728" max="9728" width="20" style="973" customWidth="1"/>
    <col min="9729" max="9729" width="19.42578125" style="973" customWidth="1"/>
    <col min="9730" max="9730" width="25.42578125" style="973" customWidth="1"/>
    <col min="9731" max="9731" width="13.42578125" style="973" customWidth="1"/>
    <col min="9732" max="9732" width="20" style="973" customWidth="1"/>
    <col min="9733" max="9733" width="54.42578125" style="973" customWidth="1"/>
    <col min="9734" max="9734" width="34.85546875" style="973" customWidth="1"/>
    <col min="9735" max="9735" width="47.42578125" style="973" customWidth="1"/>
    <col min="9736" max="9981" width="11.42578125" style="973"/>
    <col min="9982" max="9982" width="5.28515625" style="973" customWidth="1"/>
    <col min="9983" max="9983" width="63.42578125" style="973" customWidth="1"/>
    <col min="9984" max="9984" width="20" style="973" customWidth="1"/>
    <col min="9985" max="9985" width="19.42578125" style="973" customWidth="1"/>
    <col min="9986" max="9986" width="25.42578125" style="973" customWidth="1"/>
    <col min="9987" max="9987" width="13.42578125" style="973" customWidth="1"/>
    <col min="9988" max="9988" width="20" style="973" customWidth="1"/>
    <col min="9989" max="9989" width="54.42578125" style="973" customWidth="1"/>
    <col min="9990" max="9990" width="34.85546875" style="973" customWidth="1"/>
    <col min="9991" max="9991" width="47.42578125" style="973" customWidth="1"/>
    <col min="9992" max="10237" width="11.42578125" style="973"/>
    <col min="10238" max="10238" width="5.28515625" style="973" customWidth="1"/>
    <col min="10239" max="10239" width="63.42578125" style="973" customWidth="1"/>
    <col min="10240" max="10240" width="20" style="973" customWidth="1"/>
    <col min="10241" max="10241" width="19.42578125" style="973" customWidth="1"/>
    <col min="10242" max="10242" width="25.42578125" style="973" customWidth="1"/>
    <col min="10243" max="10243" width="13.42578125" style="973" customWidth="1"/>
    <col min="10244" max="10244" width="20" style="973" customWidth="1"/>
    <col min="10245" max="10245" width="54.42578125" style="973" customWidth="1"/>
    <col min="10246" max="10246" width="34.85546875" style="973" customWidth="1"/>
    <col min="10247" max="10247" width="47.42578125" style="973" customWidth="1"/>
    <col min="10248" max="10493" width="11.42578125" style="973"/>
    <col min="10494" max="10494" width="5.28515625" style="973" customWidth="1"/>
    <col min="10495" max="10495" width="63.42578125" style="973" customWidth="1"/>
    <col min="10496" max="10496" width="20" style="973" customWidth="1"/>
    <col min="10497" max="10497" width="19.42578125" style="973" customWidth="1"/>
    <col min="10498" max="10498" width="25.42578125" style="973" customWidth="1"/>
    <col min="10499" max="10499" width="13.42578125" style="973" customWidth="1"/>
    <col min="10500" max="10500" width="20" style="973" customWidth="1"/>
    <col min="10501" max="10501" width="54.42578125" style="973" customWidth="1"/>
    <col min="10502" max="10502" width="34.85546875" style="973" customWidth="1"/>
    <col min="10503" max="10503" width="47.42578125" style="973" customWidth="1"/>
    <col min="10504" max="10749" width="11.42578125" style="973"/>
    <col min="10750" max="10750" width="5.28515625" style="973" customWidth="1"/>
    <col min="10751" max="10751" width="63.42578125" style="973" customWidth="1"/>
    <col min="10752" max="10752" width="20" style="973" customWidth="1"/>
    <col min="10753" max="10753" width="19.42578125" style="973" customWidth="1"/>
    <col min="10754" max="10754" width="25.42578125" style="973" customWidth="1"/>
    <col min="10755" max="10755" width="13.42578125" style="973" customWidth="1"/>
    <col min="10756" max="10756" width="20" style="973" customWidth="1"/>
    <col min="10757" max="10757" width="54.42578125" style="973" customWidth="1"/>
    <col min="10758" max="10758" width="34.85546875" style="973" customWidth="1"/>
    <col min="10759" max="10759" width="47.42578125" style="973" customWidth="1"/>
    <col min="10760" max="11005" width="11.42578125" style="973"/>
    <col min="11006" max="11006" width="5.28515625" style="973" customWidth="1"/>
    <col min="11007" max="11007" width="63.42578125" style="973" customWidth="1"/>
    <col min="11008" max="11008" width="20" style="973" customWidth="1"/>
    <col min="11009" max="11009" width="19.42578125" style="973" customWidth="1"/>
    <col min="11010" max="11010" width="25.42578125" style="973" customWidth="1"/>
    <col min="11011" max="11011" width="13.42578125" style="973" customWidth="1"/>
    <col min="11012" max="11012" width="20" style="973" customWidth="1"/>
    <col min="11013" max="11013" width="54.42578125" style="973" customWidth="1"/>
    <col min="11014" max="11014" width="34.85546875" style="973" customWidth="1"/>
    <col min="11015" max="11015" width="47.42578125" style="973" customWidth="1"/>
    <col min="11016" max="11261" width="11.42578125" style="973"/>
    <col min="11262" max="11262" width="5.28515625" style="973" customWidth="1"/>
    <col min="11263" max="11263" width="63.42578125" style="973" customWidth="1"/>
    <col min="11264" max="11264" width="20" style="973" customWidth="1"/>
    <col min="11265" max="11265" width="19.42578125" style="973" customWidth="1"/>
    <col min="11266" max="11266" width="25.42578125" style="973" customWidth="1"/>
    <col min="11267" max="11267" width="13.42578125" style="973" customWidth="1"/>
    <col min="11268" max="11268" width="20" style="973" customWidth="1"/>
    <col min="11269" max="11269" width="54.42578125" style="973" customWidth="1"/>
    <col min="11270" max="11270" width="34.85546875" style="973" customWidth="1"/>
    <col min="11271" max="11271" width="47.42578125" style="973" customWidth="1"/>
    <col min="11272" max="11517" width="11.42578125" style="973"/>
    <col min="11518" max="11518" width="5.28515625" style="973" customWidth="1"/>
    <col min="11519" max="11519" width="63.42578125" style="973" customWidth="1"/>
    <col min="11520" max="11520" width="20" style="973" customWidth="1"/>
    <col min="11521" max="11521" width="19.42578125" style="973" customWidth="1"/>
    <col min="11522" max="11522" width="25.42578125" style="973" customWidth="1"/>
    <col min="11523" max="11523" width="13.42578125" style="973" customWidth="1"/>
    <col min="11524" max="11524" width="20" style="973" customWidth="1"/>
    <col min="11525" max="11525" width="54.42578125" style="973" customWidth="1"/>
    <col min="11526" max="11526" width="34.85546875" style="973" customWidth="1"/>
    <col min="11527" max="11527" width="47.42578125" style="973" customWidth="1"/>
    <col min="11528" max="11773" width="11.42578125" style="973"/>
    <col min="11774" max="11774" width="5.28515625" style="973" customWidth="1"/>
    <col min="11775" max="11775" width="63.42578125" style="973" customWidth="1"/>
    <col min="11776" max="11776" width="20" style="973" customWidth="1"/>
    <col min="11777" max="11777" width="19.42578125" style="973" customWidth="1"/>
    <col min="11778" max="11778" width="25.42578125" style="973" customWidth="1"/>
    <col min="11779" max="11779" width="13.42578125" style="973" customWidth="1"/>
    <col min="11780" max="11780" width="20" style="973" customWidth="1"/>
    <col min="11781" max="11781" width="54.42578125" style="973" customWidth="1"/>
    <col min="11782" max="11782" width="34.85546875" style="973" customWidth="1"/>
    <col min="11783" max="11783" width="47.42578125" style="973" customWidth="1"/>
    <col min="11784" max="12029" width="11.42578125" style="973"/>
    <col min="12030" max="12030" width="5.28515625" style="973" customWidth="1"/>
    <col min="12031" max="12031" width="63.42578125" style="973" customWidth="1"/>
    <col min="12032" max="12032" width="20" style="973" customWidth="1"/>
    <col min="12033" max="12033" width="19.42578125" style="973" customWidth="1"/>
    <col min="12034" max="12034" width="25.42578125" style="973" customWidth="1"/>
    <col min="12035" max="12035" width="13.42578125" style="973" customWidth="1"/>
    <col min="12036" max="12036" width="20" style="973" customWidth="1"/>
    <col min="12037" max="12037" width="54.42578125" style="973" customWidth="1"/>
    <col min="12038" max="12038" width="34.85546875" style="973" customWidth="1"/>
    <col min="12039" max="12039" width="47.42578125" style="973" customWidth="1"/>
    <col min="12040" max="12285" width="11.42578125" style="973"/>
    <col min="12286" max="12286" width="5.28515625" style="973" customWidth="1"/>
    <col min="12287" max="12287" width="63.42578125" style="973" customWidth="1"/>
    <col min="12288" max="12288" width="20" style="973" customWidth="1"/>
    <col min="12289" max="12289" width="19.42578125" style="973" customWidth="1"/>
    <col min="12290" max="12290" width="25.42578125" style="973" customWidth="1"/>
    <col min="12291" max="12291" width="13.42578125" style="973" customWidth="1"/>
    <col min="12292" max="12292" width="20" style="973" customWidth="1"/>
    <col min="12293" max="12293" width="54.42578125" style="973" customWidth="1"/>
    <col min="12294" max="12294" width="34.85546875" style="973" customWidth="1"/>
    <col min="12295" max="12295" width="47.42578125" style="973" customWidth="1"/>
    <col min="12296" max="12541" width="11.42578125" style="973"/>
    <col min="12542" max="12542" width="5.28515625" style="973" customWidth="1"/>
    <col min="12543" max="12543" width="63.42578125" style="973" customWidth="1"/>
    <col min="12544" max="12544" width="20" style="973" customWidth="1"/>
    <col min="12545" max="12545" width="19.42578125" style="973" customWidth="1"/>
    <col min="12546" max="12546" width="25.42578125" style="973" customWidth="1"/>
    <col min="12547" max="12547" width="13.42578125" style="973" customWidth="1"/>
    <col min="12548" max="12548" width="20" style="973" customWidth="1"/>
    <col min="12549" max="12549" width="54.42578125" style="973" customWidth="1"/>
    <col min="12550" max="12550" width="34.85546875" style="973" customWidth="1"/>
    <col min="12551" max="12551" width="47.42578125" style="973" customWidth="1"/>
    <col min="12552" max="12797" width="11.42578125" style="973"/>
    <col min="12798" max="12798" width="5.28515625" style="973" customWidth="1"/>
    <col min="12799" max="12799" width="63.42578125" style="973" customWidth="1"/>
    <col min="12800" max="12800" width="20" style="973" customWidth="1"/>
    <col min="12801" max="12801" width="19.42578125" style="973" customWidth="1"/>
    <col min="12802" max="12802" width="25.42578125" style="973" customWidth="1"/>
    <col min="12803" max="12803" width="13.42578125" style="973" customWidth="1"/>
    <col min="12804" max="12804" width="20" style="973" customWidth="1"/>
    <col min="12805" max="12805" width="54.42578125" style="973" customWidth="1"/>
    <col min="12806" max="12806" width="34.85546875" style="973" customWidth="1"/>
    <col min="12807" max="12807" width="47.42578125" style="973" customWidth="1"/>
    <col min="12808" max="13053" width="11.42578125" style="973"/>
    <col min="13054" max="13054" width="5.28515625" style="973" customWidth="1"/>
    <col min="13055" max="13055" width="63.42578125" style="973" customWidth="1"/>
    <col min="13056" max="13056" width="20" style="973" customWidth="1"/>
    <col min="13057" max="13057" width="19.42578125" style="973" customWidth="1"/>
    <col min="13058" max="13058" width="25.42578125" style="973" customWidth="1"/>
    <col min="13059" max="13059" width="13.42578125" style="973" customWidth="1"/>
    <col min="13060" max="13060" width="20" style="973" customWidth="1"/>
    <col min="13061" max="13061" width="54.42578125" style="973" customWidth="1"/>
    <col min="13062" max="13062" width="34.85546875" style="973" customWidth="1"/>
    <col min="13063" max="13063" width="47.42578125" style="973" customWidth="1"/>
    <col min="13064" max="13309" width="11.42578125" style="973"/>
    <col min="13310" max="13310" width="5.28515625" style="973" customWidth="1"/>
    <col min="13311" max="13311" width="63.42578125" style="973" customWidth="1"/>
    <col min="13312" max="13312" width="20" style="973" customWidth="1"/>
    <col min="13313" max="13313" width="19.42578125" style="973" customWidth="1"/>
    <col min="13314" max="13314" width="25.42578125" style="973" customWidth="1"/>
    <col min="13315" max="13315" width="13.42578125" style="973" customWidth="1"/>
    <col min="13316" max="13316" width="20" style="973" customWidth="1"/>
    <col min="13317" max="13317" width="54.42578125" style="973" customWidth="1"/>
    <col min="13318" max="13318" width="34.85546875" style="973" customWidth="1"/>
    <col min="13319" max="13319" width="47.42578125" style="973" customWidth="1"/>
    <col min="13320" max="13565" width="11.42578125" style="973"/>
    <col min="13566" max="13566" width="5.28515625" style="973" customWidth="1"/>
    <col min="13567" max="13567" width="63.42578125" style="973" customWidth="1"/>
    <col min="13568" max="13568" width="20" style="973" customWidth="1"/>
    <col min="13569" max="13569" width="19.42578125" style="973" customWidth="1"/>
    <col min="13570" max="13570" width="25.42578125" style="973" customWidth="1"/>
    <col min="13571" max="13571" width="13.42578125" style="973" customWidth="1"/>
    <col min="13572" max="13572" width="20" style="973" customWidth="1"/>
    <col min="13573" max="13573" width="54.42578125" style="973" customWidth="1"/>
    <col min="13574" max="13574" width="34.85546875" style="973" customWidth="1"/>
    <col min="13575" max="13575" width="47.42578125" style="973" customWidth="1"/>
    <col min="13576" max="13821" width="11.42578125" style="973"/>
    <col min="13822" max="13822" width="5.28515625" style="973" customWidth="1"/>
    <col min="13823" max="13823" width="63.42578125" style="973" customWidth="1"/>
    <col min="13824" max="13824" width="20" style="973" customWidth="1"/>
    <col min="13825" max="13825" width="19.42578125" style="973" customWidth="1"/>
    <col min="13826" max="13826" width="25.42578125" style="973" customWidth="1"/>
    <col min="13827" max="13827" width="13.42578125" style="973" customWidth="1"/>
    <col min="13828" max="13828" width="20" style="973" customWidth="1"/>
    <col min="13829" max="13829" width="54.42578125" style="973" customWidth="1"/>
    <col min="13830" max="13830" width="34.85546875" style="973" customWidth="1"/>
    <col min="13831" max="13831" width="47.42578125" style="973" customWidth="1"/>
    <col min="13832" max="14077" width="11.42578125" style="973"/>
    <col min="14078" max="14078" width="5.28515625" style="973" customWidth="1"/>
    <col min="14079" max="14079" width="63.42578125" style="973" customWidth="1"/>
    <col min="14080" max="14080" width="20" style="973" customWidth="1"/>
    <col min="14081" max="14081" width="19.42578125" style="973" customWidth="1"/>
    <col min="14082" max="14082" width="25.42578125" style="973" customWidth="1"/>
    <col min="14083" max="14083" width="13.42578125" style="973" customWidth="1"/>
    <col min="14084" max="14084" width="20" style="973" customWidth="1"/>
    <col min="14085" max="14085" width="54.42578125" style="973" customWidth="1"/>
    <col min="14086" max="14086" width="34.85546875" style="973" customWidth="1"/>
    <col min="14087" max="14087" width="47.42578125" style="973" customWidth="1"/>
    <col min="14088" max="14333" width="11.42578125" style="973"/>
    <col min="14334" max="14334" width="5.28515625" style="973" customWidth="1"/>
    <col min="14335" max="14335" width="63.42578125" style="973" customWidth="1"/>
    <col min="14336" max="14336" width="20" style="973" customWidth="1"/>
    <col min="14337" max="14337" width="19.42578125" style="973" customWidth="1"/>
    <col min="14338" max="14338" width="25.42578125" style="973" customWidth="1"/>
    <col min="14339" max="14339" width="13.42578125" style="973" customWidth="1"/>
    <col min="14340" max="14340" width="20" style="973" customWidth="1"/>
    <col min="14341" max="14341" width="54.42578125" style="973" customWidth="1"/>
    <col min="14342" max="14342" width="34.85546875" style="973" customWidth="1"/>
    <col min="14343" max="14343" width="47.42578125" style="973" customWidth="1"/>
    <col min="14344" max="14589" width="11.42578125" style="973"/>
    <col min="14590" max="14590" width="5.28515625" style="973" customWidth="1"/>
    <col min="14591" max="14591" width="63.42578125" style="973" customWidth="1"/>
    <col min="14592" max="14592" width="20" style="973" customWidth="1"/>
    <col min="14593" max="14593" width="19.42578125" style="973" customWidth="1"/>
    <col min="14594" max="14594" width="25.42578125" style="973" customWidth="1"/>
    <col min="14595" max="14595" width="13.42578125" style="973" customWidth="1"/>
    <col min="14596" max="14596" width="20" style="973" customWidth="1"/>
    <col min="14597" max="14597" width="54.42578125" style="973" customWidth="1"/>
    <col min="14598" max="14598" width="34.85546875" style="973" customWidth="1"/>
    <col min="14599" max="14599" width="47.42578125" style="973" customWidth="1"/>
    <col min="14600" max="14845" width="11.42578125" style="973"/>
    <col min="14846" max="14846" width="5.28515625" style="973" customWidth="1"/>
    <col min="14847" max="14847" width="63.42578125" style="973" customWidth="1"/>
    <col min="14848" max="14848" width="20" style="973" customWidth="1"/>
    <col min="14849" max="14849" width="19.42578125" style="973" customWidth="1"/>
    <col min="14850" max="14850" width="25.42578125" style="973" customWidth="1"/>
    <col min="14851" max="14851" width="13.42578125" style="973" customWidth="1"/>
    <col min="14852" max="14852" width="20" style="973" customWidth="1"/>
    <col min="14853" max="14853" width="54.42578125" style="973" customWidth="1"/>
    <col min="14854" max="14854" width="34.85546875" style="973" customWidth="1"/>
    <col min="14855" max="14855" width="47.42578125" style="973" customWidth="1"/>
    <col min="14856" max="15101" width="11.42578125" style="973"/>
    <col min="15102" max="15102" width="5.28515625" style="973" customWidth="1"/>
    <col min="15103" max="15103" width="63.42578125" style="973" customWidth="1"/>
    <col min="15104" max="15104" width="20" style="973" customWidth="1"/>
    <col min="15105" max="15105" width="19.42578125" style="973" customWidth="1"/>
    <col min="15106" max="15106" width="25.42578125" style="973" customWidth="1"/>
    <col min="15107" max="15107" width="13.42578125" style="973" customWidth="1"/>
    <col min="15108" max="15108" width="20" style="973" customWidth="1"/>
    <col min="15109" max="15109" width="54.42578125" style="973" customWidth="1"/>
    <col min="15110" max="15110" width="34.85546875" style="973" customWidth="1"/>
    <col min="15111" max="15111" width="47.42578125" style="973" customWidth="1"/>
    <col min="15112" max="15357" width="11.42578125" style="973"/>
    <col min="15358" max="15358" width="5.28515625" style="973" customWidth="1"/>
    <col min="15359" max="15359" width="63.42578125" style="973" customWidth="1"/>
    <col min="15360" max="15360" width="20" style="973" customWidth="1"/>
    <col min="15361" max="15361" width="19.42578125" style="973" customWidth="1"/>
    <col min="15362" max="15362" width="25.42578125" style="973" customWidth="1"/>
    <col min="15363" max="15363" width="13.42578125" style="973" customWidth="1"/>
    <col min="15364" max="15364" width="20" style="973" customWidth="1"/>
    <col min="15365" max="15365" width="54.42578125" style="973" customWidth="1"/>
    <col min="15366" max="15366" width="34.85546875" style="973" customWidth="1"/>
    <col min="15367" max="15367" width="47.42578125" style="973" customWidth="1"/>
    <col min="15368" max="15613" width="11.42578125" style="973"/>
    <col min="15614" max="15614" width="5.28515625" style="973" customWidth="1"/>
    <col min="15615" max="15615" width="63.42578125" style="973" customWidth="1"/>
    <col min="15616" max="15616" width="20" style="973" customWidth="1"/>
    <col min="15617" max="15617" width="19.42578125" style="973" customWidth="1"/>
    <col min="15618" max="15618" width="25.42578125" style="973" customWidth="1"/>
    <col min="15619" max="15619" width="13.42578125" style="973" customWidth="1"/>
    <col min="15620" max="15620" width="20" style="973" customWidth="1"/>
    <col min="15621" max="15621" width="54.42578125" style="973" customWidth="1"/>
    <col min="15622" max="15622" width="34.85546875" style="973" customWidth="1"/>
    <col min="15623" max="15623" width="47.42578125" style="973" customWidth="1"/>
    <col min="15624" max="15869" width="11.42578125" style="973"/>
    <col min="15870" max="15870" width="5.28515625" style="973" customWidth="1"/>
    <col min="15871" max="15871" width="63.42578125" style="973" customWidth="1"/>
    <col min="15872" max="15872" width="20" style="973" customWidth="1"/>
    <col min="15873" max="15873" width="19.42578125" style="973" customWidth="1"/>
    <col min="15874" max="15874" width="25.42578125" style="973" customWidth="1"/>
    <col min="15875" max="15875" width="13.42578125" style="973" customWidth="1"/>
    <col min="15876" max="15876" width="20" style="973" customWidth="1"/>
    <col min="15877" max="15877" width="54.42578125" style="973" customWidth="1"/>
    <col min="15878" max="15878" width="34.85546875" style="973" customWidth="1"/>
    <col min="15879" max="15879" width="47.42578125" style="973" customWidth="1"/>
    <col min="15880" max="16125" width="11.42578125" style="973"/>
    <col min="16126" max="16126" width="5.28515625" style="973" customWidth="1"/>
    <col min="16127" max="16127" width="63.42578125" style="973" customWidth="1"/>
    <col min="16128" max="16128" width="20" style="973" customWidth="1"/>
    <col min="16129" max="16129" width="19.42578125" style="973" customWidth="1"/>
    <col min="16130" max="16130" width="25.42578125" style="973" customWidth="1"/>
    <col min="16131" max="16131" width="13.42578125" style="973" customWidth="1"/>
    <col min="16132" max="16132" width="20" style="973" customWidth="1"/>
    <col min="16133" max="16133" width="54.42578125" style="973" customWidth="1"/>
    <col min="16134" max="16134" width="34.85546875" style="973" customWidth="1"/>
    <col min="16135" max="16135" width="47.42578125" style="973" customWidth="1"/>
    <col min="16136" max="16384" width="11.42578125" style="973"/>
  </cols>
  <sheetData>
    <row r="1" spans="1:11" s="963" customFormat="1" ht="128.25" customHeight="1" thickBot="1" x14ac:dyDescent="0.25">
      <c r="A1" s="959"/>
      <c r="B1" s="960"/>
      <c r="C1" s="961"/>
      <c r="D1" s="961"/>
      <c r="E1" s="962"/>
      <c r="F1" s="961"/>
      <c r="G1" s="961"/>
      <c r="H1" s="961"/>
      <c r="I1" s="961"/>
    </row>
    <row r="2" spans="1:11" s="963" customFormat="1" ht="60" customHeight="1" thickBot="1" x14ac:dyDescent="0.25">
      <c r="A2" s="964" t="s">
        <v>0</v>
      </c>
      <c r="B2" s="965"/>
      <c r="C2" s="966" t="s">
        <v>1517</v>
      </c>
      <c r="D2" s="967"/>
      <c r="E2" s="967"/>
      <c r="F2" s="967"/>
      <c r="G2" s="968"/>
      <c r="H2" s="969" t="s">
        <v>2</v>
      </c>
      <c r="I2" s="970" t="s">
        <v>1518</v>
      </c>
    </row>
    <row r="3" spans="1:11" ht="48.75" customHeight="1" x14ac:dyDescent="0.2">
      <c r="A3" s="971" t="s">
        <v>362</v>
      </c>
      <c r="B3" s="971"/>
      <c r="C3" s="971"/>
      <c r="D3" s="971"/>
      <c r="E3" s="971"/>
      <c r="F3" s="971"/>
      <c r="G3" s="971"/>
      <c r="H3" s="971"/>
      <c r="I3" s="972" t="s">
        <v>533</v>
      </c>
    </row>
    <row r="4" spans="1:11" s="977" customFormat="1" ht="63.75" customHeight="1" x14ac:dyDescent="0.2">
      <c r="A4" s="974" t="s">
        <v>6</v>
      </c>
      <c r="B4" s="972" t="s">
        <v>7</v>
      </c>
      <c r="C4" s="972" t="s">
        <v>363</v>
      </c>
      <c r="D4" s="972" t="s">
        <v>364</v>
      </c>
      <c r="E4" s="975" t="s">
        <v>10</v>
      </c>
      <c r="F4" s="972" t="s">
        <v>365</v>
      </c>
      <c r="G4" s="972" t="s">
        <v>12</v>
      </c>
      <c r="H4" s="972" t="s">
        <v>13</v>
      </c>
      <c r="I4" s="976" t="s">
        <v>14</v>
      </c>
    </row>
    <row r="5" spans="1:11" s="977" customFormat="1" ht="128.25" x14ac:dyDescent="0.2">
      <c r="A5" s="360" t="s">
        <v>1556</v>
      </c>
      <c r="B5" s="307" t="s">
        <v>16</v>
      </c>
      <c r="C5" s="304" t="s">
        <v>1529</v>
      </c>
      <c r="D5" s="304" t="s">
        <v>111</v>
      </c>
      <c r="E5" s="235" t="s">
        <v>1578</v>
      </c>
      <c r="F5" s="306">
        <v>44470</v>
      </c>
      <c r="G5" s="558" t="s">
        <v>18183</v>
      </c>
      <c r="H5" s="350" t="s">
        <v>1</v>
      </c>
      <c r="I5" s="348" t="s">
        <v>1527</v>
      </c>
    </row>
    <row r="6" spans="1:11" ht="128.25" x14ac:dyDescent="0.2">
      <c r="A6" s="360" t="s">
        <v>1519</v>
      </c>
      <c r="B6" s="307" t="s">
        <v>40</v>
      </c>
      <c r="C6" s="304" t="s">
        <v>1520</v>
      </c>
      <c r="D6" s="304" t="s">
        <v>18</v>
      </c>
      <c r="E6" s="978" t="s">
        <v>1521</v>
      </c>
      <c r="F6" s="306">
        <v>44319</v>
      </c>
      <c r="G6" s="350" t="s">
        <v>1522</v>
      </c>
      <c r="H6" s="350" t="s">
        <v>146</v>
      </c>
      <c r="I6" s="348" t="s">
        <v>1527</v>
      </c>
    </row>
    <row r="7" spans="1:11" ht="96.75" customHeight="1" x14ac:dyDescent="0.2">
      <c r="A7" s="360" t="s">
        <v>1523</v>
      </c>
      <c r="B7" s="307" t="s">
        <v>40</v>
      </c>
      <c r="C7" s="304" t="s">
        <v>1524</v>
      </c>
      <c r="D7" s="304" t="s">
        <v>42</v>
      </c>
      <c r="E7" s="235" t="s">
        <v>1525</v>
      </c>
      <c r="F7" s="306">
        <v>43980</v>
      </c>
      <c r="G7" s="350" t="s">
        <v>1526</v>
      </c>
      <c r="H7" s="350" t="s">
        <v>146</v>
      </c>
      <c r="I7" s="979" t="s">
        <v>1527</v>
      </c>
    </row>
    <row r="8" spans="1:11" ht="96.75" customHeight="1" x14ac:dyDescent="0.2">
      <c r="A8" s="360" t="s">
        <v>1528</v>
      </c>
      <c r="B8" s="307" t="s">
        <v>16</v>
      </c>
      <c r="C8" s="304" t="s">
        <v>1529</v>
      </c>
      <c r="D8" s="304" t="s">
        <v>34</v>
      </c>
      <c r="E8" s="235" t="s">
        <v>1530</v>
      </c>
      <c r="F8" s="306">
        <v>43921</v>
      </c>
      <c r="G8" s="350" t="s">
        <v>1531</v>
      </c>
      <c r="H8" s="350" t="s">
        <v>146</v>
      </c>
      <c r="I8" s="348" t="s">
        <v>1527</v>
      </c>
    </row>
    <row r="9" spans="1:11" ht="128.25" x14ac:dyDescent="0.2">
      <c r="A9" s="360" t="s">
        <v>1559</v>
      </c>
      <c r="B9" s="307" t="s">
        <v>16</v>
      </c>
      <c r="C9" s="304" t="s">
        <v>1529</v>
      </c>
      <c r="D9" s="304" t="s">
        <v>111</v>
      </c>
      <c r="E9" s="235" t="s">
        <v>1557</v>
      </c>
      <c r="F9" s="306">
        <v>43630</v>
      </c>
      <c r="G9" s="350" t="s">
        <v>18184</v>
      </c>
      <c r="H9" s="350" t="s">
        <v>1</v>
      </c>
      <c r="I9" s="348" t="s">
        <v>1527</v>
      </c>
    </row>
    <row r="10" spans="1:11" ht="128.25" x14ac:dyDescent="0.2">
      <c r="A10" s="360" t="s">
        <v>1533</v>
      </c>
      <c r="B10" s="307" t="s">
        <v>40</v>
      </c>
      <c r="C10" s="304" t="s">
        <v>285</v>
      </c>
      <c r="D10" s="304" t="s">
        <v>346</v>
      </c>
      <c r="E10" s="236" t="s">
        <v>1534</v>
      </c>
      <c r="F10" s="306">
        <v>43461</v>
      </c>
      <c r="G10" s="350" t="s">
        <v>1535</v>
      </c>
      <c r="H10" s="350" t="s">
        <v>1</v>
      </c>
      <c r="I10" s="348" t="s">
        <v>1527</v>
      </c>
    </row>
    <row r="11" spans="1:11" ht="142.5" x14ac:dyDescent="0.2">
      <c r="A11" s="360" t="s">
        <v>1553</v>
      </c>
      <c r="B11" s="307" t="s">
        <v>16</v>
      </c>
      <c r="C11" s="304" t="s">
        <v>1529</v>
      </c>
      <c r="D11" s="304" t="s">
        <v>18</v>
      </c>
      <c r="E11" s="235" t="s">
        <v>1530</v>
      </c>
      <c r="F11" s="306">
        <v>43306</v>
      </c>
      <c r="G11" s="350" t="s">
        <v>18185</v>
      </c>
      <c r="H11" s="350" t="s">
        <v>146</v>
      </c>
      <c r="I11" s="348" t="s">
        <v>1527</v>
      </c>
    </row>
    <row r="12" spans="1:11" ht="112.5" customHeight="1" x14ac:dyDescent="0.2">
      <c r="A12" s="360" t="s">
        <v>1536</v>
      </c>
      <c r="B12" s="307" t="s">
        <v>40</v>
      </c>
      <c r="C12" s="304" t="s">
        <v>1524</v>
      </c>
      <c r="D12" s="304" t="s">
        <v>42</v>
      </c>
      <c r="E12" s="235" t="s">
        <v>1530</v>
      </c>
      <c r="F12" s="306">
        <v>43265</v>
      </c>
      <c r="G12" s="350" t="s">
        <v>1537</v>
      </c>
      <c r="H12" s="350" t="s">
        <v>146</v>
      </c>
      <c r="I12" s="348"/>
    </row>
    <row r="13" spans="1:11" ht="112.5" customHeight="1" x14ac:dyDescent="0.2">
      <c r="A13" s="360" t="s">
        <v>1538</v>
      </c>
      <c r="B13" s="307" t="s">
        <v>16</v>
      </c>
      <c r="C13" s="304" t="s">
        <v>1009</v>
      </c>
      <c r="D13" s="304" t="s">
        <v>70</v>
      </c>
      <c r="E13" s="235">
        <v>2199</v>
      </c>
      <c r="F13" s="306">
        <v>42319</v>
      </c>
      <c r="G13" s="558" t="s">
        <v>1539</v>
      </c>
      <c r="H13" s="350" t="s">
        <v>146</v>
      </c>
      <c r="I13" s="979" t="s">
        <v>1527</v>
      </c>
    </row>
    <row r="14" spans="1:11" s="980" customFormat="1" ht="112.5" customHeight="1" x14ac:dyDescent="0.2">
      <c r="A14" s="360" t="s">
        <v>1540</v>
      </c>
      <c r="B14" s="307" t="s">
        <v>16</v>
      </c>
      <c r="C14" s="304" t="s">
        <v>1009</v>
      </c>
      <c r="D14" s="304" t="s">
        <v>70</v>
      </c>
      <c r="E14" s="235">
        <v>1862</v>
      </c>
      <c r="F14" s="306">
        <v>42263</v>
      </c>
      <c r="G14" s="558" t="s">
        <v>1539</v>
      </c>
      <c r="H14" s="350" t="s">
        <v>146</v>
      </c>
      <c r="I14" s="979" t="s">
        <v>1527</v>
      </c>
    </row>
    <row r="15" spans="1:11" s="980" customFormat="1" ht="112.5" customHeight="1" x14ac:dyDescent="0.2">
      <c r="A15" s="360" t="s">
        <v>1540</v>
      </c>
      <c r="B15" s="307" t="s">
        <v>16</v>
      </c>
      <c r="C15" s="304" t="s">
        <v>1009</v>
      </c>
      <c r="D15" s="304" t="s">
        <v>70</v>
      </c>
      <c r="E15" s="235">
        <v>1494</v>
      </c>
      <c r="F15" s="306">
        <v>42198</v>
      </c>
      <c r="G15" s="558" t="s">
        <v>1541</v>
      </c>
      <c r="H15" s="350" t="s">
        <v>146</v>
      </c>
      <c r="I15" s="979" t="s">
        <v>1527</v>
      </c>
      <c r="K15" s="981" t="s">
        <v>18186</v>
      </c>
    </row>
    <row r="16" spans="1:11" s="980" customFormat="1" ht="112.5" customHeight="1" x14ac:dyDescent="0.2">
      <c r="A16" s="360" t="s">
        <v>1542</v>
      </c>
      <c r="B16" s="307" t="s">
        <v>16</v>
      </c>
      <c r="C16" s="304" t="s">
        <v>337</v>
      </c>
      <c r="D16" s="304" t="s">
        <v>22</v>
      </c>
      <c r="E16" s="235">
        <v>1755</v>
      </c>
      <c r="F16" s="306">
        <v>42185</v>
      </c>
      <c r="G16" s="558" t="s">
        <v>1543</v>
      </c>
      <c r="H16" s="350" t="s">
        <v>146</v>
      </c>
      <c r="I16" s="979" t="s">
        <v>1527</v>
      </c>
      <c r="K16" s="981" t="s">
        <v>18186</v>
      </c>
    </row>
    <row r="17" spans="1:11" ht="112.5" customHeight="1" x14ac:dyDescent="0.2">
      <c r="A17" s="360" t="s">
        <v>1544</v>
      </c>
      <c r="B17" s="307" t="s">
        <v>16</v>
      </c>
      <c r="C17" s="304" t="s">
        <v>1009</v>
      </c>
      <c r="D17" s="304" t="s">
        <v>70</v>
      </c>
      <c r="E17" s="235">
        <v>1080</v>
      </c>
      <c r="F17" s="306">
        <v>42150</v>
      </c>
      <c r="G17" s="558" t="s">
        <v>93</v>
      </c>
      <c r="H17" s="350" t="s">
        <v>146</v>
      </c>
      <c r="I17" s="979" t="s">
        <v>1527</v>
      </c>
    </row>
    <row r="18" spans="1:11" ht="112.5" customHeight="1" x14ac:dyDescent="0.2">
      <c r="A18" s="360" t="s">
        <v>1545</v>
      </c>
      <c r="B18" s="307" t="s">
        <v>16</v>
      </c>
      <c r="C18" s="304" t="s">
        <v>1529</v>
      </c>
      <c r="D18" s="304" t="s">
        <v>111</v>
      </c>
      <c r="E18" s="235" t="s">
        <v>1521</v>
      </c>
      <c r="F18" s="306">
        <v>42052</v>
      </c>
      <c r="G18" s="558" t="s">
        <v>1546</v>
      </c>
      <c r="H18" s="350" t="s">
        <v>146</v>
      </c>
      <c r="I18" s="979" t="s">
        <v>1527</v>
      </c>
    </row>
    <row r="19" spans="1:11" ht="128.25" x14ac:dyDescent="0.2">
      <c r="A19" s="360" t="s">
        <v>1547</v>
      </c>
      <c r="B19" s="307" t="s">
        <v>16</v>
      </c>
      <c r="C19" s="304" t="s">
        <v>1009</v>
      </c>
      <c r="D19" s="304" t="s">
        <v>70</v>
      </c>
      <c r="E19" s="235">
        <v>106</v>
      </c>
      <c r="F19" s="306">
        <v>42025</v>
      </c>
      <c r="G19" s="558" t="s">
        <v>1548</v>
      </c>
      <c r="H19" s="350" t="s">
        <v>146</v>
      </c>
      <c r="I19" s="979" t="s">
        <v>1527</v>
      </c>
    </row>
    <row r="20" spans="1:11" ht="112.5" customHeight="1" x14ac:dyDescent="0.2">
      <c r="A20" s="360" t="s">
        <v>1549</v>
      </c>
      <c r="B20" s="307" t="s">
        <v>16</v>
      </c>
      <c r="C20" s="304" t="s">
        <v>1009</v>
      </c>
      <c r="D20" s="304" t="s">
        <v>70</v>
      </c>
      <c r="E20" s="235" t="s">
        <v>1550</v>
      </c>
      <c r="F20" s="306">
        <v>42024</v>
      </c>
      <c r="G20" s="350" t="s">
        <v>1551</v>
      </c>
      <c r="H20" s="350" t="s">
        <v>1552</v>
      </c>
      <c r="I20" s="348" t="s">
        <v>1527</v>
      </c>
    </row>
    <row r="21" spans="1:11" ht="112.5" customHeight="1" x14ac:dyDescent="0.2">
      <c r="A21" s="360" t="s">
        <v>1553</v>
      </c>
      <c r="B21" s="307" t="s">
        <v>16</v>
      </c>
      <c r="C21" s="304" t="s">
        <v>1529</v>
      </c>
      <c r="D21" s="304" t="s">
        <v>111</v>
      </c>
      <c r="E21" s="235" t="s">
        <v>1554</v>
      </c>
      <c r="F21" s="306">
        <v>41943</v>
      </c>
      <c r="G21" s="558" t="s">
        <v>1555</v>
      </c>
      <c r="H21" s="350" t="s">
        <v>146</v>
      </c>
      <c r="I21" s="979" t="s">
        <v>1527</v>
      </c>
    </row>
    <row r="22" spans="1:11" ht="112.5" customHeight="1" x14ac:dyDescent="0.2">
      <c r="A22" s="360" t="s">
        <v>1556</v>
      </c>
      <c r="B22" s="307" t="s">
        <v>16</v>
      </c>
      <c r="C22" s="304" t="s">
        <v>1529</v>
      </c>
      <c r="D22" s="304" t="s">
        <v>111</v>
      </c>
      <c r="E22" s="235" t="s">
        <v>1557</v>
      </c>
      <c r="F22" s="306">
        <v>41927</v>
      </c>
      <c r="G22" s="558" t="s">
        <v>1558</v>
      </c>
      <c r="H22" s="350" t="s">
        <v>146</v>
      </c>
      <c r="I22" s="979" t="s">
        <v>1527</v>
      </c>
    </row>
    <row r="23" spans="1:11" ht="112.5" customHeight="1" x14ac:dyDescent="0.2">
      <c r="A23" s="360" t="s">
        <v>1559</v>
      </c>
      <c r="B23" s="307" t="s">
        <v>16</v>
      </c>
      <c r="C23" s="304" t="s">
        <v>1009</v>
      </c>
      <c r="D23" s="304" t="s">
        <v>70</v>
      </c>
      <c r="E23" s="235">
        <v>1100</v>
      </c>
      <c r="F23" s="306">
        <v>41807</v>
      </c>
      <c r="G23" s="558" t="s">
        <v>1560</v>
      </c>
      <c r="H23" s="350" t="s">
        <v>146</v>
      </c>
      <c r="I23" s="979" t="s">
        <v>1527</v>
      </c>
    </row>
    <row r="24" spans="1:11" s="980" customFormat="1" ht="156.75" x14ac:dyDescent="0.2">
      <c r="A24" s="360" t="s">
        <v>1561</v>
      </c>
      <c r="B24" s="307" t="s">
        <v>16</v>
      </c>
      <c r="C24" s="304" t="s">
        <v>337</v>
      </c>
      <c r="D24" s="304" t="s">
        <v>22</v>
      </c>
      <c r="E24" s="235" t="s">
        <v>553</v>
      </c>
      <c r="F24" s="306">
        <v>41704</v>
      </c>
      <c r="G24" s="350" t="s">
        <v>459</v>
      </c>
      <c r="H24" s="350" t="s">
        <v>1562</v>
      </c>
      <c r="I24" s="348" t="s">
        <v>1527</v>
      </c>
    </row>
    <row r="25" spans="1:11" ht="112.5" customHeight="1" x14ac:dyDescent="0.2">
      <c r="A25" s="360" t="s">
        <v>1559</v>
      </c>
      <c r="B25" s="307" t="s">
        <v>16</v>
      </c>
      <c r="C25" s="304" t="s">
        <v>1009</v>
      </c>
      <c r="D25" s="304" t="s">
        <v>70</v>
      </c>
      <c r="E25" s="235">
        <v>2758</v>
      </c>
      <c r="F25" s="306">
        <v>41604</v>
      </c>
      <c r="G25" s="558" t="s">
        <v>1563</v>
      </c>
      <c r="H25" s="350" t="s">
        <v>146</v>
      </c>
      <c r="I25" s="979" t="s">
        <v>1527</v>
      </c>
    </row>
    <row r="26" spans="1:11" ht="128.25" x14ac:dyDescent="0.2">
      <c r="A26" s="360" t="s">
        <v>1564</v>
      </c>
      <c r="B26" s="307" t="s">
        <v>16</v>
      </c>
      <c r="C26" s="304" t="s">
        <v>1009</v>
      </c>
      <c r="D26" s="304" t="s">
        <v>70</v>
      </c>
      <c r="E26" s="235">
        <v>1515</v>
      </c>
      <c r="F26" s="306">
        <v>41474</v>
      </c>
      <c r="G26" s="558" t="s">
        <v>1565</v>
      </c>
      <c r="H26" s="350" t="s">
        <v>146</v>
      </c>
      <c r="I26" s="979" t="s">
        <v>1527</v>
      </c>
    </row>
    <row r="27" spans="1:11" ht="256.5" x14ac:dyDescent="0.2">
      <c r="A27" s="360" t="s">
        <v>1566</v>
      </c>
      <c r="B27" s="307" t="s">
        <v>16</v>
      </c>
      <c r="C27" s="304" t="s">
        <v>1529</v>
      </c>
      <c r="D27" s="304" t="s">
        <v>111</v>
      </c>
      <c r="E27" s="235" t="s">
        <v>1532</v>
      </c>
      <c r="F27" s="306">
        <v>41348</v>
      </c>
      <c r="G27" s="558" t="s">
        <v>1567</v>
      </c>
      <c r="H27" s="350" t="s">
        <v>146</v>
      </c>
      <c r="I27" s="979" t="s">
        <v>1527</v>
      </c>
    </row>
    <row r="28" spans="1:11" ht="142.5" x14ac:dyDescent="0.2">
      <c r="A28" s="360" t="s">
        <v>1544</v>
      </c>
      <c r="B28" s="307" t="s">
        <v>16</v>
      </c>
      <c r="C28" s="304" t="s">
        <v>1529</v>
      </c>
      <c r="D28" s="304" t="s">
        <v>111</v>
      </c>
      <c r="E28" s="235" t="s">
        <v>1568</v>
      </c>
      <c r="F28" s="306">
        <v>41348</v>
      </c>
      <c r="G28" s="558" t="s">
        <v>1569</v>
      </c>
      <c r="H28" s="350" t="s">
        <v>146</v>
      </c>
      <c r="I28" s="979" t="s">
        <v>1527</v>
      </c>
    </row>
    <row r="29" spans="1:11" ht="33" customHeight="1" x14ac:dyDescent="0.2">
      <c r="A29" s="360" t="s">
        <v>1570</v>
      </c>
      <c r="B29" s="307" t="s">
        <v>16</v>
      </c>
      <c r="C29" s="304" t="s">
        <v>220</v>
      </c>
      <c r="D29" s="304" t="s">
        <v>70</v>
      </c>
      <c r="E29" s="978" t="s">
        <v>1571</v>
      </c>
      <c r="F29" s="306">
        <v>41256</v>
      </c>
      <c r="G29" s="350" t="s">
        <v>1572</v>
      </c>
      <c r="H29" s="350" t="s">
        <v>146</v>
      </c>
      <c r="I29" s="348"/>
    </row>
    <row r="30" spans="1:11" ht="142.5" x14ac:dyDescent="0.2">
      <c r="A30" s="360" t="s">
        <v>1544</v>
      </c>
      <c r="B30" s="307" t="s">
        <v>16</v>
      </c>
      <c r="C30" s="304" t="s">
        <v>220</v>
      </c>
      <c r="D30" s="304" t="s">
        <v>70</v>
      </c>
      <c r="E30" s="235" t="s">
        <v>1573</v>
      </c>
      <c r="F30" s="306">
        <v>41255</v>
      </c>
      <c r="G30" s="558" t="s">
        <v>1574</v>
      </c>
      <c r="H30" s="350" t="s">
        <v>146</v>
      </c>
      <c r="I30" s="979" t="s">
        <v>1527</v>
      </c>
      <c r="K30" s="982" t="s">
        <v>18186</v>
      </c>
    </row>
    <row r="31" spans="1:11" ht="128.25" x14ac:dyDescent="0.2">
      <c r="A31" s="360" t="s">
        <v>1542</v>
      </c>
      <c r="B31" s="307" t="s">
        <v>16</v>
      </c>
      <c r="C31" s="304" t="s">
        <v>1009</v>
      </c>
      <c r="D31" s="304" t="s">
        <v>18</v>
      </c>
      <c r="E31" s="236" t="s">
        <v>1532</v>
      </c>
      <c r="F31" s="306">
        <v>41001</v>
      </c>
      <c r="G31" s="558" t="s">
        <v>1575</v>
      </c>
      <c r="H31" s="350" t="s">
        <v>146</v>
      </c>
      <c r="I31" s="979" t="s">
        <v>1527</v>
      </c>
    </row>
    <row r="32" spans="1:11" ht="128.25" x14ac:dyDescent="0.2">
      <c r="A32" s="360" t="s">
        <v>1576</v>
      </c>
      <c r="B32" s="307" t="s">
        <v>40</v>
      </c>
      <c r="C32" s="304" t="s">
        <v>285</v>
      </c>
      <c r="D32" s="304" t="s">
        <v>70</v>
      </c>
      <c r="E32" s="235">
        <v>514</v>
      </c>
      <c r="F32" s="306">
        <v>39071</v>
      </c>
      <c r="G32" s="558" t="s">
        <v>1577</v>
      </c>
      <c r="H32" s="350" t="s">
        <v>146</v>
      </c>
      <c r="I32" s="979" t="s">
        <v>1527</v>
      </c>
    </row>
    <row r="33" spans="1:9" ht="128.25" x14ac:dyDescent="0.2">
      <c r="A33" s="360" t="s">
        <v>1547</v>
      </c>
      <c r="B33" s="307" t="s">
        <v>16</v>
      </c>
      <c r="C33" s="304" t="s">
        <v>1529</v>
      </c>
      <c r="D33" s="304" t="s">
        <v>111</v>
      </c>
      <c r="E33" s="235" t="s">
        <v>1578</v>
      </c>
      <c r="F33" s="306">
        <v>38009</v>
      </c>
      <c r="G33" s="558" t="s">
        <v>1579</v>
      </c>
      <c r="H33" s="350" t="s">
        <v>146</v>
      </c>
      <c r="I33" s="979" t="s">
        <v>1527</v>
      </c>
    </row>
    <row r="34" spans="1:9" s="980" customFormat="1" ht="128.25" x14ac:dyDescent="0.2">
      <c r="A34" s="360" t="s">
        <v>1547</v>
      </c>
      <c r="B34" s="307" t="s">
        <v>16</v>
      </c>
      <c r="C34" s="304" t="s">
        <v>1580</v>
      </c>
      <c r="D34" s="304" t="s">
        <v>42</v>
      </c>
      <c r="E34" s="235" t="s">
        <v>1532</v>
      </c>
      <c r="F34" s="306">
        <v>37775</v>
      </c>
      <c r="G34" s="558" t="s">
        <v>1581</v>
      </c>
      <c r="H34" s="350" t="s">
        <v>146</v>
      </c>
      <c r="I34" s="979" t="s">
        <v>1527</v>
      </c>
    </row>
    <row r="35" spans="1:9" ht="128.25" x14ac:dyDescent="0.2">
      <c r="A35" s="360" t="s">
        <v>1547</v>
      </c>
      <c r="B35" s="307" t="s">
        <v>16</v>
      </c>
      <c r="C35" s="304" t="s">
        <v>1529</v>
      </c>
      <c r="D35" s="304" t="s">
        <v>111</v>
      </c>
      <c r="E35" s="235" t="s">
        <v>1582</v>
      </c>
      <c r="F35" s="306">
        <v>37560</v>
      </c>
      <c r="G35" s="558" t="s">
        <v>1583</v>
      </c>
      <c r="H35" s="350" t="s">
        <v>146</v>
      </c>
      <c r="I35" s="979" t="s">
        <v>1527</v>
      </c>
    </row>
    <row r="36" spans="1:9" ht="128.25" x14ac:dyDescent="0.2">
      <c r="A36" s="360" t="s">
        <v>1584</v>
      </c>
      <c r="B36" s="307" t="s">
        <v>16</v>
      </c>
      <c r="C36" s="304" t="s">
        <v>1529</v>
      </c>
      <c r="D36" s="304" t="s">
        <v>111</v>
      </c>
      <c r="E36" s="235" t="s">
        <v>1585</v>
      </c>
      <c r="F36" s="306">
        <v>37194</v>
      </c>
      <c r="G36" s="558" t="s">
        <v>1586</v>
      </c>
      <c r="H36" s="350" t="s">
        <v>146</v>
      </c>
      <c r="I36" s="979" t="s">
        <v>1527</v>
      </c>
    </row>
    <row r="37" spans="1:9" ht="33" customHeight="1" x14ac:dyDescent="0.2">
      <c r="A37" s="360" t="s">
        <v>1587</v>
      </c>
      <c r="B37" s="307" t="s">
        <v>16</v>
      </c>
      <c r="C37" s="304" t="s">
        <v>337</v>
      </c>
      <c r="D37" s="304" t="s">
        <v>22</v>
      </c>
      <c r="E37" s="235" t="s">
        <v>1588</v>
      </c>
      <c r="F37" s="306">
        <v>36721</v>
      </c>
      <c r="G37" s="350" t="s">
        <v>1589</v>
      </c>
      <c r="H37" s="350" t="s">
        <v>1590</v>
      </c>
      <c r="I37" s="348" t="s">
        <v>1527</v>
      </c>
    </row>
    <row r="38" spans="1:9" ht="128.25" x14ac:dyDescent="0.2">
      <c r="A38" s="360" t="s">
        <v>1593</v>
      </c>
      <c r="B38" s="307" t="s">
        <v>16</v>
      </c>
      <c r="C38" s="304" t="s">
        <v>337</v>
      </c>
      <c r="D38" s="304" t="s">
        <v>22</v>
      </c>
      <c r="E38" s="235">
        <v>527</v>
      </c>
      <c r="F38" s="306">
        <v>36390</v>
      </c>
      <c r="G38" s="350" t="s">
        <v>1591</v>
      </c>
      <c r="H38" s="350" t="s">
        <v>1592</v>
      </c>
      <c r="I38" s="348" t="s">
        <v>1527</v>
      </c>
    </row>
    <row r="39" spans="1:9" ht="99.75" x14ac:dyDescent="0.2">
      <c r="A39" s="360" t="s">
        <v>18187</v>
      </c>
      <c r="B39" s="307" t="s">
        <v>16</v>
      </c>
      <c r="C39" s="304" t="s">
        <v>337</v>
      </c>
      <c r="D39" s="304" t="s">
        <v>22</v>
      </c>
      <c r="E39" s="983" t="s">
        <v>18188</v>
      </c>
      <c r="F39" s="306">
        <v>44221</v>
      </c>
      <c r="G39" s="350" t="s">
        <v>1765</v>
      </c>
      <c r="H39" s="350" t="s">
        <v>146</v>
      </c>
      <c r="I39" s="348" t="s">
        <v>18187</v>
      </c>
    </row>
    <row r="40" spans="1:9" ht="270.75" x14ac:dyDescent="0.2">
      <c r="A40" s="984" t="s">
        <v>1594</v>
      </c>
      <c r="B40" s="307" t="s">
        <v>16</v>
      </c>
      <c r="C40" s="323" t="s">
        <v>1529</v>
      </c>
      <c r="D40" s="323" t="s">
        <v>111</v>
      </c>
      <c r="E40" s="235" t="s">
        <v>1595</v>
      </c>
      <c r="F40" s="306">
        <v>34483</v>
      </c>
      <c r="G40" s="558" t="s">
        <v>1596</v>
      </c>
      <c r="H40" s="363" t="s">
        <v>146</v>
      </c>
      <c r="I40" s="979" t="s">
        <v>1527</v>
      </c>
    </row>
    <row r="41" spans="1:9" x14ac:dyDescent="0.2">
      <c r="A41" s="650" t="s">
        <v>131</v>
      </c>
      <c r="B41" s="671" t="s">
        <v>18189</v>
      </c>
      <c r="C41" s="671"/>
      <c r="D41" s="671"/>
      <c r="E41" s="656" t="s">
        <v>133</v>
      </c>
      <c r="F41" s="671" t="s">
        <v>18190</v>
      </c>
      <c r="G41" s="671"/>
      <c r="H41" s="657" t="s">
        <v>134</v>
      </c>
      <c r="I41" s="671" t="s">
        <v>18190</v>
      </c>
    </row>
    <row r="42" spans="1:9" x14ac:dyDescent="0.2">
      <c r="A42" s="650"/>
      <c r="B42" s="671"/>
      <c r="C42" s="671"/>
      <c r="D42" s="671"/>
      <c r="E42" s="656"/>
      <c r="F42" s="671"/>
      <c r="G42" s="671"/>
      <c r="H42" s="657"/>
      <c r="I42" s="671"/>
    </row>
    <row r="43" spans="1:9" x14ac:dyDescent="0.2">
      <c r="A43" s="650"/>
      <c r="B43" s="671"/>
      <c r="C43" s="671"/>
      <c r="D43" s="671"/>
      <c r="E43" s="656"/>
      <c r="F43" s="671"/>
      <c r="G43" s="671"/>
      <c r="H43" s="657"/>
      <c r="I43" s="671"/>
    </row>
    <row r="44" spans="1:9" ht="15" x14ac:dyDescent="0.2">
      <c r="A44" s="403" t="s">
        <v>528</v>
      </c>
      <c r="B44" s="985"/>
      <c r="C44" s="985"/>
      <c r="D44" s="985"/>
      <c r="E44" s="404" t="s">
        <v>528</v>
      </c>
      <c r="F44" s="606"/>
      <c r="G44" s="606"/>
      <c r="H44" s="403" t="s">
        <v>528</v>
      </c>
      <c r="I44" s="328"/>
    </row>
    <row r="45" spans="1:9" ht="15" x14ac:dyDescent="0.2">
      <c r="A45" s="650" t="s">
        <v>529</v>
      </c>
      <c r="B45" s="986" t="s">
        <v>18191</v>
      </c>
      <c r="C45" s="986"/>
      <c r="D45" s="986"/>
      <c r="E45" s="404" t="s">
        <v>530</v>
      </c>
      <c r="F45" s="987"/>
      <c r="G45" s="987"/>
      <c r="H45" s="404" t="s">
        <v>530</v>
      </c>
      <c r="I45" s="988"/>
    </row>
    <row r="46" spans="1:9" ht="15" x14ac:dyDescent="0.2">
      <c r="A46" s="650"/>
      <c r="B46" s="986"/>
      <c r="C46" s="986"/>
      <c r="D46" s="986"/>
      <c r="E46" s="404" t="s">
        <v>531</v>
      </c>
      <c r="F46" s="986" t="s">
        <v>18191</v>
      </c>
      <c r="G46" s="986"/>
      <c r="H46" s="404" t="s">
        <v>531</v>
      </c>
      <c r="I46" s="989" t="s">
        <v>18191</v>
      </c>
    </row>
  </sheetData>
  <mergeCells count="15">
    <mergeCell ref="I41:I43"/>
    <mergeCell ref="B44:D44"/>
    <mergeCell ref="F44:G44"/>
    <mergeCell ref="A45:A46"/>
    <mergeCell ref="B45:D46"/>
    <mergeCell ref="F45:G45"/>
    <mergeCell ref="F46:G46"/>
    <mergeCell ref="A2:B2"/>
    <mergeCell ref="C2:G2"/>
    <mergeCell ref="A3:H3"/>
    <mergeCell ref="A41:A43"/>
    <mergeCell ref="B41:D43"/>
    <mergeCell ref="E41:E43"/>
    <mergeCell ref="F41:G43"/>
    <mergeCell ref="H41:H43"/>
  </mergeCells>
  <hyperlinks>
    <hyperlink ref="E19" r:id="rId1" display="https://secretariageneral.gov.co/transparencia/marco-legal/normatividad/decreto-nacional-106-2015" xr:uid="{65EDB89A-B4FC-4B64-8972-BD9E215DA524}"/>
    <hyperlink ref="E38" r:id="rId2" display="http://sisjur.bogotajuridica.gov.co/sisjur/normas/Norma1.jsp?i=4276" xr:uid="{7FEA6504-6047-496E-9D6D-8D2D3CF097CF}"/>
    <hyperlink ref="E37" r:id="rId3" display="http://sisjur.bogotajuridica.gov.co/sisjur/normas/Norma1.jsp?i=4275" xr:uid="{6EE2385C-156D-468E-B8FF-1A67F0F2D486}"/>
    <hyperlink ref="E24" r:id="rId4" display="http://sisjur.bogotajuridica.gov.co/sisjur/normas/Norma1.jsp?i=56882" xr:uid="{0A61E2AD-8B9E-4B91-858F-980E6C6CCCB8}"/>
    <hyperlink ref="E16" r:id="rId5" display="http://sisjur.bogotajuridica.gov.co/sisjur/normas/Norma1.jsp?i=62152" xr:uid="{7157D7C5-C70D-41CC-8826-D7C63AAFFD64}"/>
    <hyperlink ref="E32" r:id="rId6" display="http://sisjur.bogotajuridica.gov.co/sisjur/normas/Norma1.jsp?i=22475" xr:uid="{5076B91E-F4CE-4949-BEE4-83928704F595}"/>
    <hyperlink ref="E30" r:id="rId7" display="http://sisjur.bogotajuridica.gov.co/sisjur/normas/Norma1.jsp?i=50958" xr:uid="{6EEC8DFE-C74E-478F-A4DA-B05BD33A340B}"/>
    <hyperlink ref="E26" r:id="rId8" display="http://sisjur.bogotajuridica.gov.co/sisjur/normas/Norma1.jsp?i=53880" xr:uid="{5AD0E44F-EC4C-4634-85B2-B5C9DB9191F0}"/>
    <hyperlink ref="E25" r:id="rId9" display="http://sisjur.bogotajuridica.gov.co/sisjur/normas/Norma1.jsp?i=61834" xr:uid="{B0660585-41B5-4E70-B3E2-7EE27ED83FE7}"/>
    <hyperlink ref="E23" r:id="rId10" display="http://sisjur.bogotajuridica.gov.co/sisjur/normas/Norma1.jsp?i=57728" xr:uid="{E703E076-46C6-425A-8A09-41A3CD5BDF00}"/>
    <hyperlink ref="E17" r:id="rId11" display="https://www.secretariajuridica.gov.co/transparencia/marco-legal/normatividad/decreto-1080-2015" xr:uid="{D58F5AAC-827C-457F-94A3-8E46AFB2BE4E}"/>
    <hyperlink ref="E15" r:id="rId12" display="http://sisjur.bogotajuridica.gov.co/sisjur/normas/Norma1.jsp?i=62440" xr:uid="{EA253C65-5AA4-410A-85D3-B071BA8972D1}"/>
    <hyperlink ref="E14" r:id="rId13" display="http://sisjur.bogotajuridica.gov.co/sisjur/normas/Norma1.jsp?i=63004" xr:uid="{C7FD38C8-3B6C-4675-B407-E553675CE7BB}"/>
    <hyperlink ref="E13" r:id="rId14" display="http://sisjur.bogotajuridica.gov.co/sisjur/normas/Norma1.jsp?i=63817" xr:uid="{80BA551D-5F7E-4A51-B4A2-A9F43BAC56B2}"/>
    <hyperlink ref="E40" r:id="rId15" xr:uid="{4FF60838-EA19-4370-A62B-D79C24EA232E}"/>
    <hyperlink ref="E36" r:id="rId16" xr:uid="{611BA548-AF54-4DFD-84A8-1B75EE014FC1}"/>
    <hyperlink ref="E35" r:id="rId17" xr:uid="{78EFE425-58E2-4EEF-92CD-EB33B5B1D79B}"/>
    <hyperlink ref="E33" r:id="rId18" xr:uid="{D4353587-D80B-4F4F-8909-DB10C9BF762A}"/>
    <hyperlink ref="E28" r:id="rId19" xr:uid="{AF55AE91-12AA-408A-B024-F7929C39A288}"/>
    <hyperlink ref="E22" r:id="rId20" xr:uid="{AFD3FF44-0BC3-49A3-B261-E15B0CE16BEE}"/>
    <hyperlink ref="E21" r:id="rId21" xr:uid="{0F866C33-88DE-40FD-866A-DA28A8C54DF3}"/>
    <hyperlink ref="E18" r:id="rId22" xr:uid="{26E4C49E-33A2-47FE-A0C0-F86A4C26653F}"/>
    <hyperlink ref="E34" r:id="rId23" xr:uid="{0CC0F60E-B968-4840-B388-EC99BF7CC00E}"/>
    <hyperlink ref="E27" r:id="rId24" xr:uid="{60320E77-4B9C-4423-B320-9957319C04F9}"/>
    <hyperlink ref="E31" r:id="rId25" xr:uid="{BC175288-D289-49F6-B98A-3726E554EB6D}"/>
    <hyperlink ref="E20" r:id="rId26" display="http://sisjur.bogotajuridica.gov.co/sisjur/normas/Norma1.jsp?i=60556" xr:uid="{158C26B8-2286-4BED-8E5F-1F98B7456E7D}"/>
    <hyperlink ref="E10" r:id="rId27" location="17" xr:uid="{007DC9D0-2993-40D1-ACEE-7E45148AAE96}"/>
    <hyperlink ref="E8" r:id="rId28" xr:uid="{423D4C0D-A956-4DAF-AF13-DA7D13428497}"/>
    <hyperlink ref="E7" r:id="rId29" xr:uid="{17040BBA-0270-4FF5-BE1B-ACDE511543DD}"/>
    <hyperlink ref="E6" r:id="rId30" xr:uid="{9097EF4E-8067-4455-AE37-1BD714CB2706}"/>
    <hyperlink ref="E29" r:id="rId31" xr:uid="{CE02286C-64AA-45B8-841A-53EB96EED70E}"/>
    <hyperlink ref="E39" r:id="rId32" xr:uid="{7B2D77D6-65C4-4AAF-A57E-5427405E6E7A}"/>
  </hyperlinks>
  <printOptions horizontalCentered="1"/>
  <pageMargins left="0.23622047244094491" right="0.23622047244094491" top="0.31496062992125984" bottom="0.19685039370078741" header="0" footer="0"/>
  <pageSetup paperSize="14" scale="40" fitToHeight="40" orientation="landscape" r:id="rId33"/>
  <headerFooter>
    <oddHeader xml:space="preserve">&amp;R
</oddHeader>
    <oddFooter>&amp;LV3-11-03-2020</oddFooter>
  </headerFooter>
  <drawing r:id="rId34"/>
  <legacyDrawing r:id="rId35"/>
  <tableParts count="1">
    <tablePart r:id="rId36"/>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E1B68-E1D9-4946-B13B-509F2DC7F725}">
  <sheetPr>
    <tabColor rgb="FFFF0000"/>
  </sheetPr>
  <dimension ref="A1:I42"/>
  <sheetViews>
    <sheetView view="pageBreakPreview" zoomScale="60" zoomScaleNormal="60" zoomScalePageLayoutView="26" workbookViewId="0">
      <pane ySplit="4" topLeftCell="A35" activePane="bottomLeft" state="frozen"/>
      <selection pane="bottomLeft" activeCell="I43" sqref="I43"/>
    </sheetView>
  </sheetViews>
  <sheetFormatPr baseColWidth="10" defaultColWidth="11.5703125" defaultRowHeight="14.25" x14ac:dyDescent="0.2"/>
  <cols>
    <col min="1" max="2" width="20" style="367" customWidth="1"/>
    <col min="3" max="3" width="19.42578125" style="300" customWidth="1"/>
    <col min="4" max="4" width="25.5703125" style="300" customWidth="1"/>
    <col min="5" max="5" width="41.85546875" style="300" customWidth="1"/>
    <col min="6" max="6" width="20" style="300" customWidth="1"/>
    <col min="7" max="7" width="52.5703125" style="407" customWidth="1"/>
    <col min="8" max="8" width="55.42578125" style="300" customWidth="1"/>
    <col min="9" max="9" width="32.85546875" style="300" customWidth="1"/>
    <col min="10" max="253" width="11.5703125" style="300"/>
    <col min="254" max="255" width="20" style="300" customWidth="1"/>
    <col min="256" max="256" width="19.42578125" style="300" customWidth="1"/>
    <col min="257" max="257" width="25.5703125" style="300" customWidth="1"/>
    <col min="258" max="258" width="13.5703125" style="300" customWidth="1"/>
    <col min="259" max="259" width="20" style="300" customWidth="1"/>
    <col min="260" max="260" width="42.140625" style="300" customWidth="1"/>
    <col min="261" max="261" width="36.140625" style="300" customWidth="1"/>
    <col min="262" max="262" width="35.140625" style="300" customWidth="1"/>
    <col min="263" max="263" width="11.5703125" style="300"/>
    <col min="264" max="264" width="14" style="300" bestFit="1" customWidth="1"/>
    <col min="265" max="509" width="11.5703125" style="300"/>
    <col min="510" max="511" width="20" style="300" customWidth="1"/>
    <col min="512" max="512" width="19.42578125" style="300" customWidth="1"/>
    <col min="513" max="513" width="25.5703125" style="300" customWidth="1"/>
    <col min="514" max="514" width="13.5703125" style="300" customWidth="1"/>
    <col min="515" max="515" width="20" style="300" customWidth="1"/>
    <col min="516" max="516" width="42.140625" style="300" customWidth="1"/>
    <col min="517" max="517" width="36.140625" style="300" customWidth="1"/>
    <col min="518" max="518" width="35.140625" style="300" customWidth="1"/>
    <col min="519" max="519" width="11.5703125" style="300"/>
    <col min="520" max="520" width="14" style="300" bestFit="1" customWidth="1"/>
    <col min="521" max="765" width="11.5703125" style="300"/>
    <col min="766" max="767" width="20" style="300" customWidth="1"/>
    <col min="768" max="768" width="19.42578125" style="300" customWidth="1"/>
    <col min="769" max="769" width="25.5703125" style="300" customWidth="1"/>
    <col min="770" max="770" width="13.5703125" style="300" customWidth="1"/>
    <col min="771" max="771" width="20" style="300" customWidth="1"/>
    <col min="772" max="772" width="42.140625" style="300" customWidth="1"/>
    <col min="773" max="773" width="36.140625" style="300" customWidth="1"/>
    <col min="774" max="774" width="35.140625" style="300" customWidth="1"/>
    <col min="775" max="775" width="11.5703125" style="300"/>
    <col min="776" max="776" width="14" style="300" bestFit="1" customWidth="1"/>
    <col min="777" max="1021" width="11.5703125" style="300"/>
    <col min="1022" max="1023" width="20" style="300" customWidth="1"/>
    <col min="1024" max="1024" width="19.42578125" style="300" customWidth="1"/>
    <col min="1025" max="1025" width="25.5703125" style="300" customWidth="1"/>
    <col min="1026" max="1026" width="13.5703125" style="300" customWidth="1"/>
    <col min="1027" max="1027" width="20" style="300" customWidth="1"/>
    <col min="1028" max="1028" width="42.140625" style="300" customWidth="1"/>
    <col min="1029" max="1029" width="36.140625" style="300" customWidth="1"/>
    <col min="1030" max="1030" width="35.140625" style="300" customWidth="1"/>
    <col min="1031" max="1031" width="11.5703125" style="300"/>
    <col min="1032" max="1032" width="14" style="300" bestFit="1" customWidth="1"/>
    <col min="1033" max="1277" width="11.5703125" style="300"/>
    <col min="1278" max="1279" width="20" style="300" customWidth="1"/>
    <col min="1280" max="1280" width="19.42578125" style="300" customWidth="1"/>
    <col min="1281" max="1281" width="25.5703125" style="300" customWidth="1"/>
    <col min="1282" max="1282" width="13.5703125" style="300" customWidth="1"/>
    <col min="1283" max="1283" width="20" style="300" customWidth="1"/>
    <col min="1284" max="1284" width="42.140625" style="300" customWidth="1"/>
    <col min="1285" max="1285" width="36.140625" style="300" customWidth="1"/>
    <col min="1286" max="1286" width="35.140625" style="300" customWidth="1"/>
    <col min="1287" max="1287" width="11.5703125" style="300"/>
    <col min="1288" max="1288" width="14" style="300" bestFit="1" customWidth="1"/>
    <col min="1289" max="1533" width="11.5703125" style="300"/>
    <col min="1534" max="1535" width="20" style="300" customWidth="1"/>
    <col min="1536" max="1536" width="19.42578125" style="300" customWidth="1"/>
    <col min="1537" max="1537" width="25.5703125" style="300" customWidth="1"/>
    <col min="1538" max="1538" width="13.5703125" style="300" customWidth="1"/>
    <col min="1539" max="1539" width="20" style="300" customWidth="1"/>
    <col min="1540" max="1540" width="42.140625" style="300" customWidth="1"/>
    <col min="1541" max="1541" width="36.140625" style="300" customWidth="1"/>
    <col min="1542" max="1542" width="35.140625" style="300" customWidth="1"/>
    <col min="1543" max="1543" width="11.5703125" style="300"/>
    <col min="1544" max="1544" width="14" style="300" bestFit="1" customWidth="1"/>
    <col min="1545" max="1789" width="11.5703125" style="300"/>
    <col min="1790" max="1791" width="20" style="300" customWidth="1"/>
    <col min="1792" max="1792" width="19.42578125" style="300" customWidth="1"/>
    <col min="1793" max="1793" width="25.5703125" style="300" customWidth="1"/>
    <col min="1794" max="1794" width="13.5703125" style="300" customWidth="1"/>
    <col min="1795" max="1795" width="20" style="300" customWidth="1"/>
    <col min="1796" max="1796" width="42.140625" style="300" customWidth="1"/>
    <col min="1797" max="1797" width="36.140625" style="300" customWidth="1"/>
    <col min="1798" max="1798" width="35.140625" style="300" customWidth="1"/>
    <col min="1799" max="1799" width="11.5703125" style="300"/>
    <col min="1800" max="1800" width="14" style="300" bestFit="1" customWidth="1"/>
    <col min="1801" max="2045" width="11.5703125" style="300"/>
    <col min="2046" max="2047" width="20" style="300" customWidth="1"/>
    <col min="2048" max="2048" width="19.42578125" style="300" customWidth="1"/>
    <col min="2049" max="2049" width="25.5703125" style="300" customWidth="1"/>
    <col min="2050" max="2050" width="13.5703125" style="300" customWidth="1"/>
    <col min="2051" max="2051" width="20" style="300" customWidth="1"/>
    <col min="2052" max="2052" width="42.140625" style="300" customWidth="1"/>
    <col min="2053" max="2053" width="36.140625" style="300" customWidth="1"/>
    <col min="2054" max="2054" width="35.140625" style="300" customWidth="1"/>
    <col min="2055" max="2055" width="11.5703125" style="300"/>
    <col min="2056" max="2056" width="14" style="300" bestFit="1" customWidth="1"/>
    <col min="2057" max="2301" width="11.5703125" style="300"/>
    <col min="2302" max="2303" width="20" style="300" customWidth="1"/>
    <col min="2304" max="2304" width="19.42578125" style="300" customWidth="1"/>
    <col min="2305" max="2305" width="25.5703125" style="300" customWidth="1"/>
    <col min="2306" max="2306" width="13.5703125" style="300" customWidth="1"/>
    <col min="2307" max="2307" width="20" style="300" customWidth="1"/>
    <col min="2308" max="2308" width="42.140625" style="300" customWidth="1"/>
    <col min="2309" max="2309" width="36.140625" style="300" customWidth="1"/>
    <col min="2310" max="2310" width="35.140625" style="300" customWidth="1"/>
    <col min="2311" max="2311" width="11.5703125" style="300"/>
    <col min="2312" max="2312" width="14" style="300" bestFit="1" customWidth="1"/>
    <col min="2313" max="2557" width="11.5703125" style="300"/>
    <col min="2558" max="2559" width="20" style="300" customWidth="1"/>
    <col min="2560" max="2560" width="19.42578125" style="300" customWidth="1"/>
    <col min="2561" max="2561" width="25.5703125" style="300" customWidth="1"/>
    <col min="2562" max="2562" width="13.5703125" style="300" customWidth="1"/>
    <col min="2563" max="2563" width="20" style="300" customWidth="1"/>
    <col min="2564" max="2564" width="42.140625" style="300" customWidth="1"/>
    <col min="2565" max="2565" width="36.140625" style="300" customWidth="1"/>
    <col min="2566" max="2566" width="35.140625" style="300" customWidth="1"/>
    <col min="2567" max="2567" width="11.5703125" style="300"/>
    <col min="2568" max="2568" width="14" style="300" bestFit="1" customWidth="1"/>
    <col min="2569" max="2813" width="11.5703125" style="300"/>
    <col min="2814" max="2815" width="20" style="300" customWidth="1"/>
    <col min="2816" max="2816" width="19.42578125" style="300" customWidth="1"/>
    <col min="2817" max="2817" width="25.5703125" style="300" customWidth="1"/>
    <col min="2818" max="2818" width="13.5703125" style="300" customWidth="1"/>
    <col min="2819" max="2819" width="20" style="300" customWidth="1"/>
    <col min="2820" max="2820" width="42.140625" style="300" customWidth="1"/>
    <col min="2821" max="2821" width="36.140625" style="300" customWidth="1"/>
    <col min="2822" max="2822" width="35.140625" style="300" customWidth="1"/>
    <col min="2823" max="2823" width="11.5703125" style="300"/>
    <col min="2824" max="2824" width="14" style="300" bestFit="1" customWidth="1"/>
    <col min="2825" max="3069" width="11.5703125" style="300"/>
    <col min="3070" max="3071" width="20" style="300" customWidth="1"/>
    <col min="3072" max="3072" width="19.42578125" style="300" customWidth="1"/>
    <col min="3073" max="3073" width="25.5703125" style="300" customWidth="1"/>
    <col min="3074" max="3074" width="13.5703125" style="300" customWidth="1"/>
    <col min="3075" max="3075" width="20" style="300" customWidth="1"/>
    <col min="3076" max="3076" width="42.140625" style="300" customWidth="1"/>
    <col min="3077" max="3077" width="36.140625" style="300" customWidth="1"/>
    <col min="3078" max="3078" width="35.140625" style="300" customWidth="1"/>
    <col min="3079" max="3079" width="11.5703125" style="300"/>
    <col min="3080" max="3080" width="14" style="300" bestFit="1" customWidth="1"/>
    <col min="3081" max="3325" width="11.5703125" style="300"/>
    <col min="3326" max="3327" width="20" style="300" customWidth="1"/>
    <col min="3328" max="3328" width="19.42578125" style="300" customWidth="1"/>
    <col min="3329" max="3329" width="25.5703125" style="300" customWidth="1"/>
    <col min="3330" max="3330" width="13.5703125" style="300" customWidth="1"/>
    <col min="3331" max="3331" width="20" style="300" customWidth="1"/>
    <col min="3332" max="3332" width="42.140625" style="300" customWidth="1"/>
    <col min="3333" max="3333" width="36.140625" style="300" customWidth="1"/>
    <col min="3334" max="3334" width="35.140625" style="300" customWidth="1"/>
    <col min="3335" max="3335" width="11.5703125" style="300"/>
    <col min="3336" max="3336" width="14" style="300" bestFit="1" customWidth="1"/>
    <col min="3337" max="3581" width="11.5703125" style="300"/>
    <col min="3582" max="3583" width="20" style="300" customWidth="1"/>
    <col min="3584" max="3584" width="19.42578125" style="300" customWidth="1"/>
    <col min="3585" max="3585" width="25.5703125" style="300" customWidth="1"/>
    <col min="3586" max="3586" width="13.5703125" style="300" customWidth="1"/>
    <col min="3587" max="3587" width="20" style="300" customWidth="1"/>
    <col min="3588" max="3588" width="42.140625" style="300" customWidth="1"/>
    <col min="3589" max="3589" width="36.140625" style="300" customWidth="1"/>
    <col min="3590" max="3590" width="35.140625" style="300" customWidth="1"/>
    <col min="3591" max="3591" width="11.5703125" style="300"/>
    <col min="3592" max="3592" width="14" style="300" bestFit="1" customWidth="1"/>
    <col min="3593" max="3837" width="11.5703125" style="300"/>
    <col min="3838" max="3839" width="20" style="300" customWidth="1"/>
    <col min="3840" max="3840" width="19.42578125" style="300" customWidth="1"/>
    <col min="3841" max="3841" width="25.5703125" style="300" customWidth="1"/>
    <col min="3842" max="3842" width="13.5703125" style="300" customWidth="1"/>
    <col min="3843" max="3843" width="20" style="300" customWidth="1"/>
    <col min="3844" max="3844" width="42.140625" style="300" customWidth="1"/>
    <col min="3845" max="3845" width="36.140625" style="300" customWidth="1"/>
    <col min="3846" max="3846" width="35.140625" style="300" customWidth="1"/>
    <col min="3847" max="3847" width="11.5703125" style="300"/>
    <col min="3848" max="3848" width="14" style="300" bestFit="1" customWidth="1"/>
    <col min="3849" max="4093" width="11.5703125" style="300"/>
    <col min="4094" max="4095" width="20" style="300" customWidth="1"/>
    <col min="4096" max="4096" width="19.42578125" style="300" customWidth="1"/>
    <col min="4097" max="4097" width="25.5703125" style="300" customWidth="1"/>
    <col min="4098" max="4098" width="13.5703125" style="300" customWidth="1"/>
    <col min="4099" max="4099" width="20" style="300" customWidth="1"/>
    <col min="4100" max="4100" width="42.140625" style="300" customWidth="1"/>
    <col min="4101" max="4101" width="36.140625" style="300" customWidth="1"/>
    <col min="4102" max="4102" width="35.140625" style="300" customWidth="1"/>
    <col min="4103" max="4103" width="11.5703125" style="300"/>
    <col min="4104" max="4104" width="14" style="300" bestFit="1" customWidth="1"/>
    <col min="4105" max="4349" width="11.5703125" style="300"/>
    <col min="4350" max="4351" width="20" style="300" customWidth="1"/>
    <col min="4352" max="4352" width="19.42578125" style="300" customWidth="1"/>
    <col min="4353" max="4353" width="25.5703125" style="300" customWidth="1"/>
    <col min="4354" max="4354" width="13.5703125" style="300" customWidth="1"/>
    <col min="4355" max="4355" width="20" style="300" customWidth="1"/>
    <col min="4356" max="4356" width="42.140625" style="300" customWidth="1"/>
    <col min="4357" max="4357" width="36.140625" style="300" customWidth="1"/>
    <col min="4358" max="4358" width="35.140625" style="300" customWidth="1"/>
    <col min="4359" max="4359" width="11.5703125" style="300"/>
    <col min="4360" max="4360" width="14" style="300" bestFit="1" customWidth="1"/>
    <col min="4361" max="4605" width="11.5703125" style="300"/>
    <col min="4606" max="4607" width="20" style="300" customWidth="1"/>
    <col min="4608" max="4608" width="19.42578125" style="300" customWidth="1"/>
    <col min="4609" max="4609" width="25.5703125" style="300" customWidth="1"/>
    <col min="4610" max="4610" width="13.5703125" style="300" customWidth="1"/>
    <col min="4611" max="4611" width="20" style="300" customWidth="1"/>
    <col min="4612" max="4612" width="42.140625" style="300" customWidth="1"/>
    <col min="4613" max="4613" width="36.140625" style="300" customWidth="1"/>
    <col min="4614" max="4614" width="35.140625" style="300" customWidth="1"/>
    <col min="4615" max="4615" width="11.5703125" style="300"/>
    <col min="4616" max="4616" width="14" style="300" bestFit="1" customWidth="1"/>
    <col min="4617" max="4861" width="11.5703125" style="300"/>
    <col min="4862" max="4863" width="20" style="300" customWidth="1"/>
    <col min="4864" max="4864" width="19.42578125" style="300" customWidth="1"/>
    <col min="4865" max="4865" width="25.5703125" style="300" customWidth="1"/>
    <col min="4866" max="4866" width="13.5703125" style="300" customWidth="1"/>
    <col min="4867" max="4867" width="20" style="300" customWidth="1"/>
    <col min="4868" max="4868" width="42.140625" style="300" customWidth="1"/>
    <col min="4869" max="4869" width="36.140625" style="300" customWidth="1"/>
    <col min="4870" max="4870" width="35.140625" style="300" customWidth="1"/>
    <col min="4871" max="4871" width="11.5703125" style="300"/>
    <col min="4872" max="4872" width="14" style="300" bestFit="1" customWidth="1"/>
    <col min="4873" max="5117" width="11.5703125" style="300"/>
    <col min="5118" max="5119" width="20" style="300" customWidth="1"/>
    <col min="5120" max="5120" width="19.42578125" style="300" customWidth="1"/>
    <col min="5121" max="5121" width="25.5703125" style="300" customWidth="1"/>
    <col min="5122" max="5122" width="13.5703125" style="300" customWidth="1"/>
    <col min="5123" max="5123" width="20" style="300" customWidth="1"/>
    <col min="5124" max="5124" width="42.140625" style="300" customWidth="1"/>
    <col min="5125" max="5125" width="36.140625" style="300" customWidth="1"/>
    <col min="5126" max="5126" width="35.140625" style="300" customWidth="1"/>
    <col min="5127" max="5127" width="11.5703125" style="300"/>
    <col min="5128" max="5128" width="14" style="300" bestFit="1" customWidth="1"/>
    <col min="5129" max="5373" width="11.5703125" style="300"/>
    <col min="5374" max="5375" width="20" style="300" customWidth="1"/>
    <col min="5376" max="5376" width="19.42578125" style="300" customWidth="1"/>
    <col min="5377" max="5377" width="25.5703125" style="300" customWidth="1"/>
    <col min="5378" max="5378" width="13.5703125" style="300" customWidth="1"/>
    <col min="5379" max="5379" width="20" style="300" customWidth="1"/>
    <col min="5380" max="5380" width="42.140625" style="300" customWidth="1"/>
    <col min="5381" max="5381" width="36.140625" style="300" customWidth="1"/>
    <col min="5382" max="5382" width="35.140625" style="300" customWidth="1"/>
    <col min="5383" max="5383" width="11.5703125" style="300"/>
    <col min="5384" max="5384" width="14" style="300" bestFit="1" customWidth="1"/>
    <col min="5385" max="5629" width="11.5703125" style="300"/>
    <col min="5630" max="5631" width="20" style="300" customWidth="1"/>
    <col min="5632" max="5632" width="19.42578125" style="300" customWidth="1"/>
    <col min="5633" max="5633" width="25.5703125" style="300" customWidth="1"/>
    <col min="5634" max="5634" width="13.5703125" style="300" customWidth="1"/>
    <col min="5635" max="5635" width="20" style="300" customWidth="1"/>
    <col min="5636" max="5636" width="42.140625" style="300" customWidth="1"/>
    <col min="5637" max="5637" width="36.140625" style="300" customWidth="1"/>
    <col min="5638" max="5638" width="35.140625" style="300" customWidth="1"/>
    <col min="5639" max="5639" width="11.5703125" style="300"/>
    <col min="5640" max="5640" width="14" style="300" bestFit="1" customWidth="1"/>
    <col min="5641" max="5885" width="11.5703125" style="300"/>
    <col min="5886" max="5887" width="20" style="300" customWidth="1"/>
    <col min="5888" max="5888" width="19.42578125" style="300" customWidth="1"/>
    <col min="5889" max="5889" width="25.5703125" style="300" customWidth="1"/>
    <col min="5890" max="5890" width="13.5703125" style="300" customWidth="1"/>
    <col min="5891" max="5891" width="20" style="300" customWidth="1"/>
    <col min="5892" max="5892" width="42.140625" style="300" customWidth="1"/>
    <col min="5893" max="5893" width="36.140625" style="300" customWidth="1"/>
    <col min="5894" max="5894" width="35.140625" style="300" customWidth="1"/>
    <col min="5895" max="5895" width="11.5703125" style="300"/>
    <col min="5896" max="5896" width="14" style="300" bestFit="1" customWidth="1"/>
    <col min="5897" max="6141" width="11.5703125" style="300"/>
    <col min="6142" max="6143" width="20" style="300" customWidth="1"/>
    <col min="6144" max="6144" width="19.42578125" style="300" customWidth="1"/>
    <col min="6145" max="6145" width="25.5703125" style="300" customWidth="1"/>
    <col min="6146" max="6146" width="13.5703125" style="300" customWidth="1"/>
    <col min="6147" max="6147" width="20" style="300" customWidth="1"/>
    <col min="6148" max="6148" width="42.140625" style="300" customWidth="1"/>
    <col min="6149" max="6149" width="36.140625" style="300" customWidth="1"/>
    <col min="6150" max="6150" width="35.140625" style="300" customWidth="1"/>
    <col min="6151" max="6151" width="11.5703125" style="300"/>
    <col min="6152" max="6152" width="14" style="300" bestFit="1" customWidth="1"/>
    <col min="6153" max="6397" width="11.5703125" style="300"/>
    <col min="6398" max="6399" width="20" style="300" customWidth="1"/>
    <col min="6400" max="6400" width="19.42578125" style="300" customWidth="1"/>
    <col min="6401" max="6401" width="25.5703125" style="300" customWidth="1"/>
    <col min="6402" max="6402" width="13.5703125" style="300" customWidth="1"/>
    <col min="6403" max="6403" width="20" style="300" customWidth="1"/>
    <col min="6404" max="6404" width="42.140625" style="300" customWidth="1"/>
    <col min="6405" max="6405" width="36.140625" style="300" customWidth="1"/>
    <col min="6406" max="6406" width="35.140625" style="300" customWidth="1"/>
    <col min="6407" max="6407" width="11.5703125" style="300"/>
    <col min="6408" max="6408" width="14" style="300" bestFit="1" customWidth="1"/>
    <col min="6409" max="6653" width="11.5703125" style="300"/>
    <col min="6654" max="6655" width="20" style="300" customWidth="1"/>
    <col min="6656" max="6656" width="19.42578125" style="300" customWidth="1"/>
    <col min="6657" max="6657" width="25.5703125" style="300" customWidth="1"/>
    <col min="6658" max="6658" width="13.5703125" style="300" customWidth="1"/>
    <col min="6659" max="6659" width="20" style="300" customWidth="1"/>
    <col min="6660" max="6660" width="42.140625" style="300" customWidth="1"/>
    <col min="6661" max="6661" width="36.140625" style="300" customWidth="1"/>
    <col min="6662" max="6662" width="35.140625" style="300" customWidth="1"/>
    <col min="6663" max="6663" width="11.5703125" style="300"/>
    <col min="6664" max="6664" width="14" style="300" bestFit="1" customWidth="1"/>
    <col min="6665" max="6909" width="11.5703125" style="300"/>
    <col min="6910" max="6911" width="20" style="300" customWidth="1"/>
    <col min="6912" max="6912" width="19.42578125" style="300" customWidth="1"/>
    <col min="6913" max="6913" width="25.5703125" style="300" customWidth="1"/>
    <col min="6914" max="6914" width="13.5703125" style="300" customWidth="1"/>
    <col min="6915" max="6915" width="20" style="300" customWidth="1"/>
    <col min="6916" max="6916" width="42.140625" style="300" customWidth="1"/>
    <col min="6917" max="6917" width="36.140625" style="300" customWidth="1"/>
    <col min="6918" max="6918" width="35.140625" style="300" customWidth="1"/>
    <col min="6919" max="6919" width="11.5703125" style="300"/>
    <col min="6920" max="6920" width="14" style="300" bestFit="1" customWidth="1"/>
    <col min="6921" max="7165" width="11.5703125" style="300"/>
    <col min="7166" max="7167" width="20" style="300" customWidth="1"/>
    <col min="7168" max="7168" width="19.42578125" style="300" customWidth="1"/>
    <col min="7169" max="7169" width="25.5703125" style="300" customWidth="1"/>
    <col min="7170" max="7170" width="13.5703125" style="300" customWidth="1"/>
    <col min="7171" max="7171" width="20" style="300" customWidth="1"/>
    <col min="7172" max="7172" width="42.140625" style="300" customWidth="1"/>
    <col min="7173" max="7173" width="36.140625" style="300" customWidth="1"/>
    <col min="7174" max="7174" width="35.140625" style="300" customWidth="1"/>
    <col min="7175" max="7175" width="11.5703125" style="300"/>
    <col min="7176" max="7176" width="14" style="300" bestFit="1" customWidth="1"/>
    <col min="7177" max="7421" width="11.5703125" style="300"/>
    <col min="7422" max="7423" width="20" style="300" customWidth="1"/>
    <col min="7424" max="7424" width="19.42578125" style="300" customWidth="1"/>
    <col min="7425" max="7425" width="25.5703125" style="300" customWidth="1"/>
    <col min="7426" max="7426" width="13.5703125" style="300" customWidth="1"/>
    <col min="7427" max="7427" width="20" style="300" customWidth="1"/>
    <col min="7428" max="7428" width="42.140625" style="300" customWidth="1"/>
    <col min="7429" max="7429" width="36.140625" style="300" customWidth="1"/>
    <col min="7430" max="7430" width="35.140625" style="300" customWidth="1"/>
    <col min="7431" max="7431" width="11.5703125" style="300"/>
    <col min="7432" max="7432" width="14" style="300" bestFit="1" customWidth="1"/>
    <col min="7433" max="7677" width="11.5703125" style="300"/>
    <col min="7678" max="7679" width="20" style="300" customWidth="1"/>
    <col min="7680" max="7680" width="19.42578125" style="300" customWidth="1"/>
    <col min="7681" max="7681" width="25.5703125" style="300" customWidth="1"/>
    <col min="7682" max="7682" width="13.5703125" style="300" customWidth="1"/>
    <col min="7683" max="7683" width="20" style="300" customWidth="1"/>
    <col min="7684" max="7684" width="42.140625" style="300" customWidth="1"/>
    <col min="7685" max="7685" width="36.140625" style="300" customWidth="1"/>
    <col min="7686" max="7686" width="35.140625" style="300" customWidth="1"/>
    <col min="7687" max="7687" width="11.5703125" style="300"/>
    <col min="7688" max="7688" width="14" style="300" bestFit="1" customWidth="1"/>
    <col min="7689" max="7933" width="11.5703125" style="300"/>
    <col min="7934" max="7935" width="20" style="300" customWidth="1"/>
    <col min="7936" max="7936" width="19.42578125" style="300" customWidth="1"/>
    <col min="7937" max="7937" width="25.5703125" style="300" customWidth="1"/>
    <col min="7938" max="7938" width="13.5703125" style="300" customWidth="1"/>
    <col min="7939" max="7939" width="20" style="300" customWidth="1"/>
    <col min="7940" max="7940" width="42.140625" style="300" customWidth="1"/>
    <col min="7941" max="7941" width="36.140625" style="300" customWidth="1"/>
    <col min="7942" max="7942" width="35.140625" style="300" customWidth="1"/>
    <col min="7943" max="7943" width="11.5703125" style="300"/>
    <col min="7944" max="7944" width="14" style="300" bestFit="1" customWidth="1"/>
    <col min="7945" max="8189" width="11.5703125" style="300"/>
    <col min="8190" max="8191" width="20" style="300" customWidth="1"/>
    <col min="8192" max="8192" width="19.42578125" style="300" customWidth="1"/>
    <col min="8193" max="8193" width="25.5703125" style="300" customWidth="1"/>
    <col min="8194" max="8194" width="13.5703125" style="300" customWidth="1"/>
    <col min="8195" max="8195" width="20" style="300" customWidth="1"/>
    <col min="8196" max="8196" width="42.140625" style="300" customWidth="1"/>
    <col min="8197" max="8197" width="36.140625" style="300" customWidth="1"/>
    <col min="8198" max="8198" width="35.140625" style="300" customWidth="1"/>
    <col min="8199" max="8199" width="11.5703125" style="300"/>
    <col min="8200" max="8200" width="14" style="300" bestFit="1" customWidth="1"/>
    <col min="8201" max="8445" width="11.5703125" style="300"/>
    <col min="8446" max="8447" width="20" style="300" customWidth="1"/>
    <col min="8448" max="8448" width="19.42578125" style="300" customWidth="1"/>
    <col min="8449" max="8449" width="25.5703125" style="300" customWidth="1"/>
    <col min="8450" max="8450" width="13.5703125" style="300" customWidth="1"/>
    <col min="8451" max="8451" width="20" style="300" customWidth="1"/>
    <col min="8452" max="8452" width="42.140625" style="300" customWidth="1"/>
    <col min="8453" max="8453" width="36.140625" style="300" customWidth="1"/>
    <col min="8454" max="8454" width="35.140625" style="300" customWidth="1"/>
    <col min="8455" max="8455" width="11.5703125" style="300"/>
    <col min="8456" max="8456" width="14" style="300" bestFit="1" customWidth="1"/>
    <col min="8457" max="8701" width="11.5703125" style="300"/>
    <col min="8702" max="8703" width="20" style="300" customWidth="1"/>
    <col min="8704" max="8704" width="19.42578125" style="300" customWidth="1"/>
    <col min="8705" max="8705" width="25.5703125" style="300" customWidth="1"/>
    <col min="8706" max="8706" width="13.5703125" style="300" customWidth="1"/>
    <col min="8707" max="8707" width="20" style="300" customWidth="1"/>
    <col min="8708" max="8708" width="42.140625" style="300" customWidth="1"/>
    <col min="8709" max="8709" width="36.140625" style="300" customWidth="1"/>
    <col min="8710" max="8710" width="35.140625" style="300" customWidth="1"/>
    <col min="8711" max="8711" width="11.5703125" style="300"/>
    <col min="8712" max="8712" width="14" style="300" bestFit="1" customWidth="1"/>
    <col min="8713" max="8957" width="11.5703125" style="300"/>
    <col min="8958" max="8959" width="20" style="300" customWidth="1"/>
    <col min="8960" max="8960" width="19.42578125" style="300" customWidth="1"/>
    <col min="8961" max="8961" width="25.5703125" style="300" customWidth="1"/>
    <col min="8962" max="8962" width="13.5703125" style="300" customWidth="1"/>
    <col min="8963" max="8963" width="20" style="300" customWidth="1"/>
    <col min="8964" max="8964" width="42.140625" style="300" customWidth="1"/>
    <col min="8965" max="8965" width="36.140625" style="300" customWidth="1"/>
    <col min="8966" max="8966" width="35.140625" style="300" customWidth="1"/>
    <col min="8967" max="8967" width="11.5703125" style="300"/>
    <col min="8968" max="8968" width="14" style="300" bestFit="1" customWidth="1"/>
    <col min="8969" max="9213" width="11.5703125" style="300"/>
    <col min="9214" max="9215" width="20" style="300" customWidth="1"/>
    <col min="9216" max="9216" width="19.42578125" style="300" customWidth="1"/>
    <col min="9217" max="9217" width="25.5703125" style="300" customWidth="1"/>
    <col min="9218" max="9218" width="13.5703125" style="300" customWidth="1"/>
    <col min="9219" max="9219" width="20" style="300" customWidth="1"/>
    <col min="9220" max="9220" width="42.140625" style="300" customWidth="1"/>
    <col min="9221" max="9221" width="36.140625" style="300" customWidth="1"/>
    <col min="9222" max="9222" width="35.140625" style="300" customWidth="1"/>
    <col min="9223" max="9223" width="11.5703125" style="300"/>
    <col min="9224" max="9224" width="14" style="300" bestFit="1" customWidth="1"/>
    <col min="9225" max="9469" width="11.5703125" style="300"/>
    <col min="9470" max="9471" width="20" style="300" customWidth="1"/>
    <col min="9472" max="9472" width="19.42578125" style="300" customWidth="1"/>
    <col min="9473" max="9473" width="25.5703125" style="300" customWidth="1"/>
    <col min="9474" max="9474" width="13.5703125" style="300" customWidth="1"/>
    <col min="9475" max="9475" width="20" style="300" customWidth="1"/>
    <col min="9476" max="9476" width="42.140625" style="300" customWidth="1"/>
    <col min="9477" max="9477" width="36.140625" style="300" customWidth="1"/>
    <col min="9478" max="9478" width="35.140625" style="300" customWidth="1"/>
    <col min="9479" max="9479" width="11.5703125" style="300"/>
    <col min="9480" max="9480" width="14" style="300" bestFit="1" customWidth="1"/>
    <col min="9481" max="9725" width="11.5703125" style="300"/>
    <col min="9726" max="9727" width="20" style="300" customWidth="1"/>
    <col min="9728" max="9728" width="19.42578125" style="300" customWidth="1"/>
    <col min="9729" max="9729" width="25.5703125" style="300" customWidth="1"/>
    <col min="9730" max="9730" width="13.5703125" style="300" customWidth="1"/>
    <col min="9731" max="9731" width="20" style="300" customWidth="1"/>
    <col min="9732" max="9732" width="42.140625" style="300" customWidth="1"/>
    <col min="9733" max="9733" width="36.140625" style="300" customWidth="1"/>
    <col min="9734" max="9734" width="35.140625" style="300" customWidth="1"/>
    <col min="9735" max="9735" width="11.5703125" style="300"/>
    <col min="9736" max="9736" width="14" style="300" bestFit="1" customWidth="1"/>
    <col min="9737" max="9981" width="11.5703125" style="300"/>
    <col min="9982" max="9983" width="20" style="300" customWidth="1"/>
    <col min="9984" max="9984" width="19.42578125" style="300" customWidth="1"/>
    <col min="9985" max="9985" width="25.5703125" style="300" customWidth="1"/>
    <col min="9986" max="9986" width="13.5703125" style="300" customWidth="1"/>
    <col min="9987" max="9987" width="20" style="300" customWidth="1"/>
    <col min="9988" max="9988" width="42.140625" style="300" customWidth="1"/>
    <col min="9989" max="9989" width="36.140625" style="300" customWidth="1"/>
    <col min="9990" max="9990" width="35.140625" style="300" customWidth="1"/>
    <col min="9991" max="9991" width="11.5703125" style="300"/>
    <col min="9992" max="9992" width="14" style="300" bestFit="1" customWidth="1"/>
    <col min="9993" max="10237" width="11.5703125" style="300"/>
    <col min="10238" max="10239" width="20" style="300" customWidth="1"/>
    <col min="10240" max="10240" width="19.42578125" style="300" customWidth="1"/>
    <col min="10241" max="10241" width="25.5703125" style="300" customWidth="1"/>
    <col min="10242" max="10242" width="13.5703125" style="300" customWidth="1"/>
    <col min="10243" max="10243" width="20" style="300" customWidth="1"/>
    <col min="10244" max="10244" width="42.140625" style="300" customWidth="1"/>
    <col min="10245" max="10245" width="36.140625" style="300" customWidth="1"/>
    <col min="10246" max="10246" width="35.140625" style="300" customWidth="1"/>
    <col min="10247" max="10247" width="11.5703125" style="300"/>
    <col min="10248" max="10248" width="14" style="300" bestFit="1" customWidth="1"/>
    <col min="10249" max="10493" width="11.5703125" style="300"/>
    <col min="10494" max="10495" width="20" style="300" customWidth="1"/>
    <col min="10496" max="10496" width="19.42578125" style="300" customWidth="1"/>
    <col min="10497" max="10497" width="25.5703125" style="300" customWidth="1"/>
    <col min="10498" max="10498" width="13.5703125" style="300" customWidth="1"/>
    <col min="10499" max="10499" width="20" style="300" customWidth="1"/>
    <col min="10500" max="10500" width="42.140625" style="300" customWidth="1"/>
    <col min="10501" max="10501" width="36.140625" style="300" customWidth="1"/>
    <col min="10502" max="10502" width="35.140625" style="300" customWidth="1"/>
    <col min="10503" max="10503" width="11.5703125" style="300"/>
    <col min="10504" max="10504" width="14" style="300" bestFit="1" customWidth="1"/>
    <col min="10505" max="10749" width="11.5703125" style="300"/>
    <col min="10750" max="10751" width="20" style="300" customWidth="1"/>
    <col min="10752" max="10752" width="19.42578125" style="300" customWidth="1"/>
    <col min="10753" max="10753" width="25.5703125" style="300" customWidth="1"/>
    <col min="10754" max="10754" width="13.5703125" style="300" customWidth="1"/>
    <col min="10755" max="10755" width="20" style="300" customWidth="1"/>
    <col min="10756" max="10756" width="42.140625" style="300" customWidth="1"/>
    <col min="10757" max="10757" width="36.140625" style="300" customWidth="1"/>
    <col min="10758" max="10758" width="35.140625" style="300" customWidth="1"/>
    <col min="10759" max="10759" width="11.5703125" style="300"/>
    <col min="10760" max="10760" width="14" style="300" bestFit="1" customWidth="1"/>
    <col min="10761" max="11005" width="11.5703125" style="300"/>
    <col min="11006" max="11007" width="20" style="300" customWidth="1"/>
    <col min="11008" max="11008" width="19.42578125" style="300" customWidth="1"/>
    <col min="11009" max="11009" width="25.5703125" style="300" customWidth="1"/>
    <col min="11010" max="11010" width="13.5703125" style="300" customWidth="1"/>
    <col min="11011" max="11011" width="20" style="300" customWidth="1"/>
    <col min="11012" max="11012" width="42.140625" style="300" customWidth="1"/>
    <col min="11013" max="11013" width="36.140625" style="300" customWidth="1"/>
    <col min="11014" max="11014" width="35.140625" style="300" customWidth="1"/>
    <col min="11015" max="11015" width="11.5703125" style="300"/>
    <col min="11016" max="11016" width="14" style="300" bestFit="1" customWidth="1"/>
    <col min="11017" max="11261" width="11.5703125" style="300"/>
    <col min="11262" max="11263" width="20" style="300" customWidth="1"/>
    <col min="11264" max="11264" width="19.42578125" style="300" customWidth="1"/>
    <col min="11265" max="11265" width="25.5703125" style="300" customWidth="1"/>
    <col min="11266" max="11266" width="13.5703125" style="300" customWidth="1"/>
    <col min="11267" max="11267" width="20" style="300" customWidth="1"/>
    <col min="11268" max="11268" width="42.140625" style="300" customWidth="1"/>
    <col min="11269" max="11269" width="36.140625" style="300" customWidth="1"/>
    <col min="11270" max="11270" width="35.140625" style="300" customWidth="1"/>
    <col min="11271" max="11271" width="11.5703125" style="300"/>
    <col min="11272" max="11272" width="14" style="300" bestFit="1" customWidth="1"/>
    <col min="11273" max="11517" width="11.5703125" style="300"/>
    <col min="11518" max="11519" width="20" style="300" customWidth="1"/>
    <col min="11520" max="11520" width="19.42578125" style="300" customWidth="1"/>
    <col min="11521" max="11521" width="25.5703125" style="300" customWidth="1"/>
    <col min="11522" max="11522" width="13.5703125" style="300" customWidth="1"/>
    <col min="11523" max="11523" width="20" style="300" customWidth="1"/>
    <col min="11524" max="11524" width="42.140625" style="300" customWidth="1"/>
    <col min="11525" max="11525" width="36.140625" style="300" customWidth="1"/>
    <col min="11526" max="11526" width="35.140625" style="300" customWidth="1"/>
    <col min="11527" max="11527" width="11.5703125" style="300"/>
    <col min="11528" max="11528" width="14" style="300" bestFit="1" customWidth="1"/>
    <col min="11529" max="11773" width="11.5703125" style="300"/>
    <col min="11774" max="11775" width="20" style="300" customWidth="1"/>
    <col min="11776" max="11776" width="19.42578125" style="300" customWidth="1"/>
    <col min="11777" max="11777" width="25.5703125" style="300" customWidth="1"/>
    <col min="11778" max="11778" width="13.5703125" style="300" customWidth="1"/>
    <col min="11779" max="11779" width="20" style="300" customWidth="1"/>
    <col min="11780" max="11780" width="42.140625" style="300" customWidth="1"/>
    <col min="11781" max="11781" width="36.140625" style="300" customWidth="1"/>
    <col min="11782" max="11782" width="35.140625" style="300" customWidth="1"/>
    <col min="11783" max="11783" width="11.5703125" style="300"/>
    <col min="11784" max="11784" width="14" style="300" bestFit="1" customWidth="1"/>
    <col min="11785" max="12029" width="11.5703125" style="300"/>
    <col min="12030" max="12031" width="20" style="300" customWidth="1"/>
    <col min="12032" max="12032" width="19.42578125" style="300" customWidth="1"/>
    <col min="12033" max="12033" width="25.5703125" style="300" customWidth="1"/>
    <col min="12034" max="12034" width="13.5703125" style="300" customWidth="1"/>
    <col min="12035" max="12035" width="20" style="300" customWidth="1"/>
    <col min="12036" max="12036" width="42.140625" style="300" customWidth="1"/>
    <col min="12037" max="12037" width="36.140625" style="300" customWidth="1"/>
    <col min="12038" max="12038" width="35.140625" style="300" customWidth="1"/>
    <col min="12039" max="12039" width="11.5703125" style="300"/>
    <col min="12040" max="12040" width="14" style="300" bestFit="1" customWidth="1"/>
    <col min="12041" max="12285" width="11.5703125" style="300"/>
    <col min="12286" max="12287" width="20" style="300" customWidth="1"/>
    <col min="12288" max="12288" width="19.42578125" style="300" customWidth="1"/>
    <col min="12289" max="12289" width="25.5703125" style="300" customWidth="1"/>
    <col min="12290" max="12290" width="13.5703125" style="300" customWidth="1"/>
    <col min="12291" max="12291" width="20" style="300" customWidth="1"/>
    <col min="12292" max="12292" width="42.140625" style="300" customWidth="1"/>
    <col min="12293" max="12293" width="36.140625" style="300" customWidth="1"/>
    <col min="12294" max="12294" width="35.140625" style="300" customWidth="1"/>
    <col min="12295" max="12295" width="11.5703125" style="300"/>
    <col min="12296" max="12296" width="14" style="300" bestFit="1" customWidth="1"/>
    <col min="12297" max="12541" width="11.5703125" style="300"/>
    <col min="12542" max="12543" width="20" style="300" customWidth="1"/>
    <col min="12544" max="12544" width="19.42578125" style="300" customWidth="1"/>
    <col min="12545" max="12545" width="25.5703125" style="300" customWidth="1"/>
    <col min="12546" max="12546" width="13.5703125" style="300" customWidth="1"/>
    <col min="12547" max="12547" width="20" style="300" customWidth="1"/>
    <col min="12548" max="12548" width="42.140625" style="300" customWidth="1"/>
    <col min="12549" max="12549" width="36.140625" style="300" customWidth="1"/>
    <col min="12550" max="12550" width="35.140625" style="300" customWidth="1"/>
    <col min="12551" max="12551" width="11.5703125" style="300"/>
    <col min="12552" max="12552" width="14" style="300" bestFit="1" customWidth="1"/>
    <col min="12553" max="12797" width="11.5703125" style="300"/>
    <col min="12798" max="12799" width="20" style="300" customWidth="1"/>
    <col min="12800" max="12800" width="19.42578125" style="300" customWidth="1"/>
    <col min="12801" max="12801" width="25.5703125" style="300" customWidth="1"/>
    <col min="12802" max="12802" width="13.5703125" style="300" customWidth="1"/>
    <col min="12803" max="12803" width="20" style="300" customWidth="1"/>
    <col min="12804" max="12804" width="42.140625" style="300" customWidth="1"/>
    <col min="12805" max="12805" width="36.140625" style="300" customWidth="1"/>
    <col min="12806" max="12806" width="35.140625" style="300" customWidth="1"/>
    <col min="12807" max="12807" width="11.5703125" style="300"/>
    <col min="12808" max="12808" width="14" style="300" bestFit="1" customWidth="1"/>
    <col min="12809" max="13053" width="11.5703125" style="300"/>
    <col min="13054" max="13055" width="20" style="300" customWidth="1"/>
    <col min="13056" max="13056" width="19.42578125" style="300" customWidth="1"/>
    <col min="13057" max="13057" width="25.5703125" style="300" customWidth="1"/>
    <col min="13058" max="13058" width="13.5703125" style="300" customWidth="1"/>
    <col min="13059" max="13059" width="20" style="300" customWidth="1"/>
    <col min="13060" max="13060" width="42.140625" style="300" customWidth="1"/>
    <col min="13061" max="13061" width="36.140625" style="300" customWidth="1"/>
    <col min="13062" max="13062" width="35.140625" style="300" customWidth="1"/>
    <col min="13063" max="13063" width="11.5703125" style="300"/>
    <col min="13064" max="13064" width="14" style="300" bestFit="1" customWidth="1"/>
    <col min="13065" max="13309" width="11.5703125" style="300"/>
    <col min="13310" max="13311" width="20" style="300" customWidth="1"/>
    <col min="13312" max="13312" width="19.42578125" style="300" customWidth="1"/>
    <col min="13313" max="13313" width="25.5703125" style="300" customWidth="1"/>
    <col min="13314" max="13314" width="13.5703125" style="300" customWidth="1"/>
    <col min="13315" max="13315" width="20" style="300" customWidth="1"/>
    <col min="13316" max="13316" width="42.140625" style="300" customWidth="1"/>
    <col min="13317" max="13317" width="36.140625" style="300" customWidth="1"/>
    <col min="13318" max="13318" width="35.140625" style="300" customWidth="1"/>
    <col min="13319" max="13319" width="11.5703125" style="300"/>
    <col min="13320" max="13320" width="14" style="300" bestFit="1" customWidth="1"/>
    <col min="13321" max="13565" width="11.5703125" style="300"/>
    <col min="13566" max="13567" width="20" style="300" customWidth="1"/>
    <col min="13568" max="13568" width="19.42578125" style="300" customWidth="1"/>
    <col min="13569" max="13569" width="25.5703125" style="300" customWidth="1"/>
    <col min="13570" max="13570" width="13.5703125" style="300" customWidth="1"/>
    <col min="13571" max="13571" width="20" style="300" customWidth="1"/>
    <col min="13572" max="13572" width="42.140625" style="300" customWidth="1"/>
    <col min="13573" max="13573" width="36.140625" style="300" customWidth="1"/>
    <col min="13574" max="13574" width="35.140625" style="300" customWidth="1"/>
    <col min="13575" max="13575" width="11.5703125" style="300"/>
    <col min="13576" max="13576" width="14" style="300" bestFit="1" customWidth="1"/>
    <col min="13577" max="13821" width="11.5703125" style="300"/>
    <col min="13822" max="13823" width="20" style="300" customWidth="1"/>
    <col min="13824" max="13824" width="19.42578125" style="300" customWidth="1"/>
    <col min="13825" max="13825" width="25.5703125" style="300" customWidth="1"/>
    <col min="13826" max="13826" width="13.5703125" style="300" customWidth="1"/>
    <col min="13827" max="13827" width="20" style="300" customWidth="1"/>
    <col min="13828" max="13828" width="42.140625" style="300" customWidth="1"/>
    <col min="13829" max="13829" width="36.140625" style="300" customWidth="1"/>
    <col min="13830" max="13830" width="35.140625" style="300" customWidth="1"/>
    <col min="13831" max="13831" width="11.5703125" style="300"/>
    <col min="13832" max="13832" width="14" style="300" bestFit="1" customWidth="1"/>
    <col min="13833" max="14077" width="11.5703125" style="300"/>
    <col min="14078" max="14079" width="20" style="300" customWidth="1"/>
    <col min="14080" max="14080" width="19.42578125" style="300" customWidth="1"/>
    <col min="14081" max="14081" width="25.5703125" style="300" customWidth="1"/>
    <col min="14082" max="14082" width="13.5703125" style="300" customWidth="1"/>
    <col min="14083" max="14083" width="20" style="300" customWidth="1"/>
    <col min="14084" max="14084" width="42.140625" style="300" customWidth="1"/>
    <col min="14085" max="14085" width="36.140625" style="300" customWidth="1"/>
    <col min="14086" max="14086" width="35.140625" style="300" customWidth="1"/>
    <col min="14087" max="14087" width="11.5703125" style="300"/>
    <col min="14088" max="14088" width="14" style="300" bestFit="1" customWidth="1"/>
    <col min="14089" max="14333" width="11.5703125" style="300"/>
    <col min="14334" max="14335" width="20" style="300" customWidth="1"/>
    <col min="14336" max="14336" width="19.42578125" style="300" customWidth="1"/>
    <col min="14337" max="14337" width="25.5703125" style="300" customWidth="1"/>
    <col min="14338" max="14338" width="13.5703125" style="300" customWidth="1"/>
    <col min="14339" max="14339" width="20" style="300" customWidth="1"/>
    <col min="14340" max="14340" width="42.140625" style="300" customWidth="1"/>
    <col min="14341" max="14341" width="36.140625" style="300" customWidth="1"/>
    <col min="14342" max="14342" width="35.140625" style="300" customWidth="1"/>
    <col min="14343" max="14343" width="11.5703125" style="300"/>
    <col min="14344" max="14344" width="14" style="300" bestFit="1" customWidth="1"/>
    <col min="14345" max="14589" width="11.5703125" style="300"/>
    <col min="14590" max="14591" width="20" style="300" customWidth="1"/>
    <col min="14592" max="14592" width="19.42578125" style="300" customWidth="1"/>
    <col min="14593" max="14593" width="25.5703125" style="300" customWidth="1"/>
    <col min="14594" max="14594" width="13.5703125" style="300" customWidth="1"/>
    <col min="14595" max="14595" width="20" style="300" customWidth="1"/>
    <col min="14596" max="14596" width="42.140625" style="300" customWidth="1"/>
    <col min="14597" max="14597" width="36.140625" style="300" customWidth="1"/>
    <col min="14598" max="14598" width="35.140625" style="300" customWidth="1"/>
    <col min="14599" max="14599" width="11.5703125" style="300"/>
    <col min="14600" max="14600" width="14" style="300" bestFit="1" customWidth="1"/>
    <col min="14601" max="14845" width="11.5703125" style="300"/>
    <col min="14846" max="14847" width="20" style="300" customWidth="1"/>
    <col min="14848" max="14848" width="19.42578125" style="300" customWidth="1"/>
    <col min="14849" max="14849" width="25.5703125" style="300" customWidth="1"/>
    <col min="14850" max="14850" width="13.5703125" style="300" customWidth="1"/>
    <col min="14851" max="14851" width="20" style="300" customWidth="1"/>
    <col min="14852" max="14852" width="42.140625" style="300" customWidth="1"/>
    <col min="14853" max="14853" width="36.140625" style="300" customWidth="1"/>
    <col min="14854" max="14854" width="35.140625" style="300" customWidth="1"/>
    <col min="14855" max="14855" width="11.5703125" style="300"/>
    <col min="14856" max="14856" width="14" style="300" bestFit="1" customWidth="1"/>
    <col min="14857" max="15101" width="11.5703125" style="300"/>
    <col min="15102" max="15103" width="20" style="300" customWidth="1"/>
    <col min="15104" max="15104" width="19.42578125" style="300" customWidth="1"/>
    <col min="15105" max="15105" width="25.5703125" style="300" customWidth="1"/>
    <col min="15106" max="15106" width="13.5703125" style="300" customWidth="1"/>
    <col min="15107" max="15107" width="20" style="300" customWidth="1"/>
    <col min="15108" max="15108" width="42.140625" style="300" customWidth="1"/>
    <col min="15109" max="15109" width="36.140625" style="300" customWidth="1"/>
    <col min="15110" max="15110" width="35.140625" style="300" customWidth="1"/>
    <col min="15111" max="15111" width="11.5703125" style="300"/>
    <col min="15112" max="15112" width="14" style="300" bestFit="1" customWidth="1"/>
    <col min="15113" max="15357" width="11.5703125" style="300"/>
    <col min="15358" max="15359" width="20" style="300" customWidth="1"/>
    <col min="15360" max="15360" width="19.42578125" style="300" customWidth="1"/>
    <col min="15361" max="15361" width="25.5703125" style="300" customWidth="1"/>
    <col min="15362" max="15362" width="13.5703125" style="300" customWidth="1"/>
    <col min="15363" max="15363" width="20" style="300" customWidth="1"/>
    <col min="15364" max="15364" width="42.140625" style="300" customWidth="1"/>
    <col min="15365" max="15365" width="36.140625" style="300" customWidth="1"/>
    <col min="15366" max="15366" width="35.140625" style="300" customWidth="1"/>
    <col min="15367" max="15367" width="11.5703125" style="300"/>
    <col min="15368" max="15368" width="14" style="300" bestFit="1" customWidth="1"/>
    <col min="15369" max="15613" width="11.5703125" style="300"/>
    <col min="15614" max="15615" width="20" style="300" customWidth="1"/>
    <col min="15616" max="15616" width="19.42578125" style="300" customWidth="1"/>
    <col min="15617" max="15617" width="25.5703125" style="300" customWidth="1"/>
    <col min="15618" max="15618" width="13.5703125" style="300" customWidth="1"/>
    <col min="15619" max="15619" width="20" style="300" customWidth="1"/>
    <col min="15620" max="15620" width="42.140625" style="300" customWidth="1"/>
    <col min="15621" max="15621" width="36.140625" style="300" customWidth="1"/>
    <col min="15622" max="15622" width="35.140625" style="300" customWidth="1"/>
    <col min="15623" max="15623" width="11.5703125" style="300"/>
    <col min="15624" max="15624" width="14" style="300" bestFit="1" customWidth="1"/>
    <col min="15625" max="15869" width="11.5703125" style="300"/>
    <col min="15870" max="15871" width="20" style="300" customWidth="1"/>
    <col min="15872" max="15872" width="19.42578125" style="300" customWidth="1"/>
    <col min="15873" max="15873" width="25.5703125" style="300" customWidth="1"/>
    <col min="15874" max="15874" width="13.5703125" style="300" customWidth="1"/>
    <col min="15875" max="15875" width="20" style="300" customWidth="1"/>
    <col min="15876" max="15876" width="42.140625" style="300" customWidth="1"/>
    <col min="15877" max="15877" width="36.140625" style="300" customWidth="1"/>
    <col min="15878" max="15878" width="35.140625" style="300" customWidth="1"/>
    <col min="15879" max="15879" width="11.5703125" style="300"/>
    <col min="15880" max="15880" width="14" style="300" bestFit="1" customWidth="1"/>
    <col min="15881" max="16125" width="11.5703125" style="300"/>
    <col min="16126" max="16127" width="20" style="300" customWidth="1"/>
    <col min="16128" max="16128" width="19.42578125" style="300" customWidth="1"/>
    <col min="16129" max="16129" width="25.5703125" style="300" customWidth="1"/>
    <col min="16130" max="16130" width="13.5703125" style="300" customWidth="1"/>
    <col min="16131" max="16131" width="20" style="300" customWidth="1"/>
    <col min="16132" max="16132" width="42.140625" style="300" customWidth="1"/>
    <col min="16133" max="16133" width="36.140625" style="300" customWidth="1"/>
    <col min="16134" max="16134" width="35.140625" style="300" customWidth="1"/>
    <col min="16135" max="16135" width="11.5703125" style="300"/>
    <col min="16136" max="16136" width="14" style="300" bestFit="1" customWidth="1"/>
    <col min="16137" max="16384" width="11.5703125" style="300"/>
  </cols>
  <sheetData>
    <row r="1" spans="1:9" s="367" customFormat="1" ht="112.5" customHeight="1" thickBot="1" x14ac:dyDescent="0.25">
      <c r="A1" s="540"/>
      <c r="B1" s="541"/>
      <c r="C1" s="541"/>
      <c r="D1" s="541"/>
      <c r="E1" s="541"/>
      <c r="F1" s="541"/>
      <c r="G1" s="541"/>
      <c r="H1" s="505"/>
    </row>
    <row r="2" spans="1:9" s="367" customFormat="1" ht="55.5" customHeight="1" thickBot="1" x14ac:dyDescent="0.25">
      <c r="A2" s="693" t="s">
        <v>0</v>
      </c>
      <c r="B2" s="694"/>
      <c r="C2" s="622" t="s">
        <v>1597</v>
      </c>
      <c r="D2" s="623"/>
      <c r="E2" s="623"/>
      <c r="F2" s="623"/>
      <c r="G2" s="624"/>
      <c r="H2" s="542" t="s">
        <v>2</v>
      </c>
      <c r="I2" s="543" t="s">
        <v>1598</v>
      </c>
    </row>
    <row r="3" spans="1:9" ht="48.75" customHeight="1" x14ac:dyDescent="0.2">
      <c r="A3" s="695" t="s">
        <v>362</v>
      </c>
      <c r="B3" s="695"/>
      <c r="C3" s="695"/>
      <c r="D3" s="695"/>
      <c r="E3" s="695"/>
      <c r="F3" s="695"/>
      <c r="G3" s="695"/>
      <c r="H3" s="695"/>
      <c r="I3" s="544" t="s">
        <v>533</v>
      </c>
    </row>
    <row r="4" spans="1:9" s="303" customFormat="1" ht="63.75" customHeight="1" x14ac:dyDescent="0.2">
      <c r="A4" s="545" t="s">
        <v>6</v>
      </c>
      <c r="B4" s="545" t="s">
        <v>7</v>
      </c>
      <c r="C4" s="545" t="s">
        <v>363</v>
      </c>
      <c r="D4" s="545" t="s">
        <v>364</v>
      </c>
      <c r="E4" s="545" t="s">
        <v>10</v>
      </c>
      <c r="F4" s="545" t="s">
        <v>365</v>
      </c>
      <c r="G4" s="545" t="s">
        <v>12</v>
      </c>
      <c r="H4" s="545" t="s">
        <v>13</v>
      </c>
      <c r="I4" s="546" t="s">
        <v>14</v>
      </c>
    </row>
    <row r="5" spans="1:9" s="303" customFormat="1" ht="63.75" customHeight="1" x14ac:dyDescent="0.2">
      <c r="A5" s="547" t="s">
        <v>18028</v>
      </c>
      <c r="B5" s="548" t="s">
        <v>16</v>
      </c>
      <c r="C5" s="549" t="s">
        <v>620</v>
      </c>
      <c r="D5" s="554" t="s">
        <v>55</v>
      </c>
      <c r="E5" s="550">
        <v>1117</v>
      </c>
      <c r="F5" s="551">
        <v>44656</v>
      </c>
      <c r="G5" s="552" t="s">
        <v>18029</v>
      </c>
      <c r="H5" s="547"/>
      <c r="I5" s="553"/>
    </row>
    <row r="6" spans="1:9" s="303" customFormat="1" ht="63.75" customHeight="1" x14ac:dyDescent="0.2">
      <c r="A6" s="547" t="s">
        <v>18033</v>
      </c>
      <c r="B6" s="548" t="s">
        <v>1621</v>
      </c>
      <c r="C6" s="549" t="s">
        <v>337</v>
      </c>
      <c r="D6" s="549" t="s">
        <v>22</v>
      </c>
      <c r="E6" s="515">
        <v>338</v>
      </c>
      <c r="F6" s="551">
        <v>44628</v>
      </c>
      <c r="G6" s="552" t="s">
        <v>18034</v>
      </c>
      <c r="H6" s="547" t="s">
        <v>18035</v>
      </c>
      <c r="I6" s="553"/>
    </row>
    <row r="7" spans="1:9" s="303" customFormat="1" ht="63.75" customHeight="1" x14ac:dyDescent="0.2">
      <c r="A7" s="547" t="s">
        <v>18031</v>
      </c>
      <c r="B7" s="548" t="s">
        <v>16</v>
      </c>
      <c r="C7" s="549" t="s">
        <v>620</v>
      </c>
      <c r="D7" s="554" t="s">
        <v>51</v>
      </c>
      <c r="E7" s="550">
        <v>1</v>
      </c>
      <c r="F7" s="551">
        <v>44609</v>
      </c>
      <c r="G7" s="552" t="s">
        <v>18032</v>
      </c>
      <c r="H7" s="547"/>
      <c r="I7" s="555"/>
    </row>
    <row r="8" spans="1:9" s="303" customFormat="1" ht="63.75" customHeight="1" x14ac:dyDescent="0.2">
      <c r="A8" s="547" t="s">
        <v>18025</v>
      </c>
      <c r="B8" s="548" t="s">
        <v>16</v>
      </c>
      <c r="C8" s="549" t="s">
        <v>620</v>
      </c>
      <c r="D8" s="554" t="s">
        <v>55</v>
      </c>
      <c r="E8" s="550">
        <v>460</v>
      </c>
      <c r="F8" s="551">
        <v>44607</v>
      </c>
      <c r="G8" s="552" t="s">
        <v>18030</v>
      </c>
      <c r="H8" s="547"/>
      <c r="I8" s="546"/>
    </row>
    <row r="9" spans="1:9" ht="51" customHeight="1" x14ac:dyDescent="0.2">
      <c r="A9" s="547" t="s">
        <v>18025</v>
      </c>
      <c r="B9" s="548" t="s">
        <v>16</v>
      </c>
      <c r="C9" s="549" t="s">
        <v>620</v>
      </c>
      <c r="D9" s="549" t="s">
        <v>70</v>
      </c>
      <c r="E9" s="550">
        <v>88</v>
      </c>
      <c r="F9" s="551">
        <v>44585</v>
      </c>
      <c r="G9" s="552" t="s">
        <v>18026</v>
      </c>
      <c r="H9" s="547" t="s">
        <v>18027</v>
      </c>
      <c r="I9" s="304"/>
    </row>
    <row r="10" spans="1:9" ht="51" customHeight="1" x14ac:dyDescent="0.2">
      <c r="A10" s="548" t="s">
        <v>1599</v>
      </c>
      <c r="B10" s="548" t="s">
        <v>16</v>
      </c>
      <c r="C10" s="549" t="s">
        <v>620</v>
      </c>
      <c r="D10" s="549" t="s">
        <v>18</v>
      </c>
      <c r="E10" s="237">
        <v>3</v>
      </c>
      <c r="F10" s="556">
        <v>44270</v>
      </c>
      <c r="G10" s="557" t="s">
        <v>1600</v>
      </c>
      <c r="H10" s="548" t="s">
        <v>1</v>
      </c>
      <c r="I10" s="304"/>
    </row>
    <row r="11" spans="1:9" ht="53.25" customHeight="1" x14ac:dyDescent="0.2">
      <c r="A11" s="548" t="s">
        <v>18038</v>
      </c>
      <c r="B11" s="548" t="s">
        <v>40</v>
      </c>
      <c r="C11" s="549" t="s">
        <v>285</v>
      </c>
      <c r="D11" s="549" t="s">
        <v>70</v>
      </c>
      <c r="E11" s="515">
        <v>25</v>
      </c>
      <c r="F11" s="556">
        <v>44221</v>
      </c>
      <c r="G11" s="557" t="s">
        <v>18039</v>
      </c>
      <c r="H11" s="548" t="s">
        <v>1</v>
      </c>
      <c r="I11" s="304"/>
    </row>
    <row r="12" spans="1:9" ht="51" customHeight="1" x14ac:dyDescent="0.2">
      <c r="A12" s="548" t="s">
        <v>1599</v>
      </c>
      <c r="B12" s="548" t="s">
        <v>16</v>
      </c>
      <c r="C12" s="549" t="s">
        <v>620</v>
      </c>
      <c r="D12" s="549" t="s">
        <v>70</v>
      </c>
      <c r="E12" s="237">
        <v>1287</v>
      </c>
      <c r="F12" s="556">
        <v>44098</v>
      </c>
      <c r="G12" s="557" t="s">
        <v>1601</v>
      </c>
      <c r="H12" s="548" t="s">
        <v>1</v>
      </c>
      <c r="I12" s="304"/>
    </row>
    <row r="13" spans="1:9" ht="51" customHeight="1" x14ac:dyDescent="0.2">
      <c r="A13" s="548" t="s">
        <v>1602</v>
      </c>
      <c r="B13" s="548" t="s">
        <v>40</v>
      </c>
      <c r="C13" s="549" t="s">
        <v>285</v>
      </c>
      <c r="D13" s="549" t="s">
        <v>18</v>
      </c>
      <c r="E13" s="237">
        <v>5</v>
      </c>
      <c r="F13" s="556">
        <v>44084</v>
      </c>
      <c r="G13" s="548" t="s">
        <v>1602</v>
      </c>
      <c r="H13" s="548" t="s">
        <v>1</v>
      </c>
      <c r="I13" s="304"/>
    </row>
    <row r="14" spans="1:9" ht="75.75" customHeight="1" x14ac:dyDescent="0.2">
      <c r="A14" s="548" t="s">
        <v>1603</v>
      </c>
      <c r="B14" s="548" t="s">
        <v>40</v>
      </c>
      <c r="C14" s="549" t="s">
        <v>1604</v>
      </c>
      <c r="D14" s="549" t="s">
        <v>111</v>
      </c>
      <c r="E14" s="237">
        <v>1</v>
      </c>
      <c r="F14" s="556">
        <v>43633</v>
      </c>
      <c r="G14" s="557" t="s">
        <v>1605</v>
      </c>
      <c r="H14" s="548" t="s">
        <v>1</v>
      </c>
      <c r="I14" s="304"/>
    </row>
    <row r="15" spans="1:9" s="312" customFormat="1" ht="51" customHeight="1" x14ac:dyDescent="0.2">
      <c r="A15" s="548" t="s">
        <v>1606</v>
      </c>
      <c r="B15" s="548" t="s">
        <v>379</v>
      </c>
      <c r="C15" s="549" t="s">
        <v>337</v>
      </c>
      <c r="D15" s="549" t="s">
        <v>22</v>
      </c>
      <c r="E15" s="549">
        <v>1273</v>
      </c>
      <c r="F15" s="556">
        <v>43470</v>
      </c>
      <c r="G15" s="557" t="s">
        <v>1607</v>
      </c>
      <c r="H15" s="548" t="s">
        <v>146</v>
      </c>
      <c r="I15" s="304"/>
    </row>
    <row r="16" spans="1:9" ht="51" customHeight="1" x14ac:dyDescent="0.2">
      <c r="A16" s="548" t="s">
        <v>1608</v>
      </c>
      <c r="B16" s="548" t="s">
        <v>379</v>
      </c>
      <c r="C16" s="549" t="s">
        <v>620</v>
      </c>
      <c r="D16" s="549" t="s">
        <v>70</v>
      </c>
      <c r="E16" s="237">
        <v>415</v>
      </c>
      <c r="F16" s="556">
        <v>42436</v>
      </c>
      <c r="G16" s="557" t="s">
        <v>1609</v>
      </c>
      <c r="H16" s="548" t="s">
        <v>146</v>
      </c>
      <c r="I16" s="304"/>
    </row>
    <row r="17" spans="1:9" s="312" customFormat="1" ht="51" customHeight="1" x14ac:dyDescent="0.2">
      <c r="A17" s="531" t="s">
        <v>1472</v>
      </c>
      <c r="B17" s="531" t="s">
        <v>16</v>
      </c>
      <c r="C17" s="304" t="s">
        <v>337</v>
      </c>
      <c r="D17" s="304" t="s">
        <v>346</v>
      </c>
      <c r="E17" s="238">
        <v>1081</v>
      </c>
      <c r="F17" s="306">
        <v>42150</v>
      </c>
      <c r="G17" s="558" t="s">
        <v>1610</v>
      </c>
      <c r="H17" s="558" t="s">
        <v>1611</v>
      </c>
      <c r="I17" s="304"/>
    </row>
    <row r="18" spans="1:9" ht="51" customHeight="1" x14ac:dyDescent="0.2">
      <c r="A18" s="531" t="s">
        <v>1484</v>
      </c>
      <c r="B18" s="531" t="s">
        <v>16</v>
      </c>
      <c r="C18" s="304" t="s">
        <v>620</v>
      </c>
      <c r="D18" s="304" t="s">
        <v>346</v>
      </c>
      <c r="E18" s="515">
        <v>1074</v>
      </c>
      <c r="F18" s="551">
        <v>42150</v>
      </c>
      <c r="G18" s="547" t="s">
        <v>18036</v>
      </c>
      <c r="H18" s="547" t="s">
        <v>18037</v>
      </c>
      <c r="I18" s="304"/>
    </row>
    <row r="19" spans="1:9" s="312" customFormat="1" ht="51" customHeight="1" x14ac:dyDescent="0.2">
      <c r="A19" s="548" t="s">
        <v>1608</v>
      </c>
      <c r="B19" s="548" t="s">
        <v>16</v>
      </c>
      <c r="C19" s="549" t="s">
        <v>620</v>
      </c>
      <c r="D19" s="549" t="s">
        <v>70</v>
      </c>
      <c r="E19" s="237">
        <v>2573</v>
      </c>
      <c r="F19" s="556">
        <v>41985</v>
      </c>
      <c r="G19" s="557" t="s">
        <v>1612</v>
      </c>
      <c r="H19" s="548" t="s">
        <v>1</v>
      </c>
      <c r="I19" s="304"/>
    </row>
    <row r="20" spans="1:9" s="312" customFormat="1" ht="64.5" customHeight="1" x14ac:dyDescent="0.2">
      <c r="A20" s="548" t="s">
        <v>1615</v>
      </c>
      <c r="B20" s="548" t="s">
        <v>16</v>
      </c>
      <c r="C20" s="549" t="s">
        <v>620</v>
      </c>
      <c r="D20" s="549" t="s">
        <v>70</v>
      </c>
      <c r="E20" s="515">
        <v>2573</v>
      </c>
      <c r="F20" s="556">
        <v>41985</v>
      </c>
      <c r="G20" s="557" t="s">
        <v>1028</v>
      </c>
      <c r="H20" s="548" t="s">
        <v>146</v>
      </c>
      <c r="I20" s="304"/>
    </row>
    <row r="21" spans="1:9" s="312" customFormat="1" ht="64.5" customHeight="1" x14ac:dyDescent="0.2">
      <c r="A21" s="531" t="s">
        <v>1484</v>
      </c>
      <c r="B21" s="531" t="s">
        <v>16</v>
      </c>
      <c r="C21" s="304" t="s">
        <v>337</v>
      </c>
      <c r="D21" s="304" t="s">
        <v>346</v>
      </c>
      <c r="E21" s="238">
        <v>1377</v>
      </c>
      <c r="F21" s="306">
        <v>41452</v>
      </c>
      <c r="G21" s="558" t="s">
        <v>1613</v>
      </c>
      <c r="H21" s="558" t="s">
        <v>1614</v>
      </c>
      <c r="I21" s="559"/>
    </row>
    <row r="22" spans="1:9" ht="51" customHeight="1" x14ac:dyDescent="0.2">
      <c r="A22" s="548" t="s">
        <v>1616</v>
      </c>
      <c r="B22" s="548" t="s">
        <v>40</v>
      </c>
      <c r="C22" s="549" t="s">
        <v>285</v>
      </c>
      <c r="D22" s="549" t="s">
        <v>18</v>
      </c>
      <c r="E22" s="237">
        <v>11</v>
      </c>
      <c r="F22" s="556">
        <v>41214</v>
      </c>
      <c r="G22" s="557" t="s">
        <v>1617</v>
      </c>
      <c r="H22" s="548" t="s">
        <v>1</v>
      </c>
      <c r="I22" s="304"/>
    </row>
    <row r="23" spans="1:9" ht="51" customHeight="1" x14ac:dyDescent="0.2">
      <c r="A23" s="531" t="s">
        <v>1484</v>
      </c>
      <c r="B23" s="531" t="s">
        <v>16</v>
      </c>
      <c r="C23" s="304" t="s">
        <v>337</v>
      </c>
      <c r="D23" s="304" t="s">
        <v>22</v>
      </c>
      <c r="E23" s="238">
        <v>1581</v>
      </c>
      <c r="F23" s="306">
        <v>41199</v>
      </c>
      <c r="G23" s="558" t="s">
        <v>1488</v>
      </c>
      <c r="H23" s="558" t="s">
        <v>1618</v>
      </c>
      <c r="I23" s="304"/>
    </row>
    <row r="24" spans="1:9" ht="82.5" customHeight="1" x14ac:dyDescent="0.2">
      <c r="A24" s="548" t="s">
        <v>18038</v>
      </c>
      <c r="B24" s="548" t="s">
        <v>40</v>
      </c>
      <c r="C24" s="549" t="s">
        <v>285</v>
      </c>
      <c r="D24" s="549" t="s">
        <v>70</v>
      </c>
      <c r="E24" s="237">
        <v>616</v>
      </c>
      <c r="F24" s="551">
        <v>40900</v>
      </c>
      <c r="G24" s="552" t="s">
        <v>18040</v>
      </c>
      <c r="H24" s="548" t="s">
        <v>146</v>
      </c>
      <c r="I24" s="304"/>
    </row>
    <row r="25" spans="1:9" ht="51" customHeight="1" x14ac:dyDescent="0.2">
      <c r="A25" s="548" t="s">
        <v>1615</v>
      </c>
      <c r="B25" s="548" t="s">
        <v>16</v>
      </c>
      <c r="C25" s="549" t="s">
        <v>1619</v>
      </c>
      <c r="D25" s="549" t="s">
        <v>70</v>
      </c>
      <c r="E25" s="237">
        <v>235</v>
      </c>
      <c r="F25" s="556">
        <v>40206</v>
      </c>
      <c r="G25" s="557" t="s">
        <v>1620</v>
      </c>
      <c r="H25" s="548" t="s">
        <v>1</v>
      </c>
      <c r="I25" s="304"/>
    </row>
    <row r="26" spans="1:9" ht="51" customHeight="1" x14ac:dyDescent="0.2">
      <c r="A26" s="548" t="s">
        <v>1606</v>
      </c>
      <c r="B26" s="548" t="s">
        <v>1621</v>
      </c>
      <c r="C26" s="549" t="s">
        <v>337</v>
      </c>
      <c r="D26" s="549" t="s">
        <v>22</v>
      </c>
      <c r="E26" s="237">
        <v>1341</v>
      </c>
      <c r="F26" s="556">
        <v>40024</v>
      </c>
      <c r="G26" s="557" t="s">
        <v>1622</v>
      </c>
      <c r="H26" s="548" t="s">
        <v>146</v>
      </c>
      <c r="I26" s="304"/>
    </row>
    <row r="27" spans="1:9" ht="51" customHeight="1" x14ac:dyDescent="0.2">
      <c r="A27" s="548" t="s">
        <v>1623</v>
      </c>
      <c r="B27" s="548" t="s">
        <v>40</v>
      </c>
      <c r="C27" s="549" t="s">
        <v>1604</v>
      </c>
      <c r="D27" s="549" t="s">
        <v>55</v>
      </c>
      <c r="E27" s="237">
        <v>305</v>
      </c>
      <c r="F27" s="556">
        <v>39741</v>
      </c>
      <c r="G27" s="557" t="s">
        <v>1624</v>
      </c>
      <c r="H27" s="548" t="s">
        <v>1</v>
      </c>
      <c r="I27" s="304"/>
    </row>
    <row r="28" spans="1:9" ht="51" customHeight="1" x14ac:dyDescent="0.2">
      <c r="A28" s="548" t="s">
        <v>1603</v>
      </c>
      <c r="B28" s="548" t="s">
        <v>40</v>
      </c>
      <c r="C28" s="549" t="s">
        <v>285</v>
      </c>
      <c r="D28" s="549" t="s">
        <v>70</v>
      </c>
      <c r="E28" s="237">
        <v>296</v>
      </c>
      <c r="F28" s="556">
        <v>39701</v>
      </c>
      <c r="G28" s="557" t="s">
        <v>1625</v>
      </c>
      <c r="H28" s="548" t="s">
        <v>1</v>
      </c>
      <c r="I28" s="304"/>
    </row>
    <row r="29" spans="1:9" ht="51" customHeight="1" x14ac:dyDescent="0.2">
      <c r="A29" s="548" t="s">
        <v>1606</v>
      </c>
      <c r="B29" s="548" t="s">
        <v>379</v>
      </c>
      <c r="C29" s="549" t="s">
        <v>620</v>
      </c>
      <c r="D29" s="549" t="s">
        <v>70</v>
      </c>
      <c r="E29" s="237">
        <v>1151</v>
      </c>
      <c r="F29" s="556">
        <v>39552</v>
      </c>
      <c r="G29" s="557" t="s">
        <v>1626</v>
      </c>
      <c r="H29" s="548" t="s">
        <v>146</v>
      </c>
      <c r="I29" s="304"/>
    </row>
    <row r="30" spans="1:9" ht="51" customHeight="1" x14ac:dyDescent="0.2">
      <c r="A30" s="548" t="s">
        <v>1606</v>
      </c>
      <c r="B30" s="548" t="s">
        <v>40</v>
      </c>
      <c r="C30" s="549" t="s">
        <v>285</v>
      </c>
      <c r="D30" s="549" t="s">
        <v>70</v>
      </c>
      <c r="E30" s="237">
        <v>619</v>
      </c>
      <c r="F30" s="556">
        <v>39444</v>
      </c>
      <c r="G30" s="557" t="s">
        <v>1627</v>
      </c>
      <c r="H30" s="548" t="s">
        <v>1</v>
      </c>
      <c r="I30" s="304"/>
    </row>
    <row r="31" spans="1:9" ht="51" customHeight="1" x14ac:dyDescent="0.2">
      <c r="A31" s="548" t="s">
        <v>1616</v>
      </c>
      <c r="B31" s="548" t="s">
        <v>40</v>
      </c>
      <c r="C31" s="549" t="s">
        <v>632</v>
      </c>
      <c r="D31" s="549" t="s">
        <v>111</v>
      </c>
      <c r="E31" s="237">
        <v>279</v>
      </c>
      <c r="F31" s="556">
        <v>39170</v>
      </c>
      <c r="G31" s="557" t="s">
        <v>1628</v>
      </c>
      <c r="H31" s="548" t="s">
        <v>1</v>
      </c>
      <c r="I31" s="304"/>
    </row>
    <row r="32" spans="1:9" ht="51" customHeight="1" x14ac:dyDescent="0.2">
      <c r="A32" s="548" t="s">
        <v>1629</v>
      </c>
      <c r="B32" s="548" t="s">
        <v>16</v>
      </c>
      <c r="C32" s="549" t="s">
        <v>616</v>
      </c>
      <c r="D32" s="549" t="s">
        <v>1630</v>
      </c>
      <c r="E32" s="237">
        <v>27001</v>
      </c>
      <c r="F32" s="556">
        <v>38798</v>
      </c>
      <c r="G32" s="557" t="s">
        <v>1631</v>
      </c>
      <c r="H32" s="548" t="s">
        <v>1</v>
      </c>
      <c r="I32" s="304"/>
    </row>
    <row r="33" spans="1:9" ht="51" customHeight="1" x14ac:dyDescent="0.2">
      <c r="A33" s="548" t="s">
        <v>1632</v>
      </c>
      <c r="B33" s="548" t="s">
        <v>40</v>
      </c>
      <c r="C33" s="549" t="s">
        <v>285</v>
      </c>
      <c r="D33" s="549" t="s">
        <v>18</v>
      </c>
      <c r="E33" s="237">
        <v>5</v>
      </c>
      <c r="F33" s="556">
        <v>38576</v>
      </c>
      <c r="G33" s="557" t="s">
        <v>1633</v>
      </c>
      <c r="H33" s="548" t="s">
        <v>1</v>
      </c>
      <c r="I33" s="304"/>
    </row>
    <row r="34" spans="1:9" ht="51" customHeight="1" x14ac:dyDescent="0.2">
      <c r="A34" s="548" t="s">
        <v>1634</v>
      </c>
      <c r="B34" s="548" t="s">
        <v>40</v>
      </c>
      <c r="C34" s="549" t="s">
        <v>632</v>
      </c>
      <c r="D34" s="549" t="s">
        <v>111</v>
      </c>
      <c r="E34" s="237">
        <v>57</v>
      </c>
      <c r="F34" s="556">
        <v>37363</v>
      </c>
      <c r="G34" s="557" t="s">
        <v>1635</v>
      </c>
      <c r="H34" s="548" t="s">
        <v>1</v>
      </c>
      <c r="I34" s="304"/>
    </row>
    <row r="35" spans="1:9" ht="51" customHeight="1" x14ac:dyDescent="0.2">
      <c r="A35" s="548" t="s">
        <v>1636</v>
      </c>
      <c r="B35" s="560" t="s">
        <v>16</v>
      </c>
      <c r="C35" s="561" t="s">
        <v>620</v>
      </c>
      <c r="D35" s="549" t="s">
        <v>18</v>
      </c>
      <c r="E35" s="237">
        <v>2</v>
      </c>
      <c r="F35" s="562">
        <v>37299</v>
      </c>
      <c r="G35" s="563" t="s">
        <v>1637</v>
      </c>
      <c r="H35" s="560" t="s">
        <v>1</v>
      </c>
      <c r="I35" s="304"/>
    </row>
    <row r="36" spans="1:9" ht="51" customHeight="1" x14ac:dyDescent="0.2">
      <c r="A36" s="548" t="s">
        <v>1603</v>
      </c>
      <c r="B36" s="548" t="s">
        <v>379</v>
      </c>
      <c r="C36" s="549" t="s">
        <v>620</v>
      </c>
      <c r="D36" s="549" t="s">
        <v>70</v>
      </c>
      <c r="E36" s="564">
        <v>393</v>
      </c>
      <c r="F36" s="562">
        <v>33277</v>
      </c>
      <c r="G36" s="563" t="s">
        <v>1638</v>
      </c>
      <c r="H36" s="560" t="s">
        <v>146</v>
      </c>
      <c r="I36" s="304"/>
    </row>
    <row r="37" spans="1:9" ht="14.25" customHeight="1" x14ac:dyDescent="0.2">
      <c r="A37" s="607" t="s">
        <v>131</v>
      </c>
      <c r="B37" s="696" t="s">
        <v>18042</v>
      </c>
      <c r="C37" s="696"/>
      <c r="D37" s="696"/>
      <c r="E37" s="618" t="s">
        <v>1179</v>
      </c>
      <c r="F37" s="687" t="s">
        <v>527</v>
      </c>
      <c r="G37" s="688"/>
      <c r="H37" s="697" t="s">
        <v>134</v>
      </c>
      <c r="I37" s="671" t="s">
        <v>135</v>
      </c>
    </row>
    <row r="38" spans="1:9" ht="14.25" customHeight="1" x14ac:dyDescent="0.2">
      <c r="A38" s="607"/>
      <c r="B38" s="696"/>
      <c r="C38" s="696"/>
      <c r="D38" s="696"/>
      <c r="E38" s="618"/>
      <c r="F38" s="689"/>
      <c r="G38" s="690"/>
      <c r="H38" s="697"/>
      <c r="I38" s="671"/>
    </row>
    <row r="39" spans="1:9" ht="14.25" customHeight="1" x14ac:dyDescent="0.2">
      <c r="A39" s="607"/>
      <c r="B39" s="696"/>
      <c r="C39" s="696"/>
      <c r="D39" s="696"/>
      <c r="E39" s="618"/>
      <c r="F39" s="691"/>
      <c r="G39" s="692"/>
      <c r="H39" s="697"/>
      <c r="I39" s="671"/>
    </row>
    <row r="40" spans="1:9" ht="15" x14ac:dyDescent="0.2">
      <c r="A40" s="337" t="s">
        <v>528</v>
      </c>
      <c r="B40" s="698" t="s">
        <v>18041</v>
      </c>
      <c r="C40" s="698"/>
      <c r="D40" s="698"/>
      <c r="E40" s="339" t="s">
        <v>528</v>
      </c>
      <c r="F40" s="634" t="s">
        <v>137</v>
      </c>
      <c r="G40" s="634"/>
      <c r="H40" s="337" t="s">
        <v>528</v>
      </c>
      <c r="I40" s="328" t="s">
        <v>1182</v>
      </c>
    </row>
    <row r="41" spans="1:9" ht="35.25" customHeight="1" x14ac:dyDescent="0.2">
      <c r="A41" s="607" t="s">
        <v>529</v>
      </c>
      <c r="B41" s="608" t="s">
        <v>18045</v>
      </c>
      <c r="C41" s="609"/>
      <c r="D41" s="609"/>
      <c r="E41" s="339" t="s">
        <v>530</v>
      </c>
      <c r="F41" s="634" t="s">
        <v>18043</v>
      </c>
      <c r="G41" s="634"/>
      <c r="H41" s="339" t="s">
        <v>530</v>
      </c>
      <c r="I41" s="328" t="s">
        <v>18206</v>
      </c>
    </row>
    <row r="42" spans="1:9" ht="15" x14ac:dyDescent="0.2">
      <c r="A42" s="607"/>
      <c r="B42" s="609"/>
      <c r="C42" s="609"/>
      <c r="D42" s="609"/>
      <c r="E42" s="339" t="s">
        <v>531</v>
      </c>
      <c r="F42" s="699" t="s">
        <v>18044</v>
      </c>
      <c r="G42" s="699"/>
      <c r="H42" s="339" t="s">
        <v>531</v>
      </c>
      <c r="I42" s="431">
        <v>45132</v>
      </c>
    </row>
  </sheetData>
  <mergeCells count="15">
    <mergeCell ref="I37:I39"/>
    <mergeCell ref="B40:D40"/>
    <mergeCell ref="F40:G40"/>
    <mergeCell ref="A41:A42"/>
    <mergeCell ref="B41:D42"/>
    <mergeCell ref="F41:G41"/>
    <mergeCell ref="F42:G42"/>
    <mergeCell ref="A2:B2"/>
    <mergeCell ref="C2:G2"/>
    <mergeCell ref="A3:H3"/>
    <mergeCell ref="A37:A39"/>
    <mergeCell ref="B37:D39"/>
    <mergeCell ref="E37:E39"/>
    <mergeCell ref="F37:G39"/>
    <mergeCell ref="H37:H39"/>
  </mergeCells>
  <hyperlinks>
    <hyperlink ref="E34" r:id="rId1" display="https://www.alcaldiabogota.gov.co/sisjur/normas/Norma1.jsp?i=4784" xr:uid="{D162A0AF-B7C5-4D4E-9976-1C5F6AD1B0F7}"/>
    <hyperlink ref="E33" r:id="rId2" display="https://www.alcaldiabogota.gov.co/sisjur/normas/Norma1.jsp?i=17424" xr:uid="{3529A45F-3D52-4744-8FD7-19F5253F7D89}"/>
    <hyperlink ref="E30" r:id="rId3" display="https://www.alcaldiabogota.gov.co/sisjur/normas/Norma1.jsp?i=28134" xr:uid="{A7BE56D8-C32C-4561-9DC0-FAF43952728A}"/>
    <hyperlink ref="E31" r:id="rId4" display="https://www.alcaldiabogota.gov.co/sisjur/normas/Norma1.jsp?i=23574" xr:uid="{C518F779-9CD9-4B38-B1C3-7A5A0439B879}"/>
    <hyperlink ref="E28" r:id="rId5" display="https://www.alcaldiabogota.gov.co/sisjur/normas/Norma1.jsp?i=32514" xr:uid="{8FA6E202-B39F-43E5-9F34-9EB66B189666}"/>
    <hyperlink ref="E27" r:id="rId6" display="https://www.alcaldiabogota.gov.co/sisjur/normas/Norma1.jsp?i=33486" xr:uid="{E33864DE-2545-40CA-B605-5D6E745CB8D4}"/>
    <hyperlink ref="E25" r:id="rId7" display="https://www.alcaldiabogota.gov.co/sisjur/normas/Norma1.jsp?i=38743" xr:uid="{75F08818-BDED-403E-98CC-B578E4F32ABA}"/>
    <hyperlink ref="E22" r:id="rId8" display="https://www.alcaldiabogota.gov.co/sisjur/normas/Norma1.jsp?i=50214" xr:uid="{15A566A4-27A9-4BCB-9DE4-2E57CCAB570B}"/>
    <hyperlink ref="E19" r:id="rId9" display="https://www.alcaldiabogota.gov.co/sisjur/normas/Norma1.jsp?i=60596" xr:uid="{F0139AC4-F43A-4D52-8D3E-9BB31D288AA5}"/>
    <hyperlink ref="E32" r:id="rId10" display="http://intranet.bogotaturismo.gov.co/sites/intranet.bogotaturismo.gov.co/files/file/NTC-ISO-IEC 27001.pdf" xr:uid="{F632565A-AD27-490A-88BA-300C69DE60D8}"/>
    <hyperlink ref="E14" r:id="rId11" location="18" display="https://www.alcaldiabogota.gov.co/sisjur/normas/Norma1.jsp?i=84876 - 18" xr:uid="{2EBCAD09-B335-49F3-ABEF-24241C92E839}"/>
    <hyperlink ref="E35" r:id="rId12" display="http://sisjur.bogotajuridica.gov.co/sisjur/normas/Norma1.jsp?i=4813" xr:uid="{ADA66857-6BD0-4581-BC6D-B49C76A7A852}"/>
    <hyperlink ref="E23" r:id="rId13" location=":~:text=Desarrolla%20el%20derecho%20constitucional%20que,procedimiento%20para%20el%20tratamiento%20de" display=":~:text=Desarrolla%20el%20derecho%20constitucional%20que,procedimiento%20para%20el%20tratamiento%20de" xr:uid="{8F071BEA-7288-47C6-8B82-1EEC4855E4DA}"/>
    <hyperlink ref="E17" r:id="rId14" display="https://www.funcionpublica.gov.co/eva/gestornormativo/norma.php?i=73593" xr:uid="{9C3C768D-DBCB-4032-A558-E5C6137B53BC}"/>
    <hyperlink ref="E21" r:id="rId15" location="0" display="https://www.funcionpublica.gov.co/eva/gestornormativo/norma.php?i=53646 - 0" xr:uid="{DAAE1A37-68BA-459E-B1F3-CC5EDB51B3C3}"/>
    <hyperlink ref="E12" r:id="rId16" display="https://www.apccolombia.gov.co/sites/default/files/2020-10/DECRETO 1287 DEL 24 DE SEPTIEMBRE DE 2020.pdf" xr:uid="{9071BFB3-B9D8-4B83-ACDB-42E49D72E19C}"/>
    <hyperlink ref="E13" r:id="rId17" display="https://www.alcaldiabogota.gov.co/sisjur/normas/Norma1.jsp?i=98525" xr:uid="{F0C00DEA-68D6-41B3-8931-FFDDC3C28BDD}"/>
    <hyperlink ref="E10" r:id="rId18" display="https://www.apccolombia.gov.co/sites/default/files/2021-03/16124320 %281%29 %282%29.pdf" xr:uid="{B199FFE8-A1D3-4269-8A93-9B50A49BC8B5}"/>
    <hyperlink ref="E36" r:id="rId19" display="https://minciencias.gov.co/sites/default/files/upload/reglamentacion/decreto-393-1991.pdf" xr:uid="{C1DE9027-B328-484D-B098-F9D248951818}"/>
    <hyperlink ref="E29" r:id="rId20" display="http://www.suin-juriscol.gov.co/viewDocument.asp?ruta=Decretos/1735257" xr:uid="{7A66C008-0C84-4AC9-A01E-3E09942E188A}"/>
    <hyperlink ref="E26" r:id="rId21" display="https://www.alcaldiabogota.gov.co/sisjur/normas/Norma1.jsp?i=36913" xr:uid="{9F7F7F55-CA2A-46DC-B676-B99E0961CC1A}"/>
    <hyperlink ref="E15" r:id="rId22" display="http://www.secretariasenado.gov.co/senado/basedoc/ley_1273_2009.html" xr:uid="{C04114E8-6985-4FBB-8FF6-A354C7E528E9}"/>
    <hyperlink ref="E16" r:id="rId23" display="http://es.presidencia.gov.co/normativa/normativa/DECRETO 415 DEL 07 DE MARZO DE 2016.pdf" xr:uid="{8FDE307F-D7EB-4DF3-8678-7D7B56B7F3C5}"/>
    <hyperlink ref="E6" r:id="rId24" display="https://www.alcaldiabogota.gov.co/sisjur/normas/Norma1.jsp?i=121646" xr:uid="{9FB1E907-AC2E-4479-A6CB-A820EDF0E508}"/>
    <hyperlink ref="E9" r:id="rId25" display="https://www.alcaldiabogota.gov.co/sisjur/normas/Norma1.jsp?i=120303" xr:uid="{CDB449AE-C8A0-4D3D-9D00-2A6D572C2973}"/>
    <hyperlink ref="E8" r:id="rId26" display="https://www.mintic.gov.co/portal/715/articles-198952_resolucion_00460_2022.pdf" xr:uid="{3E891292-35BA-4EB9-9ABA-282911A87A46}"/>
    <hyperlink ref="E7" r:id="rId27" display="https://www.funcionpublica.gov.co/eva/gestornormativo/norma.php?i=179446" xr:uid="{5F5A7D5E-0A7F-49FE-9F42-0F5E43617FC1}"/>
    <hyperlink ref="E5" r:id="rId28" display="https://mintic.gov.co/portal/715/articles-208739_recurso_1.pdf" xr:uid="{B46F3344-130D-4DD4-AB47-385EA67FDA0C}"/>
    <hyperlink ref="E11" r:id="rId29" location="10" display="https://www.alcaldiabogota.gov.co/sisjur/normas/Norma1.jsp?i=105193 - 10" xr:uid="{4611A88C-F15D-4DDC-8B6D-3E24EF4AD02B}"/>
    <hyperlink ref="E18" r:id="rId30" location="ver_30058124" display="https://www.suin-juriscol.gov.co/viewDocument.asp?id=30019935 - ver_30058124" xr:uid="{3135E6E7-3235-41C2-881D-33A5021153B2}"/>
    <hyperlink ref="E20" r:id="rId31" location="14" display="https://www.funcionpublica.gov.co/eva/gestornormativo/norma.php?i=60596 - 14" xr:uid="{88F02B42-077D-4EF0-B505-6B20FDFFC685}"/>
  </hyperlinks>
  <printOptions horizontalCentered="1"/>
  <pageMargins left="0.23622047244094491" right="0.23622047244094491" top="0.31496062992125984" bottom="0.19685039370078741" header="0" footer="0"/>
  <pageSetup paperSize="14" scale="40" fitToHeight="40" orientation="landscape" r:id="rId32"/>
  <headerFooter>
    <oddHeader>&amp;R</oddHeader>
    <oddFooter>&amp;LV3-11-03-2020</oddFooter>
  </headerFooter>
  <drawing r:id="rId33"/>
  <legacyDrawing r:id="rId34"/>
  <tableParts count="1">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4849-A413-40B3-9070-9DDA82E6E5DA}">
  <sheetPr>
    <tabColor rgb="FFFF0000"/>
  </sheetPr>
  <dimension ref="A1:Z1006"/>
  <sheetViews>
    <sheetView topLeftCell="A4" zoomScale="90" zoomScaleNormal="90" workbookViewId="0">
      <selection activeCell="A5" sqref="A5"/>
    </sheetView>
  </sheetViews>
  <sheetFormatPr baseColWidth="10" defaultColWidth="12.5703125" defaultRowHeight="15" customHeight="1" x14ac:dyDescent="0.2"/>
  <cols>
    <col min="1" max="2" width="22.85546875" style="240" customWidth="1"/>
    <col min="3" max="3" width="26.42578125" style="240" customWidth="1"/>
    <col min="4" max="4" width="23.85546875" style="240" customWidth="1"/>
    <col min="5" max="5" width="36.28515625" style="240" customWidth="1"/>
    <col min="6" max="6" width="29" style="240" customWidth="1"/>
    <col min="7" max="7" width="49.85546875" style="240" customWidth="1"/>
    <col min="8" max="8" width="56.42578125" style="240" customWidth="1"/>
    <col min="9" max="9" width="16" style="240" customWidth="1"/>
    <col min="10" max="26" width="13.140625" style="240" customWidth="1"/>
    <col min="27" max="16384" width="12.5703125" style="240"/>
  </cols>
  <sheetData>
    <row r="1" spans="1:26" ht="105.75" customHeight="1" thickBot="1" x14ac:dyDescent="0.25">
      <c r="A1" s="459"/>
      <c r="B1" s="460"/>
      <c r="C1" s="460"/>
      <c r="D1" s="460"/>
      <c r="E1" s="460"/>
      <c r="F1" s="460"/>
      <c r="G1" s="460"/>
      <c r="H1" s="460"/>
      <c r="I1" s="461"/>
      <c r="J1" s="461"/>
      <c r="K1" s="461"/>
      <c r="L1" s="461"/>
      <c r="M1" s="461"/>
      <c r="N1" s="461"/>
      <c r="O1" s="461"/>
      <c r="P1" s="461"/>
      <c r="Q1" s="461"/>
      <c r="R1" s="461"/>
      <c r="S1" s="461"/>
      <c r="T1" s="461"/>
      <c r="U1" s="461"/>
      <c r="V1" s="461"/>
      <c r="W1" s="461"/>
      <c r="X1" s="461"/>
      <c r="Y1" s="461"/>
      <c r="Z1" s="461"/>
    </row>
    <row r="2" spans="1:26" ht="78" customHeight="1" x14ac:dyDescent="0.2">
      <c r="A2" s="705" t="s">
        <v>142</v>
      </c>
      <c r="B2" s="706"/>
      <c r="C2" s="707" t="s">
        <v>361</v>
      </c>
      <c r="D2" s="708"/>
      <c r="E2" s="708"/>
      <c r="F2" s="708"/>
      <c r="G2" s="706"/>
      <c r="H2" s="497" t="s">
        <v>2</v>
      </c>
      <c r="I2" s="461"/>
      <c r="J2" s="461"/>
      <c r="K2" s="461"/>
      <c r="L2" s="461"/>
      <c r="M2" s="461"/>
      <c r="N2" s="461"/>
      <c r="O2" s="461"/>
      <c r="P2" s="461"/>
      <c r="Q2" s="461"/>
      <c r="R2" s="461"/>
      <c r="S2" s="461"/>
      <c r="T2" s="461"/>
      <c r="U2" s="461"/>
      <c r="V2" s="461"/>
      <c r="W2" s="461"/>
      <c r="X2" s="461"/>
      <c r="Y2" s="461"/>
      <c r="Z2" s="461"/>
    </row>
    <row r="3" spans="1:26" ht="48.75" customHeight="1" x14ac:dyDescent="0.2">
      <c r="A3" s="709" t="s">
        <v>362</v>
      </c>
      <c r="B3" s="710"/>
      <c r="C3" s="710"/>
      <c r="D3" s="710"/>
      <c r="E3" s="710"/>
      <c r="F3" s="710"/>
      <c r="G3" s="710"/>
      <c r="H3" s="710"/>
      <c r="I3" s="462"/>
      <c r="J3" s="462"/>
      <c r="K3" s="462"/>
      <c r="L3" s="462"/>
      <c r="M3" s="462"/>
      <c r="N3" s="462"/>
      <c r="O3" s="462"/>
      <c r="P3" s="462"/>
      <c r="Q3" s="462"/>
      <c r="R3" s="462"/>
      <c r="S3" s="462"/>
      <c r="T3" s="462"/>
      <c r="U3" s="462"/>
      <c r="V3" s="462"/>
      <c r="W3" s="462"/>
      <c r="X3" s="462"/>
      <c r="Y3" s="462"/>
      <c r="Z3" s="462"/>
    </row>
    <row r="4" spans="1:26" ht="63.75" customHeight="1" x14ac:dyDescent="0.2">
      <c r="A4" s="463" t="s">
        <v>6</v>
      </c>
      <c r="B4" s="464" t="s">
        <v>16</v>
      </c>
      <c r="C4" s="464" t="s">
        <v>363</v>
      </c>
      <c r="D4" s="464" t="s">
        <v>364</v>
      </c>
      <c r="E4" s="464" t="s">
        <v>10</v>
      </c>
      <c r="F4" s="464" t="s">
        <v>365</v>
      </c>
      <c r="G4" s="464" t="s">
        <v>12</v>
      </c>
      <c r="H4" s="464" t="s">
        <v>13</v>
      </c>
      <c r="I4" s="465"/>
      <c r="J4" s="465"/>
      <c r="K4" s="465"/>
      <c r="L4" s="465"/>
      <c r="M4" s="465"/>
      <c r="N4" s="465"/>
      <c r="O4" s="465"/>
      <c r="P4" s="465"/>
      <c r="Q4" s="465"/>
      <c r="R4" s="465"/>
      <c r="S4" s="465"/>
      <c r="T4" s="465"/>
      <c r="U4" s="465"/>
      <c r="V4" s="465"/>
      <c r="W4" s="465"/>
      <c r="X4" s="465"/>
      <c r="Y4" s="465"/>
      <c r="Z4" s="465"/>
    </row>
    <row r="5" spans="1:26" ht="33.75" customHeight="1" x14ac:dyDescent="0.2">
      <c r="A5" s="466" t="s">
        <v>1807</v>
      </c>
      <c r="B5" s="468" t="s">
        <v>16</v>
      </c>
      <c r="C5" s="473" t="s">
        <v>18050</v>
      </c>
      <c r="D5" s="468" t="s">
        <v>55</v>
      </c>
      <c r="E5" s="469">
        <v>358</v>
      </c>
      <c r="F5" s="470">
        <v>45107</v>
      </c>
      <c r="G5" s="566" t="s">
        <v>18051</v>
      </c>
      <c r="H5" s="471" t="s">
        <v>146</v>
      </c>
      <c r="I5" s="465"/>
      <c r="J5" s="465"/>
      <c r="K5" s="465"/>
      <c r="L5" s="465"/>
      <c r="M5" s="465"/>
      <c r="N5" s="465"/>
      <c r="O5" s="465"/>
      <c r="P5" s="465"/>
      <c r="Q5" s="465"/>
      <c r="R5" s="465"/>
      <c r="S5" s="465"/>
      <c r="T5" s="465"/>
      <c r="U5" s="465"/>
      <c r="V5" s="465"/>
      <c r="W5" s="465"/>
      <c r="X5" s="465"/>
      <c r="Y5" s="465"/>
      <c r="Z5" s="465"/>
    </row>
    <row r="6" spans="1:26" ht="33.75" customHeight="1" x14ac:dyDescent="0.2">
      <c r="A6" s="466" t="s">
        <v>1807</v>
      </c>
      <c r="B6" s="468" t="s">
        <v>40</v>
      </c>
      <c r="C6" s="467" t="s">
        <v>1810</v>
      </c>
      <c r="D6" s="468" t="s">
        <v>18</v>
      </c>
      <c r="E6" s="469">
        <v>3</v>
      </c>
      <c r="F6" s="470">
        <v>45005</v>
      </c>
      <c r="G6" s="471" t="s">
        <v>1811</v>
      </c>
      <c r="H6" s="471" t="s">
        <v>146</v>
      </c>
      <c r="I6" s="465"/>
      <c r="J6" s="465"/>
      <c r="K6" s="465"/>
      <c r="L6" s="465"/>
      <c r="M6" s="465"/>
      <c r="N6" s="465"/>
      <c r="O6" s="465"/>
      <c r="P6" s="465"/>
      <c r="Q6" s="465"/>
      <c r="R6" s="465"/>
      <c r="S6" s="465"/>
      <c r="T6" s="465"/>
      <c r="U6" s="465"/>
      <c r="V6" s="465"/>
      <c r="W6" s="465"/>
      <c r="X6" s="465"/>
      <c r="Y6" s="465"/>
      <c r="Z6" s="465"/>
    </row>
    <row r="7" spans="1:26" ht="35.25" customHeight="1" x14ac:dyDescent="0.2">
      <c r="A7" s="466" t="s">
        <v>1807</v>
      </c>
      <c r="B7" s="468" t="s">
        <v>40</v>
      </c>
      <c r="C7" s="467" t="s">
        <v>285</v>
      </c>
      <c r="D7" s="468" t="s">
        <v>70</v>
      </c>
      <c r="E7" s="469">
        <v>98</v>
      </c>
      <c r="F7" s="470">
        <v>45000</v>
      </c>
      <c r="G7" s="471" t="s">
        <v>1808</v>
      </c>
      <c r="H7" s="471"/>
      <c r="I7" s="465"/>
      <c r="J7" s="465"/>
      <c r="K7" s="465"/>
      <c r="L7" s="465"/>
      <c r="M7" s="465"/>
      <c r="N7" s="465"/>
      <c r="O7" s="465"/>
      <c r="P7" s="465"/>
      <c r="Q7" s="465"/>
      <c r="R7" s="465"/>
      <c r="S7" s="465"/>
      <c r="T7" s="465"/>
      <c r="U7" s="465"/>
      <c r="V7" s="465"/>
      <c r="W7" s="465"/>
      <c r="X7" s="465"/>
      <c r="Y7" s="465"/>
      <c r="Z7" s="465"/>
    </row>
    <row r="8" spans="1:26" ht="28.5" customHeight="1" x14ac:dyDescent="0.2">
      <c r="A8" s="466" t="s">
        <v>375</v>
      </c>
      <c r="B8" s="468" t="s">
        <v>40</v>
      </c>
      <c r="C8" s="467" t="s">
        <v>285</v>
      </c>
      <c r="D8" s="468" t="s">
        <v>70</v>
      </c>
      <c r="E8" s="498">
        <v>73</v>
      </c>
      <c r="F8" s="470">
        <v>44972</v>
      </c>
      <c r="G8" s="471" t="s">
        <v>18015</v>
      </c>
      <c r="H8" s="471" t="s">
        <v>18016</v>
      </c>
      <c r="I8" s="465"/>
      <c r="J8" s="465"/>
      <c r="K8" s="465"/>
      <c r="L8" s="465"/>
      <c r="M8" s="465"/>
      <c r="N8" s="465"/>
      <c r="O8" s="465"/>
      <c r="P8" s="465"/>
      <c r="Q8" s="465"/>
      <c r="R8" s="465"/>
      <c r="S8" s="465"/>
      <c r="T8" s="465"/>
      <c r="U8" s="465"/>
      <c r="V8" s="465"/>
      <c r="W8" s="465"/>
      <c r="X8" s="465"/>
      <c r="Y8" s="465"/>
      <c r="Z8" s="465"/>
    </row>
    <row r="9" spans="1:26" ht="63.75" customHeight="1" x14ac:dyDescent="0.2">
      <c r="A9" s="466" t="s">
        <v>1807</v>
      </c>
      <c r="B9" s="468" t="s">
        <v>16</v>
      </c>
      <c r="C9" s="467" t="s">
        <v>82</v>
      </c>
      <c r="D9" s="468" t="s">
        <v>70</v>
      </c>
      <c r="E9" s="469">
        <v>142</v>
      </c>
      <c r="F9" s="470">
        <v>44958</v>
      </c>
      <c r="G9" s="471" t="s">
        <v>1813</v>
      </c>
      <c r="H9" s="471" t="s">
        <v>1</v>
      </c>
      <c r="I9" s="465"/>
      <c r="J9" s="465"/>
      <c r="K9" s="465"/>
      <c r="L9" s="465"/>
      <c r="M9" s="465"/>
      <c r="N9" s="465"/>
      <c r="O9" s="465"/>
      <c r="P9" s="465"/>
      <c r="Q9" s="465"/>
      <c r="R9" s="465"/>
      <c r="S9" s="465"/>
      <c r="T9" s="465"/>
      <c r="U9" s="465"/>
      <c r="V9" s="465"/>
      <c r="W9" s="465"/>
      <c r="X9" s="465"/>
      <c r="Y9" s="465"/>
      <c r="Z9" s="465"/>
    </row>
    <row r="10" spans="1:26" ht="63.75" customHeight="1" x14ac:dyDescent="0.2">
      <c r="A10" s="476" t="s">
        <v>366</v>
      </c>
      <c r="B10" s="472" t="s">
        <v>16</v>
      </c>
      <c r="C10" s="473" t="s">
        <v>367</v>
      </c>
      <c r="D10" s="473" t="s">
        <v>70</v>
      </c>
      <c r="E10" s="477">
        <v>1431</v>
      </c>
      <c r="F10" s="475">
        <v>44771</v>
      </c>
      <c r="G10" s="473" t="s">
        <v>368</v>
      </c>
      <c r="H10" s="473" t="s">
        <v>369</v>
      </c>
      <c r="I10" s="465"/>
      <c r="J10" s="465"/>
      <c r="K10" s="465"/>
      <c r="L10" s="465"/>
      <c r="M10" s="465"/>
      <c r="N10" s="465"/>
      <c r="O10" s="465"/>
      <c r="P10" s="465"/>
      <c r="Q10" s="465"/>
      <c r="R10" s="465"/>
      <c r="S10" s="465"/>
      <c r="T10" s="465"/>
      <c r="U10" s="465"/>
      <c r="V10" s="465"/>
      <c r="W10" s="465"/>
      <c r="X10" s="465"/>
      <c r="Y10" s="465"/>
      <c r="Z10" s="465"/>
    </row>
    <row r="11" spans="1:26" ht="63.75" customHeight="1" x14ac:dyDescent="0.2">
      <c r="A11" s="476" t="s">
        <v>375</v>
      </c>
      <c r="B11" s="472" t="s">
        <v>16</v>
      </c>
      <c r="C11" s="473" t="s">
        <v>82</v>
      </c>
      <c r="D11" s="473" t="s">
        <v>70</v>
      </c>
      <c r="E11" s="474">
        <v>1310</v>
      </c>
      <c r="F11" s="475">
        <v>44768</v>
      </c>
      <c r="G11" s="473" t="s">
        <v>18017</v>
      </c>
      <c r="H11" s="473" t="s">
        <v>18018</v>
      </c>
      <c r="I11" s="465"/>
      <c r="J11" s="465"/>
      <c r="K11" s="465"/>
      <c r="L11" s="465"/>
      <c r="M11" s="465"/>
      <c r="N11" s="465"/>
      <c r="O11" s="465"/>
      <c r="P11" s="465"/>
      <c r="Q11" s="465"/>
      <c r="R11" s="465"/>
      <c r="S11" s="465"/>
      <c r="T11" s="465"/>
      <c r="U11" s="465"/>
      <c r="V11" s="465"/>
      <c r="W11" s="465"/>
      <c r="X11" s="465"/>
      <c r="Y11" s="465"/>
      <c r="Z11" s="465"/>
    </row>
    <row r="12" spans="1:26" ht="63.75" customHeight="1" x14ac:dyDescent="0.2">
      <c r="A12" s="476" t="s">
        <v>366</v>
      </c>
      <c r="B12" s="472" t="s">
        <v>16</v>
      </c>
      <c r="C12" s="473" t="s">
        <v>370</v>
      </c>
      <c r="D12" s="473" t="s">
        <v>70</v>
      </c>
      <c r="E12" s="477">
        <v>1042</v>
      </c>
      <c r="F12" s="475">
        <v>44733</v>
      </c>
      <c r="G12" s="473" t="s">
        <v>371</v>
      </c>
      <c r="H12" s="473" t="s">
        <v>372</v>
      </c>
      <c r="I12" s="465"/>
      <c r="J12" s="465"/>
      <c r="K12" s="465"/>
      <c r="L12" s="465"/>
      <c r="M12" s="465"/>
      <c r="N12" s="465"/>
      <c r="O12" s="465"/>
      <c r="P12" s="465"/>
      <c r="Q12" s="465"/>
      <c r="R12" s="465"/>
      <c r="S12" s="465"/>
      <c r="T12" s="465"/>
      <c r="U12" s="465"/>
      <c r="V12" s="465"/>
      <c r="W12" s="465"/>
      <c r="X12" s="465"/>
      <c r="Y12" s="465"/>
      <c r="Z12" s="465"/>
    </row>
    <row r="13" spans="1:26" ht="63.75" customHeight="1" x14ac:dyDescent="0.2">
      <c r="A13" s="476" t="s">
        <v>366</v>
      </c>
      <c r="B13" s="472" t="s">
        <v>379</v>
      </c>
      <c r="C13" s="473" t="s">
        <v>223</v>
      </c>
      <c r="D13" s="473" t="s">
        <v>70</v>
      </c>
      <c r="E13" s="478">
        <v>1041</v>
      </c>
      <c r="F13" s="475">
        <v>44733</v>
      </c>
      <c r="G13" s="479" t="s">
        <v>380</v>
      </c>
      <c r="H13" s="473" t="s">
        <v>381</v>
      </c>
      <c r="I13" s="465"/>
      <c r="J13" s="465"/>
      <c r="K13" s="465"/>
      <c r="L13" s="465"/>
      <c r="M13" s="465"/>
      <c r="N13" s="465"/>
      <c r="O13" s="465"/>
      <c r="P13" s="465"/>
      <c r="Q13" s="465"/>
      <c r="R13" s="465"/>
      <c r="S13" s="465"/>
      <c r="T13" s="465"/>
      <c r="U13" s="465"/>
      <c r="V13" s="465"/>
      <c r="W13" s="465"/>
      <c r="X13" s="465"/>
      <c r="Y13" s="465"/>
      <c r="Z13" s="465"/>
    </row>
    <row r="14" spans="1:26" ht="63.75" customHeight="1" x14ac:dyDescent="0.2">
      <c r="A14" s="476" t="s">
        <v>375</v>
      </c>
      <c r="B14" s="472" t="s">
        <v>16</v>
      </c>
      <c r="C14" s="473" t="s">
        <v>376</v>
      </c>
      <c r="D14" s="473" t="s">
        <v>22</v>
      </c>
      <c r="E14" s="477">
        <v>2213</v>
      </c>
      <c r="F14" s="475">
        <v>44725</v>
      </c>
      <c r="G14" s="473" t="s">
        <v>377</v>
      </c>
      <c r="H14" s="473" t="s">
        <v>378</v>
      </c>
      <c r="I14" s="465"/>
      <c r="J14" s="465"/>
      <c r="K14" s="465"/>
      <c r="L14" s="465"/>
      <c r="M14" s="465"/>
      <c r="N14" s="465"/>
      <c r="O14" s="465"/>
      <c r="P14" s="465"/>
      <c r="Q14" s="465"/>
      <c r="R14" s="465"/>
      <c r="S14" s="465"/>
      <c r="T14" s="465"/>
      <c r="U14" s="465"/>
      <c r="V14" s="465"/>
      <c r="W14" s="465"/>
      <c r="X14" s="465"/>
      <c r="Y14" s="465"/>
      <c r="Z14" s="465"/>
    </row>
    <row r="15" spans="1:26" ht="73.5" customHeight="1" x14ac:dyDescent="0.2">
      <c r="A15" s="476" t="s">
        <v>366</v>
      </c>
      <c r="B15" s="472" t="s">
        <v>16</v>
      </c>
      <c r="C15" s="473" t="s">
        <v>370</v>
      </c>
      <c r="D15" s="473" t="s">
        <v>70</v>
      </c>
      <c r="E15" s="477">
        <v>890</v>
      </c>
      <c r="F15" s="475">
        <v>44712</v>
      </c>
      <c r="G15" s="473" t="s">
        <v>373</v>
      </c>
      <c r="H15" s="473" t="s">
        <v>374</v>
      </c>
      <c r="I15" s="465"/>
      <c r="J15" s="465"/>
      <c r="K15" s="465"/>
      <c r="L15" s="465"/>
      <c r="M15" s="465"/>
      <c r="N15" s="465"/>
      <c r="O15" s="465"/>
      <c r="P15" s="465"/>
      <c r="Q15" s="465"/>
      <c r="R15" s="465"/>
      <c r="S15" s="465"/>
      <c r="T15" s="465"/>
      <c r="U15" s="465"/>
      <c r="V15" s="465"/>
      <c r="W15" s="465"/>
      <c r="X15" s="465"/>
      <c r="Y15" s="465"/>
      <c r="Z15" s="465"/>
    </row>
    <row r="16" spans="1:26" ht="87.75" customHeight="1" x14ac:dyDescent="0.2">
      <c r="A16" s="476" t="s">
        <v>375</v>
      </c>
      <c r="B16" s="472" t="s">
        <v>16</v>
      </c>
      <c r="C16" s="473" t="s">
        <v>382</v>
      </c>
      <c r="D16" s="473" t="s">
        <v>70</v>
      </c>
      <c r="E16" s="477">
        <v>537</v>
      </c>
      <c r="F16" s="475">
        <v>44659</v>
      </c>
      <c r="G16" s="473" t="s">
        <v>383</v>
      </c>
      <c r="H16" s="473" t="s">
        <v>1</v>
      </c>
      <c r="I16" s="465"/>
      <c r="J16" s="465"/>
      <c r="K16" s="465"/>
      <c r="L16" s="465"/>
      <c r="M16" s="465"/>
      <c r="N16" s="465"/>
      <c r="O16" s="465"/>
      <c r="P16" s="465"/>
      <c r="Q16" s="465"/>
      <c r="R16" s="465"/>
      <c r="S16" s="465"/>
      <c r="T16" s="465"/>
      <c r="U16" s="465"/>
      <c r="V16" s="465"/>
      <c r="W16" s="465"/>
      <c r="X16" s="465"/>
      <c r="Y16" s="465"/>
      <c r="Z16" s="465"/>
    </row>
    <row r="17" spans="1:26" ht="14.25" customHeight="1" x14ac:dyDescent="0.2">
      <c r="A17" s="476" t="s">
        <v>366</v>
      </c>
      <c r="B17" s="472" t="s">
        <v>379</v>
      </c>
      <c r="C17" s="473" t="s">
        <v>223</v>
      </c>
      <c r="D17" s="473" t="s">
        <v>70</v>
      </c>
      <c r="E17" s="478">
        <v>442</v>
      </c>
      <c r="F17" s="475">
        <v>44648</v>
      </c>
      <c r="G17" s="473" t="s">
        <v>384</v>
      </c>
      <c r="H17" s="473" t="s">
        <v>385</v>
      </c>
      <c r="I17" s="465"/>
      <c r="J17" s="465"/>
      <c r="K17" s="465"/>
      <c r="L17" s="465"/>
      <c r="M17" s="465"/>
      <c r="N17" s="465"/>
      <c r="O17" s="465"/>
      <c r="P17" s="465"/>
      <c r="Q17" s="465"/>
      <c r="R17" s="465"/>
      <c r="S17" s="465"/>
      <c r="T17" s="465"/>
      <c r="U17" s="465"/>
      <c r="V17" s="465"/>
      <c r="W17" s="465"/>
      <c r="X17" s="465"/>
      <c r="Y17" s="465"/>
      <c r="Z17" s="465"/>
    </row>
    <row r="18" spans="1:26" ht="14.25" customHeight="1" x14ac:dyDescent="0.2">
      <c r="A18" s="476" t="s">
        <v>375</v>
      </c>
      <c r="B18" s="472" t="s">
        <v>379</v>
      </c>
      <c r="C18" s="473" t="s">
        <v>376</v>
      </c>
      <c r="D18" s="473" t="s">
        <v>22</v>
      </c>
      <c r="E18" s="477">
        <v>2195</v>
      </c>
      <c r="F18" s="475">
        <v>44579</v>
      </c>
      <c r="G18" s="479" t="s">
        <v>386</v>
      </c>
      <c r="H18" s="473" t="s">
        <v>387</v>
      </c>
      <c r="I18" s="465"/>
      <c r="J18" s="465"/>
      <c r="K18" s="465"/>
      <c r="L18" s="465"/>
      <c r="M18" s="465"/>
      <c r="N18" s="465"/>
      <c r="O18" s="465"/>
      <c r="P18" s="465"/>
      <c r="Q18" s="465"/>
      <c r="R18" s="465"/>
      <c r="S18" s="465"/>
      <c r="T18" s="465"/>
      <c r="U18" s="465"/>
      <c r="V18" s="465"/>
      <c r="W18" s="465"/>
      <c r="X18" s="465"/>
      <c r="Y18" s="465"/>
      <c r="Z18" s="465"/>
    </row>
    <row r="19" spans="1:26" ht="14.25" customHeight="1" x14ac:dyDescent="0.2">
      <c r="A19" s="476" t="s">
        <v>366</v>
      </c>
      <c r="B19" s="472" t="s">
        <v>16</v>
      </c>
      <c r="C19" s="473" t="s">
        <v>382</v>
      </c>
      <c r="D19" s="473" t="s">
        <v>70</v>
      </c>
      <c r="E19" s="478">
        <v>1893</v>
      </c>
      <c r="F19" s="475">
        <v>44560</v>
      </c>
      <c r="G19" s="473" t="s">
        <v>388</v>
      </c>
      <c r="H19" s="473" t="s">
        <v>389</v>
      </c>
      <c r="I19" s="465"/>
      <c r="J19" s="465"/>
      <c r="K19" s="465"/>
      <c r="L19" s="465"/>
      <c r="M19" s="465"/>
      <c r="N19" s="465"/>
      <c r="O19" s="465"/>
      <c r="P19" s="465"/>
      <c r="Q19" s="465"/>
      <c r="R19" s="465"/>
      <c r="S19" s="465"/>
      <c r="T19" s="465"/>
      <c r="U19" s="465"/>
      <c r="V19" s="465"/>
      <c r="W19" s="465"/>
      <c r="X19" s="465"/>
      <c r="Y19" s="465"/>
      <c r="Z19" s="465"/>
    </row>
    <row r="20" spans="1:26" ht="14.25" customHeight="1" x14ac:dyDescent="0.2">
      <c r="A20" s="476" t="s">
        <v>375</v>
      </c>
      <c r="B20" s="472" t="s">
        <v>16</v>
      </c>
      <c r="C20" s="473" t="s">
        <v>390</v>
      </c>
      <c r="D20" s="473" t="s">
        <v>70</v>
      </c>
      <c r="E20" s="477">
        <v>1885</v>
      </c>
      <c r="F20" s="475">
        <v>44560</v>
      </c>
      <c r="G20" s="473" t="s">
        <v>391</v>
      </c>
      <c r="H20" s="473" t="s">
        <v>1</v>
      </c>
      <c r="I20" s="465"/>
      <c r="J20" s="465"/>
      <c r="K20" s="465"/>
      <c r="L20" s="465"/>
      <c r="M20" s="465"/>
      <c r="N20" s="465"/>
      <c r="O20" s="465"/>
      <c r="P20" s="465"/>
      <c r="Q20" s="465"/>
      <c r="R20" s="465"/>
      <c r="S20" s="465"/>
      <c r="T20" s="465"/>
      <c r="U20" s="465"/>
      <c r="V20" s="465"/>
      <c r="W20" s="465"/>
      <c r="X20" s="465"/>
      <c r="Y20" s="465"/>
      <c r="Z20" s="465"/>
    </row>
    <row r="21" spans="1:26" ht="14.25" customHeight="1" x14ac:dyDescent="0.2">
      <c r="A21" s="476" t="s">
        <v>366</v>
      </c>
      <c r="B21" s="480" t="s">
        <v>379</v>
      </c>
      <c r="C21" s="476" t="s">
        <v>390</v>
      </c>
      <c r="D21" s="476" t="s">
        <v>70</v>
      </c>
      <c r="E21" s="481">
        <v>1860</v>
      </c>
      <c r="F21" s="482">
        <v>44554</v>
      </c>
      <c r="G21" s="476" t="s">
        <v>392</v>
      </c>
      <c r="H21" s="483" t="s">
        <v>393</v>
      </c>
      <c r="I21" s="465"/>
      <c r="J21" s="465"/>
      <c r="K21" s="465"/>
      <c r="L21" s="465"/>
      <c r="M21" s="465"/>
      <c r="N21" s="465"/>
      <c r="O21" s="465"/>
      <c r="P21" s="465"/>
      <c r="Q21" s="465"/>
      <c r="R21" s="465"/>
      <c r="S21" s="465"/>
      <c r="T21" s="465"/>
      <c r="U21" s="465"/>
      <c r="V21" s="465"/>
      <c r="W21" s="465"/>
      <c r="X21" s="465"/>
      <c r="Y21" s="465"/>
      <c r="Z21" s="465"/>
    </row>
    <row r="22" spans="1:26" ht="14.25" customHeight="1" x14ac:dyDescent="0.2">
      <c r="A22" s="476" t="s">
        <v>366</v>
      </c>
      <c r="B22" s="480" t="s">
        <v>16</v>
      </c>
      <c r="C22" s="476" t="s">
        <v>382</v>
      </c>
      <c r="D22" s="476" t="s">
        <v>70</v>
      </c>
      <c r="E22" s="481">
        <v>1798</v>
      </c>
      <c r="F22" s="482">
        <v>44551</v>
      </c>
      <c r="G22" s="476" t="s">
        <v>394</v>
      </c>
      <c r="H22" s="476" t="s">
        <v>395</v>
      </c>
      <c r="I22" s="465"/>
      <c r="J22" s="465"/>
      <c r="K22" s="465"/>
      <c r="L22" s="465"/>
      <c r="M22" s="465"/>
      <c r="N22" s="465"/>
      <c r="O22" s="465"/>
      <c r="P22" s="465"/>
      <c r="Q22" s="465"/>
      <c r="R22" s="465"/>
      <c r="S22" s="465"/>
      <c r="T22" s="465"/>
      <c r="U22" s="465"/>
      <c r="V22" s="465"/>
      <c r="W22" s="465"/>
      <c r="X22" s="465"/>
      <c r="Y22" s="465"/>
      <c r="Z22" s="465"/>
    </row>
    <row r="23" spans="1:26" ht="35.25" customHeight="1" x14ac:dyDescent="0.2">
      <c r="A23" s="476" t="s">
        <v>366</v>
      </c>
      <c r="B23" s="480" t="s">
        <v>16</v>
      </c>
      <c r="C23" s="476" t="s">
        <v>382</v>
      </c>
      <c r="D23" s="476" t="s">
        <v>70</v>
      </c>
      <c r="E23" s="481">
        <v>1665</v>
      </c>
      <c r="F23" s="482">
        <v>44536</v>
      </c>
      <c r="G23" s="476" t="s">
        <v>396</v>
      </c>
      <c r="H23" s="476" t="s">
        <v>397</v>
      </c>
      <c r="I23" s="465"/>
      <c r="J23" s="465"/>
      <c r="K23" s="465"/>
      <c r="L23" s="465"/>
      <c r="M23" s="465"/>
      <c r="N23" s="465"/>
      <c r="O23" s="465"/>
      <c r="P23" s="465"/>
      <c r="Q23" s="465"/>
      <c r="R23" s="465"/>
      <c r="S23" s="465"/>
      <c r="T23" s="465"/>
      <c r="U23" s="465"/>
      <c r="V23" s="465"/>
      <c r="W23" s="465"/>
      <c r="X23" s="465"/>
      <c r="Y23" s="465"/>
      <c r="Z23" s="465"/>
    </row>
    <row r="24" spans="1:26" ht="14.25" customHeight="1" x14ac:dyDescent="0.2">
      <c r="A24" s="476" t="s">
        <v>366</v>
      </c>
      <c r="B24" s="480" t="s">
        <v>379</v>
      </c>
      <c r="C24" s="476" t="s">
        <v>376</v>
      </c>
      <c r="D24" s="476" t="s">
        <v>22</v>
      </c>
      <c r="E24" s="481">
        <v>2160</v>
      </c>
      <c r="F24" s="482">
        <v>44525</v>
      </c>
      <c r="G24" s="476" t="s">
        <v>398</v>
      </c>
      <c r="H24" s="476" t="s">
        <v>387</v>
      </c>
      <c r="I24" s="465"/>
      <c r="J24" s="465"/>
      <c r="K24" s="465"/>
      <c r="L24" s="465"/>
      <c r="M24" s="465"/>
      <c r="N24" s="465"/>
      <c r="O24" s="465"/>
      <c r="P24" s="465"/>
      <c r="Q24" s="465"/>
      <c r="R24" s="465"/>
      <c r="S24" s="465"/>
      <c r="T24" s="465"/>
      <c r="U24" s="465"/>
      <c r="V24" s="465"/>
      <c r="W24" s="465"/>
      <c r="X24" s="465"/>
      <c r="Y24" s="465"/>
      <c r="Z24" s="465"/>
    </row>
    <row r="25" spans="1:26" ht="14.25" customHeight="1" x14ac:dyDescent="0.2">
      <c r="A25" s="476" t="s">
        <v>366</v>
      </c>
      <c r="B25" s="480" t="s">
        <v>16</v>
      </c>
      <c r="C25" s="476" t="s">
        <v>382</v>
      </c>
      <c r="D25" s="476" t="s">
        <v>70</v>
      </c>
      <c r="E25" s="481">
        <v>1278</v>
      </c>
      <c r="F25" s="482">
        <v>44482</v>
      </c>
      <c r="G25" s="476" t="s">
        <v>399</v>
      </c>
      <c r="H25" s="476" t="s">
        <v>400</v>
      </c>
      <c r="I25" s="465"/>
      <c r="J25" s="465"/>
      <c r="K25" s="465"/>
      <c r="L25" s="465"/>
      <c r="M25" s="465"/>
      <c r="N25" s="465"/>
      <c r="O25" s="465"/>
      <c r="P25" s="465"/>
      <c r="Q25" s="465"/>
      <c r="R25" s="465"/>
      <c r="S25" s="465"/>
      <c r="T25" s="465"/>
      <c r="U25" s="465"/>
      <c r="V25" s="465"/>
      <c r="W25" s="465"/>
      <c r="X25" s="465"/>
      <c r="Y25" s="465"/>
      <c r="Z25" s="465"/>
    </row>
    <row r="26" spans="1:26" ht="14.25" customHeight="1" x14ac:dyDescent="0.2">
      <c r="A26" s="476" t="s">
        <v>366</v>
      </c>
      <c r="B26" s="480" t="s">
        <v>16</v>
      </c>
      <c r="C26" s="476" t="s">
        <v>382</v>
      </c>
      <c r="D26" s="476" t="s">
        <v>70</v>
      </c>
      <c r="E26" s="481">
        <v>1279</v>
      </c>
      <c r="F26" s="482">
        <v>44482</v>
      </c>
      <c r="G26" s="476" t="s">
        <v>401</v>
      </c>
      <c r="H26" s="476" t="s">
        <v>402</v>
      </c>
      <c r="I26" s="465"/>
      <c r="J26" s="465"/>
      <c r="K26" s="465"/>
      <c r="L26" s="465"/>
      <c r="M26" s="465"/>
      <c r="N26" s="465"/>
      <c r="O26" s="465"/>
      <c r="P26" s="465"/>
      <c r="Q26" s="465"/>
      <c r="R26" s="465"/>
      <c r="S26" s="465"/>
      <c r="T26" s="465"/>
      <c r="U26" s="465"/>
      <c r="V26" s="465"/>
      <c r="W26" s="465"/>
      <c r="X26" s="465"/>
      <c r="Y26" s="465"/>
      <c r="Z26" s="465"/>
    </row>
    <row r="27" spans="1:26" ht="14.25" customHeight="1" x14ac:dyDescent="0.2">
      <c r="A27" s="476" t="s">
        <v>375</v>
      </c>
      <c r="B27" s="480" t="s">
        <v>379</v>
      </c>
      <c r="C27" s="476" t="s">
        <v>403</v>
      </c>
      <c r="D27" s="476" t="s">
        <v>111</v>
      </c>
      <c r="E27" s="484" t="s">
        <v>404</v>
      </c>
      <c r="F27" s="482">
        <v>44434</v>
      </c>
      <c r="G27" s="476" t="s">
        <v>405</v>
      </c>
      <c r="H27" s="499" t="s">
        <v>406</v>
      </c>
      <c r="I27" s="465"/>
      <c r="J27" s="465"/>
      <c r="K27" s="465"/>
      <c r="L27" s="465"/>
      <c r="M27" s="465"/>
      <c r="N27" s="465"/>
      <c r="O27" s="465"/>
      <c r="P27" s="465"/>
      <c r="Q27" s="465"/>
      <c r="R27" s="465"/>
      <c r="S27" s="465"/>
      <c r="T27" s="465"/>
      <c r="U27" s="465"/>
      <c r="V27" s="465"/>
      <c r="W27" s="465"/>
      <c r="X27" s="465"/>
      <c r="Y27" s="465"/>
      <c r="Z27" s="465"/>
    </row>
    <row r="28" spans="1:26" ht="14.25" customHeight="1" x14ac:dyDescent="0.2">
      <c r="A28" s="476" t="s">
        <v>366</v>
      </c>
      <c r="B28" s="480" t="s">
        <v>379</v>
      </c>
      <c r="C28" s="476" t="s">
        <v>376</v>
      </c>
      <c r="D28" s="476" t="s">
        <v>22</v>
      </c>
      <c r="E28" s="481">
        <v>2097</v>
      </c>
      <c r="F28" s="482">
        <v>44379</v>
      </c>
      <c r="G28" s="476" t="s">
        <v>407</v>
      </c>
      <c r="H28" s="483" t="s">
        <v>408</v>
      </c>
      <c r="I28" s="465"/>
      <c r="J28" s="465"/>
      <c r="K28" s="465"/>
      <c r="L28" s="465"/>
      <c r="M28" s="465"/>
      <c r="N28" s="465"/>
      <c r="O28" s="465"/>
      <c r="P28" s="465"/>
      <c r="Q28" s="465"/>
      <c r="R28" s="465"/>
      <c r="S28" s="465"/>
      <c r="T28" s="465"/>
      <c r="U28" s="465"/>
      <c r="V28" s="465"/>
      <c r="W28" s="465"/>
      <c r="X28" s="465"/>
      <c r="Y28" s="465"/>
      <c r="Z28" s="465"/>
    </row>
    <row r="29" spans="1:26" ht="14.25" customHeight="1" x14ac:dyDescent="0.2">
      <c r="A29" s="476" t="s">
        <v>375</v>
      </c>
      <c r="B29" s="480" t="s">
        <v>16</v>
      </c>
      <c r="C29" s="476" t="s">
        <v>376</v>
      </c>
      <c r="D29" s="476" t="s">
        <v>22</v>
      </c>
      <c r="E29" s="484">
        <v>2094</v>
      </c>
      <c r="F29" s="485">
        <v>44376</v>
      </c>
      <c r="G29" s="476" t="s">
        <v>409</v>
      </c>
      <c r="H29" s="462" t="s">
        <v>47</v>
      </c>
      <c r="I29" s="465"/>
      <c r="J29" s="462"/>
      <c r="K29" s="462"/>
      <c r="L29" s="462"/>
      <c r="M29" s="462"/>
      <c r="N29" s="462"/>
      <c r="O29" s="462"/>
      <c r="P29" s="462"/>
      <c r="Q29" s="462"/>
      <c r="R29" s="462"/>
      <c r="S29" s="462"/>
      <c r="T29" s="462"/>
      <c r="U29" s="462"/>
      <c r="V29" s="462"/>
      <c r="W29" s="462"/>
      <c r="X29" s="462"/>
      <c r="Y29" s="462"/>
      <c r="Z29" s="462"/>
    </row>
    <row r="30" spans="1:26" ht="14.25" customHeight="1" x14ac:dyDescent="0.2">
      <c r="A30" s="476" t="s">
        <v>366</v>
      </c>
      <c r="B30" s="480" t="s">
        <v>16</v>
      </c>
      <c r="C30" s="476" t="s">
        <v>382</v>
      </c>
      <c r="D30" s="476" t="s">
        <v>70</v>
      </c>
      <c r="E30" s="481">
        <v>680</v>
      </c>
      <c r="F30" s="482">
        <v>44369</v>
      </c>
      <c r="G30" s="476" t="s">
        <v>410</v>
      </c>
      <c r="H30" s="462" t="s">
        <v>411</v>
      </c>
      <c r="I30" s="462"/>
      <c r="J30" s="462"/>
      <c r="K30" s="462"/>
      <c r="L30" s="462"/>
      <c r="M30" s="462"/>
      <c r="N30" s="462"/>
      <c r="O30" s="462"/>
      <c r="P30" s="462"/>
      <c r="Q30" s="462"/>
      <c r="R30" s="462"/>
      <c r="S30" s="462"/>
      <c r="T30" s="462"/>
      <c r="U30" s="462"/>
      <c r="V30" s="462"/>
      <c r="W30" s="462"/>
      <c r="X30" s="462"/>
      <c r="Y30" s="462"/>
      <c r="Z30" s="462"/>
    </row>
    <row r="31" spans="1:26" ht="14.25" customHeight="1" x14ac:dyDescent="0.2">
      <c r="A31" s="476" t="s">
        <v>366</v>
      </c>
      <c r="B31" s="480" t="s">
        <v>16</v>
      </c>
      <c r="C31" s="476" t="s">
        <v>382</v>
      </c>
      <c r="D31" s="476" t="s">
        <v>70</v>
      </c>
      <c r="E31" s="481">
        <v>655</v>
      </c>
      <c r="F31" s="482">
        <v>44363</v>
      </c>
      <c r="G31" s="476" t="s">
        <v>412</v>
      </c>
      <c r="H31" s="462" t="s">
        <v>413</v>
      </c>
      <c r="I31" s="462"/>
      <c r="J31" s="462"/>
      <c r="K31" s="462"/>
      <c r="L31" s="462"/>
      <c r="M31" s="462"/>
      <c r="N31" s="462"/>
      <c r="O31" s="462"/>
      <c r="P31" s="462"/>
      <c r="Q31" s="462"/>
      <c r="R31" s="462"/>
      <c r="S31" s="462"/>
      <c r="T31" s="462"/>
      <c r="U31" s="462"/>
      <c r="V31" s="462"/>
      <c r="W31" s="462"/>
      <c r="X31" s="462"/>
      <c r="Y31" s="462"/>
      <c r="Z31" s="462"/>
    </row>
    <row r="32" spans="1:26" ht="14.25" customHeight="1" x14ac:dyDescent="0.2">
      <c r="A32" s="476" t="s">
        <v>366</v>
      </c>
      <c r="B32" s="480" t="s">
        <v>16</v>
      </c>
      <c r="C32" s="476" t="s">
        <v>382</v>
      </c>
      <c r="D32" s="476" t="s">
        <v>70</v>
      </c>
      <c r="E32" s="481">
        <v>579</v>
      </c>
      <c r="F32" s="482">
        <v>44347</v>
      </c>
      <c r="G32" s="476" t="s">
        <v>414</v>
      </c>
      <c r="H32" s="462" t="s">
        <v>415</v>
      </c>
      <c r="I32" s="462"/>
      <c r="J32" s="462"/>
      <c r="K32" s="462"/>
      <c r="L32" s="462"/>
      <c r="M32" s="462"/>
      <c r="N32" s="462"/>
      <c r="O32" s="462"/>
      <c r="P32" s="462"/>
      <c r="Q32" s="462"/>
      <c r="R32" s="462"/>
      <c r="S32" s="462"/>
      <c r="T32" s="462"/>
      <c r="U32" s="462"/>
      <c r="V32" s="462"/>
      <c r="W32" s="462"/>
      <c r="X32" s="462"/>
      <c r="Y32" s="462"/>
      <c r="Z32" s="462"/>
    </row>
    <row r="33" spans="1:26" ht="14.25" customHeight="1" x14ac:dyDescent="0.2">
      <c r="A33" s="476" t="s">
        <v>366</v>
      </c>
      <c r="B33" s="480" t="s">
        <v>16</v>
      </c>
      <c r="C33" s="476" t="s">
        <v>382</v>
      </c>
      <c r="D33" s="476" t="s">
        <v>70</v>
      </c>
      <c r="E33" s="481">
        <v>438</v>
      </c>
      <c r="F33" s="482">
        <v>44314</v>
      </c>
      <c r="G33" s="476" t="s">
        <v>416</v>
      </c>
      <c r="H33" s="476" t="s">
        <v>417</v>
      </c>
      <c r="I33" s="462"/>
      <c r="J33" s="462"/>
      <c r="K33" s="462"/>
      <c r="L33" s="462"/>
      <c r="M33" s="462"/>
      <c r="N33" s="462"/>
      <c r="O33" s="462"/>
      <c r="P33" s="462"/>
      <c r="Q33" s="462"/>
      <c r="R33" s="462"/>
      <c r="S33" s="462"/>
      <c r="T33" s="462"/>
      <c r="U33" s="462"/>
      <c r="V33" s="462"/>
      <c r="W33" s="462"/>
      <c r="X33" s="462"/>
      <c r="Y33" s="462"/>
      <c r="Z33" s="462"/>
    </row>
    <row r="34" spans="1:26" ht="14.25" customHeight="1" x14ac:dyDescent="0.2">
      <c r="A34" s="476" t="s">
        <v>366</v>
      </c>
      <c r="B34" s="480" t="s">
        <v>379</v>
      </c>
      <c r="C34" s="476" t="s">
        <v>390</v>
      </c>
      <c r="D34" s="476" t="s">
        <v>346</v>
      </c>
      <c r="E34" s="481">
        <v>399</v>
      </c>
      <c r="F34" s="482">
        <v>44299</v>
      </c>
      <c r="G34" s="476" t="s">
        <v>418</v>
      </c>
      <c r="H34" s="486"/>
      <c r="I34" s="462"/>
      <c r="J34" s="462"/>
      <c r="K34" s="462"/>
      <c r="L34" s="462"/>
      <c r="M34" s="462"/>
      <c r="N34" s="462"/>
      <c r="O34" s="462"/>
      <c r="P34" s="462"/>
      <c r="Q34" s="462"/>
      <c r="R34" s="462"/>
      <c r="S34" s="462"/>
      <c r="T34" s="462"/>
      <c r="U34" s="462"/>
      <c r="V34" s="462"/>
      <c r="W34" s="462"/>
      <c r="X34" s="462"/>
      <c r="Y34" s="462"/>
      <c r="Z34" s="462"/>
    </row>
    <row r="35" spans="1:26" ht="118.5" customHeight="1" x14ac:dyDescent="0.2">
      <c r="A35" s="476" t="s">
        <v>375</v>
      </c>
      <c r="B35" s="480" t="s">
        <v>16</v>
      </c>
      <c r="C35" s="476" t="s">
        <v>390</v>
      </c>
      <c r="D35" s="476" t="s">
        <v>70</v>
      </c>
      <c r="E35" s="484">
        <v>333</v>
      </c>
      <c r="F35" s="482">
        <v>44292</v>
      </c>
      <c r="G35" s="476" t="s">
        <v>419</v>
      </c>
      <c r="H35" s="476" t="s">
        <v>1</v>
      </c>
      <c r="I35" s="462"/>
      <c r="J35" s="462"/>
      <c r="K35" s="462"/>
      <c r="L35" s="462"/>
      <c r="M35" s="462"/>
      <c r="N35" s="462"/>
      <c r="O35" s="462"/>
      <c r="P35" s="462"/>
      <c r="Q35" s="462"/>
      <c r="R35" s="462"/>
      <c r="S35" s="462"/>
      <c r="T35" s="462"/>
      <c r="U35" s="462"/>
      <c r="V35" s="462"/>
      <c r="W35" s="462"/>
      <c r="X35" s="462"/>
      <c r="Y35" s="462"/>
      <c r="Z35" s="462"/>
    </row>
    <row r="36" spans="1:26" ht="80.25" customHeight="1" x14ac:dyDescent="0.2">
      <c r="A36" s="476" t="s">
        <v>366</v>
      </c>
      <c r="B36" s="480" t="s">
        <v>379</v>
      </c>
      <c r="C36" s="476" t="s">
        <v>390</v>
      </c>
      <c r="D36" s="476" t="s">
        <v>346</v>
      </c>
      <c r="E36" s="481">
        <v>310</v>
      </c>
      <c r="F36" s="482">
        <v>44280</v>
      </c>
      <c r="G36" s="476" t="s">
        <v>420</v>
      </c>
      <c r="H36" s="487" t="s">
        <v>18019</v>
      </c>
      <c r="I36" s="462"/>
      <c r="J36" s="462"/>
      <c r="K36" s="462"/>
      <c r="L36" s="462"/>
      <c r="M36" s="462"/>
      <c r="N36" s="462"/>
      <c r="O36" s="462"/>
      <c r="P36" s="462"/>
      <c r="Q36" s="462"/>
      <c r="R36" s="462"/>
      <c r="S36" s="462"/>
      <c r="T36" s="462"/>
      <c r="U36" s="462"/>
      <c r="V36" s="462"/>
      <c r="W36" s="462"/>
      <c r="X36" s="462"/>
      <c r="Y36" s="462"/>
      <c r="Z36" s="462"/>
    </row>
    <row r="37" spans="1:26" ht="14.25" customHeight="1" x14ac:dyDescent="0.2">
      <c r="A37" s="476" t="s">
        <v>375</v>
      </c>
      <c r="B37" s="480" t="s">
        <v>379</v>
      </c>
      <c r="C37" s="476" t="s">
        <v>21</v>
      </c>
      <c r="D37" s="476" t="s">
        <v>22</v>
      </c>
      <c r="E37" s="484">
        <v>2080</v>
      </c>
      <c r="F37" s="482">
        <v>44221</v>
      </c>
      <c r="G37" s="476" t="s">
        <v>421</v>
      </c>
      <c r="H37" s="476" t="s">
        <v>422</v>
      </c>
      <c r="I37" s="462"/>
      <c r="J37" s="462"/>
      <c r="K37" s="462"/>
      <c r="L37" s="462"/>
      <c r="M37" s="462"/>
      <c r="N37" s="462"/>
      <c r="O37" s="462"/>
      <c r="P37" s="462"/>
      <c r="Q37" s="462"/>
      <c r="R37" s="462"/>
      <c r="S37" s="462"/>
      <c r="T37" s="462"/>
      <c r="U37" s="462"/>
      <c r="V37" s="462"/>
      <c r="W37" s="462"/>
      <c r="X37" s="462"/>
      <c r="Y37" s="462"/>
      <c r="Z37" s="462"/>
    </row>
    <row r="38" spans="1:26" ht="84.75" customHeight="1" x14ac:dyDescent="0.2">
      <c r="A38" s="476" t="s">
        <v>366</v>
      </c>
      <c r="B38" s="480" t="s">
        <v>379</v>
      </c>
      <c r="C38" s="476" t="s">
        <v>21</v>
      </c>
      <c r="D38" s="476" t="s">
        <v>22</v>
      </c>
      <c r="E38" s="481">
        <v>2069</v>
      </c>
      <c r="F38" s="482">
        <v>44196</v>
      </c>
      <c r="G38" s="476" t="s">
        <v>423</v>
      </c>
      <c r="H38" s="476" t="s">
        <v>424</v>
      </c>
      <c r="I38" s="462"/>
      <c r="J38" s="462"/>
      <c r="K38" s="462"/>
      <c r="L38" s="462"/>
      <c r="M38" s="462"/>
      <c r="N38" s="462"/>
      <c r="O38" s="462"/>
      <c r="P38" s="462"/>
      <c r="Q38" s="462"/>
      <c r="R38" s="462"/>
      <c r="S38" s="462"/>
      <c r="T38" s="462"/>
      <c r="U38" s="462"/>
      <c r="V38" s="462"/>
      <c r="W38" s="462"/>
      <c r="X38" s="462"/>
      <c r="Y38" s="462"/>
      <c r="Z38" s="462"/>
    </row>
    <row r="39" spans="1:26" ht="82.5" customHeight="1" x14ac:dyDescent="0.2">
      <c r="A39" s="476" t="s">
        <v>366</v>
      </c>
      <c r="B39" s="480" t="s">
        <v>379</v>
      </c>
      <c r="C39" s="476" t="s">
        <v>390</v>
      </c>
      <c r="D39" s="476" t="s">
        <v>346</v>
      </c>
      <c r="E39" s="481">
        <v>1358</v>
      </c>
      <c r="F39" s="482">
        <v>44120</v>
      </c>
      <c r="G39" s="476" t="s">
        <v>425</v>
      </c>
      <c r="H39" s="476" t="s">
        <v>1</v>
      </c>
      <c r="I39" s="462"/>
      <c r="J39" s="462"/>
      <c r="K39" s="462"/>
      <c r="L39" s="462"/>
      <c r="M39" s="462"/>
      <c r="N39" s="462"/>
      <c r="O39" s="462"/>
      <c r="P39" s="462"/>
      <c r="Q39" s="462"/>
      <c r="R39" s="462"/>
      <c r="S39" s="462"/>
      <c r="T39" s="462"/>
      <c r="U39" s="462"/>
      <c r="V39" s="462"/>
      <c r="W39" s="462"/>
      <c r="X39" s="462"/>
      <c r="Y39" s="462"/>
      <c r="Z39" s="462"/>
    </row>
    <row r="40" spans="1:26" ht="51" customHeight="1" x14ac:dyDescent="0.2">
      <c r="A40" s="476" t="s">
        <v>375</v>
      </c>
      <c r="B40" s="480" t="s">
        <v>379</v>
      </c>
      <c r="C40" s="476" t="s">
        <v>403</v>
      </c>
      <c r="D40" s="476" t="s">
        <v>111</v>
      </c>
      <c r="E40" s="484" t="s">
        <v>426</v>
      </c>
      <c r="F40" s="482">
        <v>44104</v>
      </c>
      <c r="G40" s="476" t="s">
        <v>427</v>
      </c>
      <c r="H40" s="476" t="s">
        <v>1</v>
      </c>
      <c r="I40" s="462"/>
      <c r="J40" s="462"/>
      <c r="K40" s="462"/>
      <c r="L40" s="462"/>
      <c r="M40" s="462"/>
      <c r="N40" s="462"/>
      <c r="O40" s="462"/>
      <c r="P40" s="462"/>
      <c r="Q40" s="462"/>
      <c r="R40" s="462"/>
      <c r="S40" s="462"/>
      <c r="T40" s="462"/>
      <c r="U40" s="462"/>
      <c r="V40" s="462"/>
      <c r="W40" s="462"/>
      <c r="X40" s="462"/>
      <c r="Y40" s="462"/>
      <c r="Z40" s="462"/>
    </row>
    <row r="41" spans="1:26" ht="14.25" customHeight="1" x14ac:dyDescent="0.2">
      <c r="A41" s="476" t="s">
        <v>366</v>
      </c>
      <c r="B41" s="480" t="s">
        <v>379</v>
      </c>
      <c r="C41" s="476" t="s">
        <v>21</v>
      </c>
      <c r="D41" s="476" t="s">
        <v>22</v>
      </c>
      <c r="E41" s="481">
        <v>2022</v>
      </c>
      <c r="F41" s="482">
        <v>44034</v>
      </c>
      <c r="G41" s="476" t="s">
        <v>428</v>
      </c>
      <c r="H41" s="476" t="s">
        <v>1</v>
      </c>
      <c r="I41" s="462"/>
      <c r="J41" s="462"/>
      <c r="K41" s="462"/>
      <c r="L41" s="462"/>
      <c r="M41" s="462"/>
      <c r="N41" s="462"/>
      <c r="O41" s="462"/>
      <c r="P41" s="462"/>
      <c r="Q41" s="462"/>
      <c r="R41" s="462"/>
      <c r="S41" s="462"/>
      <c r="T41" s="462"/>
      <c r="U41" s="462"/>
      <c r="V41" s="462"/>
      <c r="W41" s="462"/>
      <c r="X41" s="462"/>
      <c r="Y41" s="462"/>
      <c r="Z41" s="462"/>
    </row>
    <row r="42" spans="1:26" ht="14.25" customHeight="1" x14ac:dyDescent="0.2">
      <c r="A42" s="476" t="s">
        <v>375</v>
      </c>
      <c r="B42" s="480" t="s">
        <v>379</v>
      </c>
      <c r="C42" s="476" t="s">
        <v>403</v>
      </c>
      <c r="D42" s="476" t="s">
        <v>111</v>
      </c>
      <c r="E42" s="484" t="s">
        <v>429</v>
      </c>
      <c r="F42" s="482">
        <v>44009</v>
      </c>
      <c r="G42" s="476" t="s">
        <v>430</v>
      </c>
      <c r="H42" s="476" t="s">
        <v>1</v>
      </c>
      <c r="I42" s="462"/>
      <c r="J42" s="462"/>
      <c r="K42" s="462"/>
      <c r="L42" s="462"/>
      <c r="M42" s="462"/>
      <c r="N42" s="462"/>
      <c r="O42" s="462"/>
      <c r="P42" s="462"/>
      <c r="Q42" s="462"/>
      <c r="R42" s="462"/>
      <c r="S42" s="462"/>
      <c r="T42" s="462"/>
      <c r="U42" s="462"/>
      <c r="V42" s="462"/>
      <c r="W42" s="462"/>
      <c r="X42" s="462"/>
      <c r="Y42" s="462"/>
      <c r="Z42" s="462"/>
    </row>
    <row r="43" spans="1:26" ht="108" customHeight="1" x14ac:dyDescent="0.2">
      <c r="A43" s="476" t="s">
        <v>375</v>
      </c>
      <c r="B43" s="480" t="s">
        <v>379</v>
      </c>
      <c r="C43" s="476" t="s">
        <v>403</v>
      </c>
      <c r="D43" s="476" t="s">
        <v>111</v>
      </c>
      <c r="E43" s="484" t="s">
        <v>431</v>
      </c>
      <c r="F43" s="482">
        <v>43987</v>
      </c>
      <c r="G43" s="476" t="s">
        <v>432</v>
      </c>
      <c r="H43" s="476" t="s">
        <v>1</v>
      </c>
      <c r="I43" s="462"/>
      <c r="J43" s="462"/>
      <c r="K43" s="462"/>
      <c r="L43" s="462"/>
      <c r="M43" s="462"/>
      <c r="N43" s="462"/>
      <c r="O43" s="462"/>
      <c r="P43" s="462"/>
      <c r="Q43" s="462"/>
      <c r="R43" s="462"/>
      <c r="S43" s="462"/>
      <c r="T43" s="462"/>
      <c r="U43" s="462"/>
      <c r="V43" s="462"/>
      <c r="W43" s="462"/>
      <c r="X43" s="462"/>
      <c r="Y43" s="462"/>
      <c r="Z43" s="462"/>
    </row>
    <row r="44" spans="1:26" ht="14.25" customHeight="1" x14ac:dyDescent="0.2">
      <c r="A44" s="476" t="s">
        <v>375</v>
      </c>
      <c r="B44" s="480" t="s">
        <v>379</v>
      </c>
      <c r="C44" s="476" t="s">
        <v>390</v>
      </c>
      <c r="D44" s="476" t="s">
        <v>433</v>
      </c>
      <c r="E44" s="484">
        <v>806</v>
      </c>
      <c r="F44" s="482">
        <v>43986</v>
      </c>
      <c r="G44" s="476" t="s">
        <v>434</v>
      </c>
      <c r="H44" s="476" t="s">
        <v>435</v>
      </c>
      <c r="I44" s="462"/>
      <c r="J44" s="462"/>
      <c r="K44" s="462"/>
      <c r="L44" s="462"/>
      <c r="M44" s="462"/>
      <c r="N44" s="462"/>
      <c r="O44" s="462"/>
      <c r="P44" s="462"/>
      <c r="Q44" s="462"/>
      <c r="R44" s="462"/>
      <c r="S44" s="462"/>
      <c r="T44" s="462"/>
      <c r="U44" s="462"/>
      <c r="V44" s="462"/>
      <c r="W44" s="462"/>
      <c r="X44" s="462"/>
      <c r="Y44" s="462"/>
      <c r="Z44" s="462"/>
    </row>
    <row r="45" spans="1:26" ht="14.25" customHeight="1" x14ac:dyDescent="0.2">
      <c r="A45" s="476" t="s">
        <v>375</v>
      </c>
      <c r="B45" s="480" t="s">
        <v>379</v>
      </c>
      <c r="C45" s="476" t="s">
        <v>390</v>
      </c>
      <c r="D45" s="476" t="s">
        <v>433</v>
      </c>
      <c r="E45" s="484">
        <v>564</v>
      </c>
      <c r="F45" s="482">
        <v>43936</v>
      </c>
      <c r="G45" s="476" t="s">
        <v>436</v>
      </c>
      <c r="H45" s="476" t="s">
        <v>437</v>
      </c>
      <c r="I45" s="462"/>
      <c r="J45" s="462"/>
      <c r="K45" s="462"/>
      <c r="L45" s="462"/>
      <c r="M45" s="462"/>
      <c r="N45" s="462"/>
      <c r="O45" s="462"/>
      <c r="P45" s="462"/>
      <c r="Q45" s="462"/>
      <c r="R45" s="462"/>
      <c r="S45" s="462"/>
      <c r="T45" s="462"/>
      <c r="U45" s="462"/>
      <c r="V45" s="462"/>
      <c r="W45" s="462"/>
      <c r="X45" s="462"/>
      <c r="Y45" s="462"/>
      <c r="Z45" s="462"/>
    </row>
    <row r="46" spans="1:26" ht="14.25" customHeight="1" x14ac:dyDescent="0.2">
      <c r="A46" s="476" t="s">
        <v>366</v>
      </c>
      <c r="B46" s="480" t="s">
        <v>379</v>
      </c>
      <c r="C46" s="476" t="s">
        <v>390</v>
      </c>
      <c r="D46" s="476" t="s">
        <v>433</v>
      </c>
      <c r="E46" s="481">
        <v>537</v>
      </c>
      <c r="F46" s="482">
        <v>43933</v>
      </c>
      <c r="G46" s="476" t="s">
        <v>438</v>
      </c>
      <c r="H46" s="476" t="s">
        <v>439</v>
      </c>
      <c r="I46" s="462"/>
      <c r="J46" s="462"/>
      <c r="K46" s="462"/>
      <c r="L46" s="462"/>
      <c r="M46" s="462"/>
      <c r="N46" s="462"/>
      <c r="O46" s="462"/>
      <c r="P46" s="462"/>
      <c r="Q46" s="462"/>
      <c r="R46" s="462"/>
      <c r="S46" s="462"/>
      <c r="T46" s="462"/>
      <c r="U46" s="462"/>
      <c r="V46" s="462"/>
      <c r="W46" s="462"/>
      <c r="X46" s="462"/>
      <c r="Y46" s="462"/>
      <c r="Z46" s="462"/>
    </row>
    <row r="47" spans="1:26" ht="14.25" customHeight="1" x14ac:dyDescent="0.2">
      <c r="A47" s="476" t="s">
        <v>375</v>
      </c>
      <c r="B47" s="480" t="s">
        <v>379</v>
      </c>
      <c r="C47" s="476" t="s">
        <v>440</v>
      </c>
      <c r="D47" s="476" t="s">
        <v>55</v>
      </c>
      <c r="E47" s="484">
        <v>143</v>
      </c>
      <c r="F47" s="482">
        <v>43921</v>
      </c>
      <c r="G47" s="476" t="s">
        <v>441</v>
      </c>
      <c r="H47" s="476" t="s">
        <v>1</v>
      </c>
      <c r="I47" s="462"/>
      <c r="J47" s="462"/>
      <c r="K47" s="462"/>
      <c r="L47" s="462"/>
      <c r="M47" s="462"/>
      <c r="N47" s="462"/>
      <c r="O47" s="462"/>
      <c r="P47" s="462"/>
      <c r="Q47" s="462"/>
      <c r="R47" s="462"/>
      <c r="S47" s="462"/>
      <c r="T47" s="462"/>
      <c r="U47" s="462"/>
      <c r="V47" s="462"/>
      <c r="W47" s="462"/>
      <c r="X47" s="462"/>
      <c r="Y47" s="462"/>
      <c r="Z47" s="462"/>
    </row>
    <row r="48" spans="1:26" ht="14.25" customHeight="1" x14ac:dyDescent="0.2">
      <c r="A48" s="476" t="s">
        <v>375</v>
      </c>
      <c r="B48" s="480" t="s">
        <v>379</v>
      </c>
      <c r="C48" s="476" t="s">
        <v>390</v>
      </c>
      <c r="D48" s="476" t="s">
        <v>433</v>
      </c>
      <c r="E48" s="484">
        <v>491</v>
      </c>
      <c r="F48" s="482">
        <v>43918</v>
      </c>
      <c r="G48" s="476" t="s">
        <v>442</v>
      </c>
      <c r="H48" s="476" t="s">
        <v>443</v>
      </c>
      <c r="I48" s="462"/>
      <c r="J48" s="462"/>
      <c r="K48" s="462"/>
      <c r="L48" s="462"/>
      <c r="M48" s="462"/>
      <c r="N48" s="462"/>
      <c r="O48" s="462"/>
      <c r="P48" s="462"/>
      <c r="Q48" s="462"/>
      <c r="R48" s="462"/>
      <c r="S48" s="462"/>
      <c r="T48" s="462"/>
      <c r="U48" s="462"/>
      <c r="V48" s="462"/>
      <c r="W48" s="462"/>
      <c r="X48" s="462"/>
      <c r="Y48" s="462"/>
      <c r="Z48" s="462"/>
    </row>
    <row r="49" spans="1:26" ht="14.25" customHeight="1" x14ac:dyDescent="0.2">
      <c r="A49" s="476" t="s">
        <v>366</v>
      </c>
      <c r="B49" s="480" t="s">
        <v>379</v>
      </c>
      <c r="C49" s="476" t="s">
        <v>390</v>
      </c>
      <c r="D49" s="476" t="s">
        <v>433</v>
      </c>
      <c r="E49" s="481">
        <v>440</v>
      </c>
      <c r="F49" s="482">
        <v>43910</v>
      </c>
      <c r="G49" s="476" t="s">
        <v>444</v>
      </c>
      <c r="H49" s="476" t="s">
        <v>439</v>
      </c>
      <c r="I49" s="462"/>
      <c r="J49" s="462"/>
      <c r="K49" s="462"/>
      <c r="L49" s="462"/>
      <c r="M49" s="462"/>
      <c r="N49" s="462"/>
      <c r="O49" s="462"/>
      <c r="P49" s="462"/>
      <c r="Q49" s="462"/>
      <c r="R49" s="462"/>
      <c r="S49" s="462"/>
      <c r="T49" s="462"/>
      <c r="U49" s="462"/>
      <c r="V49" s="462"/>
      <c r="W49" s="462"/>
      <c r="X49" s="462"/>
      <c r="Y49" s="462"/>
      <c r="Z49" s="462"/>
    </row>
    <row r="50" spans="1:26" ht="33" customHeight="1" x14ac:dyDescent="0.2">
      <c r="A50" s="476" t="s">
        <v>375</v>
      </c>
      <c r="B50" s="480" t="s">
        <v>379</v>
      </c>
      <c r="C50" s="476" t="s">
        <v>440</v>
      </c>
      <c r="D50" s="476" t="s">
        <v>55</v>
      </c>
      <c r="E50" s="484">
        <v>133</v>
      </c>
      <c r="F50" s="482">
        <v>43909</v>
      </c>
      <c r="G50" s="476" t="s">
        <v>445</v>
      </c>
      <c r="H50" s="476" t="s">
        <v>1</v>
      </c>
      <c r="I50" s="462"/>
      <c r="J50" s="462"/>
      <c r="K50" s="462"/>
      <c r="L50" s="462"/>
      <c r="M50" s="462"/>
      <c r="N50" s="462"/>
      <c r="O50" s="462"/>
      <c r="P50" s="462"/>
      <c r="Q50" s="462"/>
      <c r="R50" s="462"/>
      <c r="S50" s="462"/>
      <c r="T50" s="462"/>
      <c r="U50" s="462"/>
      <c r="V50" s="462"/>
      <c r="W50" s="462"/>
      <c r="X50" s="462"/>
      <c r="Y50" s="462"/>
      <c r="Z50" s="462"/>
    </row>
    <row r="51" spans="1:26" ht="14.25" customHeight="1" x14ac:dyDescent="0.2">
      <c r="A51" s="476" t="s">
        <v>375</v>
      </c>
      <c r="B51" s="480" t="s">
        <v>379</v>
      </c>
      <c r="C51" s="476" t="s">
        <v>390</v>
      </c>
      <c r="D51" s="476" t="s">
        <v>433</v>
      </c>
      <c r="E51" s="484">
        <v>417</v>
      </c>
      <c r="F51" s="482">
        <v>43907</v>
      </c>
      <c r="G51" s="476" t="s">
        <v>446</v>
      </c>
      <c r="H51" s="476" t="s">
        <v>443</v>
      </c>
      <c r="I51" s="462"/>
      <c r="J51" s="462"/>
      <c r="K51" s="462"/>
      <c r="L51" s="462"/>
      <c r="M51" s="462"/>
      <c r="N51" s="462"/>
      <c r="O51" s="462"/>
      <c r="P51" s="462"/>
      <c r="Q51" s="462"/>
      <c r="R51" s="462"/>
      <c r="S51" s="462"/>
      <c r="T51" s="462"/>
      <c r="U51" s="462"/>
      <c r="V51" s="462"/>
      <c r="W51" s="462"/>
      <c r="X51" s="462"/>
      <c r="Y51" s="462"/>
      <c r="Z51" s="462"/>
    </row>
    <row r="52" spans="1:26" ht="14.25" customHeight="1" x14ac:dyDescent="0.2">
      <c r="A52" s="476" t="s">
        <v>375</v>
      </c>
      <c r="B52" s="480" t="s">
        <v>379</v>
      </c>
      <c r="C52" s="476" t="s">
        <v>440</v>
      </c>
      <c r="D52" s="476" t="s">
        <v>55</v>
      </c>
      <c r="E52" s="484">
        <v>127</v>
      </c>
      <c r="F52" s="482">
        <v>43906</v>
      </c>
      <c r="G52" s="476" t="s">
        <v>447</v>
      </c>
      <c r="H52" s="476" t="s">
        <v>448</v>
      </c>
      <c r="I52" s="462"/>
      <c r="J52" s="462"/>
      <c r="K52" s="462"/>
      <c r="L52" s="462"/>
      <c r="M52" s="462"/>
      <c r="N52" s="462"/>
      <c r="O52" s="462"/>
      <c r="P52" s="462"/>
      <c r="Q52" s="462"/>
      <c r="R52" s="462"/>
      <c r="S52" s="462"/>
      <c r="T52" s="462"/>
      <c r="U52" s="462"/>
      <c r="V52" s="462"/>
      <c r="W52" s="462"/>
      <c r="X52" s="462"/>
      <c r="Y52" s="462"/>
      <c r="Z52" s="462"/>
    </row>
    <row r="53" spans="1:26" ht="49.5" customHeight="1" x14ac:dyDescent="0.2">
      <c r="A53" s="476" t="s">
        <v>375</v>
      </c>
      <c r="B53" s="480" t="s">
        <v>379</v>
      </c>
      <c r="C53" s="476" t="s">
        <v>376</v>
      </c>
      <c r="D53" s="476" t="s">
        <v>22</v>
      </c>
      <c r="E53" s="484">
        <v>1952</v>
      </c>
      <c r="F53" s="485">
        <v>43493</v>
      </c>
      <c r="G53" s="476" t="s">
        <v>77</v>
      </c>
      <c r="H53" s="476" t="s">
        <v>78</v>
      </c>
      <c r="I53" s="462"/>
      <c r="J53" s="462"/>
      <c r="K53" s="462"/>
      <c r="L53" s="462"/>
      <c r="M53" s="462"/>
      <c r="N53" s="462"/>
      <c r="O53" s="462"/>
      <c r="P53" s="462"/>
      <c r="Q53" s="462"/>
      <c r="R53" s="462"/>
      <c r="S53" s="462"/>
      <c r="T53" s="462"/>
      <c r="U53" s="462"/>
      <c r="V53" s="462"/>
      <c r="W53" s="462"/>
      <c r="X53" s="462"/>
      <c r="Y53" s="462"/>
      <c r="Z53" s="462"/>
    </row>
    <row r="54" spans="1:26" ht="14.25" customHeight="1" x14ac:dyDescent="0.2">
      <c r="A54" s="476" t="s">
        <v>366</v>
      </c>
      <c r="B54" s="480" t="s">
        <v>449</v>
      </c>
      <c r="C54" s="476" t="s">
        <v>450</v>
      </c>
      <c r="D54" s="476" t="s">
        <v>346</v>
      </c>
      <c r="E54" s="287">
        <v>430</v>
      </c>
      <c r="F54" s="482">
        <v>43311</v>
      </c>
      <c r="G54" s="476" t="s">
        <v>451</v>
      </c>
      <c r="H54" s="476" t="s">
        <v>1</v>
      </c>
      <c r="I54" s="462"/>
      <c r="J54" s="462"/>
      <c r="K54" s="462"/>
      <c r="L54" s="462"/>
      <c r="M54" s="462"/>
      <c r="N54" s="462"/>
      <c r="O54" s="462"/>
      <c r="P54" s="462"/>
      <c r="Q54" s="462"/>
      <c r="R54" s="462"/>
      <c r="S54" s="462"/>
      <c r="T54" s="462"/>
      <c r="U54" s="462"/>
      <c r="V54" s="462"/>
      <c r="W54" s="462"/>
      <c r="X54" s="462"/>
      <c r="Y54" s="462"/>
      <c r="Z54" s="462"/>
    </row>
    <row r="55" spans="1:26" ht="14.25" customHeight="1" x14ac:dyDescent="0.2">
      <c r="A55" s="476" t="s">
        <v>366</v>
      </c>
      <c r="B55" s="480" t="s">
        <v>379</v>
      </c>
      <c r="C55" s="476" t="s">
        <v>21</v>
      </c>
      <c r="D55" s="476" t="s">
        <v>22</v>
      </c>
      <c r="E55" s="481">
        <v>1882</v>
      </c>
      <c r="F55" s="482">
        <v>43115</v>
      </c>
      <c r="G55" s="476" t="s">
        <v>452</v>
      </c>
      <c r="H55" s="476" t="s">
        <v>1</v>
      </c>
      <c r="I55" s="462"/>
      <c r="J55" s="462"/>
      <c r="K55" s="462"/>
      <c r="L55" s="462"/>
      <c r="M55" s="462"/>
      <c r="N55" s="462"/>
      <c r="O55" s="462"/>
      <c r="P55" s="462"/>
      <c r="Q55" s="462"/>
      <c r="R55" s="462"/>
      <c r="S55" s="462"/>
      <c r="T55" s="462"/>
      <c r="U55" s="462"/>
      <c r="V55" s="462"/>
      <c r="W55" s="462"/>
      <c r="X55" s="462"/>
      <c r="Y55" s="462"/>
      <c r="Z55" s="462"/>
    </row>
    <row r="56" spans="1:26" ht="14.25" customHeight="1" x14ac:dyDescent="0.2">
      <c r="A56" s="476" t="s">
        <v>375</v>
      </c>
      <c r="B56" s="480" t="s">
        <v>379</v>
      </c>
      <c r="C56" s="476" t="s">
        <v>390</v>
      </c>
      <c r="D56" s="476" t="s">
        <v>346</v>
      </c>
      <c r="E56" s="287">
        <v>1834</v>
      </c>
      <c r="F56" s="482">
        <v>42263</v>
      </c>
      <c r="G56" s="476" t="s">
        <v>453</v>
      </c>
      <c r="H56" s="476" t="s">
        <v>1</v>
      </c>
      <c r="I56" s="462"/>
      <c r="J56" s="462"/>
      <c r="K56" s="462"/>
      <c r="L56" s="462"/>
      <c r="M56" s="462"/>
      <c r="N56" s="462"/>
      <c r="O56" s="462"/>
      <c r="P56" s="462"/>
      <c r="Q56" s="462"/>
      <c r="R56" s="462"/>
      <c r="S56" s="462"/>
      <c r="T56" s="462"/>
      <c r="U56" s="462"/>
      <c r="V56" s="462"/>
      <c r="W56" s="462"/>
      <c r="X56" s="462"/>
      <c r="Y56" s="462"/>
      <c r="Z56" s="462"/>
    </row>
    <row r="57" spans="1:26" ht="14.25" customHeight="1" x14ac:dyDescent="0.2">
      <c r="A57" s="476" t="s">
        <v>366</v>
      </c>
      <c r="B57" s="480" t="s">
        <v>379</v>
      </c>
      <c r="C57" s="476" t="s">
        <v>21</v>
      </c>
      <c r="D57" s="476" t="s">
        <v>22</v>
      </c>
      <c r="E57" s="481">
        <v>1757</v>
      </c>
      <c r="F57" s="482">
        <v>42191</v>
      </c>
      <c r="G57" s="476" t="s">
        <v>454</v>
      </c>
      <c r="H57" s="476" t="s">
        <v>1</v>
      </c>
      <c r="I57" s="462"/>
      <c r="J57" s="462"/>
      <c r="K57" s="462"/>
      <c r="L57" s="462"/>
      <c r="M57" s="462"/>
      <c r="N57" s="462"/>
      <c r="O57" s="462"/>
      <c r="P57" s="462"/>
      <c r="Q57" s="462"/>
      <c r="R57" s="462"/>
      <c r="S57" s="462"/>
      <c r="T57" s="462"/>
      <c r="U57" s="462"/>
      <c r="V57" s="462"/>
      <c r="W57" s="462"/>
      <c r="X57" s="462"/>
      <c r="Y57" s="462"/>
      <c r="Z57" s="462"/>
    </row>
    <row r="58" spans="1:26" ht="33" customHeight="1" x14ac:dyDescent="0.2">
      <c r="A58" s="476" t="s">
        <v>366</v>
      </c>
      <c r="B58" s="480" t="s">
        <v>379</v>
      </c>
      <c r="C58" s="476" t="s">
        <v>390</v>
      </c>
      <c r="D58" s="476" t="s">
        <v>346</v>
      </c>
      <c r="E58" s="287">
        <v>1082</v>
      </c>
      <c r="F58" s="482">
        <v>42150</v>
      </c>
      <c r="G58" s="476" t="s">
        <v>455</v>
      </c>
      <c r="H58" s="476" t="s">
        <v>1</v>
      </c>
      <c r="I58" s="462"/>
      <c r="J58" s="462"/>
      <c r="K58" s="462"/>
      <c r="L58" s="462"/>
      <c r="M58" s="462"/>
      <c r="N58" s="462"/>
      <c r="O58" s="462"/>
      <c r="P58" s="462"/>
      <c r="Q58" s="462"/>
      <c r="R58" s="462"/>
      <c r="S58" s="462"/>
      <c r="T58" s="462"/>
      <c r="U58" s="462"/>
      <c r="V58" s="462"/>
      <c r="W58" s="462"/>
      <c r="X58" s="462"/>
      <c r="Y58" s="462"/>
      <c r="Z58" s="462"/>
    </row>
    <row r="59" spans="1:26" ht="14.25" customHeight="1" x14ac:dyDescent="0.2">
      <c r="A59" s="476" t="s">
        <v>375</v>
      </c>
      <c r="B59" s="480" t="s">
        <v>379</v>
      </c>
      <c r="C59" s="476" t="s">
        <v>390</v>
      </c>
      <c r="D59" s="476" t="s">
        <v>346</v>
      </c>
      <c r="E59" s="287">
        <v>1083</v>
      </c>
      <c r="F59" s="482">
        <v>42149</v>
      </c>
      <c r="G59" s="476" t="s">
        <v>456</v>
      </c>
      <c r="H59" s="476" t="s">
        <v>457</v>
      </c>
      <c r="I59" s="462"/>
      <c r="J59" s="462"/>
      <c r="K59" s="462"/>
      <c r="L59" s="462"/>
      <c r="M59" s="462"/>
      <c r="N59" s="462"/>
      <c r="O59" s="462"/>
      <c r="P59" s="462"/>
      <c r="Q59" s="462"/>
      <c r="R59" s="462"/>
      <c r="S59" s="462"/>
      <c r="T59" s="462"/>
      <c r="U59" s="462"/>
      <c r="V59" s="462"/>
      <c r="W59" s="462"/>
      <c r="X59" s="462"/>
      <c r="Y59" s="462"/>
      <c r="Z59" s="462"/>
    </row>
    <row r="60" spans="1:26" ht="60.75" customHeight="1" x14ac:dyDescent="0.2">
      <c r="A60" s="476" t="s">
        <v>375</v>
      </c>
      <c r="B60" s="480" t="s">
        <v>16</v>
      </c>
      <c r="C60" s="476" t="s">
        <v>390</v>
      </c>
      <c r="D60" s="476" t="s">
        <v>70</v>
      </c>
      <c r="E60" s="484">
        <v>1069</v>
      </c>
      <c r="F60" s="482">
        <v>42120</v>
      </c>
      <c r="G60" s="476" t="s">
        <v>458</v>
      </c>
      <c r="H60" s="476" t="s">
        <v>1</v>
      </c>
      <c r="I60" s="462"/>
      <c r="J60" s="462"/>
      <c r="K60" s="462"/>
      <c r="L60" s="462"/>
      <c r="M60" s="462"/>
      <c r="N60" s="462"/>
      <c r="O60" s="462"/>
      <c r="P60" s="462"/>
      <c r="Q60" s="462"/>
      <c r="R60" s="462"/>
      <c r="S60" s="462"/>
      <c r="T60" s="462"/>
      <c r="U60" s="462"/>
      <c r="V60" s="462"/>
      <c r="W60" s="462"/>
      <c r="X60" s="462"/>
      <c r="Y60" s="462"/>
      <c r="Z60" s="462"/>
    </row>
    <row r="61" spans="1:26" ht="33" customHeight="1" x14ac:dyDescent="0.2">
      <c r="A61" s="476" t="s">
        <v>366</v>
      </c>
      <c r="B61" s="480" t="s">
        <v>379</v>
      </c>
      <c r="C61" s="476" t="s">
        <v>21</v>
      </c>
      <c r="D61" s="476" t="s">
        <v>22</v>
      </c>
      <c r="E61" s="481">
        <v>1712</v>
      </c>
      <c r="F61" s="482">
        <v>41704</v>
      </c>
      <c r="G61" s="476" t="s">
        <v>459</v>
      </c>
      <c r="H61" s="476" t="s">
        <v>1</v>
      </c>
      <c r="I61" s="462"/>
      <c r="J61" s="462"/>
      <c r="K61" s="462"/>
      <c r="L61" s="462"/>
      <c r="M61" s="462"/>
      <c r="N61" s="462"/>
      <c r="O61" s="462"/>
      <c r="P61" s="462"/>
      <c r="Q61" s="462"/>
      <c r="R61" s="462"/>
      <c r="S61" s="462"/>
      <c r="T61" s="462"/>
      <c r="U61" s="462"/>
      <c r="V61" s="462"/>
      <c r="W61" s="462"/>
      <c r="X61" s="462"/>
      <c r="Y61" s="462"/>
      <c r="Z61" s="462"/>
    </row>
    <row r="62" spans="1:26" ht="35.25" customHeight="1" x14ac:dyDescent="0.2">
      <c r="A62" s="476" t="s">
        <v>366</v>
      </c>
      <c r="B62" s="480" t="s">
        <v>379</v>
      </c>
      <c r="C62" s="476" t="s">
        <v>390</v>
      </c>
      <c r="D62" s="476" t="s">
        <v>346</v>
      </c>
      <c r="E62" s="287" t="s">
        <v>460</v>
      </c>
      <c r="F62" s="482">
        <v>41472</v>
      </c>
      <c r="G62" s="476" t="s">
        <v>461</v>
      </c>
      <c r="H62" s="476" t="s">
        <v>1</v>
      </c>
      <c r="I62" s="462"/>
      <c r="J62" s="462"/>
      <c r="K62" s="462"/>
      <c r="L62" s="462"/>
      <c r="M62" s="462"/>
      <c r="N62" s="462"/>
      <c r="O62" s="462"/>
      <c r="P62" s="462"/>
      <c r="Q62" s="462"/>
      <c r="R62" s="462"/>
      <c r="S62" s="462"/>
      <c r="T62" s="462"/>
      <c r="U62" s="462"/>
      <c r="V62" s="462"/>
      <c r="W62" s="462"/>
      <c r="X62" s="462"/>
      <c r="Y62" s="462"/>
      <c r="Z62" s="462"/>
    </row>
    <row r="63" spans="1:26" ht="57.75" customHeight="1" x14ac:dyDescent="0.2">
      <c r="A63" s="476" t="s">
        <v>375</v>
      </c>
      <c r="B63" s="480" t="s">
        <v>379</v>
      </c>
      <c r="C63" s="476" t="s">
        <v>376</v>
      </c>
      <c r="D63" s="476" t="s">
        <v>462</v>
      </c>
      <c r="E63" s="287" t="s">
        <v>463</v>
      </c>
      <c r="F63" s="482">
        <v>41102</v>
      </c>
      <c r="G63" s="476" t="s">
        <v>464</v>
      </c>
      <c r="H63" s="476" t="s">
        <v>1</v>
      </c>
      <c r="I63" s="462"/>
      <c r="J63" s="462"/>
      <c r="K63" s="462"/>
      <c r="L63" s="462"/>
      <c r="M63" s="462"/>
      <c r="N63" s="462"/>
      <c r="O63" s="462"/>
      <c r="P63" s="462"/>
      <c r="Q63" s="462"/>
      <c r="R63" s="462"/>
      <c r="S63" s="462"/>
      <c r="T63" s="462"/>
      <c r="U63" s="462"/>
      <c r="V63" s="462"/>
      <c r="W63" s="462"/>
      <c r="X63" s="462"/>
      <c r="Y63" s="462"/>
      <c r="Z63" s="462"/>
    </row>
    <row r="64" spans="1:26" ht="33" customHeight="1" x14ac:dyDescent="0.2">
      <c r="A64" s="476" t="s">
        <v>366</v>
      </c>
      <c r="B64" s="480" t="s">
        <v>379</v>
      </c>
      <c r="C64" s="476" t="s">
        <v>390</v>
      </c>
      <c r="D64" s="476" t="s">
        <v>346</v>
      </c>
      <c r="E64" s="287">
        <v>19</v>
      </c>
      <c r="F64" s="482">
        <v>40918</v>
      </c>
      <c r="G64" s="476" t="s">
        <v>465</v>
      </c>
      <c r="H64" s="476" t="s">
        <v>466</v>
      </c>
      <c r="I64" s="462"/>
      <c r="J64" s="462"/>
      <c r="K64" s="462"/>
      <c r="L64" s="462"/>
      <c r="M64" s="462"/>
      <c r="N64" s="462"/>
      <c r="O64" s="462"/>
      <c r="P64" s="462"/>
      <c r="Q64" s="462"/>
      <c r="R64" s="462"/>
      <c r="S64" s="462"/>
      <c r="T64" s="462"/>
      <c r="U64" s="462"/>
      <c r="V64" s="462"/>
      <c r="W64" s="462"/>
      <c r="X64" s="462"/>
      <c r="Y64" s="462"/>
      <c r="Z64" s="462"/>
    </row>
    <row r="65" spans="1:26" ht="14.25" customHeight="1" x14ac:dyDescent="0.2">
      <c r="A65" s="476" t="s">
        <v>366</v>
      </c>
      <c r="B65" s="480" t="s">
        <v>379</v>
      </c>
      <c r="C65" s="476" t="s">
        <v>21</v>
      </c>
      <c r="D65" s="476" t="s">
        <v>22</v>
      </c>
      <c r="E65" s="481">
        <v>1508</v>
      </c>
      <c r="F65" s="482">
        <v>40918</v>
      </c>
      <c r="G65" s="476" t="s">
        <v>467</v>
      </c>
      <c r="H65" s="476" t="s">
        <v>1</v>
      </c>
      <c r="I65" s="462"/>
      <c r="J65" s="462"/>
      <c r="K65" s="462"/>
      <c r="L65" s="462"/>
      <c r="M65" s="462"/>
      <c r="N65" s="462"/>
      <c r="O65" s="462"/>
      <c r="P65" s="462"/>
      <c r="Q65" s="462"/>
      <c r="R65" s="462"/>
      <c r="S65" s="462"/>
      <c r="T65" s="462"/>
      <c r="U65" s="462"/>
      <c r="V65" s="462"/>
      <c r="W65" s="462"/>
      <c r="X65" s="462"/>
      <c r="Y65" s="462"/>
      <c r="Z65" s="462"/>
    </row>
    <row r="66" spans="1:26" ht="114" customHeight="1" x14ac:dyDescent="0.2">
      <c r="A66" s="476" t="s">
        <v>366</v>
      </c>
      <c r="B66" s="480" t="s">
        <v>379</v>
      </c>
      <c r="C66" s="476" t="s">
        <v>390</v>
      </c>
      <c r="D66" s="476" t="s">
        <v>346</v>
      </c>
      <c r="E66" s="287">
        <v>4170</v>
      </c>
      <c r="F66" s="482">
        <v>40850</v>
      </c>
      <c r="G66" s="476" t="s">
        <v>468</v>
      </c>
      <c r="H66" s="476" t="s">
        <v>469</v>
      </c>
      <c r="I66" s="462"/>
      <c r="J66" s="462"/>
      <c r="K66" s="462"/>
      <c r="L66" s="462"/>
      <c r="M66" s="462"/>
      <c r="N66" s="462"/>
      <c r="O66" s="462"/>
      <c r="P66" s="462"/>
      <c r="Q66" s="462"/>
      <c r="R66" s="462"/>
      <c r="S66" s="462"/>
      <c r="T66" s="462"/>
      <c r="U66" s="462"/>
      <c r="V66" s="462"/>
      <c r="W66" s="462"/>
      <c r="X66" s="462"/>
      <c r="Y66" s="462"/>
      <c r="Z66" s="462"/>
    </row>
    <row r="67" spans="1:26" ht="30.75" customHeight="1" x14ac:dyDescent="0.2">
      <c r="A67" s="476" t="s">
        <v>366</v>
      </c>
      <c r="B67" s="480" t="s">
        <v>379</v>
      </c>
      <c r="C67" s="476" t="s">
        <v>376</v>
      </c>
      <c r="D67" s="476" t="s">
        <v>22</v>
      </c>
      <c r="E67" s="287">
        <v>1474</v>
      </c>
      <c r="F67" s="482">
        <v>40736</v>
      </c>
      <c r="G67" s="476" t="s">
        <v>105</v>
      </c>
      <c r="H67" s="476" t="s">
        <v>470</v>
      </c>
      <c r="I67" s="462"/>
      <c r="J67" s="462"/>
      <c r="K67" s="462"/>
      <c r="L67" s="462"/>
      <c r="M67" s="462"/>
      <c r="N67" s="462"/>
      <c r="O67" s="462"/>
      <c r="P67" s="462"/>
      <c r="Q67" s="462"/>
      <c r="R67" s="462"/>
      <c r="S67" s="462"/>
      <c r="T67" s="462"/>
      <c r="U67" s="462"/>
      <c r="V67" s="462"/>
      <c r="W67" s="462"/>
      <c r="X67" s="462"/>
      <c r="Y67" s="462"/>
      <c r="Z67" s="462"/>
    </row>
    <row r="68" spans="1:26" ht="33" customHeight="1" x14ac:dyDescent="0.2">
      <c r="A68" s="476" t="s">
        <v>375</v>
      </c>
      <c r="B68" s="480" t="s">
        <v>379</v>
      </c>
      <c r="C68" s="476" t="s">
        <v>376</v>
      </c>
      <c r="D68" s="476" t="s">
        <v>22</v>
      </c>
      <c r="E68" s="287" t="s">
        <v>471</v>
      </c>
      <c r="F68" s="482">
        <v>40561</v>
      </c>
      <c r="G68" s="476" t="s">
        <v>472</v>
      </c>
      <c r="H68" s="476" t="s">
        <v>473</v>
      </c>
      <c r="I68" s="462"/>
      <c r="J68" s="462"/>
      <c r="K68" s="462"/>
      <c r="L68" s="462"/>
      <c r="M68" s="462"/>
      <c r="N68" s="462"/>
      <c r="O68" s="462"/>
      <c r="P68" s="462"/>
      <c r="Q68" s="462"/>
      <c r="R68" s="462"/>
      <c r="S68" s="462"/>
      <c r="T68" s="462"/>
      <c r="U68" s="462"/>
      <c r="V68" s="462"/>
      <c r="W68" s="462"/>
      <c r="X68" s="462"/>
      <c r="Y68" s="462"/>
      <c r="Z68" s="462"/>
    </row>
    <row r="69" spans="1:26" ht="33" customHeight="1" x14ac:dyDescent="0.2">
      <c r="A69" s="476" t="s">
        <v>375</v>
      </c>
      <c r="B69" s="480" t="s">
        <v>379</v>
      </c>
      <c r="C69" s="476" t="s">
        <v>21</v>
      </c>
      <c r="D69" s="476" t="s">
        <v>22</v>
      </c>
      <c r="E69" s="287">
        <v>1425</v>
      </c>
      <c r="F69" s="482">
        <v>40541</v>
      </c>
      <c r="G69" s="476" t="s">
        <v>474</v>
      </c>
      <c r="H69" s="476" t="s">
        <v>1</v>
      </c>
      <c r="I69" s="462"/>
      <c r="J69" s="462"/>
      <c r="K69" s="462"/>
      <c r="L69" s="462"/>
      <c r="M69" s="462"/>
      <c r="N69" s="462"/>
      <c r="O69" s="462"/>
      <c r="P69" s="462"/>
      <c r="Q69" s="462"/>
      <c r="R69" s="462"/>
      <c r="S69" s="462"/>
      <c r="T69" s="462"/>
      <c r="U69" s="462"/>
      <c r="V69" s="462"/>
      <c r="W69" s="462"/>
      <c r="X69" s="462"/>
      <c r="Y69" s="462"/>
      <c r="Z69" s="462"/>
    </row>
    <row r="70" spans="1:26" ht="33" customHeight="1" x14ac:dyDescent="0.2">
      <c r="A70" s="476" t="s">
        <v>375</v>
      </c>
      <c r="B70" s="480" t="s">
        <v>379</v>
      </c>
      <c r="C70" s="476" t="s">
        <v>390</v>
      </c>
      <c r="D70" s="476" t="s">
        <v>346</v>
      </c>
      <c r="E70" s="287">
        <v>1716</v>
      </c>
      <c r="F70" s="482">
        <v>39947</v>
      </c>
      <c r="G70" s="476" t="s">
        <v>475</v>
      </c>
      <c r="H70" s="476" t="s">
        <v>1</v>
      </c>
      <c r="I70" s="462"/>
      <c r="J70" s="462"/>
      <c r="K70" s="462"/>
      <c r="L70" s="462"/>
      <c r="M70" s="462"/>
      <c r="N70" s="462"/>
      <c r="O70" s="462"/>
      <c r="P70" s="462"/>
      <c r="Q70" s="462"/>
      <c r="R70" s="462"/>
      <c r="S70" s="462"/>
      <c r="T70" s="462"/>
      <c r="U70" s="462"/>
      <c r="V70" s="462"/>
      <c r="W70" s="462"/>
      <c r="X70" s="462"/>
      <c r="Y70" s="462"/>
      <c r="Z70" s="462"/>
    </row>
    <row r="71" spans="1:26" ht="33" customHeight="1" x14ac:dyDescent="0.2">
      <c r="A71" s="476" t="s">
        <v>375</v>
      </c>
      <c r="B71" s="480" t="s">
        <v>379</v>
      </c>
      <c r="C71" s="476" t="s">
        <v>21</v>
      </c>
      <c r="D71" s="476" t="s">
        <v>22</v>
      </c>
      <c r="E71" s="287">
        <v>1285</v>
      </c>
      <c r="F71" s="482">
        <v>39835</v>
      </c>
      <c r="G71" s="476" t="s">
        <v>476</v>
      </c>
      <c r="H71" s="476" t="s">
        <v>1</v>
      </c>
      <c r="I71" s="462"/>
      <c r="J71" s="462"/>
      <c r="K71" s="462"/>
      <c r="L71" s="462"/>
      <c r="M71" s="462"/>
      <c r="N71" s="462"/>
      <c r="O71" s="462"/>
      <c r="P71" s="462"/>
      <c r="Q71" s="462"/>
      <c r="R71" s="462"/>
      <c r="S71" s="462"/>
      <c r="T71" s="462"/>
      <c r="U71" s="462"/>
      <c r="V71" s="462"/>
      <c r="W71" s="462"/>
      <c r="X71" s="462"/>
      <c r="Y71" s="462"/>
      <c r="Z71" s="462"/>
    </row>
    <row r="72" spans="1:26" ht="33" customHeight="1" x14ac:dyDescent="0.2">
      <c r="A72" s="476" t="s">
        <v>375</v>
      </c>
      <c r="B72" s="480" t="s">
        <v>379</v>
      </c>
      <c r="C72" s="476" t="s">
        <v>21</v>
      </c>
      <c r="D72" s="476" t="s">
        <v>22</v>
      </c>
      <c r="E72" s="287">
        <v>1266</v>
      </c>
      <c r="F72" s="482">
        <v>39813</v>
      </c>
      <c r="G72" s="476" t="s">
        <v>477</v>
      </c>
      <c r="H72" s="476" t="s">
        <v>1</v>
      </c>
      <c r="I72" s="462"/>
      <c r="J72" s="462"/>
      <c r="K72" s="462"/>
      <c r="L72" s="462"/>
      <c r="M72" s="462"/>
      <c r="N72" s="462"/>
      <c r="O72" s="462"/>
      <c r="P72" s="462"/>
      <c r="Q72" s="462"/>
      <c r="R72" s="462"/>
      <c r="S72" s="462"/>
      <c r="T72" s="462"/>
      <c r="U72" s="462"/>
      <c r="V72" s="462"/>
      <c r="W72" s="462"/>
      <c r="X72" s="462"/>
      <c r="Y72" s="462"/>
      <c r="Z72" s="462"/>
    </row>
    <row r="73" spans="1:26" ht="33" customHeight="1" x14ac:dyDescent="0.2">
      <c r="A73" s="476" t="s">
        <v>366</v>
      </c>
      <c r="B73" s="480" t="s">
        <v>379</v>
      </c>
      <c r="C73" s="476" t="s">
        <v>376</v>
      </c>
      <c r="D73" s="476" t="s">
        <v>22</v>
      </c>
      <c r="E73" s="287" t="s">
        <v>478</v>
      </c>
      <c r="F73" s="482">
        <v>39279</v>
      </c>
      <c r="G73" s="476" t="s">
        <v>479</v>
      </c>
      <c r="H73" s="476" t="s">
        <v>480</v>
      </c>
      <c r="I73" s="462"/>
      <c r="J73" s="462"/>
      <c r="K73" s="462"/>
      <c r="L73" s="462"/>
      <c r="M73" s="462"/>
      <c r="N73" s="462"/>
      <c r="O73" s="462"/>
      <c r="P73" s="462"/>
      <c r="Q73" s="462"/>
      <c r="R73" s="462"/>
      <c r="S73" s="462"/>
      <c r="T73" s="462"/>
      <c r="U73" s="462"/>
      <c r="V73" s="462"/>
      <c r="W73" s="462"/>
      <c r="X73" s="462"/>
      <c r="Y73" s="462"/>
      <c r="Z73" s="462"/>
    </row>
    <row r="74" spans="1:26" ht="14.25" customHeight="1" x14ac:dyDescent="0.2">
      <c r="A74" s="476" t="s">
        <v>366</v>
      </c>
      <c r="B74" s="480" t="s">
        <v>379</v>
      </c>
      <c r="C74" s="476" t="s">
        <v>21</v>
      </c>
      <c r="D74" s="476" t="s">
        <v>22</v>
      </c>
      <c r="E74" s="481">
        <v>1121</v>
      </c>
      <c r="F74" s="482">
        <v>39080</v>
      </c>
      <c r="G74" s="476" t="s">
        <v>481</v>
      </c>
      <c r="H74" s="476" t="s">
        <v>1</v>
      </c>
      <c r="I74" s="462"/>
      <c r="J74" s="462"/>
      <c r="K74" s="462"/>
      <c r="L74" s="462"/>
      <c r="M74" s="462"/>
      <c r="N74" s="462"/>
      <c r="O74" s="462"/>
      <c r="P74" s="462"/>
      <c r="Q74" s="462"/>
      <c r="R74" s="462"/>
      <c r="S74" s="462"/>
      <c r="T74" s="462"/>
      <c r="U74" s="462"/>
      <c r="V74" s="462"/>
      <c r="W74" s="462"/>
      <c r="X74" s="462"/>
      <c r="Y74" s="462"/>
      <c r="Z74" s="462"/>
    </row>
    <row r="75" spans="1:26" ht="14.25" customHeight="1" x14ac:dyDescent="0.2">
      <c r="A75" s="476" t="s">
        <v>366</v>
      </c>
      <c r="B75" s="480" t="s">
        <v>379</v>
      </c>
      <c r="C75" s="476" t="s">
        <v>390</v>
      </c>
      <c r="D75" s="476" t="s">
        <v>346</v>
      </c>
      <c r="E75" s="287">
        <v>4741</v>
      </c>
      <c r="F75" s="482">
        <v>38716</v>
      </c>
      <c r="G75" s="476" t="s">
        <v>482</v>
      </c>
      <c r="H75" s="476" t="s">
        <v>1</v>
      </c>
      <c r="I75" s="462"/>
      <c r="J75" s="462"/>
      <c r="K75" s="462"/>
      <c r="L75" s="462"/>
      <c r="M75" s="462"/>
      <c r="N75" s="462"/>
      <c r="O75" s="462"/>
      <c r="P75" s="462"/>
      <c r="Q75" s="462"/>
      <c r="R75" s="462"/>
      <c r="S75" s="462"/>
      <c r="T75" s="462"/>
      <c r="U75" s="462"/>
      <c r="V75" s="462"/>
      <c r="W75" s="462"/>
      <c r="X75" s="462"/>
      <c r="Y75" s="462"/>
      <c r="Z75" s="462"/>
    </row>
    <row r="76" spans="1:26" ht="33" customHeight="1" x14ac:dyDescent="0.2">
      <c r="A76" s="476" t="s">
        <v>366</v>
      </c>
      <c r="B76" s="480" t="s">
        <v>379</v>
      </c>
      <c r="C76" s="476" t="s">
        <v>21</v>
      </c>
      <c r="D76" s="476" t="s">
        <v>22</v>
      </c>
      <c r="E76" s="481">
        <v>996</v>
      </c>
      <c r="F76" s="482">
        <v>38680</v>
      </c>
      <c r="G76" s="476" t="s">
        <v>483</v>
      </c>
      <c r="H76" s="476" t="s">
        <v>1</v>
      </c>
      <c r="I76" s="462"/>
      <c r="J76" s="462"/>
      <c r="K76" s="462"/>
      <c r="L76" s="462"/>
      <c r="M76" s="462"/>
      <c r="N76" s="462"/>
      <c r="O76" s="462"/>
      <c r="P76" s="462"/>
      <c r="Q76" s="462"/>
      <c r="R76" s="462"/>
      <c r="S76" s="462"/>
      <c r="T76" s="462"/>
      <c r="U76" s="462"/>
      <c r="V76" s="462"/>
      <c r="W76" s="462"/>
      <c r="X76" s="462"/>
      <c r="Y76" s="462"/>
      <c r="Z76" s="462"/>
    </row>
    <row r="77" spans="1:26" ht="14.25" customHeight="1" x14ac:dyDescent="0.2">
      <c r="A77" s="476" t="s">
        <v>375</v>
      </c>
      <c r="B77" s="480" t="s">
        <v>379</v>
      </c>
      <c r="C77" s="476" t="s">
        <v>21</v>
      </c>
      <c r="D77" s="476" t="s">
        <v>22</v>
      </c>
      <c r="E77" s="287">
        <v>962</v>
      </c>
      <c r="F77" s="482">
        <v>38541</v>
      </c>
      <c r="G77" s="476" t="s">
        <v>484</v>
      </c>
      <c r="H77" s="476" t="s">
        <v>485</v>
      </c>
      <c r="I77" s="462"/>
      <c r="J77" s="462"/>
      <c r="K77" s="462"/>
      <c r="L77" s="462"/>
      <c r="M77" s="462"/>
      <c r="N77" s="462"/>
      <c r="O77" s="462"/>
      <c r="P77" s="462"/>
      <c r="Q77" s="462"/>
      <c r="R77" s="462"/>
      <c r="S77" s="462"/>
      <c r="T77" s="462"/>
      <c r="U77" s="462"/>
      <c r="V77" s="462"/>
      <c r="W77" s="462"/>
      <c r="X77" s="462"/>
      <c r="Y77" s="462"/>
      <c r="Z77" s="462"/>
    </row>
    <row r="78" spans="1:26" ht="14.25" customHeight="1" x14ac:dyDescent="0.2">
      <c r="A78" s="476" t="s">
        <v>375</v>
      </c>
      <c r="B78" s="480" t="s">
        <v>379</v>
      </c>
      <c r="C78" s="476" t="s">
        <v>21</v>
      </c>
      <c r="D78" s="476" t="s">
        <v>22</v>
      </c>
      <c r="E78" s="484">
        <v>906</v>
      </c>
      <c r="F78" s="482">
        <v>38230</v>
      </c>
      <c r="G78" s="476" t="s">
        <v>486</v>
      </c>
      <c r="H78" s="476" t="s">
        <v>1</v>
      </c>
      <c r="I78" s="462"/>
      <c r="J78" s="462"/>
      <c r="K78" s="462"/>
      <c r="L78" s="462"/>
      <c r="M78" s="462"/>
      <c r="N78" s="462"/>
      <c r="O78" s="462"/>
      <c r="P78" s="462"/>
      <c r="Q78" s="462"/>
      <c r="R78" s="462"/>
      <c r="S78" s="462"/>
      <c r="T78" s="462"/>
      <c r="U78" s="462"/>
      <c r="V78" s="462"/>
      <c r="W78" s="462"/>
      <c r="X78" s="462"/>
      <c r="Y78" s="462"/>
      <c r="Z78" s="462"/>
    </row>
    <row r="79" spans="1:26" ht="14.25" customHeight="1" x14ac:dyDescent="0.2">
      <c r="A79" s="476" t="s">
        <v>366</v>
      </c>
      <c r="B79" s="480" t="s">
        <v>379</v>
      </c>
      <c r="C79" s="476" t="s">
        <v>21</v>
      </c>
      <c r="D79" s="476" t="s">
        <v>22</v>
      </c>
      <c r="E79" s="481">
        <v>842</v>
      </c>
      <c r="F79" s="482">
        <v>37903</v>
      </c>
      <c r="G79" s="476" t="s">
        <v>487</v>
      </c>
      <c r="H79" s="476" t="s">
        <v>1</v>
      </c>
      <c r="I79" s="462"/>
      <c r="J79" s="462"/>
      <c r="K79" s="462"/>
      <c r="L79" s="462"/>
      <c r="M79" s="462"/>
      <c r="N79" s="462"/>
      <c r="O79" s="462"/>
      <c r="P79" s="462"/>
      <c r="Q79" s="462"/>
      <c r="R79" s="462"/>
      <c r="S79" s="462"/>
      <c r="T79" s="462"/>
      <c r="U79" s="462"/>
      <c r="V79" s="462"/>
      <c r="W79" s="462"/>
      <c r="X79" s="462"/>
      <c r="Y79" s="462"/>
      <c r="Z79" s="462"/>
    </row>
    <row r="80" spans="1:26" ht="14.25" customHeight="1" x14ac:dyDescent="0.2">
      <c r="A80" s="476" t="s">
        <v>366</v>
      </c>
      <c r="B80" s="480" t="s">
        <v>379</v>
      </c>
      <c r="C80" s="476" t="s">
        <v>376</v>
      </c>
      <c r="D80" s="476" t="s">
        <v>22</v>
      </c>
      <c r="E80" s="481">
        <v>816</v>
      </c>
      <c r="F80" s="482">
        <v>37809</v>
      </c>
      <c r="G80" s="476" t="s">
        <v>488</v>
      </c>
      <c r="H80" s="476" t="s">
        <v>1</v>
      </c>
      <c r="I80" s="462"/>
      <c r="J80" s="462"/>
      <c r="K80" s="462"/>
      <c r="L80" s="462"/>
      <c r="M80" s="462"/>
      <c r="N80" s="462"/>
      <c r="O80" s="462"/>
      <c r="P80" s="462"/>
      <c r="Q80" s="462"/>
      <c r="R80" s="462"/>
      <c r="S80" s="462"/>
      <c r="T80" s="462"/>
      <c r="U80" s="462"/>
      <c r="V80" s="462"/>
      <c r="W80" s="462"/>
      <c r="X80" s="462"/>
      <c r="Y80" s="462"/>
      <c r="Z80" s="462"/>
    </row>
    <row r="81" spans="1:26" ht="14.25" customHeight="1" x14ac:dyDescent="0.2">
      <c r="A81" s="476" t="s">
        <v>375</v>
      </c>
      <c r="B81" s="480" t="s">
        <v>379</v>
      </c>
      <c r="C81" s="476" t="s">
        <v>390</v>
      </c>
      <c r="D81" s="476" t="s">
        <v>489</v>
      </c>
      <c r="E81" s="287" t="s">
        <v>490</v>
      </c>
      <c r="F81" s="482">
        <v>37530</v>
      </c>
      <c r="G81" s="476" t="s">
        <v>491</v>
      </c>
      <c r="H81" s="476" t="s">
        <v>1</v>
      </c>
      <c r="I81" s="462"/>
      <c r="J81" s="462"/>
      <c r="K81" s="462"/>
      <c r="L81" s="462"/>
      <c r="M81" s="462"/>
      <c r="N81" s="462"/>
      <c r="O81" s="462"/>
      <c r="P81" s="462"/>
      <c r="Q81" s="462"/>
      <c r="R81" s="462"/>
      <c r="S81" s="462"/>
      <c r="T81" s="462"/>
      <c r="U81" s="462"/>
      <c r="V81" s="462"/>
      <c r="W81" s="462"/>
      <c r="X81" s="462"/>
      <c r="Y81" s="462"/>
      <c r="Z81" s="462"/>
    </row>
    <row r="82" spans="1:26" ht="14.25" customHeight="1" x14ac:dyDescent="0.2">
      <c r="A82" s="476" t="s">
        <v>375</v>
      </c>
      <c r="B82" s="480" t="s">
        <v>379</v>
      </c>
      <c r="C82" s="476" t="s">
        <v>492</v>
      </c>
      <c r="D82" s="476" t="s">
        <v>55</v>
      </c>
      <c r="E82" s="287">
        <v>143</v>
      </c>
      <c r="F82" s="482">
        <v>37403</v>
      </c>
      <c r="G82" s="476" t="s">
        <v>493</v>
      </c>
      <c r="H82" s="476" t="s">
        <v>1</v>
      </c>
      <c r="I82" s="462"/>
      <c r="J82" s="462"/>
      <c r="K82" s="462"/>
      <c r="L82" s="462"/>
      <c r="M82" s="462"/>
      <c r="N82" s="462"/>
      <c r="O82" s="462"/>
      <c r="P82" s="462"/>
      <c r="Q82" s="462"/>
      <c r="R82" s="462"/>
      <c r="S82" s="462"/>
      <c r="T82" s="462"/>
      <c r="U82" s="462"/>
      <c r="V82" s="462"/>
      <c r="W82" s="462"/>
      <c r="X82" s="462"/>
      <c r="Y82" s="462"/>
      <c r="Z82" s="462"/>
    </row>
    <row r="83" spans="1:26" ht="14.25" customHeight="1" x14ac:dyDescent="0.2">
      <c r="A83" s="488" t="s">
        <v>375</v>
      </c>
      <c r="B83" s="489" t="s">
        <v>379</v>
      </c>
      <c r="C83" s="490" t="s">
        <v>390</v>
      </c>
      <c r="D83" s="490" t="s">
        <v>346</v>
      </c>
      <c r="E83" s="287">
        <v>327</v>
      </c>
      <c r="F83" s="491">
        <v>37315</v>
      </c>
      <c r="G83" s="476" t="s">
        <v>494</v>
      </c>
      <c r="H83" s="476" t="s">
        <v>1</v>
      </c>
      <c r="I83" s="462"/>
      <c r="J83" s="462"/>
      <c r="K83" s="462"/>
      <c r="L83" s="462"/>
      <c r="M83" s="462"/>
      <c r="N83" s="462"/>
      <c r="O83" s="462"/>
      <c r="P83" s="462"/>
      <c r="Q83" s="462"/>
      <c r="R83" s="462"/>
      <c r="S83" s="462"/>
      <c r="T83" s="462"/>
      <c r="U83" s="462"/>
      <c r="V83" s="462"/>
      <c r="W83" s="462"/>
      <c r="X83" s="462"/>
      <c r="Y83" s="462"/>
      <c r="Z83" s="462"/>
    </row>
    <row r="84" spans="1:26" ht="14.25" customHeight="1" x14ac:dyDescent="0.2">
      <c r="A84" s="466" t="s">
        <v>375</v>
      </c>
      <c r="B84" s="480" t="s">
        <v>379</v>
      </c>
      <c r="C84" s="476" t="s">
        <v>21</v>
      </c>
      <c r="D84" s="476" t="s">
        <v>22</v>
      </c>
      <c r="E84" s="287">
        <v>678</v>
      </c>
      <c r="F84" s="482">
        <v>37106</v>
      </c>
      <c r="G84" s="476" t="s">
        <v>495</v>
      </c>
      <c r="H84" s="476" t="s">
        <v>1</v>
      </c>
      <c r="I84" s="462"/>
      <c r="J84" s="462"/>
      <c r="K84" s="462"/>
      <c r="L84" s="462"/>
      <c r="M84" s="462"/>
      <c r="N84" s="462"/>
      <c r="O84" s="462"/>
      <c r="P84" s="462"/>
      <c r="Q84" s="462"/>
      <c r="R84" s="462"/>
      <c r="S84" s="462"/>
      <c r="T84" s="462"/>
      <c r="U84" s="462"/>
      <c r="V84" s="462"/>
      <c r="W84" s="462"/>
      <c r="X84" s="462"/>
      <c r="Y84" s="462"/>
      <c r="Z84" s="462"/>
    </row>
    <row r="85" spans="1:26" ht="33" customHeight="1" x14ac:dyDescent="0.2">
      <c r="A85" s="488" t="s">
        <v>375</v>
      </c>
      <c r="B85" s="480" t="s">
        <v>379</v>
      </c>
      <c r="C85" s="476" t="s">
        <v>21</v>
      </c>
      <c r="D85" s="476" t="s">
        <v>22</v>
      </c>
      <c r="E85" s="287">
        <v>640</v>
      </c>
      <c r="F85" s="482">
        <v>36896</v>
      </c>
      <c r="G85" s="476" t="s">
        <v>496</v>
      </c>
      <c r="H85" s="476" t="s">
        <v>1</v>
      </c>
      <c r="I85" s="462"/>
      <c r="J85" s="462"/>
      <c r="K85" s="462"/>
      <c r="L85" s="462"/>
      <c r="M85" s="462"/>
      <c r="N85" s="462"/>
      <c r="O85" s="462"/>
      <c r="P85" s="462"/>
      <c r="Q85" s="462"/>
      <c r="R85" s="462"/>
      <c r="S85" s="462"/>
      <c r="T85" s="462"/>
      <c r="U85" s="462"/>
      <c r="V85" s="462"/>
      <c r="W85" s="462"/>
      <c r="X85" s="462"/>
      <c r="Y85" s="462"/>
      <c r="Z85" s="462"/>
    </row>
    <row r="86" spans="1:26" ht="14.25" customHeight="1" x14ac:dyDescent="0.2">
      <c r="A86" s="466" t="s">
        <v>375</v>
      </c>
      <c r="B86" s="480" t="s">
        <v>379</v>
      </c>
      <c r="C86" s="476" t="s">
        <v>21</v>
      </c>
      <c r="D86" s="476" t="s">
        <v>22</v>
      </c>
      <c r="E86" s="484">
        <v>599</v>
      </c>
      <c r="F86" s="482">
        <v>36731</v>
      </c>
      <c r="G86" s="476" t="s">
        <v>497</v>
      </c>
      <c r="H86" s="476" t="s">
        <v>1</v>
      </c>
      <c r="I86" s="462"/>
      <c r="J86" s="462"/>
      <c r="K86" s="462"/>
      <c r="L86" s="462"/>
      <c r="M86" s="462"/>
      <c r="N86" s="462"/>
      <c r="O86" s="462"/>
      <c r="P86" s="462"/>
      <c r="Q86" s="462"/>
      <c r="R86" s="462"/>
      <c r="S86" s="462"/>
      <c r="T86" s="462"/>
      <c r="U86" s="462"/>
      <c r="V86" s="462"/>
      <c r="W86" s="462"/>
      <c r="X86" s="462"/>
      <c r="Y86" s="462"/>
      <c r="Z86" s="462"/>
    </row>
    <row r="87" spans="1:26" ht="14.25" customHeight="1" x14ac:dyDescent="0.2">
      <c r="A87" s="488" t="s">
        <v>375</v>
      </c>
      <c r="B87" s="480" t="s">
        <v>379</v>
      </c>
      <c r="C87" s="476" t="s">
        <v>390</v>
      </c>
      <c r="D87" s="476" t="s">
        <v>346</v>
      </c>
      <c r="E87" s="287">
        <v>1382</v>
      </c>
      <c r="F87" s="482">
        <v>36689</v>
      </c>
      <c r="G87" s="476" t="s">
        <v>498</v>
      </c>
      <c r="H87" s="476" t="s">
        <v>1</v>
      </c>
      <c r="I87" s="462"/>
      <c r="J87" s="462"/>
      <c r="K87" s="462"/>
      <c r="L87" s="462"/>
      <c r="M87" s="462"/>
      <c r="N87" s="462"/>
      <c r="O87" s="462"/>
      <c r="P87" s="462"/>
      <c r="Q87" s="462"/>
      <c r="R87" s="462"/>
      <c r="S87" s="462"/>
      <c r="T87" s="462"/>
      <c r="U87" s="462"/>
      <c r="V87" s="462"/>
      <c r="W87" s="462"/>
      <c r="X87" s="462"/>
      <c r="Y87" s="462"/>
      <c r="Z87" s="462"/>
    </row>
    <row r="88" spans="1:26" ht="14.25" customHeight="1" x14ac:dyDescent="0.2">
      <c r="A88" s="466" t="s">
        <v>375</v>
      </c>
      <c r="B88" s="489" t="s">
        <v>379</v>
      </c>
      <c r="C88" s="490" t="s">
        <v>21</v>
      </c>
      <c r="D88" s="490" t="s">
        <v>22</v>
      </c>
      <c r="E88" s="287">
        <v>489</v>
      </c>
      <c r="F88" s="491">
        <v>36158</v>
      </c>
      <c r="G88" s="476" t="s">
        <v>122</v>
      </c>
      <c r="H88" s="476" t="s">
        <v>499</v>
      </c>
      <c r="I88" s="462"/>
      <c r="J88" s="462"/>
      <c r="K88" s="462"/>
      <c r="L88" s="462"/>
      <c r="M88" s="462"/>
      <c r="N88" s="462"/>
      <c r="O88" s="462"/>
      <c r="P88" s="462"/>
      <c r="Q88" s="462"/>
      <c r="R88" s="462"/>
      <c r="S88" s="462"/>
      <c r="T88" s="462"/>
      <c r="U88" s="462"/>
      <c r="V88" s="462"/>
      <c r="W88" s="462"/>
      <c r="X88" s="462"/>
      <c r="Y88" s="462"/>
      <c r="Z88" s="462"/>
    </row>
    <row r="89" spans="1:26" ht="33" customHeight="1" x14ac:dyDescent="0.2">
      <c r="A89" s="488" t="s">
        <v>375</v>
      </c>
      <c r="B89" s="480" t="s">
        <v>379</v>
      </c>
      <c r="C89" s="476" t="s">
        <v>21</v>
      </c>
      <c r="D89" s="476" t="s">
        <v>22</v>
      </c>
      <c r="E89" s="287">
        <v>472</v>
      </c>
      <c r="F89" s="482">
        <v>36012</v>
      </c>
      <c r="G89" s="476" t="s">
        <v>500</v>
      </c>
      <c r="H89" s="476" t="s">
        <v>501</v>
      </c>
      <c r="I89" s="462"/>
      <c r="J89" s="462"/>
      <c r="K89" s="462"/>
      <c r="L89" s="462"/>
      <c r="M89" s="462"/>
      <c r="N89" s="462"/>
      <c r="O89" s="462"/>
      <c r="P89" s="462"/>
      <c r="Q89" s="462"/>
      <c r="R89" s="462"/>
      <c r="S89" s="462"/>
      <c r="T89" s="462"/>
      <c r="U89" s="462"/>
      <c r="V89" s="462"/>
      <c r="W89" s="462"/>
      <c r="X89" s="462"/>
      <c r="Y89" s="462"/>
      <c r="Z89" s="462"/>
    </row>
    <row r="90" spans="1:26" ht="33" customHeight="1" x14ac:dyDescent="0.2">
      <c r="A90" s="466" t="s">
        <v>375</v>
      </c>
      <c r="B90" s="489" t="s">
        <v>379</v>
      </c>
      <c r="C90" s="490" t="s">
        <v>21</v>
      </c>
      <c r="D90" s="490" t="s">
        <v>22</v>
      </c>
      <c r="E90" s="287">
        <v>446</v>
      </c>
      <c r="F90" s="491">
        <v>35983</v>
      </c>
      <c r="G90" s="476" t="s">
        <v>502</v>
      </c>
      <c r="H90" s="476" t="s">
        <v>1</v>
      </c>
      <c r="I90" s="462"/>
      <c r="J90" s="462"/>
      <c r="K90" s="462"/>
      <c r="L90" s="462"/>
      <c r="M90" s="462"/>
      <c r="N90" s="462"/>
      <c r="O90" s="462"/>
      <c r="P90" s="462"/>
      <c r="Q90" s="462"/>
      <c r="R90" s="462"/>
      <c r="S90" s="462"/>
      <c r="T90" s="462"/>
      <c r="U90" s="462"/>
      <c r="V90" s="462"/>
      <c r="W90" s="462"/>
      <c r="X90" s="462"/>
      <c r="Y90" s="462"/>
      <c r="Z90" s="462"/>
    </row>
    <row r="91" spans="1:26" ht="14.25" customHeight="1" x14ac:dyDescent="0.2">
      <c r="A91" s="488" t="s">
        <v>375</v>
      </c>
      <c r="B91" s="480" t="s">
        <v>379</v>
      </c>
      <c r="C91" s="476" t="s">
        <v>21</v>
      </c>
      <c r="D91" s="476" t="s">
        <v>22</v>
      </c>
      <c r="E91" s="287">
        <v>393</v>
      </c>
      <c r="F91" s="482">
        <v>35640</v>
      </c>
      <c r="G91" s="476" t="s">
        <v>503</v>
      </c>
      <c r="H91" s="476" t="s">
        <v>1</v>
      </c>
      <c r="I91" s="462"/>
      <c r="J91" s="462"/>
      <c r="K91" s="462"/>
      <c r="L91" s="462"/>
      <c r="M91" s="462"/>
      <c r="N91" s="462"/>
      <c r="O91" s="462"/>
      <c r="P91" s="462"/>
      <c r="Q91" s="462"/>
      <c r="R91" s="462"/>
      <c r="S91" s="462"/>
      <c r="T91" s="462"/>
      <c r="U91" s="462"/>
      <c r="V91" s="462"/>
      <c r="W91" s="462"/>
      <c r="X91" s="462"/>
      <c r="Y91" s="462"/>
      <c r="Z91" s="462"/>
    </row>
    <row r="92" spans="1:26" ht="14.25" customHeight="1" x14ac:dyDescent="0.2">
      <c r="A92" s="476" t="s">
        <v>375</v>
      </c>
      <c r="B92" s="480" t="s">
        <v>379</v>
      </c>
      <c r="C92" s="476" t="s">
        <v>21</v>
      </c>
      <c r="D92" s="476" t="s">
        <v>22</v>
      </c>
      <c r="E92" s="287">
        <v>270</v>
      </c>
      <c r="F92" s="482">
        <v>35131</v>
      </c>
      <c r="G92" s="476" t="s">
        <v>504</v>
      </c>
      <c r="H92" s="476" t="s">
        <v>1</v>
      </c>
      <c r="I92" s="462"/>
      <c r="J92" s="462"/>
      <c r="K92" s="462"/>
      <c r="L92" s="462"/>
      <c r="M92" s="462"/>
      <c r="N92" s="462"/>
      <c r="O92" s="462"/>
      <c r="P92" s="462"/>
      <c r="Q92" s="462"/>
      <c r="R92" s="462"/>
      <c r="S92" s="462"/>
      <c r="T92" s="462"/>
      <c r="U92" s="462"/>
      <c r="V92" s="462"/>
      <c r="W92" s="462"/>
      <c r="X92" s="462"/>
      <c r="Y92" s="462"/>
      <c r="Z92" s="462"/>
    </row>
    <row r="93" spans="1:26" ht="14.25" customHeight="1" x14ac:dyDescent="0.2">
      <c r="A93" s="476" t="s">
        <v>375</v>
      </c>
      <c r="B93" s="480" t="s">
        <v>379</v>
      </c>
      <c r="C93" s="476" t="s">
        <v>390</v>
      </c>
      <c r="D93" s="476" t="s">
        <v>346</v>
      </c>
      <c r="E93" s="287">
        <v>427</v>
      </c>
      <c r="F93" s="482">
        <v>35129</v>
      </c>
      <c r="G93" s="476" t="s">
        <v>505</v>
      </c>
      <c r="H93" s="476" t="s">
        <v>1</v>
      </c>
      <c r="I93" s="462"/>
      <c r="J93" s="462"/>
      <c r="K93" s="462"/>
      <c r="L93" s="462"/>
      <c r="M93" s="462"/>
      <c r="N93" s="462"/>
      <c r="O93" s="462"/>
      <c r="P93" s="462"/>
      <c r="Q93" s="462"/>
      <c r="R93" s="462"/>
      <c r="S93" s="462"/>
      <c r="T93" s="462"/>
      <c r="U93" s="462"/>
      <c r="V93" s="462"/>
      <c r="W93" s="462"/>
      <c r="X93" s="462"/>
      <c r="Y93" s="462"/>
      <c r="Z93" s="462"/>
    </row>
    <row r="94" spans="1:26" ht="14.25" customHeight="1" x14ac:dyDescent="0.2">
      <c r="A94" s="476" t="s">
        <v>375</v>
      </c>
      <c r="B94" s="480" t="s">
        <v>379</v>
      </c>
      <c r="C94" s="476" t="s">
        <v>390</v>
      </c>
      <c r="D94" s="476" t="s">
        <v>346</v>
      </c>
      <c r="E94" s="287">
        <v>2232</v>
      </c>
      <c r="F94" s="482">
        <v>35051</v>
      </c>
      <c r="G94" s="476" t="s">
        <v>506</v>
      </c>
      <c r="H94" s="476" t="s">
        <v>1</v>
      </c>
      <c r="I94" s="462"/>
      <c r="J94" s="462"/>
      <c r="K94" s="462"/>
      <c r="L94" s="462"/>
      <c r="M94" s="462"/>
      <c r="N94" s="462"/>
      <c r="O94" s="462"/>
      <c r="P94" s="462"/>
      <c r="Q94" s="462"/>
      <c r="R94" s="462"/>
      <c r="S94" s="462"/>
      <c r="T94" s="462"/>
      <c r="U94" s="462"/>
      <c r="V94" s="462"/>
      <c r="W94" s="462"/>
      <c r="X94" s="462"/>
      <c r="Y94" s="462"/>
      <c r="Z94" s="462"/>
    </row>
    <row r="95" spans="1:26" ht="14.25" customHeight="1" x14ac:dyDescent="0.2">
      <c r="A95" s="476" t="s">
        <v>375</v>
      </c>
      <c r="B95" s="480" t="s">
        <v>379</v>
      </c>
      <c r="C95" s="476" t="s">
        <v>390</v>
      </c>
      <c r="D95" s="476" t="s">
        <v>346</v>
      </c>
      <c r="E95" s="287">
        <v>2150</v>
      </c>
      <c r="F95" s="482">
        <v>35038</v>
      </c>
      <c r="G95" s="476" t="s">
        <v>507</v>
      </c>
      <c r="H95" s="476" t="s">
        <v>1</v>
      </c>
      <c r="I95" s="462"/>
      <c r="J95" s="462"/>
      <c r="K95" s="462"/>
      <c r="L95" s="462"/>
      <c r="M95" s="462"/>
      <c r="N95" s="462"/>
      <c r="O95" s="462"/>
      <c r="P95" s="462"/>
      <c r="Q95" s="462"/>
      <c r="R95" s="462"/>
      <c r="S95" s="462"/>
      <c r="T95" s="462"/>
      <c r="U95" s="462"/>
      <c r="V95" s="462"/>
      <c r="W95" s="462"/>
      <c r="X95" s="462"/>
      <c r="Y95" s="462"/>
      <c r="Z95" s="462"/>
    </row>
    <row r="96" spans="1:26" ht="33" customHeight="1" x14ac:dyDescent="0.2">
      <c r="A96" s="476" t="s">
        <v>366</v>
      </c>
      <c r="B96" s="480" t="s">
        <v>379</v>
      </c>
      <c r="C96" s="476" t="s">
        <v>390</v>
      </c>
      <c r="D96" s="476" t="s">
        <v>346</v>
      </c>
      <c r="E96" s="287" t="s">
        <v>508</v>
      </c>
      <c r="F96" s="482">
        <v>35038</v>
      </c>
      <c r="G96" s="476" t="s">
        <v>509</v>
      </c>
      <c r="H96" s="476" t="s">
        <v>510</v>
      </c>
      <c r="I96" s="462"/>
      <c r="J96" s="462"/>
      <c r="K96" s="462"/>
      <c r="L96" s="462"/>
      <c r="M96" s="462"/>
      <c r="N96" s="462"/>
      <c r="O96" s="462"/>
      <c r="P96" s="462"/>
      <c r="Q96" s="462"/>
      <c r="R96" s="462"/>
      <c r="S96" s="462"/>
      <c r="T96" s="462"/>
      <c r="U96" s="462"/>
      <c r="V96" s="462"/>
      <c r="W96" s="462"/>
      <c r="X96" s="462"/>
      <c r="Y96" s="462"/>
      <c r="Z96" s="462"/>
    </row>
    <row r="97" spans="1:26" ht="33" customHeight="1" x14ac:dyDescent="0.2">
      <c r="A97" s="476" t="s">
        <v>375</v>
      </c>
      <c r="B97" s="480" t="s">
        <v>379</v>
      </c>
      <c r="C97" s="476" t="s">
        <v>21</v>
      </c>
      <c r="D97" s="476" t="s">
        <v>22</v>
      </c>
      <c r="E97" s="287">
        <v>190</v>
      </c>
      <c r="F97" s="482">
        <v>34856</v>
      </c>
      <c r="G97" s="476" t="s">
        <v>511</v>
      </c>
      <c r="H97" s="476" t="s">
        <v>1</v>
      </c>
      <c r="I97" s="462"/>
      <c r="J97" s="462"/>
      <c r="K97" s="462"/>
      <c r="L97" s="462"/>
      <c r="M97" s="462"/>
      <c r="N97" s="462"/>
      <c r="O97" s="462"/>
      <c r="P97" s="462"/>
      <c r="Q97" s="462"/>
      <c r="R97" s="462"/>
      <c r="S97" s="462"/>
      <c r="T97" s="462"/>
      <c r="U97" s="462"/>
      <c r="V97" s="462"/>
      <c r="W97" s="462"/>
      <c r="X97" s="462"/>
      <c r="Y97" s="462"/>
      <c r="Z97" s="462"/>
    </row>
    <row r="98" spans="1:26" ht="14.25" customHeight="1" x14ac:dyDescent="0.2">
      <c r="A98" s="476" t="s">
        <v>366</v>
      </c>
      <c r="B98" s="480" t="s">
        <v>379</v>
      </c>
      <c r="C98" s="476" t="s">
        <v>376</v>
      </c>
      <c r="D98" s="476" t="s">
        <v>22</v>
      </c>
      <c r="E98" s="287" t="s">
        <v>512</v>
      </c>
      <c r="F98" s="482">
        <v>34270</v>
      </c>
      <c r="G98" s="476" t="s">
        <v>124</v>
      </c>
      <c r="H98" s="476" t="s">
        <v>513</v>
      </c>
      <c r="I98" s="462"/>
      <c r="J98" s="462"/>
      <c r="K98" s="462"/>
      <c r="L98" s="462"/>
      <c r="M98" s="462"/>
      <c r="N98" s="462"/>
      <c r="O98" s="462"/>
      <c r="P98" s="462"/>
      <c r="Q98" s="462"/>
      <c r="R98" s="462"/>
      <c r="S98" s="462"/>
      <c r="T98" s="462"/>
      <c r="U98" s="462"/>
      <c r="V98" s="462"/>
      <c r="W98" s="462"/>
      <c r="X98" s="462"/>
      <c r="Y98" s="462"/>
      <c r="Z98" s="462"/>
    </row>
    <row r="99" spans="1:26" ht="33" customHeight="1" x14ac:dyDescent="0.2">
      <c r="A99" s="476" t="s">
        <v>375</v>
      </c>
      <c r="B99" s="480" t="s">
        <v>379</v>
      </c>
      <c r="C99" s="476" t="s">
        <v>390</v>
      </c>
      <c r="D99" s="476" t="s">
        <v>346</v>
      </c>
      <c r="E99" s="287" t="s">
        <v>514</v>
      </c>
      <c r="F99" s="482">
        <v>33653</v>
      </c>
      <c r="G99" s="476" t="s">
        <v>515</v>
      </c>
      <c r="H99" s="476" t="s">
        <v>1</v>
      </c>
      <c r="I99" s="462"/>
      <c r="J99" s="462"/>
      <c r="K99" s="462"/>
      <c r="L99" s="462"/>
      <c r="M99" s="462"/>
      <c r="N99" s="462"/>
      <c r="O99" s="462"/>
      <c r="P99" s="462"/>
      <c r="Q99" s="462"/>
      <c r="R99" s="462"/>
      <c r="S99" s="462"/>
      <c r="T99" s="462"/>
      <c r="U99" s="462"/>
      <c r="V99" s="462"/>
      <c r="W99" s="462"/>
      <c r="X99" s="462"/>
      <c r="Y99" s="462"/>
      <c r="Z99" s="462"/>
    </row>
    <row r="100" spans="1:26" ht="14.25" customHeight="1" x14ac:dyDescent="0.2">
      <c r="A100" s="476" t="s">
        <v>375</v>
      </c>
      <c r="B100" s="480" t="s">
        <v>379</v>
      </c>
      <c r="C100" s="476" t="s">
        <v>390</v>
      </c>
      <c r="D100" s="476" t="s">
        <v>346</v>
      </c>
      <c r="E100" s="287" t="s">
        <v>516</v>
      </c>
      <c r="F100" s="482">
        <v>33561</v>
      </c>
      <c r="G100" s="476" t="s">
        <v>517</v>
      </c>
      <c r="H100" s="476" t="s">
        <v>1</v>
      </c>
      <c r="I100" s="462"/>
      <c r="J100" s="462"/>
      <c r="K100" s="462"/>
      <c r="L100" s="462"/>
      <c r="M100" s="462"/>
      <c r="N100" s="462"/>
      <c r="O100" s="462"/>
      <c r="P100" s="462"/>
      <c r="Q100" s="462"/>
      <c r="R100" s="462"/>
      <c r="S100" s="462"/>
      <c r="T100" s="462"/>
      <c r="U100" s="462"/>
      <c r="V100" s="462"/>
      <c r="W100" s="462"/>
      <c r="X100" s="462"/>
      <c r="Y100" s="462"/>
      <c r="Z100" s="462"/>
    </row>
    <row r="101" spans="1:26" ht="33" customHeight="1" x14ac:dyDescent="0.2">
      <c r="A101" s="466" t="s">
        <v>375</v>
      </c>
      <c r="B101" s="480" t="s">
        <v>379</v>
      </c>
      <c r="C101" s="476" t="s">
        <v>518</v>
      </c>
      <c r="D101" s="476" t="s">
        <v>518</v>
      </c>
      <c r="E101" s="287">
        <v>1991</v>
      </c>
      <c r="F101" s="482">
        <v>33423</v>
      </c>
      <c r="G101" s="476" t="s">
        <v>128</v>
      </c>
      <c r="H101" s="476" t="s">
        <v>1</v>
      </c>
      <c r="I101" s="462"/>
      <c r="J101" s="462"/>
      <c r="K101" s="462"/>
      <c r="L101" s="462"/>
      <c r="M101" s="462"/>
      <c r="N101" s="462"/>
      <c r="O101" s="462"/>
      <c r="P101" s="462"/>
      <c r="Q101" s="462"/>
      <c r="R101" s="462"/>
      <c r="S101" s="462"/>
      <c r="T101" s="462"/>
      <c r="U101" s="462"/>
      <c r="V101" s="462"/>
      <c r="W101" s="462"/>
      <c r="X101" s="462"/>
      <c r="Y101" s="462"/>
      <c r="Z101" s="462"/>
    </row>
    <row r="102" spans="1:26" ht="33" customHeight="1" x14ac:dyDescent="0.2">
      <c r="A102" s="476" t="s">
        <v>375</v>
      </c>
      <c r="B102" s="480" t="s">
        <v>379</v>
      </c>
      <c r="C102" s="476" t="s">
        <v>21</v>
      </c>
      <c r="D102" s="476" t="s">
        <v>22</v>
      </c>
      <c r="E102" s="287">
        <v>23</v>
      </c>
      <c r="F102" s="482">
        <v>33318</v>
      </c>
      <c r="G102" s="476" t="s">
        <v>519</v>
      </c>
      <c r="H102" s="476" t="s">
        <v>1</v>
      </c>
      <c r="I102" s="462"/>
      <c r="J102" s="462"/>
      <c r="K102" s="462"/>
      <c r="L102" s="462"/>
      <c r="M102" s="462"/>
      <c r="N102" s="462"/>
      <c r="O102" s="462"/>
      <c r="P102" s="462"/>
      <c r="Q102" s="462"/>
      <c r="R102" s="462"/>
      <c r="S102" s="462"/>
      <c r="T102" s="462"/>
      <c r="U102" s="462"/>
      <c r="V102" s="462"/>
      <c r="W102" s="462"/>
      <c r="X102" s="462"/>
      <c r="Y102" s="462"/>
      <c r="Z102" s="462"/>
    </row>
    <row r="103" spans="1:26" ht="33" customHeight="1" x14ac:dyDescent="0.2">
      <c r="A103" s="476" t="s">
        <v>375</v>
      </c>
      <c r="B103" s="480" t="s">
        <v>379</v>
      </c>
      <c r="C103" s="476" t="s">
        <v>21</v>
      </c>
      <c r="D103" s="476" t="s">
        <v>22</v>
      </c>
      <c r="E103" s="287">
        <v>57</v>
      </c>
      <c r="F103" s="482">
        <v>31233</v>
      </c>
      <c r="G103" s="476" t="s">
        <v>520</v>
      </c>
      <c r="H103" s="476" t="s">
        <v>1</v>
      </c>
      <c r="I103" s="462"/>
      <c r="J103" s="462"/>
      <c r="K103" s="462"/>
      <c r="L103" s="462"/>
      <c r="M103" s="462"/>
      <c r="N103" s="462"/>
      <c r="O103" s="462"/>
      <c r="P103" s="462"/>
      <c r="Q103" s="462"/>
      <c r="R103" s="462"/>
      <c r="S103" s="462"/>
      <c r="T103" s="462"/>
      <c r="U103" s="462"/>
      <c r="V103" s="462"/>
      <c r="W103" s="462"/>
      <c r="X103" s="462"/>
      <c r="Y103" s="462"/>
      <c r="Z103" s="462"/>
    </row>
    <row r="104" spans="1:26" ht="33" customHeight="1" x14ac:dyDescent="0.2">
      <c r="A104" s="488" t="s">
        <v>375</v>
      </c>
      <c r="B104" s="489" t="s">
        <v>379</v>
      </c>
      <c r="C104" s="490" t="s">
        <v>390</v>
      </c>
      <c r="D104" s="490" t="s">
        <v>524</v>
      </c>
      <c r="E104" s="287" t="s">
        <v>525</v>
      </c>
      <c r="F104" s="491">
        <v>26019</v>
      </c>
      <c r="G104" s="476" t="s">
        <v>526</v>
      </c>
      <c r="H104" s="476" t="s">
        <v>1</v>
      </c>
      <c r="I104" s="462"/>
      <c r="J104" s="462"/>
      <c r="K104" s="462"/>
      <c r="L104" s="462"/>
      <c r="M104" s="462"/>
      <c r="N104" s="462"/>
      <c r="O104" s="462"/>
      <c r="P104" s="462"/>
      <c r="Q104" s="462"/>
      <c r="R104" s="462"/>
      <c r="S104" s="462"/>
      <c r="T104" s="462"/>
      <c r="U104" s="462"/>
      <c r="V104" s="462"/>
      <c r="W104" s="462"/>
      <c r="X104" s="462"/>
      <c r="Y104" s="462"/>
      <c r="Z104" s="462"/>
    </row>
    <row r="105" spans="1:26" ht="33" customHeight="1" x14ac:dyDescent="0.2">
      <c r="A105" s="488" t="s">
        <v>375</v>
      </c>
      <c r="B105" s="500" t="s">
        <v>379</v>
      </c>
      <c r="C105" s="490" t="s">
        <v>21</v>
      </c>
      <c r="D105" s="501" t="s">
        <v>521</v>
      </c>
      <c r="E105" s="502">
        <v>84</v>
      </c>
      <c r="F105" s="503" t="s">
        <v>522</v>
      </c>
      <c r="G105" s="501" t="s">
        <v>523</v>
      </c>
      <c r="H105" s="501" t="s">
        <v>1</v>
      </c>
      <c r="I105" s="462"/>
      <c r="J105" s="462"/>
      <c r="K105" s="462"/>
      <c r="L105" s="462"/>
      <c r="M105" s="462"/>
      <c r="N105" s="462"/>
      <c r="O105" s="462"/>
      <c r="P105" s="462"/>
      <c r="Q105" s="462"/>
      <c r="R105" s="462"/>
      <c r="S105" s="462"/>
      <c r="T105" s="462"/>
      <c r="U105" s="462"/>
      <c r="V105" s="462"/>
      <c r="W105" s="462"/>
      <c r="X105" s="462"/>
      <c r="Y105" s="462"/>
      <c r="Z105" s="462"/>
    </row>
    <row r="106" spans="1:26" ht="14.25" customHeight="1" x14ac:dyDescent="0.2">
      <c r="A106" s="702" t="s">
        <v>131</v>
      </c>
      <c r="B106" s="711" t="s">
        <v>527</v>
      </c>
      <c r="C106" s="596"/>
      <c r="D106" s="597"/>
      <c r="E106" s="712" t="s">
        <v>133</v>
      </c>
      <c r="F106" s="711" t="s">
        <v>527</v>
      </c>
      <c r="G106" s="597"/>
      <c r="H106" s="713" t="s">
        <v>134</v>
      </c>
      <c r="I106" s="462"/>
      <c r="J106" s="462"/>
      <c r="K106" s="462"/>
      <c r="L106" s="462"/>
      <c r="M106" s="462"/>
      <c r="N106" s="462"/>
      <c r="O106" s="462"/>
      <c r="P106" s="462"/>
      <c r="Q106" s="462"/>
      <c r="R106" s="462"/>
      <c r="S106" s="462"/>
      <c r="T106" s="462"/>
      <c r="U106" s="462"/>
      <c r="V106" s="462"/>
      <c r="W106" s="462"/>
      <c r="X106" s="462"/>
      <c r="Y106" s="462"/>
      <c r="Z106" s="462"/>
    </row>
    <row r="107" spans="1:26" ht="14.25" customHeight="1" x14ac:dyDescent="0.2">
      <c r="A107" s="592"/>
      <c r="B107" s="601"/>
      <c r="C107" s="602"/>
      <c r="D107" s="603"/>
      <c r="E107" s="592"/>
      <c r="F107" s="601"/>
      <c r="G107" s="603"/>
      <c r="H107" s="592"/>
      <c r="I107" s="462"/>
      <c r="J107" s="462"/>
      <c r="K107" s="462"/>
      <c r="L107" s="462"/>
      <c r="M107" s="462"/>
      <c r="N107" s="462"/>
      <c r="O107" s="462"/>
      <c r="P107" s="462"/>
      <c r="Q107" s="462"/>
      <c r="R107" s="462"/>
      <c r="S107" s="462"/>
      <c r="T107" s="462"/>
      <c r="U107" s="462"/>
      <c r="V107" s="462"/>
      <c r="W107" s="462"/>
      <c r="X107" s="462"/>
      <c r="Y107" s="462"/>
      <c r="Z107" s="462"/>
    </row>
    <row r="108" spans="1:26" ht="14.25" customHeight="1" x14ac:dyDescent="0.2">
      <c r="A108" s="593"/>
      <c r="B108" s="598"/>
      <c r="C108" s="599"/>
      <c r="D108" s="600"/>
      <c r="E108" s="593"/>
      <c r="F108" s="598"/>
      <c r="G108" s="600"/>
      <c r="H108" s="593"/>
      <c r="I108" s="462"/>
      <c r="J108" s="462"/>
      <c r="K108" s="462"/>
      <c r="L108" s="462"/>
      <c r="M108" s="462"/>
      <c r="N108" s="462"/>
      <c r="O108" s="462"/>
      <c r="P108" s="462"/>
      <c r="Q108" s="462"/>
      <c r="R108" s="462"/>
      <c r="S108" s="462"/>
      <c r="T108" s="462"/>
      <c r="U108" s="462"/>
      <c r="V108" s="462"/>
      <c r="W108" s="462"/>
      <c r="X108" s="462"/>
      <c r="Y108" s="462"/>
      <c r="Z108" s="462"/>
    </row>
    <row r="109" spans="1:26" ht="14.25" customHeight="1" x14ac:dyDescent="0.2">
      <c r="A109" s="492" t="s">
        <v>528</v>
      </c>
      <c r="B109" s="700" t="s">
        <v>137</v>
      </c>
      <c r="C109" s="594"/>
      <c r="D109" s="595"/>
      <c r="E109" s="493" t="s">
        <v>528</v>
      </c>
      <c r="F109" s="701" t="s">
        <v>137</v>
      </c>
      <c r="G109" s="595"/>
      <c r="H109" s="494" t="s">
        <v>18020</v>
      </c>
      <c r="I109" s="462"/>
      <c r="J109" s="462"/>
      <c r="K109" s="462"/>
      <c r="L109" s="462"/>
      <c r="M109" s="462"/>
      <c r="N109" s="462"/>
      <c r="O109" s="462"/>
      <c r="P109" s="462"/>
      <c r="Q109" s="462"/>
      <c r="R109" s="462"/>
      <c r="S109" s="462"/>
      <c r="T109" s="462"/>
      <c r="U109" s="462"/>
      <c r="V109" s="462"/>
      <c r="W109" s="462"/>
      <c r="X109" s="462"/>
      <c r="Y109" s="462"/>
      <c r="Z109" s="462"/>
    </row>
    <row r="110" spans="1:26" ht="39.75" customHeight="1" x14ac:dyDescent="0.2">
      <c r="A110" s="702" t="s">
        <v>529</v>
      </c>
      <c r="B110" s="703">
        <v>44844</v>
      </c>
      <c r="C110" s="596"/>
      <c r="D110" s="597"/>
      <c r="E110" s="493" t="s">
        <v>530</v>
      </c>
      <c r="F110" s="701" t="s">
        <v>532</v>
      </c>
      <c r="G110" s="595"/>
      <c r="H110" s="495" t="s">
        <v>18021</v>
      </c>
      <c r="I110" s="462"/>
      <c r="J110" s="462"/>
      <c r="K110" s="462"/>
      <c r="L110" s="462"/>
      <c r="M110" s="462"/>
      <c r="N110" s="462"/>
      <c r="O110" s="462"/>
      <c r="P110" s="462"/>
      <c r="Q110" s="462"/>
      <c r="R110" s="462"/>
      <c r="S110" s="462"/>
      <c r="T110" s="462"/>
      <c r="U110" s="462"/>
      <c r="V110" s="462"/>
      <c r="W110" s="462"/>
      <c r="X110" s="462"/>
      <c r="Y110" s="462"/>
      <c r="Z110" s="462"/>
    </row>
    <row r="111" spans="1:26" ht="14.25" customHeight="1" x14ac:dyDescent="0.2">
      <c r="A111" s="593"/>
      <c r="B111" s="598"/>
      <c r="C111" s="599"/>
      <c r="D111" s="600"/>
      <c r="E111" s="493" t="s">
        <v>531</v>
      </c>
      <c r="F111" s="704">
        <v>44844</v>
      </c>
      <c r="G111" s="595"/>
      <c r="H111" s="496" t="s">
        <v>18022</v>
      </c>
      <c r="I111" s="462"/>
      <c r="J111" s="462"/>
      <c r="K111" s="462"/>
      <c r="L111" s="462"/>
      <c r="M111" s="462"/>
      <c r="N111" s="462"/>
      <c r="O111" s="462"/>
      <c r="P111" s="462"/>
      <c r="Q111" s="462"/>
      <c r="R111" s="462"/>
      <c r="S111" s="462"/>
      <c r="T111" s="462"/>
      <c r="U111" s="462"/>
      <c r="V111" s="462"/>
      <c r="W111" s="462"/>
      <c r="X111" s="462"/>
      <c r="Y111" s="462"/>
      <c r="Z111" s="462"/>
    </row>
    <row r="112" spans="1:26" ht="14.25" customHeight="1" x14ac:dyDescent="0.2">
      <c r="A112" s="461"/>
      <c r="B112" s="461"/>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row>
    <row r="113" spans="1:26" ht="14.25" customHeight="1" x14ac:dyDescent="0.2">
      <c r="A113" s="461"/>
      <c r="B113" s="461"/>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row>
    <row r="114" spans="1:26" ht="14.25" customHeight="1" x14ac:dyDescent="0.2">
      <c r="A114" s="461"/>
      <c r="B114" s="461"/>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row>
    <row r="115" spans="1:26" ht="14.25" customHeight="1" x14ac:dyDescent="0.2">
      <c r="A115" s="461"/>
      <c r="B115" s="461"/>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row>
    <row r="116" spans="1:26" ht="14.25" customHeight="1" x14ac:dyDescent="0.2">
      <c r="A116" s="461"/>
      <c r="B116" s="461"/>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row>
    <row r="117" spans="1:26" ht="14.25" customHeight="1" x14ac:dyDescent="0.2">
      <c r="A117" s="461"/>
      <c r="B117" s="461"/>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row>
    <row r="118" spans="1:26" ht="14.25" customHeight="1" x14ac:dyDescent="0.2">
      <c r="A118" s="461"/>
      <c r="B118" s="461"/>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row>
    <row r="119" spans="1:26" ht="14.25" customHeight="1" x14ac:dyDescent="0.2">
      <c r="A119" s="461"/>
      <c r="B119" s="461"/>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row>
    <row r="120" spans="1:26" ht="14.25" customHeight="1" x14ac:dyDescent="0.2">
      <c r="A120" s="461"/>
      <c r="B120" s="461"/>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row>
    <row r="121" spans="1:26" ht="14.25" customHeight="1" x14ac:dyDescent="0.2">
      <c r="A121" s="461"/>
      <c r="B121" s="461"/>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row>
    <row r="122" spans="1:26" ht="14.25" customHeight="1" x14ac:dyDescent="0.2">
      <c r="A122" s="461"/>
      <c r="B122" s="461"/>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row>
    <row r="123" spans="1:26" ht="14.25" customHeight="1" x14ac:dyDescent="0.2">
      <c r="A123" s="461"/>
      <c r="B123" s="461"/>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row>
    <row r="124" spans="1:26" ht="14.25" customHeight="1" x14ac:dyDescent="0.2">
      <c r="A124" s="461"/>
      <c r="B124" s="461"/>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row>
    <row r="125" spans="1:26" ht="14.25" customHeight="1" x14ac:dyDescent="0.2">
      <c r="A125" s="461"/>
      <c r="B125" s="461"/>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row>
    <row r="126" spans="1:26" ht="14.25" customHeight="1" x14ac:dyDescent="0.2">
      <c r="A126" s="461"/>
      <c r="B126" s="461"/>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row>
    <row r="127" spans="1:26" ht="14.25" customHeight="1" x14ac:dyDescent="0.2">
      <c r="A127" s="461"/>
      <c r="B127" s="461"/>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row>
    <row r="128" spans="1:26" ht="14.25" customHeight="1" x14ac:dyDescent="0.2">
      <c r="A128" s="461"/>
      <c r="B128" s="461"/>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row>
    <row r="129" spans="1:26" ht="14.25" customHeight="1" x14ac:dyDescent="0.2">
      <c r="A129" s="461"/>
      <c r="B129" s="461"/>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row>
    <row r="130" spans="1:26" ht="14.25" customHeight="1" x14ac:dyDescent="0.2">
      <c r="A130" s="461"/>
      <c r="B130" s="461"/>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row>
    <row r="131" spans="1:26" ht="14.25" customHeight="1" x14ac:dyDescent="0.2">
      <c r="A131" s="461"/>
      <c r="B131" s="461"/>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row>
    <row r="132" spans="1:26" ht="14.25" customHeight="1" x14ac:dyDescent="0.2">
      <c r="A132" s="461"/>
      <c r="B132" s="461"/>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row>
    <row r="133" spans="1:26" ht="14.25" customHeight="1" x14ac:dyDescent="0.2">
      <c r="A133" s="461"/>
      <c r="B133" s="461"/>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row>
    <row r="134" spans="1:26" ht="14.25" customHeight="1" x14ac:dyDescent="0.2">
      <c r="A134" s="461"/>
      <c r="B134" s="461"/>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row>
    <row r="135" spans="1:26" ht="14.25" customHeight="1" x14ac:dyDescent="0.2">
      <c r="A135" s="461"/>
      <c r="B135" s="461"/>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row>
    <row r="136" spans="1:26" ht="14.25" customHeight="1" x14ac:dyDescent="0.2">
      <c r="A136" s="461"/>
      <c r="B136" s="461"/>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row>
    <row r="137" spans="1:26" ht="14.25" customHeight="1" x14ac:dyDescent="0.2">
      <c r="A137" s="461"/>
      <c r="B137" s="461"/>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row>
    <row r="138" spans="1:26" ht="14.25" customHeight="1" x14ac:dyDescent="0.2">
      <c r="A138" s="461"/>
      <c r="B138" s="461"/>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row>
    <row r="139" spans="1:26" ht="14.25" customHeight="1" x14ac:dyDescent="0.2">
      <c r="A139" s="461"/>
      <c r="B139" s="461"/>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row>
    <row r="140" spans="1:26" ht="14.25" customHeight="1" x14ac:dyDescent="0.2">
      <c r="A140" s="461"/>
      <c r="B140" s="461"/>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row>
    <row r="141" spans="1:26" ht="14.25" customHeight="1" x14ac:dyDescent="0.2">
      <c r="A141" s="461"/>
      <c r="B141" s="461"/>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row>
    <row r="142" spans="1:26" ht="14.25" customHeight="1" x14ac:dyDescent="0.2">
      <c r="A142" s="461"/>
      <c r="B142" s="461"/>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row>
    <row r="143" spans="1:26" ht="14.25" customHeight="1" x14ac:dyDescent="0.2">
      <c r="A143" s="461"/>
      <c r="B143" s="461"/>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row>
    <row r="144" spans="1:26" ht="14.25" customHeight="1" x14ac:dyDescent="0.2">
      <c r="A144" s="461"/>
      <c r="B144" s="461"/>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row>
    <row r="145" spans="1:26" ht="14.25" customHeight="1" x14ac:dyDescent="0.2">
      <c r="A145" s="461"/>
      <c r="B145" s="461"/>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row>
    <row r="146" spans="1:26" ht="14.25" customHeight="1" x14ac:dyDescent="0.2">
      <c r="A146" s="461"/>
      <c r="B146" s="461"/>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row>
    <row r="147" spans="1:26" ht="14.25" customHeight="1" x14ac:dyDescent="0.2">
      <c r="A147" s="461"/>
      <c r="B147" s="461"/>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row>
    <row r="148" spans="1:26" ht="14.25" customHeight="1" x14ac:dyDescent="0.2">
      <c r="A148" s="461"/>
      <c r="B148" s="461"/>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row>
    <row r="149" spans="1:26" ht="14.25" customHeight="1" x14ac:dyDescent="0.2">
      <c r="A149" s="461"/>
      <c r="B149" s="461"/>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row>
    <row r="150" spans="1:26" ht="14.25" customHeight="1" x14ac:dyDescent="0.2">
      <c r="A150" s="461"/>
      <c r="B150" s="461"/>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row>
    <row r="151" spans="1:26" ht="14.25" customHeight="1" x14ac:dyDescent="0.2">
      <c r="A151" s="461"/>
      <c r="B151" s="461"/>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row>
    <row r="152" spans="1:26" ht="14.25" customHeight="1" x14ac:dyDescent="0.2">
      <c r="A152" s="461"/>
      <c r="B152" s="461"/>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row>
    <row r="153" spans="1:26" ht="14.25" customHeight="1" x14ac:dyDescent="0.2">
      <c r="A153" s="461"/>
      <c r="B153" s="461"/>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row>
    <row r="154" spans="1:26" ht="14.25" customHeight="1" x14ac:dyDescent="0.2">
      <c r="A154" s="461"/>
      <c r="B154" s="461"/>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row>
    <row r="155" spans="1:26" ht="14.25" customHeight="1" x14ac:dyDescent="0.2">
      <c r="A155" s="461"/>
      <c r="B155" s="461"/>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row>
    <row r="156" spans="1:26" ht="14.25" customHeight="1" x14ac:dyDescent="0.2">
      <c r="A156" s="461"/>
      <c r="B156" s="461"/>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row>
    <row r="157" spans="1:26" ht="14.25" customHeight="1" x14ac:dyDescent="0.2">
      <c r="A157" s="461"/>
      <c r="B157" s="461"/>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row>
    <row r="158" spans="1:26" ht="14.25" customHeight="1" x14ac:dyDescent="0.2">
      <c r="A158" s="461"/>
      <c r="B158" s="461"/>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row>
    <row r="159" spans="1:26" ht="14.25" customHeight="1" x14ac:dyDescent="0.2">
      <c r="A159" s="461"/>
      <c r="B159" s="461"/>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row>
    <row r="160" spans="1:26" ht="14.25" customHeight="1" x14ac:dyDescent="0.2">
      <c r="A160" s="461"/>
      <c r="B160" s="461"/>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row>
    <row r="161" spans="1:26" ht="14.25" customHeight="1" x14ac:dyDescent="0.2">
      <c r="A161" s="461"/>
      <c r="B161" s="461"/>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row>
    <row r="162" spans="1:26" ht="14.25" customHeight="1" x14ac:dyDescent="0.2">
      <c r="A162" s="461"/>
      <c r="B162" s="461"/>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row>
    <row r="163" spans="1:26" ht="14.25" customHeight="1" x14ac:dyDescent="0.2">
      <c r="A163" s="461"/>
      <c r="B163" s="461"/>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row>
    <row r="164" spans="1:26" ht="14.25" customHeight="1" x14ac:dyDescent="0.2">
      <c r="A164" s="461"/>
      <c r="B164" s="461"/>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row>
    <row r="165" spans="1:26" ht="14.25" customHeight="1" x14ac:dyDescent="0.2">
      <c r="A165" s="461"/>
      <c r="B165" s="461"/>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row>
    <row r="166" spans="1:26" ht="14.25" customHeight="1" x14ac:dyDescent="0.2">
      <c r="A166" s="461"/>
      <c r="B166" s="461"/>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row>
    <row r="167" spans="1:26" ht="14.25" customHeight="1" x14ac:dyDescent="0.2">
      <c r="A167" s="461"/>
      <c r="B167" s="461"/>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row>
    <row r="168" spans="1:26" ht="14.25" customHeight="1" x14ac:dyDescent="0.2">
      <c r="A168" s="461"/>
      <c r="B168" s="461"/>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row>
    <row r="169" spans="1:26" ht="14.25" customHeight="1" x14ac:dyDescent="0.2">
      <c r="A169" s="461"/>
      <c r="B169" s="461"/>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row>
    <row r="170" spans="1:26" ht="14.25" customHeight="1" x14ac:dyDescent="0.2">
      <c r="A170" s="461"/>
      <c r="B170" s="461"/>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row>
    <row r="171" spans="1:26" ht="14.25" customHeight="1" x14ac:dyDescent="0.2">
      <c r="A171" s="461"/>
      <c r="B171" s="461"/>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row>
    <row r="172" spans="1:26" ht="14.25" customHeight="1" x14ac:dyDescent="0.2">
      <c r="A172" s="461"/>
      <c r="B172" s="461"/>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row>
    <row r="173" spans="1:26" ht="14.25" customHeight="1" x14ac:dyDescent="0.2">
      <c r="A173" s="461"/>
      <c r="B173" s="461"/>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row>
    <row r="174" spans="1:26" ht="14.25" customHeight="1" x14ac:dyDescent="0.2">
      <c r="A174" s="461"/>
      <c r="B174" s="461"/>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row>
    <row r="175" spans="1:26" ht="14.25" customHeight="1" x14ac:dyDescent="0.2">
      <c r="A175" s="461"/>
      <c r="B175" s="461"/>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row>
    <row r="176" spans="1:26" ht="14.25" customHeight="1" x14ac:dyDescent="0.2">
      <c r="A176" s="461"/>
      <c r="B176" s="461"/>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row>
    <row r="177" spans="1:26" ht="14.25" customHeight="1" x14ac:dyDescent="0.2">
      <c r="A177" s="461"/>
      <c r="B177" s="461"/>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row>
    <row r="178" spans="1:26" ht="14.25" customHeight="1" x14ac:dyDescent="0.2">
      <c r="A178" s="461"/>
      <c r="B178" s="461"/>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row>
    <row r="179" spans="1:26" ht="14.25" customHeight="1" x14ac:dyDescent="0.2">
      <c r="A179" s="461"/>
      <c r="B179" s="461"/>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row>
    <row r="180" spans="1:26" ht="14.25" customHeight="1" x14ac:dyDescent="0.2">
      <c r="A180" s="461"/>
      <c r="B180" s="461"/>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row>
    <row r="181" spans="1:26" ht="14.25" customHeight="1" x14ac:dyDescent="0.2">
      <c r="A181" s="461"/>
      <c r="B181" s="461"/>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row>
    <row r="182" spans="1:26" ht="14.25" customHeight="1" x14ac:dyDescent="0.2">
      <c r="A182" s="461"/>
      <c r="B182" s="461"/>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row>
    <row r="183" spans="1:26" ht="14.25" customHeight="1" x14ac:dyDescent="0.2">
      <c r="A183" s="461"/>
      <c r="B183" s="461"/>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row>
    <row r="184" spans="1:26" ht="14.25" customHeight="1" x14ac:dyDescent="0.2">
      <c r="A184" s="461"/>
      <c r="B184" s="461"/>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row>
    <row r="185" spans="1:26" ht="14.25" customHeight="1" x14ac:dyDescent="0.2">
      <c r="A185" s="461"/>
      <c r="B185" s="461"/>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row>
    <row r="186" spans="1:26" ht="14.25" customHeight="1" x14ac:dyDescent="0.2">
      <c r="A186" s="461"/>
      <c r="B186" s="461"/>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row>
    <row r="187" spans="1:26" ht="14.25" customHeight="1" x14ac:dyDescent="0.2">
      <c r="A187" s="461"/>
      <c r="B187" s="461"/>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row>
    <row r="188" spans="1:26" ht="14.25" customHeight="1" x14ac:dyDescent="0.2">
      <c r="A188" s="461"/>
      <c r="B188" s="461"/>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row>
    <row r="189" spans="1:26" ht="14.25" customHeight="1" x14ac:dyDescent="0.2">
      <c r="A189" s="461"/>
      <c r="B189" s="461"/>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row>
    <row r="190" spans="1:26" ht="14.25" customHeight="1" x14ac:dyDescent="0.2">
      <c r="A190" s="461"/>
      <c r="B190" s="461"/>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row>
    <row r="191" spans="1:26" ht="14.25" customHeight="1" x14ac:dyDescent="0.2">
      <c r="A191" s="461"/>
      <c r="B191" s="461"/>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row>
    <row r="192" spans="1:26" ht="14.25" customHeight="1" x14ac:dyDescent="0.2">
      <c r="A192" s="461"/>
      <c r="B192" s="461"/>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row>
    <row r="193" spans="1:26" ht="14.25" customHeight="1" x14ac:dyDescent="0.2">
      <c r="A193" s="461"/>
      <c r="B193" s="461"/>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row>
    <row r="194" spans="1:26" ht="14.25" customHeight="1" x14ac:dyDescent="0.2">
      <c r="A194" s="461"/>
      <c r="B194" s="461"/>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row>
    <row r="195" spans="1:26" ht="14.25" customHeight="1" x14ac:dyDescent="0.2">
      <c r="A195" s="461"/>
      <c r="B195" s="461"/>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row>
    <row r="196" spans="1:26" ht="14.25" customHeight="1" x14ac:dyDescent="0.2">
      <c r="A196" s="461"/>
      <c r="B196" s="461"/>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row>
    <row r="197" spans="1:26" ht="14.25" customHeight="1" x14ac:dyDescent="0.2">
      <c r="A197" s="461"/>
      <c r="B197" s="461"/>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row>
    <row r="198" spans="1:26" ht="14.25" customHeight="1" x14ac:dyDescent="0.2">
      <c r="A198" s="461"/>
      <c r="B198" s="461"/>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row>
    <row r="199" spans="1:26" ht="14.25" customHeight="1" x14ac:dyDescent="0.2">
      <c r="A199" s="461"/>
      <c r="B199" s="461"/>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row>
    <row r="200" spans="1:26" ht="14.25" customHeight="1" x14ac:dyDescent="0.2">
      <c r="A200" s="461"/>
      <c r="B200" s="461"/>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row>
    <row r="201" spans="1:26" ht="14.25" customHeight="1" x14ac:dyDescent="0.2">
      <c r="A201" s="461"/>
      <c r="B201" s="461"/>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row>
    <row r="202" spans="1:26" ht="14.25" customHeight="1" x14ac:dyDescent="0.2">
      <c r="A202" s="461"/>
      <c r="B202" s="461"/>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row>
    <row r="203" spans="1:26" ht="14.25" customHeight="1" x14ac:dyDescent="0.2">
      <c r="A203" s="461"/>
      <c r="B203" s="461"/>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row>
    <row r="204" spans="1:26" ht="14.25" customHeight="1" x14ac:dyDescent="0.2">
      <c r="A204" s="461"/>
      <c r="B204" s="461"/>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row>
    <row r="205" spans="1:26" ht="14.25" customHeight="1" x14ac:dyDescent="0.2">
      <c r="A205" s="461"/>
      <c r="B205" s="461"/>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row>
    <row r="206" spans="1:26" ht="14.25" customHeight="1" x14ac:dyDescent="0.2">
      <c r="A206" s="461"/>
      <c r="B206" s="461"/>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row>
    <row r="207" spans="1:26" ht="14.25" customHeight="1" x14ac:dyDescent="0.2">
      <c r="A207" s="461"/>
      <c r="B207" s="461"/>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row>
    <row r="208" spans="1:26" ht="14.25" customHeight="1" x14ac:dyDescent="0.2">
      <c r="A208" s="461"/>
      <c r="B208" s="461"/>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row>
    <row r="209" spans="1:26" ht="14.25" customHeight="1" x14ac:dyDescent="0.2">
      <c r="A209" s="461"/>
      <c r="B209" s="461"/>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row>
    <row r="210" spans="1:26" ht="14.25" customHeight="1" x14ac:dyDescent="0.2">
      <c r="A210" s="461"/>
      <c r="B210" s="461"/>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row>
    <row r="211" spans="1:26" ht="14.25" customHeight="1" x14ac:dyDescent="0.2">
      <c r="A211" s="461"/>
      <c r="B211" s="461"/>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row>
    <row r="212" spans="1:26" ht="14.25" customHeight="1" x14ac:dyDescent="0.2">
      <c r="A212" s="461"/>
      <c r="B212" s="461"/>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row>
    <row r="213" spans="1:26" ht="14.25" customHeight="1" x14ac:dyDescent="0.2">
      <c r="A213" s="461"/>
      <c r="B213" s="461"/>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row>
    <row r="214" spans="1:26" ht="14.25" customHeight="1" x14ac:dyDescent="0.2">
      <c r="A214" s="461"/>
      <c r="B214" s="461"/>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row>
    <row r="215" spans="1:26" ht="14.25" customHeight="1" x14ac:dyDescent="0.2">
      <c r="A215" s="461"/>
      <c r="B215" s="461"/>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row>
    <row r="216" spans="1:26" ht="14.25" customHeight="1" x14ac:dyDescent="0.2">
      <c r="A216" s="461"/>
      <c r="B216" s="461"/>
      <c r="C216" s="462"/>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2"/>
    </row>
    <row r="217" spans="1:26" ht="14.25" customHeight="1" x14ac:dyDescent="0.2">
      <c r="A217" s="461"/>
      <c r="B217" s="461"/>
      <c r="C217" s="462"/>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2"/>
    </row>
    <row r="218" spans="1:26" ht="14.25" customHeight="1" x14ac:dyDescent="0.2">
      <c r="A218" s="461"/>
      <c r="B218" s="461"/>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row>
    <row r="219" spans="1:26" ht="14.25" customHeight="1" x14ac:dyDescent="0.2">
      <c r="A219" s="461"/>
      <c r="B219" s="461"/>
      <c r="C219" s="462"/>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2"/>
    </row>
    <row r="220" spans="1:26" ht="14.25" customHeight="1" x14ac:dyDescent="0.2">
      <c r="A220" s="461"/>
      <c r="B220" s="461"/>
      <c r="C220" s="462"/>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row>
    <row r="221" spans="1:26" ht="14.25" customHeight="1" x14ac:dyDescent="0.2">
      <c r="A221" s="461"/>
      <c r="B221" s="461"/>
      <c r="C221" s="462"/>
      <c r="D221" s="462"/>
      <c r="E221" s="462"/>
      <c r="F221" s="462"/>
      <c r="G221" s="462"/>
      <c r="H221" s="462"/>
      <c r="I221" s="462"/>
      <c r="J221" s="462"/>
      <c r="K221" s="462"/>
      <c r="L221" s="462"/>
      <c r="M221" s="462"/>
      <c r="N221" s="462"/>
      <c r="O221" s="462"/>
      <c r="P221" s="462"/>
      <c r="Q221" s="462"/>
      <c r="R221" s="462"/>
      <c r="S221" s="462"/>
      <c r="T221" s="462"/>
      <c r="U221" s="462"/>
      <c r="V221" s="462"/>
      <c r="W221" s="462"/>
      <c r="X221" s="462"/>
      <c r="Y221" s="462"/>
      <c r="Z221" s="462"/>
    </row>
    <row r="222" spans="1:26" ht="14.25" customHeight="1" x14ac:dyDescent="0.2">
      <c r="A222" s="461"/>
      <c r="B222" s="461"/>
      <c r="C222" s="462"/>
      <c r="D222" s="462"/>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2"/>
    </row>
    <row r="223" spans="1:26" ht="14.25" customHeight="1" x14ac:dyDescent="0.2">
      <c r="A223" s="461"/>
      <c r="B223" s="461"/>
      <c r="C223" s="462"/>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2"/>
    </row>
    <row r="224" spans="1:26" ht="14.25" customHeight="1" x14ac:dyDescent="0.2">
      <c r="A224" s="461"/>
      <c r="B224" s="461"/>
      <c r="C224" s="462"/>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2"/>
    </row>
    <row r="225" spans="1:26" ht="14.25" customHeight="1" x14ac:dyDescent="0.2">
      <c r="A225" s="461"/>
      <c r="B225" s="461"/>
      <c r="C225" s="462"/>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row>
    <row r="226" spans="1:26" ht="14.25" customHeight="1" x14ac:dyDescent="0.2">
      <c r="A226" s="461"/>
      <c r="B226" s="461"/>
      <c r="C226" s="462"/>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2"/>
    </row>
    <row r="227" spans="1:26" ht="14.25" customHeight="1" x14ac:dyDescent="0.2">
      <c r="A227" s="461"/>
      <c r="B227" s="461"/>
      <c r="C227" s="462"/>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2"/>
    </row>
    <row r="228" spans="1:26" ht="14.25" customHeight="1" x14ac:dyDescent="0.2">
      <c r="A228" s="461"/>
      <c r="B228" s="461"/>
      <c r="C228" s="462"/>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2"/>
    </row>
    <row r="229" spans="1:26" ht="14.25" customHeight="1" x14ac:dyDescent="0.2">
      <c r="A229" s="461"/>
      <c r="B229" s="461"/>
      <c r="C229" s="462"/>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2"/>
    </row>
    <row r="230" spans="1:26" ht="14.25" customHeight="1" x14ac:dyDescent="0.2">
      <c r="A230" s="461"/>
      <c r="B230" s="461"/>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row>
    <row r="231" spans="1:26" ht="14.25" customHeight="1" x14ac:dyDescent="0.2">
      <c r="A231" s="461"/>
      <c r="B231" s="461"/>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row>
    <row r="232" spans="1:26" ht="14.25" customHeight="1" x14ac:dyDescent="0.2">
      <c r="A232" s="461"/>
      <c r="B232" s="461"/>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row>
    <row r="233" spans="1:26" ht="14.25" customHeight="1" x14ac:dyDescent="0.2">
      <c r="A233" s="461"/>
      <c r="B233" s="461"/>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row>
    <row r="234" spans="1:26" ht="14.25" customHeight="1" x14ac:dyDescent="0.2">
      <c r="A234" s="461"/>
      <c r="B234" s="461"/>
      <c r="C234" s="462"/>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2"/>
    </row>
    <row r="235" spans="1:26" ht="14.25" customHeight="1" x14ac:dyDescent="0.2">
      <c r="A235" s="461"/>
      <c r="B235" s="461"/>
      <c r="C235" s="462"/>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2"/>
    </row>
    <row r="236" spans="1:26" ht="14.25" customHeight="1" x14ac:dyDescent="0.2">
      <c r="A236" s="461"/>
      <c r="B236" s="461"/>
      <c r="C236" s="462"/>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2"/>
    </row>
    <row r="237" spans="1:26" ht="14.25" customHeight="1" x14ac:dyDescent="0.2">
      <c r="A237" s="461"/>
      <c r="B237" s="461"/>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row>
    <row r="238" spans="1:26" ht="14.25" customHeight="1" x14ac:dyDescent="0.2">
      <c r="A238" s="461"/>
      <c r="B238" s="461"/>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row>
    <row r="239" spans="1:26" ht="14.25" customHeight="1" x14ac:dyDescent="0.2">
      <c r="A239" s="461"/>
      <c r="B239" s="461"/>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row>
    <row r="240" spans="1:26" ht="14.25" customHeight="1" x14ac:dyDescent="0.2">
      <c r="A240" s="461"/>
      <c r="B240" s="461"/>
      <c r="C240" s="462"/>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2"/>
    </row>
    <row r="241" spans="1:26" ht="14.25" customHeight="1" x14ac:dyDescent="0.2">
      <c r="A241" s="461"/>
      <c r="B241" s="461"/>
      <c r="C241" s="462"/>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2"/>
    </row>
    <row r="242" spans="1:26" ht="14.25" customHeight="1" x14ac:dyDescent="0.2">
      <c r="A242" s="461"/>
      <c r="B242" s="461"/>
      <c r="C242" s="462"/>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2"/>
    </row>
    <row r="243" spans="1:26" ht="14.25" customHeight="1" x14ac:dyDescent="0.2">
      <c r="A243" s="461"/>
      <c r="B243" s="461"/>
      <c r="C243" s="462"/>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2"/>
    </row>
    <row r="244" spans="1:26" ht="14.25" customHeight="1" x14ac:dyDescent="0.2">
      <c r="A244" s="461"/>
      <c r="B244" s="461"/>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row>
    <row r="245" spans="1:26" ht="14.25" customHeight="1" x14ac:dyDescent="0.2">
      <c r="A245" s="461"/>
      <c r="B245" s="461"/>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row>
    <row r="246" spans="1:26" ht="14.25" customHeight="1" x14ac:dyDescent="0.2">
      <c r="A246" s="461"/>
      <c r="B246" s="461"/>
      <c r="C246" s="462"/>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2"/>
    </row>
    <row r="247" spans="1:26" ht="14.25" customHeight="1" x14ac:dyDescent="0.2">
      <c r="A247" s="461"/>
      <c r="B247" s="461"/>
      <c r="C247" s="462"/>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2"/>
    </row>
    <row r="248" spans="1:26" ht="14.25" customHeight="1" x14ac:dyDescent="0.2">
      <c r="A248" s="461"/>
      <c r="B248" s="461"/>
      <c r="C248" s="462"/>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2"/>
    </row>
    <row r="249" spans="1:26" ht="14.25" customHeight="1" x14ac:dyDescent="0.2">
      <c r="A249" s="461"/>
      <c r="B249" s="461"/>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row>
    <row r="250" spans="1:26" ht="14.25" customHeight="1" x14ac:dyDescent="0.2">
      <c r="A250" s="461"/>
      <c r="B250" s="461"/>
      <c r="C250" s="462"/>
      <c r="D250" s="462"/>
      <c r="E250" s="462"/>
      <c r="F250" s="462"/>
      <c r="G250" s="462"/>
      <c r="H250" s="462"/>
      <c r="I250" s="462"/>
      <c r="J250" s="462"/>
      <c r="K250" s="462"/>
      <c r="L250" s="462"/>
      <c r="M250" s="462"/>
      <c r="N250" s="462"/>
      <c r="O250" s="462"/>
      <c r="P250" s="462"/>
      <c r="Q250" s="462"/>
      <c r="R250" s="462"/>
      <c r="S250" s="462"/>
      <c r="T250" s="462"/>
      <c r="U250" s="462"/>
      <c r="V250" s="462"/>
      <c r="W250" s="462"/>
      <c r="X250" s="462"/>
      <c r="Y250" s="462"/>
      <c r="Z250" s="462"/>
    </row>
    <row r="251" spans="1:26" ht="14.25" customHeight="1" x14ac:dyDescent="0.2">
      <c r="A251" s="461"/>
      <c r="B251" s="461"/>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row>
    <row r="252" spans="1:26" ht="14.25" customHeight="1" x14ac:dyDescent="0.2">
      <c r="A252" s="461"/>
      <c r="B252" s="461"/>
      <c r="C252" s="462"/>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2"/>
    </row>
    <row r="253" spans="1:26" ht="14.25" customHeight="1" x14ac:dyDescent="0.2">
      <c r="A253" s="461"/>
      <c r="B253" s="461"/>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row>
    <row r="254" spans="1:26" ht="14.25" customHeight="1" x14ac:dyDescent="0.2">
      <c r="A254" s="461"/>
      <c r="B254" s="461"/>
      <c r="C254" s="462"/>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2"/>
    </row>
    <row r="255" spans="1:26" ht="14.25" customHeight="1" x14ac:dyDescent="0.2">
      <c r="A255" s="461"/>
      <c r="B255" s="461"/>
      <c r="C255" s="462"/>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2"/>
    </row>
    <row r="256" spans="1:26" ht="14.25" customHeight="1" x14ac:dyDescent="0.2">
      <c r="A256" s="461"/>
      <c r="B256" s="461"/>
      <c r="C256" s="462"/>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2"/>
    </row>
    <row r="257" spans="1:26" ht="14.25" customHeight="1" x14ac:dyDescent="0.2">
      <c r="A257" s="461"/>
      <c r="B257" s="461"/>
      <c r="C257" s="462"/>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2"/>
    </row>
    <row r="258" spans="1:26" ht="14.25" customHeight="1" x14ac:dyDescent="0.2">
      <c r="A258" s="461"/>
      <c r="B258" s="461"/>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row>
    <row r="259" spans="1:26" ht="14.25" customHeight="1" x14ac:dyDescent="0.2">
      <c r="A259" s="461"/>
      <c r="B259" s="461"/>
      <c r="C259" s="462"/>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2"/>
    </row>
    <row r="260" spans="1:26" ht="14.25" customHeight="1" x14ac:dyDescent="0.2">
      <c r="A260" s="461"/>
      <c r="B260" s="461"/>
      <c r="C260" s="462"/>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2"/>
    </row>
    <row r="261" spans="1:26" ht="14.25" customHeight="1" x14ac:dyDescent="0.2">
      <c r="A261" s="461"/>
      <c r="B261" s="461"/>
      <c r="C261" s="462"/>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2"/>
    </row>
    <row r="262" spans="1:26" ht="14.25" customHeight="1" x14ac:dyDescent="0.2">
      <c r="A262" s="461"/>
      <c r="B262" s="461"/>
      <c r="C262" s="462"/>
      <c r="D262" s="462"/>
      <c r="E262" s="462"/>
      <c r="F262" s="462"/>
      <c r="G262" s="462"/>
      <c r="H262" s="462"/>
      <c r="I262" s="462"/>
      <c r="J262" s="462"/>
      <c r="K262" s="462"/>
      <c r="L262" s="462"/>
      <c r="M262" s="462"/>
      <c r="N262" s="462"/>
      <c r="O262" s="462"/>
      <c r="P262" s="462"/>
      <c r="Q262" s="462"/>
      <c r="R262" s="462"/>
      <c r="S262" s="462"/>
      <c r="T262" s="462"/>
      <c r="U262" s="462"/>
      <c r="V262" s="462"/>
      <c r="W262" s="462"/>
      <c r="X262" s="462"/>
      <c r="Y262" s="462"/>
      <c r="Z262" s="462"/>
    </row>
    <row r="263" spans="1:26" ht="14.25" customHeight="1" x14ac:dyDescent="0.2">
      <c r="A263" s="461"/>
      <c r="B263" s="461"/>
      <c r="C263" s="462"/>
      <c r="D263" s="462"/>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2"/>
    </row>
    <row r="264" spans="1:26" ht="14.25" customHeight="1" x14ac:dyDescent="0.2">
      <c r="A264" s="461"/>
      <c r="B264" s="461"/>
      <c r="C264" s="462"/>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2"/>
    </row>
    <row r="265" spans="1:26" ht="14.25" customHeight="1" x14ac:dyDescent="0.2">
      <c r="A265" s="461"/>
      <c r="B265" s="461"/>
      <c r="C265" s="462"/>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2"/>
    </row>
    <row r="266" spans="1:26" ht="14.25" customHeight="1" x14ac:dyDescent="0.2">
      <c r="A266" s="461"/>
      <c r="B266" s="461"/>
      <c r="C266" s="462"/>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2"/>
    </row>
    <row r="267" spans="1:26" ht="14.25" customHeight="1" x14ac:dyDescent="0.2">
      <c r="A267" s="461"/>
      <c r="B267" s="461"/>
      <c r="C267" s="462"/>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2"/>
    </row>
    <row r="268" spans="1:26" ht="14.25" customHeight="1" x14ac:dyDescent="0.2">
      <c r="A268" s="461"/>
      <c r="B268" s="461"/>
      <c r="C268" s="462"/>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2"/>
    </row>
    <row r="269" spans="1:26" ht="14.25" customHeight="1" x14ac:dyDescent="0.2">
      <c r="A269" s="461"/>
      <c r="B269" s="461"/>
      <c r="C269" s="462"/>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2"/>
    </row>
    <row r="270" spans="1:26" ht="14.25" customHeight="1" x14ac:dyDescent="0.2">
      <c r="A270" s="461"/>
      <c r="B270" s="461"/>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row>
    <row r="271" spans="1:26" ht="14.25" customHeight="1" x14ac:dyDescent="0.2">
      <c r="A271" s="461"/>
      <c r="B271" s="461"/>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row>
    <row r="272" spans="1:26" ht="14.25" customHeight="1" x14ac:dyDescent="0.2">
      <c r="A272" s="461"/>
      <c r="B272" s="461"/>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row>
    <row r="273" spans="1:26" ht="14.25" customHeight="1" x14ac:dyDescent="0.2">
      <c r="A273" s="461"/>
      <c r="B273" s="461"/>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row>
    <row r="274" spans="1:26" ht="14.25" customHeight="1" x14ac:dyDescent="0.2">
      <c r="A274" s="461"/>
      <c r="B274" s="461"/>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row>
    <row r="275" spans="1:26" ht="14.25" customHeight="1" x14ac:dyDescent="0.2">
      <c r="A275" s="461"/>
      <c r="B275" s="461"/>
      <c r="C275" s="462"/>
      <c r="D275" s="462"/>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2"/>
    </row>
    <row r="276" spans="1:26" ht="14.25" customHeight="1" x14ac:dyDescent="0.2">
      <c r="A276" s="461"/>
      <c r="B276" s="461"/>
      <c r="C276" s="462"/>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2"/>
    </row>
    <row r="277" spans="1:26" ht="14.25" customHeight="1" x14ac:dyDescent="0.2">
      <c r="A277" s="461"/>
      <c r="B277" s="461"/>
      <c r="C277" s="462"/>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2"/>
    </row>
    <row r="278" spans="1:26" ht="14.25" customHeight="1" x14ac:dyDescent="0.2">
      <c r="A278" s="461"/>
      <c r="B278" s="461"/>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row>
    <row r="279" spans="1:26" ht="14.25" customHeight="1" x14ac:dyDescent="0.2">
      <c r="A279" s="461"/>
      <c r="B279" s="461"/>
      <c r="C279" s="462"/>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2"/>
    </row>
    <row r="280" spans="1:26" ht="14.25" customHeight="1" x14ac:dyDescent="0.2">
      <c r="A280" s="461"/>
      <c r="B280" s="461"/>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row>
    <row r="281" spans="1:26" ht="14.25" customHeight="1" x14ac:dyDescent="0.2">
      <c r="A281" s="461"/>
      <c r="B281" s="461"/>
      <c r="C281" s="462"/>
      <c r="D281" s="462"/>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row>
    <row r="282" spans="1:26" ht="14.25" customHeight="1" x14ac:dyDescent="0.2">
      <c r="A282" s="461"/>
      <c r="B282" s="461"/>
      <c r="C282" s="462"/>
      <c r="D282" s="462"/>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row>
    <row r="283" spans="1:26" ht="14.25" customHeight="1" x14ac:dyDescent="0.2">
      <c r="A283" s="461"/>
      <c r="B283" s="461"/>
      <c r="C283" s="462"/>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row>
    <row r="284" spans="1:26" ht="14.25" customHeight="1" x14ac:dyDescent="0.2">
      <c r="A284" s="461"/>
      <c r="B284" s="461"/>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row>
    <row r="285" spans="1:26" ht="14.25" customHeight="1" x14ac:dyDescent="0.2">
      <c r="A285" s="461"/>
      <c r="B285" s="461"/>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row>
    <row r="286" spans="1:26" ht="14.25" customHeight="1" x14ac:dyDescent="0.2">
      <c r="A286" s="461"/>
      <c r="B286" s="461"/>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row>
    <row r="287" spans="1:26" ht="14.25" customHeight="1" x14ac:dyDescent="0.2">
      <c r="A287" s="461"/>
      <c r="B287" s="461"/>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row>
    <row r="288" spans="1:26" ht="14.25" customHeight="1" x14ac:dyDescent="0.2">
      <c r="A288" s="461"/>
      <c r="B288" s="461"/>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row>
    <row r="289" spans="1:26" ht="14.25" customHeight="1" x14ac:dyDescent="0.2">
      <c r="A289" s="461"/>
      <c r="B289" s="461"/>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row>
    <row r="290" spans="1:26" ht="14.25" customHeight="1" x14ac:dyDescent="0.2">
      <c r="A290" s="461"/>
      <c r="B290" s="461"/>
      <c r="C290" s="462"/>
      <c r="D290" s="462"/>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row>
    <row r="291" spans="1:26" ht="14.25" customHeight="1" x14ac:dyDescent="0.2">
      <c r="A291" s="461"/>
      <c r="B291" s="461"/>
      <c r="C291" s="462"/>
      <c r="D291" s="462"/>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row>
    <row r="292" spans="1:26" ht="14.25" customHeight="1" x14ac:dyDescent="0.2">
      <c r="A292" s="461"/>
      <c r="B292" s="461"/>
      <c r="C292" s="462"/>
      <c r="D292" s="462"/>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row>
    <row r="293" spans="1:26" ht="14.25" customHeight="1" x14ac:dyDescent="0.2">
      <c r="A293" s="461"/>
      <c r="B293" s="461"/>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row>
    <row r="294" spans="1:26" ht="14.25" customHeight="1" x14ac:dyDescent="0.2">
      <c r="A294" s="461"/>
      <c r="B294" s="461"/>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row>
    <row r="295" spans="1:26" ht="14.25" customHeight="1" x14ac:dyDescent="0.2">
      <c r="A295" s="461"/>
      <c r="B295" s="461"/>
      <c r="C295" s="462"/>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row>
    <row r="296" spans="1:26" ht="14.25" customHeight="1" x14ac:dyDescent="0.2">
      <c r="A296" s="461"/>
      <c r="B296" s="461"/>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row>
    <row r="297" spans="1:26" ht="14.25" customHeight="1" x14ac:dyDescent="0.2">
      <c r="A297" s="461"/>
      <c r="B297" s="461"/>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row>
    <row r="298" spans="1:26" ht="14.25" customHeight="1" x14ac:dyDescent="0.2">
      <c r="A298" s="461"/>
      <c r="B298" s="461"/>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row>
    <row r="299" spans="1:26" ht="14.25" customHeight="1" x14ac:dyDescent="0.2">
      <c r="A299" s="461"/>
      <c r="B299" s="461"/>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row>
    <row r="300" spans="1:26" ht="14.25" customHeight="1" x14ac:dyDescent="0.2">
      <c r="A300" s="461"/>
      <c r="B300" s="461"/>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row>
    <row r="301" spans="1:26" ht="14.25" customHeight="1" x14ac:dyDescent="0.2">
      <c r="A301" s="461"/>
      <c r="B301" s="461"/>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row>
    <row r="302" spans="1:26" ht="14.25" customHeight="1" x14ac:dyDescent="0.2">
      <c r="A302" s="461"/>
      <c r="B302" s="461"/>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row>
    <row r="303" spans="1:26" ht="14.25" customHeight="1" x14ac:dyDescent="0.2">
      <c r="A303" s="461"/>
      <c r="B303" s="461"/>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row>
    <row r="304" spans="1:26" ht="14.25" customHeight="1" x14ac:dyDescent="0.2">
      <c r="A304" s="461"/>
      <c r="B304" s="461"/>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row>
    <row r="305" spans="1:26" ht="14.25" customHeight="1" x14ac:dyDescent="0.2">
      <c r="A305" s="461"/>
      <c r="B305" s="461"/>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row>
    <row r="306" spans="1:26" ht="14.25" customHeight="1" x14ac:dyDescent="0.2">
      <c r="A306" s="461"/>
      <c r="B306" s="461"/>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row>
    <row r="307" spans="1:26" ht="14.25" customHeight="1" x14ac:dyDescent="0.2">
      <c r="A307" s="461"/>
      <c r="B307" s="461"/>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row>
    <row r="308" spans="1:26" ht="14.25" customHeight="1" x14ac:dyDescent="0.2">
      <c r="A308" s="461"/>
      <c r="B308" s="461"/>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row>
    <row r="309" spans="1:26" ht="14.25" customHeight="1" x14ac:dyDescent="0.2">
      <c r="A309" s="461"/>
      <c r="B309" s="461"/>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row>
    <row r="310" spans="1:26" ht="14.25" customHeight="1" x14ac:dyDescent="0.2">
      <c r="A310" s="461"/>
      <c r="B310" s="461"/>
      <c r="C310" s="462"/>
      <c r="D310" s="462"/>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row>
    <row r="311" spans="1:26" ht="14.25" customHeight="1" x14ac:dyDescent="0.2">
      <c r="A311" s="461"/>
      <c r="B311" s="461"/>
      <c r="C311" s="462"/>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row>
    <row r="312" spans="1:26" ht="14.25" customHeight="1" x14ac:dyDescent="0.2">
      <c r="A312" s="461"/>
      <c r="B312" s="461"/>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row>
    <row r="313" spans="1:26" ht="14.25" customHeight="1" x14ac:dyDescent="0.2">
      <c r="A313" s="461"/>
      <c r="B313" s="461"/>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row>
    <row r="314" spans="1:26" ht="14.25" customHeight="1" x14ac:dyDescent="0.2">
      <c r="A314" s="461"/>
      <c r="B314" s="461"/>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row>
    <row r="315" spans="1:26" ht="14.25" customHeight="1" x14ac:dyDescent="0.2">
      <c r="A315" s="461"/>
      <c r="B315" s="461"/>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row>
    <row r="316" spans="1:26" ht="14.25" customHeight="1" x14ac:dyDescent="0.2">
      <c r="A316" s="461"/>
      <c r="B316" s="461"/>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row>
    <row r="317" spans="1:26" ht="14.25" customHeight="1" x14ac:dyDescent="0.2">
      <c r="A317" s="461"/>
      <c r="B317" s="461"/>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row>
    <row r="318" spans="1:26" ht="14.25" customHeight="1" x14ac:dyDescent="0.2">
      <c r="A318" s="461"/>
      <c r="B318" s="461"/>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row>
    <row r="319" spans="1:26" ht="14.25" customHeight="1" x14ac:dyDescent="0.2">
      <c r="A319" s="461"/>
      <c r="B319" s="461"/>
      <c r="C319" s="462"/>
      <c r="D319" s="462"/>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row>
    <row r="320" spans="1:26" ht="14.25" customHeight="1" x14ac:dyDescent="0.2">
      <c r="A320" s="461"/>
      <c r="B320" s="461"/>
      <c r="C320" s="462"/>
      <c r="D320" s="462"/>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row>
    <row r="321" spans="1:26" ht="14.25" customHeight="1" x14ac:dyDescent="0.2">
      <c r="A321" s="461"/>
      <c r="B321" s="461"/>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row>
    <row r="322" spans="1:26" ht="14.25" customHeight="1" x14ac:dyDescent="0.2">
      <c r="A322" s="461"/>
      <c r="B322" s="461"/>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row>
    <row r="323" spans="1:26" ht="14.25" customHeight="1" x14ac:dyDescent="0.2">
      <c r="A323" s="461"/>
      <c r="B323" s="461"/>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row>
    <row r="324" spans="1:26" ht="14.25" customHeight="1" x14ac:dyDescent="0.2">
      <c r="A324" s="461"/>
      <c r="B324" s="461"/>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row>
    <row r="325" spans="1:26" ht="14.25" customHeight="1" x14ac:dyDescent="0.2">
      <c r="A325" s="461"/>
      <c r="B325" s="461"/>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row>
    <row r="326" spans="1:26" ht="14.25" customHeight="1" x14ac:dyDescent="0.2">
      <c r="A326" s="461"/>
      <c r="B326" s="461"/>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row>
    <row r="327" spans="1:26" ht="14.25" customHeight="1" x14ac:dyDescent="0.2">
      <c r="A327" s="461"/>
      <c r="B327" s="461"/>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row>
    <row r="328" spans="1:26" ht="14.25" customHeight="1" x14ac:dyDescent="0.2">
      <c r="A328" s="461"/>
      <c r="B328" s="461"/>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row>
    <row r="329" spans="1:26" ht="14.25" customHeight="1" x14ac:dyDescent="0.2">
      <c r="A329" s="461"/>
      <c r="B329" s="461"/>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row>
    <row r="330" spans="1:26" ht="14.25" customHeight="1" x14ac:dyDescent="0.2">
      <c r="A330" s="461"/>
      <c r="B330" s="461"/>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row>
    <row r="331" spans="1:26" ht="14.25" customHeight="1" x14ac:dyDescent="0.2">
      <c r="A331" s="461"/>
      <c r="B331" s="461"/>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row>
    <row r="332" spans="1:26" ht="14.25" customHeight="1" x14ac:dyDescent="0.2">
      <c r="A332" s="461"/>
      <c r="B332" s="461"/>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row>
    <row r="333" spans="1:26" ht="14.25" customHeight="1" x14ac:dyDescent="0.2">
      <c r="A333" s="461"/>
      <c r="B333" s="461"/>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row>
    <row r="334" spans="1:26" ht="14.25" customHeight="1" x14ac:dyDescent="0.2">
      <c r="A334" s="461"/>
      <c r="B334" s="461"/>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row>
    <row r="335" spans="1:26" ht="14.25" customHeight="1" x14ac:dyDescent="0.2">
      <c r="A335" s="461"/>
      <c r="B335" s="461"/>
      <c r="C335" s="462"/>
      <c r="D335" s="462"/>
      <c r="E335" s="462"/>
      <c r="F335" s="462"/>
      <c r="G335" s="462"/>
      <c r="H335" s="462"/>
      <c r="I335" s="462"/>
      <c r="J335" s="462"/>
      <c r="K335" s="462"/>
      <c r="L335" s="462"/>
      <c r="M335" s="462"/>
      <c r="N335" s="462"/>
      <c r="O335" s="462"/>
      <c r="P335" s="462"/>
      <c r="Q335" s="462"/>
      <c r="R335" s="462"/>
      <c r="S335" s="462"/>
      <c r="T335" s="462"/>
      <c r="U335" s="462"/>
      <c r="V335" s="462"/>
      <c r="W335" s="462"/>
      <c r="X335" s="462"/>
      <c r="Y335" s="462"/>
      <c r="Z335" s="462"/>
    </row>
    <row r="336" spans="1:26" ht="14.25" customHeight="1" x14ac:dyDescent="0.2">
      <c r="A336" s="461"/>
      <c r="B336" s="461"/>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row>
    <row r="337" spans="1:26" ht="14.25" customHeight="1" x14ac:dyDescent="0.2">
      <c r="A337" s="461"/>
      <c r="B337" s="461"/>
      <c r="C337" s="462"/>
      <c r="D337" s="462"/>
      <c r="E337" s="462"/>
      <c r="F337" s="462"/>
      <c r="G337" s="462"/>
      <c r="H337" s="462"/>
      <c r="I337" s="462"/>
      <c r="J337" s="462"/>
      <c r="K337" s="462"/>
      <c r="L337" s="462"/>
      <c r="M337" s="462"/>
      <c r="N337" s="462"/>
      <c r="O337" s="462"/>
      <c r="P337" s="462"/>
      <c r="Q337" s="462"/>
      <c r="R337" s="462"/>
      <c r="S337" s="462"/>
      <c r="T337" s="462"/>
      <c r="U337" s="462"/>
      <c r="V337" s="462"/>
      <c r="W337" s="462"/>
      <c r="X337" s="462"/>
      <c r="Y337" s="462"/>
      <c r="Z337" s="462"/>
    </row>
    <row r="338" spans="1:26" ht="14.25" customHeight="1" x14ac:dyDescent="0.2">
      <c r="A338" s="461"/>
      <c r="B338" s="461"/>
      <c r="C338" s="462"/>
      <c r="D338" s="462"/>
      <c r="E338" s="462"/>
      <c r="F338" s="462"/>
      <c r="G338" s="462"/>
      <c r="H338" s="462"/>
      <c r="I338" s="462"/>
      <c r="J338" s="462"/>
      <c r="K338" s="462"/>
      <c r="L338" s="462"/>
      <c r="M338" s="462"/>
      <c r="N338" s="462"/>
      <c r="O338" s="462"/>
      <c r="P338" s="462"/>
      <c r="Q338" s="462"/>
      <c r="R338" s="462"/>
      <c r="S338" s="462"/>
      <c r="T338" s="462"/>
      <c r="U338" s="462"/>
      <c r="V338" s="462"/>
      <c r="W338" s="462"/>
      <c r="X338" s="462"/>
      <c r="Y338" s="462"/>
      <c r="Z338" s="462"/>
    </row>
    <row r="339" spans="1:26" ht="14.25" customHeight="1" x14ac:dyDescent="0.2">
      <c r="A339" s="461"/>
      <c r="B339" s="461"/>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row>
    <row r="340" spans="1:26" ht="14.25" customHeight="1" x14ac:dyDescent="0.2">
      <c r="A340" s="461"/>
      <c r="B340" s="461"/>
      <c r="C340" s="462"/>
      <c r="D340" s="462"/>
      <c r="E340" s="462"/>
      <c r="F340" s="462"/>
      <c r="G340" s="462"/>
      <c r="H340" s="462"/>
      <c r="I340" s="462"/>
      <c r="J340" s="462"/>
      <c r="K340" s="462"/>
      <c r="L340" s="462"/>
      <c r="M340" s="462"/>
      <c r="N340" s="462"/>
      <c r="O340" s="462"/>
      <c r="P340" s="462"/>
      <c r="Q340" s="462"/>
      <c r="R340" s="462"/>
      <c r="S340" s="462"/>
      <c r="T340" s="462"/>
      <c r="U340" s="462"/>
      <c r="V340" s="462"/>
      <c r="W340" s="462"/>
      <c r="X340" s="462"/>
      <c r="Y340" s="462"/>
      <c r="Z340" s="462"/>
    </row>
    <row r="341" spans="1:26" ht="14.25" customHeight="1" x14ac:dyDescent="0.2">
      <c r="A341" s="461"/>
      <c r="B341" s="461"/>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row>
    <row r="342" spans="1:26" ht="14.25" customHeight="1" x14ac:dyDescent="0.2">
      <c r="A342" s="461"/>
      <c r="B342" s="461"/>
      <c r="C342" s="462"/>
      <c r="D342" s="462"/>
      <c r="E342" s="462"/>
      <c r="F342" s="462"/>
      <c r="G342" s="462"/>
      <c r="H342" s="462"/>
      <c r="I342" s="462"/>
      <c r="J342" s="462"/>
      <c r="K342" s="462"/>
      <c r="L342" s="462"/>
      <c r="M342" s="462"/>
      <c r="N342" s="462"/>
      <c r="O342" s="462"/>
      <c r="P342" s="462"/>
      <c r="Q342" s="462"/>
      <c r="R342" s="462"/>
      <c r="S342" s="462"/>
      <c r="T342" s="462"/>
      <c r="U342" s="462"/>
      <c r="V342" s="462"/>
      <c r="W342" s="462"/>
      <c r="X342" s="462"/>
      <c r="Y342" s="462"/>
      <c r="Z342" s="462"/>
    </row>
    <row r="343" spans="1:26" ht="14.25" customHeight="1" x14ac:dyDescent="0.2">
      <c r="A343" s="461"/>
      <c r="B343" s="461"/>
      <c r="C343" s="462"/>
      <c r="D343" s="462"/>
      <c r="E343" s="462"/>
      <c r="F343" s="462"/>
      <c r="G343" s="462"/>
      <c r="H343" s="462"/>
      <c r="I343" s="462"/>
      <c r="J343" s="462"/>
      <c r="K343" s="462"/>
      <c r="L343" s="462"/>
      <c r="M343" s="462"/>
      <c r="N343" s="462"/>
      <c r="O343" s="462"/>
      <c r="P343" s="462"/>
      <c r="Q343" s="462"/>
      <c r="R343" s="462"/>
      <c r="S343" s="462"/>
      <c r="T343" s="462"/>
      <c r="U343" s="462"/>
      <c r="V343" s="462"/>
      <c r="W343" s="462"/>
      <c r="X343" s="462"/>
      <c r="Y343" s="462"/>
      <c r="Z343" s="462"/>
    </row>
    <row r="344" spans="1:26" ht="14.25" customHeight="1" x14ac:dyDescent="0.2">
      <c r="A344" s="461"/>
      <c r="B344" s="461"/>
      <c r="C344" s="462"/>
      <c r="D344" s="462"/>
      <c r="E344" s="462"/>
      <c r="F344" s="462"/>
      <c r="G344" s="462"/>
      <c r="H344" s="462"/>
      <c r="I344" s="462"/>
      <c r="J344" s="462"/>
      <c r="K344" s="462"/>
      <c r="L344" s="462"/>
      <c r="M344" s="462"/>
      <c r="N344" s="462"/>
      <c r="O344" s="462"/>
      <c r="P344" s="462"/>
      <c r="Q344" s="462"/>
      <c r="R344" s="462"/>
      <c r="S344" s="462"/>
      <c r="T344" s="462"/>
      <c r="U344" s="462"/>
      <c r="V344" s="462"/>
      <c r="W344" s="462"/>
      <c r="X344" s="462"/>
      <c r="Y344" s="462"/>
      <c r="Z344" s="462"/>
    </row>
    <row r="345" spans="1:26" ht="14.25" customHeight="1" x14ac:dyDescent="0.2">
      <c r="A345" s="461"/>
      <c r="B345" s="461"/>
      <c r="C345" s="462"/>
      <c r="D345" s="462"/>
      <c r="E345" s="462"/>
      <c r="F345" s="462"/>
      <c r="G345" s="462"/>
      <c r="H345" s="462"/>
      <c r="I345" s="462"/>
      <c r="J345" s="462"/>
      <c r="K345" s="462"/>
      <c r="L345" s="462"/>
      <c r="M345" s="462"/>
      <c r="N345" s="462"/>
      <c r="O345" s="462"/>
      <c r="P345" s="462"/>
      <c r="Q345" s="462"/>
      <c r="R345" s="462"/>
      <c r="S345" s="462"/>
      <c r="T345" s="462"/>
      <c r="U345" s="462"/>
      <c r="V345" s="462"/>
      <c r="W345" s="462"/>
      <c r="X345" s="462"/>
      <c r="Y345" s="462"/>
      <c r="Z345" s="462"/>
    </row>
    <row r="346" spans="1:26" ht="14.25" customHeight="1" x14ac:dyDescent="0.2">
      <c r="A346" s="461"/>
      <c r="B346" s="461"/>
      <c r="C346" s="462"/>
      <c r="D346" s="462"/>
      <c r="E346" s="462"/>
      <c r="F346" s="462"/>
      <c r="G346" s="462"/>
      <c r="H346" s="462"/>
      <c r="I346" s="462"/>
      <c r="J346" s="462"/>
      <c r="K346" s="462"/>
      <c r="L346" s="462"/>
      <c r="M346" s="462"/>
      <c r="N346" s="462"/>
      <c r="O346" s="462"/>
      <c r="P346" s="462"/>
      <c r="Q346" s="462"/>
      <c r="R346" s="462"/>
      <c r="S346" s="462"/>
      <c r="T346" s="462"/>
      <c r="U346" s="462"/>
      <c r="V346" s="462"/>
      <c r="W346" s="462"/>
      <c r="X346" s="462"/>
      <c r="Y346" s="462"/>
      <c r="Z346" s="462"/>
    </row>
    <row r="347" spans="1:26" ht="14.25" customHeight="1" x14ac:dyDescent="0.2">
      <c r="A347" s="461"/>
      <c r="B347" s="461"/>
      <c r="C347" s="462"/>
      <c r="D347" s="462"/>
      <c r="E347" s="462"/>
      <c r="F347" s="462"/>
      <c r="G347" s="462"/>
      <c r="H347" s="462"/>
      <c r="I347" s="462"/>
      <c r="J347" s="462"/>
      <c r="K347" s="462"/>
      <c r="L347" s="462"/>
      <c r="M347" s="462"/>
      <c r="N347" s="462"/>
      <c r="O347" s="462"/>
      <c r="P347" s="462"/>
      <c r="Q347" s="462"/>
      <c r="R347" s="462"/>
      <c r="S347" s="462"/>
      <c r="T347" s="462"/>
      <c r="U347" s="462"/>
      <c r="V347" s="462"/>
      <c r="W347" s="462"/>
      <c r="X347" s="462"/>
      <c r="Y347" s="462"/>
      <c r="Z347" s="462"/>
    </row>
    <row r="348" spans="1:26" ht="14.25" customHeight="1" x14ac:dyDescent="0.2">
      <c r="A348" s="461"/>
      <c r="B348" s="461"/>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row>
    <row r="349" spans="1:26" ht="14.25" customHeight="1" x14ac:dyDescent="0.2">
      <c r="A349" s="461"/>
      <c r="B349" s="461"/>
      <c r="C349" s="462"/>
      <c r="D349" s="462"/>
      <c r="E349" s="462"/>
      <c r="F349" s="462"/>
      <c r="G349" s="462"/>
      <c r="H349" s="462"/>
      <c r="I349" s="462"/>
      <c r="J349" s="462"/>
      <c r="K349" s="462"/>
      <c r="L349" s="462"/>
      <c r="M349" s="462"/>
      <c r="N349" s="462"/>
      <c r="O349" s="462"/>
      <c r="P349" s="462"/>
      <c r="Q349" s="462"/>
      <c r="R349" s="462"/>
      <c r="S349" s="462"/>
      <c r="T349" s="462"/>
      <c r="U349" s="462"/>
      <c r="V349" s="462"/>
      <c r="W349" s="462"/>
      <c r="X349" s="462"/>
      <c r="Y349" s="462"/>
      <c r="Z349" s="462"/>
    </row>
    <row r="350" spans="1:26" ht="14.25" customHeight="1" x14ac:dyDescent="0.2">
      <c r="A350" s="461"/>
      <c r="B350" s="461"/>
      <c r="C350" s="462"/>
      <c r="D350" s="462"/>
      <c r="E350" s="462"/>
      <c r="F350" s="462"/>
      <c r="G350" s="462"/>
      <c r="H350" s="462"/>
      <c r="I350" s="462"/>
      <c r="J350" s="462"/>
      <c r="K350" s="462"/>
      <c r="L350" s="462"/>
      <c r="M350" s="462"/>
      <c r="N350" s="462"/>
      <c r="O350" s="462"/>
      <c r="P350" s="462"/>
      <c r="Q350" s="462"/>
      <c r="R350" s="462"/>
      <c r="S350" s="462"/>
      <c r="T350" s="462"/>
      <c r="U350" s="462"/>
      <c r="V350" s="462"/>
      <c r="W350" s="462"/>
      <c r="X350" s="462"/>
      <c r="Y350" s="462"/>
      <c r="Z350" s="462"/>
    </row>
    <row r="351" spans="1:26" ht="14.25" customHeight="1" x14ac:dyDescent="0.2">
      <c r="A351" s="461"/>
      <c r="B351" s="461"/>
      <c r="C351" s="462"/>
      <c r="D351" s="462"/>
      <c r="E351" s="462"/>
      <c r="F351" s="462"/>
      <c r="G351" s="462"/>
      <c r="H351" s="462"/>
      <c r="I351" s="462"/>
      <c r="J351" s="462"/>
      <c r="K351" s="462"/>
      <c r="L351" s="462"/>
      <c r="M351" s="462"/>
      <c r="N351" s="462"/>
      <c r="O351" s="462"/>
      <c r="P351" s="462"/>
      <c r="Q351" s="462"/>
      <c r="R351" s="462"/>
      <c r="S351" s="462"/>
      <c r="T351" s="462"/>
      <c r="U351" s="462"/>
      <c r="V351" s="462"/>
      <c r="W351" s="462"/>
      <c r="X351" s="462"/>
      <c r="Y351" s="462"/>
      <c r="Z351" s="462"/>
    </row>
    <row r="352" spans="1:26" ht="14.25" customHeight="1" x14ac:dyDescent="0.2">
      <c r="A352" s="461"/>
      <c r="B352" s="461"/>
      <c r="C352" s="462"/>
      <c r="D352" s="462"/>
      <c r="E352" s="462"/>
      <c r="F352" s="462"/>
      <c r="G352" s="462"/>
      <c r="H352" s="462"/>
      <c r="I352" s="462"/>
      <c r="J352" s="462"/>
      <c r="K352" s="462"/>
      <c r="L352" s="462"/>
      <c r="M352" s="462"/>
      <c r="N352" s="462"/>
      <c r="O352" s="462"/>
      <c r="P352" s="462"/>
      <c r="Q352" s="462"/>
      <c r="R352" s="462"/>
      <c r="S352" s="462"/>
      <c r="T352" s="462"/>
      <c r="U352" s="462"/>
      <c r="V352" s="462"/>
      <c r="W352" s="462"/>
      <c r="X352" s="462"/>
      <c r="Y352" s="462"/>
      <c r="Z352" s="462"/>
    </row>
    <row r="353" spans="1:26" ht="14.25" customHeight="1" x14ac:dyDescent="0.2">
      <c r="A353" s="461"/>
      <c r="B353" s="461"/>
      <c r="C353" s="462"/>
      <c r="D353" s="462"/>
      <c r="E353" s="462"/>
      <c r="F353" s="462"/>
      <c r="G353" s="462"/>
      <c r="H353" s="462"/>
      <c r="I353" s="462"/>
      <c r="J353" s="462"/>
      <c r="K353" s="462"/>
      <c r="L353" s="462"/>
      <c r="M353" s="462"/>
      <c r="N353" s="462"/>
      <c r="O353" s="462"/>
      <c r="P353" s="462"/>
      <c r="Q353" s="462"/>
      <c r="R353" s="462"/>
      <c r="S353" s="462"/>
      <c r="T353" s="462"/>
      <c r="U353" s="462"/>
      <c r="V353" s="462"/>
      <c r="W353" s="462"/>
      <c r="X353" s="462"/>
      <c r="Y353" s="462"/>
      <c r="Z353" s="462"/>
    </row>
    <row r="354" spans="1:26" ht="14.25" customHeight="1" x14ac:dyDescent="0.2">
      <c r="A354" s="461"/>
      <c r="B354" s="461"/>
      <c r="C354" s="462"/>
      <c r="D354" s="462"/>
      <c r="E354" s="462"/>
      <c r="F354" s="462"/>
      <c r="G354" s="462"/>
      <c r="H354" s="462"/>
      <c r="I354" s="462"/>
      <c r="J354" s="462"/>
      <c r="K354" s="462"/>
      <c r="L354" s="462"/>
      <c r="M354" s="462"/>
      <c r="N354" s="462"/>
      <c r="O354" s="462"/>
      <c r="P354" s="462"/>
      <c r="Q354" s="462"/>
      <c r="R354" s="462"/>
      <c r="S354" s="462"/>
      <c r="T354" s="462"/>
      <c r="U354" s="462"/>
      <c r="V354" s="462"/>
      <c r="W354" s="462"/>
      <c r="X354" s="462"/>
      <c r="Y354" s="462"/>
      <c r="Z354" s="462"/>
    </row>
    <row r="355" spans="1:26" ht="14.25" customHeight="1" x14ac:dyDescent="0.2">
      <c r="A355" s="461"/>
      <c r="B355" s="461"/>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row>
    <row r="356" spans="1:26" ht="14.25" customHeight="1" x14ac:dyDescent="0.2">
      <c r="A356" s="461"/>
      <c r="B356" s="461"/>
      <c r="C356" s="462"/>
      <c r="D356" s="462"/>
      <c r="E356" s="462"/>
      <c r="F356" s="462"/>
      <c r="G356" s="462"/>
      <c r="H356" s="462"/>
      <c r="I356" s="462"/>
      <c r="J356" s="462"/>
      <c r="K356" s="462"/>
      <c r="L356" s="462"/>
      <c r="M356" s="462"/>
      <c r="N356" s="462"/>
      <c r="O356" s="462"/>
      <c r="P356" s="462"/>
      <c r="Q356" s="462"/>
      <c r="R356" s="462"/>
      <c r="S356" s="462"/>
      <c r="T356" s="462"/>
      <c r="U356" s="462"/>
      <c r="V356" s="462"/>
      <c r="W356" s="462"/>
      <c r="X356" s="462"/>
      <c r="Y356" s="462"/>
      <c r="Z356" s="462"/>
    </row>
    <row r="357" spans="1:26" ht="14.25" customHeight="1" x14ac:dyDescent="0.2">
      <c r="A357" s="461"/>
      <c r="B357" s="461"/>
      <c r="C357" s="462"/>
      <c r="D357" s="462"/>
      <c r="E357" s="462"/>
      <c r="F357" s="462"/>
      <c r="G357" s="462"/>
      <c r="H357" s="462"/>
      <c r="I357" s="462"/>
      <c r="J357" s="462"/>
      <c r="K357" s="462"/>
      <c r="L357" s="462"/>
      <c r="M357" s="462"/>
      <c r="N357" s="462"/>
      <c r="O357" s="462"/>
      <c r="P357" s="462"/>
      <c r="Q357" s="462"/>
      <c r="R357" s="462"/>
      <c r="S357" s="462"/>
      <c r="T357" s="462"/>
      <c r="U357" s="462"/>
      <c r="V357" s="462"/>
      <c r="W357" s="462"/>
      <c r="X357" s="462"/>
      <c r="Y357" s="462"/>
      <c r="Z357" s="462"/>
    </row>
    <row r="358" spans="1:26" ht="14.25" customHeight="1" x14ac:dyDescent="0.2">
      <c r="A358" s="461"/>
      <c r="B358" s="461"/>
      <c r="C358" s="462"/>
      <c r="D358" s="462"/>
      <c r="E358" s="462"/>
      <c r="F358" s="462"/>
      <c r="G358" s="462"/>
      <c r="H358" s="462"/>
      <c r="I358" s="462"/>
      <c r="J358" s="462"/>
      <c r="K358" s="462"/>
      <c r="L358" s="462"/>
      <c r="M358" s="462"/>
      <c r="N358" s="462"/>
      <c r="O358" s="462"/>
      <c r="P358" s="462"/>
      <c r="Q358" s="462"/>
      <c r="R358" s="462"/>
      <c r="S358" s="462"/>
      <c r="T358" s="462"/>
      <c r="U358" s="462"/>
      <c r="V358" s="462"/>
      <c r="W358" s="462"/>
      <c r="X358" s="462"/>
      <c r="Y358" s="462"/>
      <c r="Z358" s="462"/>
    </row>
    <row r="359" spans="1:26" ht="14.25" customHeight="1" x14ac:dyDescent="0.2">
      <c r="A359" s="461"/>
      <c r="B359" s="461"/>
      <c r="C359" s="462"/>
      <c r="D359" s="462"/>
      <c r="E359" s="462"/>
      <c r="F359" s="462"/>
      <c r="G359" s="462"/>
      <c r="H359" s="462"/>
      <c r="I359" s="462"/>
      <c r="J359" s="462"/>
      <c r="K359" s="462"/>
      <c r="L359" s="462"/>
      <c r="M359" s="462"/>
      <c r="N359" s="462"/>
      <c r="O359" s="462"/>
      <c r="P359" s="462"/>
      <c r="Q359" s="462"/>
      <c r="R359" s="462"/>
      <c r="S359" s="462"/>
      <c r="T359" s="462"/>
      <c r="U359" s="462"/>
      <c r="V359" s="462"/>
      <c r="W359" s="462"/>
      <c r="X359" s="462"/>
      <c r="Y359" s="462"/>
      <c r="Z359" s="462"/>
    </row>
    <row r="360" spans="1:26" ht="14.25" customHeight="1" x14ac:dyDescent="0.2">
      <c r="A360" s="461"/>
      <c r="B360" s="461"/>
      <c r="C360" s="462"/>
      <c r="D360" s="462"/>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row>
    <row r="361" spans="1:26" ht="14.25" customHeight="1" x14ac:dyDescent="0.2">
      <c r="A361" s="461"/>
      <c r="B361" s="461"/>
      <c r="C361" s="462"/>
      <c r="D361" s="462"/>
      <c r="E361" s="462"/>
      <c r="F361" s="462"/>
      <c r="G361" s="462"/>
      <c r="H361" s="462"/>
      <c r="I361" s="462"/>
      <c r="J361" s="462"/>
      <c r="K361" s="462"/>
      <c r="L361" s="462"/>
      <c r="M361" s="462"/>
      <c r="N361" s="462"/>
      <c r="O361" s="462"/>
      <c r="P361" s="462"/>
      <c r="Q361" s="462"/>
      <c r="R361" s="462"/>
      <c r="S361" s="462"/>
      <c r="T361" s="462"/>
      <c r="U361" s="462"/>
      <c r="V361" s="462"/>
      <c r="W361" s="462"/>
      <c r="X361" s="462"/>
      <c r="Y361" s="462"/>
      <c r="Z361" s="462"/>
    </row>
    <row r="362" spans="1:26" ht="14.25" customHeight="1" x14ac:dyDescent="0.2">
      <c r="A362" s="461"/>
      <c r="B362" s="461"/>
      <c r="C362" s="462"/>
      <c r="D362" s="462"/>
      <c r="E362" s="462"/>
      <c r="F362" s="462"/>
      <c r="G362" s="462"/>
      <c r="H362" s="462"/>
      <c r="I362" s="462"/>
      <c r="J362" s="462"/>
      <c r="K362" s="462"/>
      <c r="L362" s="462"/>
      <c r="M362" s="462"/>
      <c r="N362" s="462"/>
      <c r="O362" s="462"/>
      <c r="P362" s="462"/>
      <c r="Q362" s="462"/>
      <c r="R362" s="462"/>
      <c r="S362" s="462"/>
      <c r="T362" s="462"/>
      <c r="U362" s="462"/>
      <c r="V362" s="462"/>
      <c r="W362" s="462"/>
      <c r="X362" s="462"/>
      <c r="Y362" s="462"/>
      <c r="Z362" s="462"/>
    </row>
    <row r="363" spans="1:26" ht="14.25" customHeight="1" x14ac:dyDescent="0.2">
      <c r="A363" s="461"/>
      <c r="B363" s="461"/>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row>
    <row r="364" spans="1:26" ht="14.25" customHeight="1" x14ac:dyDescent="0.2">
      <c r="A364" s="461"/>
      <c r="B364" s="461"/>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row>
    <row r="365" spans="1:26" ht="14.25" customHeight="1" x14ac:dyDescent="0.2">
      <c r="A365" s="461"/>
      <c r="B365" s="461"/>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row>
    <row r="366" spans="1:26" ht="14.25" customHeight="1" x14ac:dyDescent="0.2">
      <c r="A366" s="461"/>
      <c r="B366" s="461"/>
      <c r="C366" s="462"/>
      <c r="D366" s="462"/>
      <c r="E366" s="462"/>
      <c r="F366" s="462"/>
      <c r="G366" s="462"/>
      <c r="H366" s="462"/>
      <c r="I366" s="462"/>
      <c r="J366" s="462"/>
      <c r="K366" s="462"/>
      <c r="L366" s="462"/>
      <c r="M366" s="462"/>
      <c r="N366" s="462"/>
      <c r="O366" s="462"/>
      <c r="P366" s="462"/>
      <c r="Q366" s="462"/>
      <c r="R366" s="462"/>
      <c r="S366" s="462"/>
      <c r="T366" s="462"/>
      <c r="U366" s="462"/>
      <c r="V366" s="462"/>
      <c r="W366" s="462"/>
      <c r="X366" s="462"/>
      <c r="Y366" s="462"/>
      <c r="Z366" s="462"/>
    </row>
    <row r="367" spans="1:26" ht="14.25" customHeight="1" x14ac:dyDescent="0.2">
      <c r="A367" s="461"/>
      <c r="B367" s="461"/>
      <c r="C367" s="462"/>
      <c r="D367" s="462"/>
      <c r="E367" s="462"/>
      <c r="F367" s="462"/>
      <c r="G367" s="462"/>
      <c r="H367" s="462"/>
      <c r="I367" s="462"/>
      <c r="J367" s="462"/>
      <c r="K367" s="462"/>
      <c r="L367" s="462"/>
      <c r="M367" s="462"/>
      <c r="N367" s="462"/>
      <c r="O367" s="462"/>
      <c r="P367" s="462"/>
      <c r="Q367" s="462"/>
      <c r="R367" s="462"/>
      <c r="S367" s="462"/>
      <c r="T367" s="462"/>
      <c r="U367" s="462"/>
      <c r="V367" s="462"/>
      <c r="W367" s="462"/>
      <c r="X367" s="462"/>
      <c r="Y367" s="462"/>
      <c r="Z367" s="462"/>
    </row>
    <row r="368" spans="1:26" ht="14.25" customHeight="1" x14ac:dyDescent="0.2">
      <c r="A368" s="461"/>
      <c r="B368" s="461"/>
      <c r="C368" s="462"/>
      <c r="D368" s="462"/>
      <c r="E368" s="462"/>
      <c r="F368" s="462"/>
      <c r="G368" s="462"/>
      <c r="H368" s="462"/>
      <c r="I368" s="462"/>
      <c r="J368" s="462"/>
      <c r="K368" s="462"/>
      <c r="L368" s="462"/>
      <c r="M368" s="462"/>
      <c r="N368" s="462"/>
      <c r="O368" s="462"/>
      <c r="P368" s="462"/>
      <c r="Q368" s="462"/>
      <c r="R368" s="462"/>
      <c r="S368" s="462"/>
      <c r="T368" s="462"/>
      <c r="U368" s="462"/>
      <c r="V368" s="462"/>
      <c r="W368" s="462"/>
      <c r="X368" s="462"/>
      <c r="Y368" s="462"/>
      <c r="Z368" s="462"/>
    </row>
    <row r="369" spans="1:26" ht="14.25" customHeight="1" x14ac:dyDescent="0.2">
      <c r="A369" s="461"/>
      <c r="B369" s="461"/>
      <c r="C369" s="462"/>
      <c r="D369" s="462"/>
      <c r="E369" s="462"/>
      <c r="F369" s="462"/>
      <c r="G369" s="462"/>
      <c r="H369" s="462"/>
      <c r="I369" s="462"/>
      <c r="J369" s="462"/>
      <c r="K369" s="462"/>
      <c r="L369" s="462"/>
      <c r="M369" s="462"/>
      <c r="N369" s="462"/>
      <c r="O369" s="462"/>
      <c r="P369" s="462"/>
      <c r="Q369" s="462"/>
      <c r="R369" s="462"/>
      <c r="S369" s="462"/>
      <c r="T369" s="462"/>
      <c r="U369" s="462"/>
      <c r="V369" s="462"/>
      <c r="W369" s="462"/>
      <c r="X369" s="462"/>
      <c r="Y369" s="462"/>
      <c r="Z369" s="462"/>
    </row>
    <row r="370" spans="1:26" ht="14.25" customHeight="1" x14ac:dyDescent="0.2">
      <c r="A370" s="461"/>
      <c r="B370" s="461"/>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row>
    <row r="371" spans="1:26" ht="14.25" customHeight="1" x14ac:dyDescent="0.2">
      <c r="A371" s="461"/>
      <c r="B371" s="461"/>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row>
    <row r="372" spans="1:26" ht="14.25" customHeight="1" x14ac:dyDescent="0.2">
      <c r="A372" s="461"/>
      <c r="B372" s="461"/>
      <c r="C372" s="462"/>
      <c r="D372" s="462"/>
      <c r="E372" s="462"/>
      <c r="F372" s="462"/>
      <c r="G372" s="462"/>
      <c r="H372" s="462"/>
      <c r="I372" s="462"/>
      <c r="J372" s="462"/>
      <c r="K372" s="462"/>
      <c r="L372" s="462"/>
      <c r="M372" s="462"/>
      <c r="N372" s="462"/>
      <c r="O372" s="462"/>
      <c r="P372" s="462"/>
      <c r="Q372" s="462"/>
      <c r="R372" s="462"/>
      <c r="S372" s="462"/>
      <c r="T372" s="462"/>
      <c r="U372" s="462"/>
      <c r="V372" s="462"/>
      <c r="W372" s="462"/>
      <c r="X372" s="462"/>
      <c r="Y372" s="462"/>
      <c r="Z372" s="462"/>
    </row>
    <row r="373" spans="1:26" ht="14.25" customHeight="1" x14ac:dyDescent="0.2">
      <c r="A373" s="461"/>
      <c r="B373" s="461"/>
      <c r="C373" s="462"/>
      <c r="D373" s="462"/>
      <c r="E373" s="462"/>
      <c r="F373" s="462"/>
      <c r="G373" s="462"/>
      <c r="H373" s="462"/>
      <c r="I373" s="462"/>
      <c r="J373" s="462"/>
      <c r="K373" s="462"/>
      <c r="L373" s="462"/>
      <c r="M373" s="462"/>
      <c r="N373" s="462"/>
      <c r="O373" s="462"/>
      <c r="P373" s="462"/>
      <c r="Q373" s="462"/>
      <c r="R373" s="462"/>
      <c r="S373" s="462"/>
      <c r="T373" s="462"/>
      <c r="U373" s="462"/>
      <c r="V373" s="462"/>
      <c r="W373" s="462"/>
      <c r="X373" s="462"/>
      <c r="Y373" s="462"/>
      <c r="Z373" s="462"/>
    </row>
    <row r="374" spans="1:26" ht="14.25" customHeight="1" x14ac:dyDescent="0.2">
      <c r="A374" s="461"/>
      <c r="B374" s="461"/>
      <c r="C374" s="462"/>
      <c r="D374" s="462"/>
      <c r="E374" s="462"/>
      <c r="F374" s="462"/>
      <c r="G374" s="462"/>
      <c r="H374" s="462"/>
      <c r="I374" s="462"/>
      <c r="J374" s="462"/>
      <c r="K374" s="462"/>
      <c r="L374" s="462"/>
      <c r="M374" s="462"/>
      <c r="N374" s="462"/>
      <c r="O374" s="462"/>
      <c r="P374" s="462"/>
      <c r="Q374" s="462"/>
      <c r="R374" s="462"/>
      <c r="S374" s="462"/>
      <c r="T374" s="462"/>
      <c r="U374" s="462"/>
      <c r="V374" s="462"/>
      <c r="W374" s="462"/>
      <c r="X374" s="462"/>
      <c r="Y374" s="462"/>
      <c r="Z374" s="462"/>
    </row>
    <row r="375" spans="1:26" ht="14.25" customHeight="1" x14ac:dyDescent="0.2">
      <c r="A375" s="461"/>
      <c r="B375" s="461"/>
      <c r="C375" s="462"/>
      <c r="D375" s="462"/>
      <c r="E375" s="462"/>
      <c r="F375" s="462"/>
      <c r="G375" s="462"/>
      <c r="H375" s="462"/>
      <c r="I375" s="462"/>
      <c r="J375" s="462"/>
      <c r="K375" s="462"/>
      <c r="L375" s="462"/>
      <c r="M375" s="462"/>
      <c r="N375" s="462"/>
      <c r="O375" s="462"/>
      <c r="P375" s="462"/>
      <c r="Q375" s="462"/>
      <c r="R375" s="462"/>
      <c r="S375" s="462"/>
      <c r="T375" s="462"/>
      <c r="U375" s="462"/>
      <c r="V375" s="462"/>
      <c r="W375" s="462"/>
      <c r="X375" s="462"/>
      <c r="Y375" s="462"/>
      <c r="Z375" s="462"/>
    </row>
    <row r="376" spans="1:26" ht="14.25" customHeight="1" x14ac:dyDescent="0.2">
      <c r="A376" s="461"/>
      <c r="B376" s="461"/>
      <c r="C376" s="462"/>
      <c r="D376" s="462"/>
      <c r="E376" s="462"/>
      <c r="F376" s="462"/>
      <c r="G376" s="462"/>
      <c r="H376" s="462"/>
      <c r="I376" s="462"/>
      <c r="J376" s="462"/>
      <c r="K376" s="462"/>
      <c r="L376" s="462"/>
      <c r="M376" s="462"/>
      <c r="N376" s="462"/>
      <c r="O376" s="462"/>
      <c r="P376" s="462"/>
      <c r="Q376" s="462"/>
      <c r="R376" s="462"/>
      <c r="S376" s="462"/>
      <c r="T376" s="462"/>
      <c r="U376" s="462"/>
      <c r="V376" s="462"/>
      <c r="W376" s="462"/>
      <c r="X376" s="462"/>
      <c r="Y376" s="462"/>
      <c r="Z376" s="462"/>
    </row>
    <row r="377" spans="1:26" ht="14.25" customHeight="1" x14ac:dyDescent="0.2">
      <c r="A377" s="461"/>
      <c r="B377" s="461"/>
      <c r="C377" s="462"/>
      <c r="D377" s="462"/>
      <c r="E377" s="462"/>
      <c r="F377" s="462"/>
      <c r="G377" s="462"/>
      <c r="H377" s="462"/>
      <c r="I377" s="462"/>
      <c r="J377" s="462"/>
      <c r="K377" s="462"/>
      <c r="L377" s="462"/>
      <c r="M377" s="462"/>
      <c r="N377" s="462"/>
      <c r="O377" s="462"/>
      <c r="P377" s="462"/>
      <c r="Q377" s="462"/>
      <c r="R377" s="462"/>
      <c r="S377" s="462"/>
      <c r="T377" s="462"/>
      <c r="U377" s="462"/>
      <c r="V377" s="462"/>
      <c r="W377" s="462"/>
      <c r="X377" s="462"/>
      <c r="Y377" s="462"/>
      <c r="Z377" s="462"/>
    </row>
    <row r="378" spans="1:26" ht="14.25" customHeight="1" x14ac:dyDescent="0.2">
      <c r="A378" s="461"/>
      <c r="B378" s="461"/>
      <c r="C378" s="462"/>
      <c r="D378" s="462"/>
      <c r="E378" s="462"/>
      <c r="F378" s="462"/>
      <c r="G378" s="462"/>
      <c r="H378" s="462"/>
      <c r="I378" s="462"/>
      <c r="J378" s="462"/>
      <c r="K378" s="462"/>
      <c r="L378" s="462"/>
      <c r="M378" s="462"/>
      <c r="N378" s="462"/>
      <c r="O378" s="462"/>
      <c r="P378" s="462"/>
      <c r="Q378" s="462"/>
      <c r="R378" s="462"/>
      <c r="S378" s="462"/>
      <c r="T378" s="462"/>
      <c r="U378" s="462"/>
      <c r="V378" s="462"/>
      <c r="W378" s="462"/>
      <c r="X378" s="462"/>
      <c r="Y378" s="462"/>
      <c r="Z378" s="462"/>
    </row>
    <row r="379" spans="1:26" ht="14.25" customHeight="1" x14ac:dyDescent="0.2">
      <c r="A379" s="461"/>
      <c r="B379" s="461"/>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row>
    <row r="380" spans="1:26" ht="14.25" customHeight="1" x14ac:dyDescent="0.2">
      <c r="A380" s="461"/>
      <c r="B380" s="461"/>
      <c r="C380" s="462"/>
      <c r="D380" s="462"/>
      <c r="E380" s="462"/>
      <c r="F380" s="462"/>
      <c r="G380" s="462"/>
      <c r="H380" s="462"/>
      <c r="I380" s="462"/>
      <c r="J380" s="462"/>
      <c r="K380" s="462"/>
      <c r="L380" s="462"/>
      <c r="M380" s="462"/>
      <c r="N380" s="462"/>
      <c r="O380" s="462"/>
      <c r="P380" s="462"/>
      <c r="Q380" s="462"/>
      <c r="R380" s="462"/>
      <c r="S380" s="462"/>
      <c r="T380" s="462"/>
      <c r="U380" s="462"/>
      <c r="V380" s="462"/>
      <c r="W380" s="462"/>
      <c r="X380" s="462"/>
      <c r="Y380" s="462"/>
      <c r="Z380" s="462"/>
    </row>
    <row r="381" spans="1:26" ht="14.25" customHeight="1" x14ac:dyDescent="0.2">
      <c r="A381" s="461"/>
      <c r="B381" s="461"/>
      <c r="C381" s="462"/>
      <c r="D381" s="462"/>
      <c r="E381" s="462"/>
      <c r="F381" s="462"/>
      <c r="G381" s="462"/>
      <c r="H381" s="462"/>
      <c r="I381" s="462"/>
      <c r="J381" s="462"/>
      <c r="K381" s="462"/>
      <c r="L381" s="462"/>
      <c r="M381" s="462"/>
      <c r="N381" s="462"/>
      <c r="O381" s="462"/>
      <c r="P381" s="462"/>
      <c r="Q381" s="462"/>
      <c r="R381" s="462"/>
      <c r="S381" s="462"/>
      <c r="T381" s="462"/>
      <c r="U381" s="462"/>
      <c r="V381" s="462"/>
      <c r="W381" s="462"/>
      <c r="X381" s="462"/>
      <c r="Y381" s="462"/>
      <c r="Z381" s="462"/>
    </row>
    <row r="382" spans="1:26" ht="14.25" customHeight="1" x14ac:dyDescent="0.2">
      <c r="A382" s="461"/>
      <c r="B382" s="461"/>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row>
    <row r="383" spans="1:26" ht="14.25" customHeight="1" x14ac:dyDescent="0.2">
      <c r="A383" s="461"/>
      <c r="B383" s="461"/>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row>
    <row r="384" spans="1:26" ht="14.25" customHeight="1" x14ac:dyDescent="0.2">
      <c r="A384" s="461"/>
      <c r="B384" s="461"/>
      <c r="C384" s="462"/>
      <c r="D384" s="462"/>
      <c r="E384" s="462"/>
      <c r="F384" s="462"/>
      <c r="G384" s="462"/>
      <c r="H384" s="462"/>
      <c r="I384" s="462"/>
      <c r="J384" s="462"/>
      <c r="K384" s="462"/>
      <c r="L384" s="462"/>
      <c r="M384" s="462"/>
      <c r="N384" s="462"/>
      <c r="O384" s="462"/>
      <c r="P384" s="462"/>
      <c r="Q384" s="462"/>
      <c r="R384" s="462"/>
      <c r="S384" s="462"/>
      <c r="T384" s="462"/>
      <c r="U384" s="462"/>
      <c r="V384" s="462"/>
      <c r="W384" s="462"/>
      <c r="X384" s="462"/>
      <c r="Y384" s="462"/>
      <c r="Z384" s="462"/>
    </row>
    <row r="385" spans="1:26" ht="14.25" customHeight="1" x14ac:dyDescent="0.2">
      <c r="A385" s="461"/>
      <c r="B385" s="461"/>
      <c r="C385" s="462"/>
      <c r="D385" s="462"/>
      <c r="E385" s="462"/>
      <c r="F385" s="462"/>
      <c r="G385" s="462"/>
      <c r="H385" s="462"/>
      <c r="I385" s="462"/>
      <c r="J385" s="462"/>
      <c r="K385" s="462"/>
      <c r="L385" s="462"/>
      <c r="M385" s="462"/>
      <c r="N385" s="462"/>
      <c r="O385" s="462"/>
      <c r="P385" s="462"/>
      <c r="Q385" s="462"/>
      <c r="R385" s="462"/>
      <c r="S385" s="462"/>
      <c r="T385" s="462"/>
      <c r="U385" s="462"/>
      <c r="V385" s="462"/>
      <c r="W385" s="462"/>
      <c r="X385" s="462"/>
      <c r="Y385" s="462"/>
      <c r="Z385" s="462"/>
    </row>
    <row r="386" spans="1:26" ht="14.25" customHeight="1" x14ac:dyDescent="0.2">
      <c r="A386" s="461"/>
      <c r="B386" s="461"/>
      <c r="C386" s="462"/>
      <c r="D386" s="462"/>
      <c r="E386" s="462"/>
      <c r="F386" s="462"/>
      <c r="G386" s="462"/>
      <c r="H386" s="462"/>
      <c r="I386" s="462"/>
      <c r="J386" s="462"/>
      <c r="K386" s="462"/>
      <c r="L386" s="462"/>
      <c r="M386" s="462"/>
      <c r="N386" s="462"/>
      <c r="O386" s="462"/>
      <c r="P386" s="462"/>
      <c r="Q386" s="462"/>
      <c r="R386" s="462"/>
      <c r="S386" s="462"/>
      <c r="T386" s="462"/>
      <c r="U386" s="462"/>
      <c r="V386" s="462"/>
      <c r="W386" s="462"/>
      <c r="X386" s="462"/>
      <c r="Y386" s="462"/>
      <c r="Z386" s="462"/>
    </row>
    <row r="387" spans="1:26" ht="14.25" customHeight="1" x14ac:dyDescent="0.2">
      <c r="A387" s="461"/>
      <c r="B387" s="461"/>
      <c r="C387" s="462"/>
      <c r="D387" s="462"/>
      <c r="E387" s="462"/>
      <c r="F387" s="462"/>
      <c r="G387" s="462"/>
      <c r="H387" s="462"/>
      <c r="I387" s="462"/>
      <c r="J387" s="462"/>
      <c r="K387" s="462"/>
      <c r="L387" s="462"/>
      <c r="M387" s="462"/>
      <c r="N387" s="462"/>
      <c r="O387" s="462"/>
      <c r="P387" s="462"/>
      <c r="Q387" s="462"/>
      <c r="R387" s="462"/>
      <c r="S387" s="462"/>
      <c r="T387" s="462"/>
      <c r="U387" s="462"/>
      <c r="V387" s="462"/>
      <c r="W387" s="462"/>
      <c r="X387" s="462"/>
      <c r="Y387" s="462"/>
      <c r="Z387" s="462"/>
    </row>
    <row r="388" spans="1:26" ht="14.25" customHeight="1" x14ac:dyDescent="0.2">
      <c r="A388" s="461"/>
      <c r="B388" s="461"/>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row>
    <row r="389" spans="1:26" ht="14.25" customHeight="1" x14ac:dyDescent="0.2">
      <c r="A389" s="461"/>
      <c r="B389" s="461"/>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row>
    <row r="390" spans="1:26" ht="14.25" customHeight="1" x14ac:dyDescent="0.2">
      <c r="A390" s="461"/>
      <c r="B390" s="461"/>
      <c r="C390" s="462"/>
      <c r="D390" s="462"/>
      <c r="E390" s="462"/>
      <c r="F390" s="462"/>
      <c r="G390" s="462"/>
      <c r="H390" s="462"/>
      <c r="I390" s="462"/>
      <c r="J390" s="462"/>
      <c r="K390" s="462"/>
      <c r="L390" s="462"/>
      <c r="M390" s="462"/>
      <c r="N390" s="462"/>
      <c r="O390" s="462"/>
      <c r="P390" s="462"/>
      <c r="Q390" s="462"/>
      <c r="R390" s="462"/>
      <c r="S390" s="462"/>
      <c r="T390" s="462"/>
      <c r="U390" s="462"/>
      <c r="V390" s="462"/>
      <c r="W390" s="462"/>
      <c r="X390" s="462"/>
      <c r="Y390" s="462"/>
      <c r="Z390" s="462"/>
    </row>
    <row r="391" spans="1:26" ht="14.25" customHeight="1" x14ac:dyDescent="0.2">
      <c r="A391" s="461"/>
      <c r="B391" s="461"/>
      <c r="C391" s="462"/>
      <c r="D391" s="462"/>
      <c r="E391" s="462"/>
      <c r="F391" s="462"/>
      <c r="G391" s="462"/>
      <c r="H391" s="462"/>
      <c r="I391" s="462"/>
      <c r="J391" s="462"/>
      <c r="K391" s="462"/>
      <c r="L391" s="462"/>
      <c r="M391" s="462"/>
      <c r="N391" s="462"/>
      <c r="O391" s="462"/>
      <c r="P391" s="462"/>
      <c r="Q391" s="462"/>
      <c r="R391" s="462"/>
      <c r="S391" s="462"/>
      <c r="T391" s="462"/>
      <c r="U391" s="462"/>
      <c r="V391" s="462"/>
      <c r="W391" s="462"/>
      <c r="X391" s="462"/>
      <c r="Y391" s="462"/>
      <c r="Z391" s="462"/>
    </row>
    <row r="392" spans="1:26" ht="14.25" customHeight="1" x14ac:dyDescent="0.2">
      <c r="A392" s="461"/>
      <c r="B392" s="461"/>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row>
    <row r="393" spans="1:26" ht="14.25" customHeight="1" x14ac:dyDescent="0.2">
      <c r="A393" s="461"/>
      <c r="B393" s="461"/>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row>
    <row r="394" spans="1:26" ht="14.25" customHeight="1" x14ac:dyDescent="0.2">
      <c r="A394" s="461"/>
      <c r="B394" s="461"/>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row>
    <row r="395" spans="1:26" ht="14.25" customHeight="1" x14ac:dyDescent="0.2">
      <c r="A395" s="461"/>
      <c r="B395" s="461"/>
      <c r="C395" s="462"/>
      <c r="D395" s="462"/>
      <c r="E395" s="462"/>
      <c r="F395" s="462"/>
      <c r="G395" s="462"/>
      <c r="H395" s="462"/>
      <c r="I395" s="462"/>
      <c r="J395" s="462"/>
      <c r="K395" s="462"/>
      <c r="L395" s="462"/>
      <c r="M395" s="462"/>
      <c r="N395" s="462"/>
      <c r="O395" s="462"/>
      <c r="P395" s="462"/>
      <c r="Q395" s="462"/>
      <c r="R395" s="462"/>
      <c r="S395" s="462"/>
      <c r="T395" s="462"/>
      <c r="U395" s="462"/>
      <c r="V395" s="462"/>
      <c r="W395" s="462"/>
      <c r="X395" s="462"/>
      <c r="Y395" s="462"/>
      <c r="Z395" s="462"/>
    </row>
    <row r="396" spans="1:26" ht="14.25" customHeight="1" x14ac:dyDescent="0.2">
      <c r="A396" s="461"/>
      <c r="B396" s="461"/>
      <c r="C396" s="462"/>
      <c r="D396" s="462"/>
      <c r="E396" s="462"/>
      <c r="F396" s="462"/>
      <c r="G396" s="462"/>
      <c r="H396" s="462"/>
      <c r="I396" s="462"/>
      <c r="J396" s="462"/>
      <c r="K396" s="462"/>
      <c r="L396" s="462"/>
      <c r="M396" s="462"/>
      <c r="N396" s="462"/>
      <c r="O396" s="462"/>
      <c r="P396" s="462"/>
      <c r="Q396" s="462"/>
      <c r="R396" s="462"/>
      <c r="S396" s="462"/>
      <c r="T396" s="462"/>
      <c r="U396" s="462"/>
      <c r="V396" s="462"/>
      <c r="W396" s="462"/>
      <c r="X396" s="462"/>
      <c r="Y396" s="462"/>
      <c r="Z396" s="462"/>
    </row>
    <row r="397" spans="1:26" ht="14.25" customHeight="1" x14ac:dyDescent="0.2">
      <c r="A397" s="461"/>
      <c r="B397" s="461"/>
      <c r="C397" s="462"/>
      <c r="D397" s="462"/>
      <c r="E397" s="462"/>
      <c r="F397" s="462"/>
      <c r="G397" s="462"/>
      <c r="H397" s="462"/>
      <c r="I397" s="462"/>
      <c r="J397" s="462"/>
      <c r="K397" s="462"/>
      <c r="L397" s="462"/>
      <c r="M397" s="462"/>
      <c r="N397" s="462"/>
      <c r="O397" s="462"/>
      <c r="P397" s="462"/>
      <c r="Q397" s="462"/>
      <c r="R397" s="462"/>
      <c r="S397" s="462"/>
      <c r="T397" s="462"/>
      <c r="U397" s="462"/>
      <c r="V397" s="462"/>
      <c r="W397" s="462"/>
      <c r="X397" s="462"/>
      <c r="Y397" s="462"/>
      <c r="Z397" s="462"/>
    </row>
    <row r="398" spans="1:26" ht="14.25" customHeight="1" x14ac:dyDescent="0.2">
      <c r="A398" s="461"/>
      <c r="B398" s="461"/>
      <c r="C398" s="462"/>
      <c r="D398" s="462"/>
      <c r="E398" s="462"/>
      <c r="F398" s="462"/>
      <c r="G398" s="462"/>
      <c r="H398" s="462"/>
      <c r="I398" s="462"/>
      <c r="J398" s="462"/>
      <c r="K398" s="462"/>
      <c r="L398" s="462"/>
      <c r="M398" s="462"/>
      <c r="N398" s="462"/>
      <c r="O398" s="462"/>
      <c r="P398" s="462"/>
      <c r="Q398" s="462"/>
      <c r="R398" s="462"/>
      <c r="S398" s="462"/>
      <c r="T398" s="462"/>
      <c r="U398" s="462"/>
      <c r="V398" s="462"/>
      <c r="W398" s="462"/>
      <c r="X398" s="462"/>
      <c r="Y398" s="462"/>
      <c r="Z398" s="462"/>
    </row>
    <row r="399" spans="1:26" ht="14.25" customHeight="1" x14ac:dyDescent="0.2">
      <c r="A399" s="461"/>
      <c r="B399" s="461"/>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row>
    <row r="400" spans="1:26" ht="14.25" customHeight="1" x14ac:dyDescent="0.2">
      <c r="A400" s="461"/>
      <c r="B400" s="461"/>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row>
    <row r="401" spans="1:26" ht="14.25" customHeight="1" x14ac:dyDescent="0.2">
      <c r="A401" s="461"/>
      <c r="B401" s="461"/>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row>
    <row r="402" spans="1:26" ht="14.25" customHeight="1" x14ac:dyDescent="0.2">
      <c r="A402" s="461"/>
      <c r="B402" s="461"/>
      <c r="C402" s="462"/>
      <c r="D402" s="462"/>
      <c r="E402" s="462"/>
      <c r="F402" s="462"/>
      <c r="G402" s="462"/>
      <c r="H402" s="462"/>
      <c r="I402" s="462"/>
      <c r="J402" s="462"/>
      <c r="K402" s="462"/>
      <c r="L402" s="462"/>
      <c r="M402" s="462"/>
      <c r="N402" s="462"/>
      <c r="O402" s="462"/>
      <c r="P402" s="462"/>
      <c r="Q402" s="462"/>
      <c r="R402" s="462"/>
      <c r="S402" s="462"/>
      <c r="T402" s="462"/>
      <c r="U402" s="462"/>
      <c r="V402" s="462"/>
      <c r="W402" s="462"/>
      <c r="X402" s="462"/>
      <c r="Y402" s="462"/>
      <c r="Z402" s="462"/>
    </row>
    <row r="403" spans="1:26" ht="14.25" customHeight="1" x14ac:dyDescent="0.2">
      <c r="A403" s="461"/>
      <c r="B403" s="461"/>
      <c r="C403" s="462"/>
      <c r="D403" s="462"/>
      <c r="E403" s="462"/>
      <c r="F403" s="462"/>
      <c r="G403" s="462"/>
      <c r="H403" s="462"/>
      <c r="I403" s="462"/>
      <c r="J403" s="462"/>
      <c r="K403" s="462"/>
      <c r="L403" s="462"/>
      <c r="M403" s="462"/>
      <c r="N403" s="462"/>
      <c r="O403" s="462"/>
      <c r="P403" s="462"/>
      <c r="Q403" s="462"/>
      <c r="R403" s="462"/>
      <c r="S403" s="462"/>
      <c r="T403" s="462"/>
      <c r="U403" s="462"/>
      <c r="V403" s="462"/>
      <c r="W403" s="462"/>
      <c r="X403" s="462"/>
      <c r="Y403" s="462"/>
      <c r="Z403" s="462"/>
    </row>
    <row r="404" spans="1:26" ht="14.25" customHeight="1" x14ac:dyDescent="0.2">
      <c r="A404" s="461"/>
      <c r="B404" s="461"/>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row>
    <row r="405" spans="1:26" ht="14.25" customHeight="1" x14ac:dyDescent="0.2">
      <c r="A405" s="461"/>
      <c r="B405" s="461"/>
      <c r="C405" s="462"/>
      <c r="D405" s="462"/>
      <c r="E405" s="462"/>
      <c r="F405" s="462"/>
      <c r="G405" s="462"/>
      <c r="H405" s="462"/>
      <c r="I405" s="462"/>
      <c r="J405" s="462"/>
      <c r="K405" s="462"/>
      <c r="L405" s="462"/>
      <c r="M405" s="462"/>
      <c r="N405" s="462"/>
      <c r="O405" s="462"/>
      <c r="P405" s="462"/>
      <c r="Q405" s="462"/>
      <c r="R405" s="462"/>
      <c r="S405" s="462"/>
      <c r="T405" s="462"/>
      <c r="U405" s="462"/>
      <c r="V405" s="462"/>
      <c r="W405" s="462"/>
      <c r="X405" s="462"/>
      <c r="Y405" s="462"/>
      <c r="Z405" s="462"/>
    </row>
    <row r="406" spans="1:26" ht="14.25" customHeight="1" x14ac:dyDescent="0.2">
      <c r="A406" s="461"/>
      <c r="B406" s="461"/>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row>
    <row r="407" spans="1:26" ht="14.25" customHeight="1" x14ac:dyDescent="0.2">
      <c r="A407" s="461"/>
      <c r="B407" s="461"/>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row>
    <row r="408" spans="1:26" ht="14.25" customHeight="1" x14ac:dyDescent="0.2">
      <c r="A408" s="461"/>
      <c r="B408" s="461"/>
      <c r="C408" s="462"/>
      <c r="D408" s="462"/>
      <c r="E408" s="462"/>
      <c r="F408" s="462"/>
      <c r="G408" s="462"/>
      <c r="H408" s="462"/>
      <c r="I408" s="462"/>
      <c r="J408" s="462"/>
      <c r="K408" s="462"/>
      <c r="L408" s="462"/>
      <c r="M408" s="462"/>
      <c r="N408" s="462"/>
      <c r="O408" s="462"/>
      <c r="P408" s="462"/>
      <c r="Q408" s="462"/>
      <c r="R408" s="462"/>
      <c r="S408" s="462"/>
      <c r="T408" s="462"/>
      <c r="U408" s="462"/>
      <c r="V408" s="462"/>
      <c r="W408" s="462"/>
      <c r="X408" s="462"/>
      <c r="Y408" s="462"/>
      <c r="Z408" s="462"/>
    </row>
    <row r="409" spans="1:26" ht="14.25" customHeight="1" x14ac:dyDescent="0.2">
      <c r="A409" s="461"/>
      <c r="B409" s="461"/>
      <c r="C409" s="462"/>
      <c r="D409" s="462"/>
      <c r="E409" s="462"/>
      <c r="F409" s="462"/>
      <c r="G409" s="462"/>
      <c r="H409" s="462"/>
      <c r="I409" s="462"/>
      <c r="J409" s="462"/>
      <c r="K409" s="462"/>
      <c r="L409" s="462"/>
      <c r="M409" s="462"/>
      <c r="N409" s="462"/>
      <c r="O409" s="462"/>
      <c r="P409" s="462"/>
      <c r="Q409" s="462"/>
      <c r="R409" s="462"/>
      <c r="S409" s="462"/>
      <c r="T409" s="462"/>
      <c r="U409" s="462"/>
      <c r="V409" s="462"/>
      <c r="W409" s="462"/>
      <c r="X409" s="462"/>
      <c r="Y409" s="462"/>
      <c r="Z409" s="462"/>
    </row>
    <row r="410" spans="1:26" ht="14.25" customHeight="1" x14ac:dyDescent="0.2">
      <c r="A410" s="461"/>
      <c r="B410" s="461"/>
      <c r="C410" s="462"/>
      <c r="D410" s="462"/>
      <c r="E410" s="462"/>
      <c r="F410" s="462"/>
      <c r="G410" s="462"/>
      <c r="H410" s="462"/>
      <c r="I410" s="462"/>
      <c r="J410" s="462"/>
      <c r="K410" s="462"/>
      <c r="L410" s="462"/>
      <c r="M410" s="462"/>
      <c r="N410" s="462"/>
      <c r="O410" s="462"/>
      <c r="P410" s="462"/>
      <c r="Q410" s="462"/>
      <c r="R410" s="462"/>
      <c r="S410" s="462"/>
      <c r="T410" s="462"/>
      <c r="U410" s="462"/>
      <c r="V410" s="462"/>
      <c r="W410" s="462"/>
      <c r="X410" s="462"/>
      <c r="Y410" s="462"/>
      <c r="Z410" s="462"/>
    </row>
    <row r="411" spans="1:26" ht="14.25" customHeight="1" x14ac:dyDescent="0.2">
      <c r="A411" s="461"/>
      <c r="B411" s="461"/>
      <c r="C411" s="462"/>
      <c r="D411" s="462"/>
      <c r="E411" s="462"/>
      <c r="F411" s="462"/>
      <c r="G411" s="462"/>
      <c r="H411" s="462"/>
      <c r="I411" s="462"/>
      <c r="J411" s="462"/>
      <c r="K411" s="462"/>
      <c r="L411" s="462"/>
      <c r="M411" s="462"/>
      <c r="N411" s="462"/>
      <c r="O411" s="462"/>
      <c r="P411" s="462"/>
      <c r="Q411" s="462"/>
      <c r="R411" s="462"/>
      <c r="S411" s="462"/>
      <c r="T411" s="462"/>
      <c r="U411" s="462"/>
      <c r="V411" s="462"/>
      <c r="W411" s="462"/>
      <c r="X411" s="462"/>
      <c r="Y411" s="462"/>
      <c r="Z411" s="462"/>
    </row>
    <row r="412" spans="1:26" ht="14.25" customHeight="1" x14ac:dyDescent="0.2">
      <c r="A412" s="461"/>
      <c r="B412" s="461"/>
      <c r="C412" s="462"/>
      <c r="D412" s="462"/>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row>
    <row r="413" spans="1:26" ht="14.25" customHeight="1" x14ac:dyDescent="0.2">
      <c r="A413" s="461"/>
      <c r="B413" s="461"/>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row>
    <row r="414" spans="1:26" ht="14.25" customHeight="1" x14ac:dyDescent="0.2">
      <c r="A414" s="461"/>
      <c r="B414" s="461"/>
      <c r="C414" s="462"/>
      <c r="D414" s="462"/>
      <c r="E414" s="462"/>
      <c r="F414" s="462"/>
      <c r="G414" s="462"/>
      <c r="H414" s="462"/>
      <c r="I414" s="462"/>
      <c r="J414" s="462"/>
      <c r="K414" s="462"/>
      <c r="L414" s="462"/>
      <c r="M414" s="462"/>
      <c r="N414" s="462"/>
      <c r="O414" s="462"/>
      <c r="P414" s="462"/>
      <c r="Q414" s="462"/>
      <c r="R414" s="462"/>
      <c r="S414" s="462"/>
      <c r="T414" s="462"/>
      <c r="U414" s="462"/>
      <c r="V414" s="462"/>
      <c r="W414" s="462"/>
      <c r="X414" s="462"/>
      <c r="Y414" s="462"/>
      <c r="Z414" s="462"/>
    </row>
    <row r="415" spans="1:26" ht="14.25" customHeight="1" x14ac:dyDescent="0.2">
      <c r="A415" s="461"/>
      <c r="B415" s="461"/>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row>
    <row r="416" spans="1:26" ht="14.25" customHeight="1" x14ac:dyDescent="0.2">
      <c r="A416" s="461"/>
      <c r="B416" s="461"/>
      <c r="C416" s="462"/>
      <c r="D416" s="462"/>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row>
    <row r="417" spans="1:26" ht="14.25" customHeight="1" x14ac:dyDescent="0.2">
      <c r="A417" s="461"/>
      <c r="B417" s="461"/>
      <c r="C417" s="462"/>
      <c r="D417" s="462"/>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row>
    <row r="418" spans="1:26" ht="14.25" customHeight="1" x14ac:dyDescent="0.2">
      <c r="A418" s="461"/>
      <c r="B418" s="461"/>
      <c r="C418" s="462"/>
      <c r="D418" s="462"/>
      <c r="E418" s="462"/>
      <c r="F418" s="462"/>
      <c r="G418" s="462"/>
      <c r="H418" s="462"/>
      <c r="I418" s="462"/>
      <c r="J418" s="462"/>
      <c r="K418" s="462"/>
      <c r="L418" s="462"/>
      <c r="M418" s="462"/>
      <c r="N418" s="462"/>
      <c r="O418" s="462"/>
      <c r="P418" s="462"/>
      <c r="Q418" s="462"/>
      <c r="R418" s="462"/>
      <c r="S418" s="462"/>
      <c r="T418" s="462"/>
      <c r="U418" s="462"/>
      <c r="V418" s="462"/>
      <c r="W418" s="462"/>
      <c r="X418" s="462"/>
      <c r="Y418" s="462"/>
      <c r="Z418" s="462"/>
    </row>
    <row r="419" spans="1:26" ht="14.25" customHeight="1" x14ac:dyDescent="0.2">
      <c r="A419" s="461"/>
      <c r="B419" s="461"/>
      <c r="C419" s="462"/>
      <c r="D419" s="462"/>
      <c r="E419" s="462"/>
      <c r="F419" s="462"/>
      <c r="G419" s="462"/>
      <c r="H419" s="462"/>
      <c r="I419" s="462"/>
      <c r="J419" s="462"/>
      <c r="K419" s="462"/>
      <c r="L419" s="462"/>
      <c r="M419" s="462"/>
      <c r="N419" s="462"/>
      <c r="O419" s="462"/>
      <c r="P419" s="462"/>
      <c r="Q419" s="462"/>
      <c r="R419" s="462"/>
      <c r="S419" s="462"/>
      <c r="T419" s="462"/>
      <c r="U419" s="462"/>
      <c r="V419" s="462"/>
      <c r="W419" s="462"/>
      <c r="X419" s="462"/>
      <c r="Y419" s="462"/>
      <c r="Z419" s="462"/>
    </row>
    <row r="420" spans="1:26" ht="14.25" customHeight="1" x14ac:dyDescent="0.2">
      <c r="A420" s="461"/>
      <c r="B420" s="461"/>
      <c r="C420" s="462"/>
      <c r="D420" s="462"/>
      <c r="E420" s="462"/>
      <c r="F420" s="462"/>
      <c r="G420" s="462"/>
      <c r="H420" s="462"/>
      <c r="I420" s="462"/>
      <c r="J420" s="462"/>
      <c r="K420" s="462"/>
      <c r="L420" s="462"/>
      <c r="M420" s="462"/>
      <c r="N420" s="462"/>
      <c r="O420" s="462"/>
      <c r="P420" s="462"/>
      <c r="Q420" s="462"/>
      <c r="R420" s="462"/>
      <c r="S420" s="462"/>
      <c r="T420" s="462"/>
      <c r="U420" s="462"/>
      <c r="V420" s="462"/>
      <c r="W420" s="462"/>
      <c r="X420" s="462"/>
      <c r="Y420" s="462"/>
      <c r="Z420" s="462"/>
    </row>
    <row r="421" spans="1:26" ht="14.25" customHeight="1" x14ac:dyDescent="0.2">
      <c r="A421" s="461"/>
      <c r="B421" s="461"/>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row>
    <row r="422" spans="1:26" ht="14.25" customHeight="1" x14ac:dyDescent="0.2">
      <c r="A422" s="461"/>
      <c r="B422" s="461"/>
      <c r="C422" s="462"/>
      <c r="D422" s="462"/>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row>
    <row r="423" spans="1:26" ht="14.25" customHeight="1" x14ac:dyDescent="0.2">
      <c r="A423" s="461"/>
      <c r="B423" s="461"/>
      <c r="C423" s="462"/>
      <c r="D423" s="462"/>
      <c r="E423" s="462"/>
      <c r="F423" s="462"/>
      <c r="G423" s="462"/>
      <c r="H423" s="462"/>
      <c r="I423" s="462"/>
      <c r="J423" s="462"/>
      <c r="K423" s="462"/>
      <c r="L423" s="462"/>
      <c r="M423" s="462"/>
      <c r="N423" s="462"/>
      <c r="O423" s="462"/>
      <c r="P423" s="462"/>
      <c r="Q423" s="462"/>
      <c r="R423" s="462"/>
      <c r="S423" s="462"/>
      <c r="T423" s="462"/>
      <c r="U423" s="462"/>
      <c r="V423" s="462"/>
      <c r="W423" s="462"/>
      <c r="X423" s="462"/>
      <c r="Y423" s="462"/>
      <c r="Z423" s="462"/>
    </row>
    <row r="424" spans="1:26" ht="14.25" customHeight="1" x14ac:dyDescent="0.2">
      <c r="A424" s="461"/>
      <c r="B424" s="461"/>
      <c r="C424" s="462"/>
      <c r="D424" s="462"/>
      <c r="E424" s="462"/>
      <c r="F424" s="462"/>
      <c r="G424" s="462"/>
      <c r="H424" s="462"/>
      <c r="I424" s="462"/>
      <c r="J424" s="462"/>
      <c r="K424" s="462"/>
      <c r="L424" s="462"/>
      <c r="M424" s="462"/>
      <c r="N424" s="462"/>
      <c r="O424" s="462"/>
      <c r="P424" s="462"/>
      <c r="Q424" s="462"/>
      <c r="R424" s="462"/>
      <c r="S424" s="462"/>
      <c r="T424" s="462"/>
      <c r="U424" s="462"/>
      <c r="V424" s="462"/>
      <c r="W424" s="462"/>
      <c r="X424" s="462"/>
      <c r="Y424" s="462"/>
      <c r="Z424" s="462"/>
    </row>
    <row r="425" spans="1:26" ht="14.25" customHeight="1" x14ac:dyDescent="0.2">
      <c r="A425" s="461"/>
      <c r="B425" s="461"/>
      <c r="C425" s="462"/>
      <c r="D425" s="462"/>
      <c r="E425" s="462"/>
      <c r="F425" s="462"/>
      <c r="G425" s="462"/>
      <c r="H425" s="462"/>
      <c r="I425" s="462"/>
      <c r="J425" s="462"/>
      <c r="K425" s="462"/>
      <c r="L425" s="462"/>
      <c r="M425" s="462"/>
      <c r="N425" s="462"/>
      <c r="O425" s="462"/>
      <c r="P425" s="462"/>
      <c r="Q425" s="462"/>
      <c r="R425" s="462"/>
      <c r="S425" s="462"/>
      <c r="T425" s="462"/>
      <c r="U425" s="462"/>
      <c r="V425" s="462"/>
      <c r="W425" s="462"/>
      <c r="X425" s="462"/>
      <c r="Y425" s="462"/>
      <c r="Z425" s="462"/>
    </row>
    <row r="426" spans="1:26" ht="14.25" customHeight="1" x14ac:dyDescent="0.2">
      <c r="A426" s="461"/>
      <c r="B426" s="461"/>
      <c r="C426" s="462"/>
      <c r="D426" s="462"/>
      <c r="E426" s="462"/>
      <c r="F426" s="462"/>
      <c r="G426" s="462"/>
      <c r="H426" s="462"/>
      <c r="I426" s="462"/>
      <c r="J426" s="462"/>
      <c r="K426" s="462"/>
      <c r="L426" s="462"/>
      <c r="M426" s="462"/>
      <c r="N426" s="462"/>
      <c r="O426" s="462"/>
      <c r="P426" s="462"/>
      <c r="Q426" s="462"/>
      <c r="R426" s="462"/>
      <c r="S426" s="462"/>
      <c r="T426" s="462"/>
      <c r="U426" s="462"/>
      <c r="V426" s="462"/>
      <c r="W426" s="462"/>
      <c r="X426" s="462"/>
      <c r="Y426" s="462"/>
      <c r="Z426" s="462"/>
    </row>
    <row r="427" spans="1:26" ht="14.25" customHeight="1" x14ac:dyDescent="0.2">
      <c r="A427" s="461"/>
      <c r="B427" s="461"/>
      <c r="C427" s="462"/>
      <c r="D427" s="462"/>
      <c r="E427" s="462"/>
      <c r="F427" s="462"/>
      <c r="G427" s="462"/>
      <c r="H427" s="462"/>
      <c r="I427" s="462"/>
      <c r="J427" s="462"/>
      <c r="K427" s="462"/>
      <c r="L427" s="462"/>
      <c r="M427" s="462"/>
      <c r="N427" s="462"/>
      <c r="O427" s="462"/>
      <c r="P427" s="462"/>
      <c r="Q427" s="462"/>
      <c r="R427" s="462"/>
      <c r="S427" s="462"/>
      <c r="T427" s="462"/>
      <c r="U427" s="462"/>
      <c r="V427" s="462"/>
      <c r="W427" s="462"/>
      <c r="X427" s="462"/>
      <c r="Y427" s="462"/>
      <c r="Z427" s="462"/>
    </row>
    <row r="428" spans="1:26" ht="14.25" customHeight="1" x14ac:dyDescent="0.2">
      <c r="A428" s="461"/>
      <c r="B428" s="461"/>
      <c r="C428" s="462"/>
      <c r="D428" s="462"/>
      <c r="E428" s="462"/>
      <c r="F428" s="462"/>
      <c r="G428" s="462"/>
      <c r="H428" s="462"/>
      <c r="I428" s="462"/>
      <c r="J428" s="462"/>
      <c r="K428" s="462"/>
      <c r="L428" s="462"/>
      <c r="M428" s="462"/>
      <c r="N428" s="462"/>
      <c r="O428" s="462"/>
      <c r="P428" s="462"/>
      <c r="Q428" s="462"/>
      <c r="R428" s="462"/>
      <c r="S428" s="462"/>
      <c r="T428" s="462"/>
      <c r="U428" s="462"/>
      <c r="V428" s="462"/>
      <c r="W428" s="462"/>
      <c r="X428" s="462"/>
      <c r="Y428" s="462"/>
      <c r="Z428" s="462"/>
    </row>
    <row r="429" spans="1:26" ht="14.25" customHeight="1" x14ac:dyDescent="0.2">
      <c r="A429" s="461"/>
      <c r="B429" s="461"/>
      <c r="C429" s="462"/>
      <c r="D429" s="462"/>
      <c r="E429" s="462"/>
      <c r="F429" s="462"/>
      <c r="G429" s="462"/>
      <c r="H429" s="462"/>
      <c r="I429" s="462"/>
      <c r="J429" s="462"/>
      <c r="K429" s="462"/>
      <c r="L429" s="462"/>
      <c r="M429" s="462"/>
      <c r="N429" s="462"/>
      <c r="O429" s="462"/>
      <c r="P429" s="462"/>
      <c r="Q429" s="462"/>
      <c r="R429" s="462"/>
      <c r="S429" s="462"/>
      <c r="T429" s="462"/>
      <c r="U429" s="462"/>
      <c r="V429" s="462"/>
      <c r="W429" s="462"/>
      <c r="X429" s="462"/>
      <c r="Y429" s="462"/>
      <c r="Z429" s="462"/>
    </row>
    <row r="430" spans="1:26" ht="14.25" customHeight="1" x14ac:dyDescent="0.2">
      <c r="A430" s="461"/>
      <c r="B430" s="461"/>
      <c r="C430" s="462"/>
      <c r="D430" s="462"/>
      <c r="E430" s="462"/>
      <c r="F430" s="462"/>
      <c r="G430" s="462"/>
      <c r="H430" s="462"/>
      <c r="I430" s="462"/>
      <c r="J430" s="462"/>
      <c r="K430" s="462"/>
      <c r="L430" s="462"/>
      <c r="M430" s="462"/>
      <c r="N430" s="462"/>
      <c r="O430" s="462"/>
      <c r="P430" s="462"/>
      <c r="Q430" s="462"/>
      <c r="R430" s="462"/>
      <c r="S430" s="462"/>
      <c r="T430" s="462"/>
      <c r="U430" s="462"/>
      <c r="V430" s="462"/>
      <c r="W430" s="462"/>
      <c r="X430" s="462"/>
      <c r="Y430" s="462"/>
      <c r="Z430" s="462"/>
    </row>
    <row r="431" spans="1:26" ht="14.25" customHeight="1" x14ac:dyDescent="0.2">
      <c r="A431" s="461"/>
      <c r="B431" s="461"/>
      <c r="C431" s="462"/>
      <c r="D431" s="462"/>
      <c r="E431" s="462"/>
      <c r="F431" s="462"/>
      <c r="G431" s="462"/>
      <c r="H431" s="462"/>
      <c r="I431" s="462"/>
      <c r="J431" s="462"/>
      <c r="K431" s="462"/>
      <c r="L431" s="462"/>
      <c r="M431" s="462"/>
      <c r="N431" s="462"/>
      <c r="O431" s="462"/>
      <c r="P431" s="462"/>
      <c r="Q431" s="462"/>
      <c r="R431" s="462"/>
      <c r="S431" s="462"/>
      <c r="T431" s="462"/>
      <c r="U431" s="462"/>
      <c r="V431" s="462"/>
      <c r="W431" s="462"/>
      <c r="X431" s="462"/>
      <c r="Y431" s="462"/>
      <c r="Z431" s="462"/>
    </row>
    <row r="432" spans="1:26" ht="14.25" customHeight="1" x14ac:dyDescent="0.2">
      <c r="A432" s="461"/>
      <c r="B432" s="461"/>
      <c r="C432" s="462"/>
      <c r="D432" s="462"/>
      <c r="E432" s="462"/>
      <c r="F432" s="462"/>
      <c r="G432" s="462"/>
      <c r="H432" s="462"/>
      <c r="I432" s="462"/>
      <c r="J432" s="462"/>
      <c r="K432" s="462"/>
      <c r="L432" s="462"/>
      <c r="M432" s="462"/>
      <c r="N432" s="462"/>
      <c r="O432" s="462"/>
      <c r="P432" s="462"/>
      <c r="Q432" s="462"/>
      <c r="R432" s="462"/>
      <c r="S432" s="462"/>
      <c r="T432" s="462"/>
      <c r="U432" s="462"/>
      <c r="V432" s="462"/>
      <c r="W432" s="462"/>
      <c r="X432" s="462"/>
      <c r="Y432" s="462"/>
      <c r="Z432" s="462"/>
    </row>
    <row r="433" spans="1:26" ht="14.25" customHeight="1" x14ac:dyDescent="0.2">
      <c r="A433" s="461"/>
      <c r="B433" s="461"/>
      <c r="C433" s="462"/>
      <c r="D433" s="462"/>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row>
    <row r="434" spans="1:26" ht="14.25" customHeight="1" x14ac:dyDescent="0.2">
      <c r="A434" s="461"/>
      <c r="B434" s="461"/>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row>
    <row r="435" spans="1:26" ht="14.25" customHeight="1" x14ac:dyDescent="0.2">
      <c r="A435" s="461"/>
      <c r="B435" s="461"/>
      <c r="C435" s="462"/>
      <c r="D435" s="462"/>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row>
    <row r="436" spans="1:26" ht="14.25" customHeight="1" x14ac:dyDescent="0.2">
      <c r="A436" s="461"/>
      <c r="B436" s="461"/>
      <c r="C436" s="462"/>
      <c r="D436" s="462"/>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row>
    <row r="437" spans="1:26" ht="14.25" customHeight="1" x14ac:dyDescent="0.2">
      <c r="A437" s="461"/>
      <c r="B437" s="461"/>
      <c r="C437" s="462"/>
      <c r="D437" s="462"/>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row>
    <row r="438" spans="1:26" ht="14.25" customHeight="1" x14ac:dyDescent="0.2">
      <c r="A438" s="461"/>
      <c r="B438" s="461"/>
      <c r="C438" s="462"/>
      <c r="D438" s="462"/>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row>
    <row r="439" spans="1:26" ht="14.25" customHeight="1" x14ac:dyDescent="0.2">
      <c r="A439" s="461"/>
      <c r="B439" s="461"/>
      <c r="C439" s="462"/>
      <c r="D439" s="462"/>
      <c r="E439" s="462"/>
      <c r="F439" s="462"/>
      <c r="G439" s="462"/>
      <c r="H439" s="462"/>
      <c r="I439" s="462"/>
      <c r="J439" s="462"/>
      <c r="K439" s="462"/>
      <c r="L439" s="462"/>
      <c r="M439" s="462"/>
      <c r="N439" s="462"/>
      <c r="O439" s="462"/>
      <c r="P439" s="462"/>
      <c r="Q439" s="462"/>
      <c r="R439" s="462"/>
      <c r="S439" s="462"/>
      <c r="T439" s="462"/>
      <c r="U439" s="462"/>
      <c r="V439" s="462"/>
      <c r="W439" s="462"/>
      <c r="X439" s="462"/>
      <c r="Y439" s="462"/>
      <c r="Z439" s="462"/>
    </row>
    <row r="440" spans="1:26" ht="14.25" customHeight="1" x14ac:dyDescent="0.2">
      <c r="A440" s="461"/>
      <c r="B440" s="461"/>
      <c r="C440" s="462"/>
      <c r="D440" s="462"/>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row>
    <row r="441" spans="1:26" ht="14.25" customHeight="1" x14ac:dyDescent="0.2">
      <c r="A441" s="461"/>
      <c r="B441" s="461"/>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row>
    <row r="442" spans="1:26" ht="14.25" customHeight="1" x14ac:dyDescent="0.2">
      <c r="A442" s="461"/>
      <c r="B442" s="461"/>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row>
    <row r="443" spans="1:26" ht="14.25" customHeight="1" x14ac:dyDescent="0.2">
      <c r="A443" s="461"/>
      <c r="B443" s="461"/>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row>
    <row r="444" spans="1:26" ht="14.25" customHeight="1" x14ac:dyDescent="0.2">
      <c r="A444" s="461"/>
      <c r="B444" s="461"/>
      <c r="C444" s="462"/>
      <c r="D444" s="462"/>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row>
    <row r="445" spans="1:26" ht="14.25" customHeight="1" x14ac:dyDescent="0.2">
      <c r="A445" s="461"/>
      <c r="B445" s="461"/>
      <c r="C445" s="462"/>
      <c r="D445" s="462"/>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row>
    <row r="446" spans="1:26" ht="14.25" customHeight="1" x14ac:dyDescent="0.2">
      <c r="A446" s="461"/>
      <c r="B446" s="461"/>
      <c r="C446" s="462"/>
      <c r="D446" s="462"/>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row>
    <row r="447" spans="1:26" ht="14.25" customHeight="1" x14ac:dyDescent="0.2">
      <c r="A447" s="461"/>
      <c r="B447" s="461"/>
      <c r="C447" s="462"/>
      <c r="D447" s="462"/>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row>
    <row r="448" spans="1:26" ht="14.25" customHeight="1" x14ac:dyDescent="0.2">
      <c r="A448" s="461"/>
      <c r="B448" s="461"/>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row>
    <row r="449" spans="1:26" ht="14.25" customHeight="1" x14ac:dyDescent="0.2">
      <c r="A449" s="461"/>
      <c r="B449" s="461"/>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row>
    <row r="450" spans="1:26" ht="14.25" customHeight="1" x14ac:dyDescent="0.2">
      <c r="A450" s="461"/>
      <c r="B450" s="461"/>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row>
    <row r="451" spans="1:26" ht="14.25" customHeight="1" x14ac:dyDescent="0.2">
      <c r="A451" s="461"/>
      <c r="B451" s="461"/>
      <c r="C451" s="462"/>
      <c r="D451" s="462"/>
      <c r="E451" s="462"/>
      <c r="F451" s="462"/>
      <c r="G451" s="462"/>
      <c r="H451" s="462"/>
      <c r="I451" s="462"/>
      <c r="J451" s="462"/>
      <c r="K451" s="462"/>
      <c r="L451" s="462"/>
      <c r="M451" s="462"/>
      <c r="N451" s="462"/>
      <c r="O451" s="462"/>
      <c r="P451" s="462"/>
      <c r="Q451" s="462"/>
      <c r="R451" s="462"/>
      <c r="S451" s="462"/>
      <c r="T451" s="462"/>
      <c r="U451" s="462"/>
      <c r="V451" s="462"/>
      <c r="W451" s="462"/>
      <c r="X451" s="462"/>
      <c r="Y451" s="462"/>
      <c r="Z451" s="462"/>
    </row>
    <row r="452" spans="1:26" ht="14.25" customHeight="1" x14ac:dyDescent="0.2">
      <c r="A452" s="461"/>
      <c r="B452" s="461"/>
      <c r="C452" s="462"/>
      <c r="D452" s="462"/>
      <c r="E452" s="462"/>
      <c r="F452" s="462"/>
      <c r="G452" s="462"/>
      <c r="H452" s="462"/>
      <c r="I452" s="462"/>
      <c r="J452" s="462"/>
      <c r="K452" s="462"/>
      <c r="L452" s="462"/>
      <c r="M452" s="462"/>
      <c r="N452" s="462"/>
      <c r="O452" s="462"/>
      <c r="P452" s="462"/>
      <c r="Q452" s="462"/>
      <c r="R452" s="462"/>
      <c r="S452" s="462"/>
      <c r="T452" s="462"/>
      <c r="U452" s="462"/>
      <c r="V452" s="462"/>
      <c r="W452" s="462"/>
      <c r="X452" s="462"/>
      <c r="Y452" s="462"/>
      <c r="Z452" s="462"/>
    </row>
    <row r="453" spans="1:26" ht="14.25" customHeight="1" x14ac:dyDescent="0.2">
      <c r="A453" s="461"/>
      <c r="B453" s="461"/>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row>
    <row r="454" spans="1:26" ht="14.25" customHeight="1" x14ac:dyDescent="0.2">
      <c r="A454" s="461"/>
      <c r="B454" s="461"/>
      <c r="C454" s="462"/>
      <c r="D454" s="462"/>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row>
    <row r="455" spans="1:26" ht="14.25" customHeight="1" x14ac:dyDescent="0.2">
      <c r="A455" s="461"/>
      <c r="B455" s="461"/>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row>
    <row r="456" spans="1:26" ht="14.25" customHeight="1" x14ac:dyDescent="0.2">
      <c r="A456" s="461"/>
      <c r="B456" s="461"/>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row>
    <row r="457" spans="1:26" ht="14.25" customHeight="1" x14ac:dyDescent="0.2">
      <c r="A457" s="461"/>
      <c r="B457" s="461"/>
      <c r="C457" s="462"/>
      <c r="D457" s="462"/>
      <c r="E457" s="462"/>
      <c r="F457" s="462"/>
      <c r="G457" s="462"/>
      <c r="H457" s="462"/>
      <c r="I457" s="462"/>
      <c r="J457" s="462"/>
      <c r="K457" s="462"/>
      <c r="L457" s="462"/>
      <c r="M457" s="462"/>
      <c r="N457" s="462"/>
      <c r="O457" s="462"/>
      <c r="P457" s="462"/>
      <c r="Q457" s="462"/>
      <c r="R457" s="462"/>
      <c r="S457" s="462"/>
      <c r="T457" s="462"/>
      <c r="U457" s="462"/>
      <c r="V457" s="462"/>
      <c r="W457" s="462"/>
      <c r="X457" s="462"/>
      <c r="Y457" s="462"/>
      <c r="Z457" s="462"/>
    </row>
    <row r="458" spans="1:26" ht="14.25" customHeight="1" x14ac:dyDescent="0.2">
      <c r="A458" s="461"/>
      <c r="B458" s="461"/>
      <c r="C458" s="462"/>
      <c r="D458" s="462"/>
      <c r="E458" s="462"/>
      <c r="F458" s="462"/>
      <c r="G458" s="462"/>
      <c r="H458" s="462"/>
      <c r="I458" s="462"/>
      <c r="J458" s="462"/>
      <c r="K458" s="462"/>
      <c r="L458" s="462"/>
      <c r="M458" s="462"/>
      <c r="N458" s="462"/>
      <c r="O458" s="462"/>
      <c r="P458" s="462"/>
      <c r="Q458" s="462"/>
      <c r="R458" s="462"/>
      <c r="S458" s="462"/>
      <c r="T458" s="462"/>
      <c r="U458" s="462"/>
      <c r="V458" s="462"/>
      <c r="W458" s="462"/>
      <c r="X458" s="462"/>
      <c r="Y458" s="462"/>
      <c r="Z458" s="462"/>
    </row>
    <row r="459" spans="1:26" ht="14.25" customHeight="1" x14ac:dyDescent="0.2">
      <c r="A459" s="461"/>
      <c r="B459" s="461"/>
      <c r="C459" s="462"/>
      <c r="D459" s="462"/>
      <c r="E459" s="462"/>
      <c r="F459" s="462"/>
      <c r="G459" s="462"/>
      <c r="H459" s="462"/>
      <c r="I459" s="462"/>
      <c r="J459" s="462"/>
      <c r="K459" s="462"/>
      <c r="L459" s="462"/>
      <c r="M459" s="462"/>
      <c r="N459" s="462"/>
      <c r="O459" s="462"/>
      <c r="P459" s="462"/>
      <c r="Q459" s="462"/>
      <c r="R459" s="462"/>
      <c r="S459" s="462"/>
      <c r="T459" s="462"/>
      <c r="U459" s="462"/>
      <c r="V459" s="462"/>
      <c r="W459" s="462"/>
      <c r="X459" s="462"/>
      <c r="Y459" s="462"/>
      <c r="Z459" s="462"/>
    </row>
    <row r="460" spans="1:26" ht="14.25" customHeight="1" x14ac:dyDescent="0.2">
      <c r="A460" s="461"/>
      <c r="B460" s="461"/>
      <c r="C460" s="462"/>
      <c r="D460" s="462"/>
      <c r="E460" s="462"/>
      <c r="F460" s="462"/>
      <c r="G460" s="462"/>
      <c r="H460" s="462"/>
      <c r="I460" s="462"/>
      <c r="J460" s="462"/>
      <c r="K460" s="462"/>
      <c r="L460" s="462"/>
      <c r="M460" s="462"/>
      <c r="N460" s="462"/>
      <c r="O460" s="462"/>
      <c r="P460" s="462"/>
      <c r="Q460" s="462"/>
      <c r="R460" s="462"/>
      <c r="S460" s="462"/>
      <c r="T460" s="462"/>
      <c r="U460" s="462"/>
      <c r="V460" s="462"/>
      <c r="W460" s="462"/>
      <c r="X460" s="462"/>
      <c r="Y460" s="462"/>
      <c r="Z460" s="462"/>
    </row>
    <row r="461" spans="1:26" ht="14.25" customHeight="1" x14ac:dyDescent="0.2">
      <c r="A461" s="461"/>
      <c r="B461" s="461"/>
      <c r="C461" s="462"/>
      <c r="D461" s="462"/>
      <c r="E461" s="462"/>
      <c r="F461" s="462"/>
      <c r="G461" s="462"/>
      <c r="H461" s="462"/>
      <c r="I461" s="462"/>
      <c r="J461" s="462"/>
      <c r="K461" s="462"/>
      <c r="L461" s="462"/>
      <c r="M461" s="462"/>
      <c r="N461" s="462"/>
      <c r="O461" s="462"/>
      <c r="P461" s="462"/>
      <c r="Q461" s="462"/>
      <c r="R461" s="462"/>
      <c r="S461" s="462"/>
      <c r="T461" s="462"/>
      <c r="U461" s="462"/>
      <c r="V461" s="462"/>
      <c r="W461" s="462"/>
      <c r="X461" s="462"/>
      <c r="Y461" s="462"/>
      <c r="Z461" s="462"/>
    </row>
    <row r="462" spans="1:26" ht="14.25" customHeight="1" x14ac:dyDescent="0.2">
      <c r="A462" s="461"/>
      <c r="B462" s="461"/>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row>
    <row r="463" spans="1:26" ht="14.25" customHeight="1" x14ac:dyDescent="0.2">
      <c r="A463" s="461"/>
      <c r="B463" s="461"/>
      <c r="C463" s="462"/>
      <c r="D463" s="462"/>
      <c r="E463" s="462"/>
      <c r="F463" s="462"/>
      <c r="G463" s="462"/>
      <c r="H463" s="462"/>
      <c r="I463" s="462"/>
      <c r="J463" s="462"/>
      <c r="K463" s="462"/>
      <c r="L463" s="462"/>
      <c r="M463" s="462"/>
      <c r="N463" s="462"/>
      <c r="O463" s="462"/>
      <c r="P463" s="462"/>
      <c r="Q463" s="462"/>
      <c r="R463" s="462"/>
      <c r="S463" s="462"/>
      <c r="T463" s="462"/>
      <c r="U463" s="462"/>
      <c r="V463" s="462"/>
      <c r="W463" s="462"/>
      <c r="X463" s="462"/>
      <c r="Y463" s="462"/>
      <c r="Z463" s="462"/>
    </row>
    <row r="464" spans="1:26" ht="14.25" customHeight="1" x14ac:dyDescent="0.2">
      <c r="A464" s="461"/>
      <c r="B464" s="461"/>
      <c r="C464" s="462"/>
      <c r="D464" s="462"/>
      <c r="E464" s="462"/>
      <c r="F464" s="462"/>
      <c r="G464" s="462"/>
      <c r="H464" s="462"/>
      <c r="I464" s="462"/>
      <c r="J464" s="462"/>
      <c r="K464" s="462"/>
      <c r="L464" s="462"/>
      <c r="M464" s="462"/>
      <c r="N464" s="462"/>
      <c r="O464" s="462"/>
      <c r="P464" s="462"/>
      <c r="Q464" s="462"/>
      <c r="R464" s="462"/>
      <c r="S464" s="462"/>
      <c r="T464" s="462"/>
      <c r="U464" s="462"/>
      <c r="V464" s="462"/>
      <c r="W464" s="462"/>
      <c r="X464" s="462"/>
      <c r="Y464" s="462"/>
      <c r="Z464" s="462"/>
    </row>
    <row r="465" spans="1:26" ht="14.25" customHeight="1" x14ac:dyDescent="0.2">
      <c r="A465" s="461"/>
      <c r="B465" s="461"/>
      <c r="C465" s="462"/>
      <c r="D465" s="462"/>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row>
    <row r="466" spans="1:26" ht="14.25" customHeight="1" x14ac:dyDescent="0.2">
      <c r="A466" s="461"/>
      <c r="B466" s="461"/>
      <c r="C466" s="462"/>
      <c r="D466" s="462"/>
      <c r="E466" s="462"/>
      <c r="F466" s="462"/>
      <c r="G466" s="462"/>
      <c r="H466" s="462"/>
      <c r="I466" s="462"/>
      <c r="J466" s="462"/>
      <c r="K466" s="462"/>
      <c r="L466" s="462"/>
      <c r="M466" s="462"/>
      <c r="N466" s="462"/>
      <c r="O466" s="462"/>
      <c r="P466" s="462"/>
      <c r="Q466" s="462"/>
      <c r="R466" s="462"/>
      <c r="S466" s="462"/>
      <c r="T466" s="462"/>
      <c r="U466" s="462"/>
      <c r="V466" s="462"/>
      <c r="W466" s="462"/>
      <c r="X466" s="462"/>
      <c r="Y466" s="462"/>
      <c r="Z466" s="462"/>
    </row>
    <row r="467" spans="1:26" ht="14.25" customHeight="1" x14ac:dyDescent="0.2">
      <c r="A467" s="461"/>
      <c r="B467" s="461"/>
      <c r="C467" s="462"/>
      <c r="D467" s="462"/>
      <c r="E467" s="462"/>
      <c r="F467" s="462"/>
      <c r="G467" s="462"/>
      <c r="H467" s="462"/>
      <c r="I467" s="462"/>
      <c r="J467" s="462"/>
      <c r="K467" s="462"/>
      <c r="L467" s="462"/>
      <c r="M467" s="462"/>
      <c r="N467" s="462"/>
      <c r="O467" s="462"/>
      <c r="P467" s="462"/>
      <c r="Q467" s="462"/>
      <c r="R467" s="462"/>
      <c r="S467" s="462"/>
      <c r="T467" s="462"/>
      <c r="U467" s="462"/>
      <c r="V467" s="462"/>
      <c r="W467" s="462"/>
      <c r="X467" s="462"/>
      <c r="Y467" s="462"/>
      <c r="Z467" s="462"/>
    </row>
    <row r="468" spans="1:26" ht="14.25" customHeight="1" x14ac:dyDescent="0.2">
      <c r="A468" s="461"/>
      <c r="B468" s="461"/>
      <c r="C468" s="462"/>
      <c r="D468" s="462"/>
      <c r="E468" s="462"/>
      <c r="F468" s="462"/>
      <c r="G468" s="462"/>
      <c r="H468" s="462"/>
      <c r="I468" s="462"/>
      <c r="J468" s="462"/>
      <c r="K468" s="462"/>
      <c r="L468" s="462"/>
      <c r="M468" s="462"/>
      <c r="N468" s="462"/>
      <c r="O468" s="462"/>
      <c r="P468" s="462"/>
      <c r="Q468" s="462"/>
      <c r="R468" s="462"/>
      <c r="S468" s="462"/>
      <c r="T468" s="462"/>
      <c r="U468" s="462"/>
      <c r="V468" s="462"/>
      <c r="W468" s="462"/>
      <c r="X468" s="462"/>
      <c r="Y468" s="462"/>
      <c r="Z468" s="462"/>
    </row>
    <row r="469" spans="1:26" ht="14.25" customHeight="1" x14ac:dyDescent="0.2">
      <c r="A469" s="461"/>
      <c r="B469" s="461"/>
      <c r="C469" s="462"/>
      <c r="D469" s="462"/>
      <c r="E469" s="462"/>
      <c r="F469" s="462"/>
      <c r="G469" s="462"/>
      <c r="H469" s="462"/>
      <c r="I469" s="462"/>
      <c r="J469" s="462"/>
      <c r="K469" s="462"/>
      <c r="L469" s="462"/>
      <c r="M469" s="462"/>
      <c r="N469" s="462"/>
      <c r="O469" s="462"/>
      <c r="P469" s="462"/>
      <c r="Q469" s="462"/>
      <c r="R469" s="462"/>
      <c r="S469" s="462"/>
      <c r="T469" s="462"/>
      <c r="U469" s="462"/>
      <c r="V469" s="462"/>
      <c r="W469" s="462"/>
      <c r="X469" s="462"/>
      <c r="Y469" s="462"/>
      <c r="Z469" s="462"/>
    </row>
    <row r="470" spans="1:26" ht="14.25" customHeight="1" x14ac:dyDescent="0.2">
      <c r="A470" s="461"/>
      <c r="B470" s="461"/>
      <c r="C470" s="462"/>
      <c r="D470" s="462"/>
      <c r="E470" s="462"/>
      <c r="F470" s="462"/>
      <c r="G470" s="462"/>
      <c r="H470" s="462"/>
      <c r="I470" s="462"/>
      <c r="J470" s="462"/>
      <c r="K470" s="462"/>
      <c r="L470" s="462"/>
      <c r="M470" s="462"/>
      <c r="N470" s="462"/>
      <c r="O470" s="462"/>
      <c r="P470" s="462"/>
      <c r="Q470" s="462"/>
      <c r="R470" s="462"/>
      <c r="S470" s="462"/>
      <c r="T470" s="462"/>
      <c r="U470" s="462"/>
      <c r="V470" s="462"/>
      <c r="W470" s="462"/>
      <c r="X470" s="462"/>
      <c r="Y470" s="462"/>
      <c r="Z470" s="462"/>
    </row>
    <row r="471" spans="1:26" ht="14.25" customHeight="1" x14ac:dyDescent="0.2">
      <c r="A471" s="461"/>
      <c r="B471" s="461"/>
      <c r="C471" s="462"/>
      <c r="D471" s="462"/>
      <c r="E471" s="462"/>
      <c r="F471" s="462"/>
      <c r="G471" s="462"/>
      <c r="H471" s="462"/>
      <c r="I471" s="462"/>
      <c r="J471" s="462"/>
      <c r="K471" s="462"/>
      <c r="L471" s="462"/>
      <c r="M471" s="462"/>
      <c r="N471" s="462"/>
      <c r="O471" s="462"/>
      <c r="P471" s="462"/>
      <c r="Q471" s="462"/>
      <c r="R471" s="462"/>
      <c r="S471" s="462"/>
      <c r="T471" s="462"/>
      <c r="U471" s="462"/>
      <c r="V471" s="462"/>
      <c r="W471" s="462"/>
      <c r="X471" s="462"/>
      <c r="Y471" s="462"/>
      <c r="Z471" s="462"/>
    </row>
    <row r="472" spans="1:26" ht="14.25" customHeight="1" x14ac:dyDescent="0.2">
      <c r="A472" s="461"/>
      <c r="B472" s="461"/>
      <c r="C472" s="462"/>
      <c r="D472" s="462"/>
      <c r="E472" s="462"/>
      <c r="F472" s="462"/>
      <c r="G472" s="462"/>
      <c r="H472" s="462"/>
      <c r="I472" s="462"/>
      <c r="J472" s="462"/>
      <c r="K472" s="462"/>
      <c r="L472" s="462"/>
      <c r="M472" s="462"/>
      <c r="N472" s="462"/>
      <c r="O472" s="462"/>
      <c r="P472" s="462"/>
      <c r="Q472" s="462"/>
      <c r="R472" s="462"/>
      <c r="S472" s="462"/>
      <c r="T472" s="462"/>
      <c r="U472" s="462"/>
      <c r="V472" s="462"/>
      <c r="W472" s="462"/>
      <c r="X472" s="462"/>
      <c r="Y472" s="462"/>
      <c r="Z472" s="462"/>
    </row>
    <row r="473" spans="1:26" ht="14.25" customHeight="1" x14ac:dyDescent="0.2">
      <c r="A473" s="461"/>
      <c r="B473" s="461"/>
      <c r="C473" s="462"/>
      <c r="D473" s="462"/>
      <c r="E473" s="462"/>
      <c r="F473" s="462"/>
      <c r="G473" s="462"/>
      <c r="H473" s="462"/>
      <c r="I473" s="462"/>
      <c r="J473" s="462"/>
      <c r="K473" s="462"/>
      <c r="L473" s="462"/>
      <c r="M473" s="462"/>
      <c r="N473" s="462"/>
      <c r="O473" s="462"/>
      <c r="P473" s="462"/>
      <c r="Q473" s="462"/>
      <c r="R473" s="462"/>
      <c r="S473" s="462"/>
      <c r="T473" s="462"/>
      <c r="U473" s="462"/>
      <c r="V473" s="462"/>
      <c r="W473" s="462"/>
      <c r="X473" s="462"/>
      <c r="Y473" s="462"/>
      <c r="Z473" s="462"/>
    </row>
    <row r="474" spans="1:26" ht="14.25" customHeight="1" x14ac:dyDescent="0.2">
      <c r="A474" s="461"/>
      <c r="B474" s="461"/>
      <c r="C474" s="462"/>
      <c r="D474" s="462"/>
      <c r="E474" s="462"/>
      <c r="F474" s="462"/>
      <c r="G474" s="462"/>
      <c r="H474" s="462"/>
      <c r="I474" s="462"/>
      <c r="J474" s="462"/>
      <c r="K474" s="462"/>
      <c r="L474" s="462"/>
      <c r="M474" s="462"/>
      <c r="N474" s="462"/>
      <c r="O474" s="462"/>
      <c r="P474" s="462"/>
      <c r="Q474" s="462"/>
      <c r="R474" s="462"/>
      <c r="S474" s="462"/>
      <c r="T474" s="462"/>
      <c r="U474" s="462"/>
      <c r="V474" s="462"/>
      <c r="W474" s="462"/>
      <c r="X474" s="462"/>
      <c r="Y474" s="462"/>
      <c r="Z474" s="462"/>
    </row>
    <row r="475" spans="1:26" ht="14.25" customHeight="1" x14ac:dyDescent="0.2">
      <c r="A475" s="461"/>
      <c r="B475" s="461"/>
      <c r="C475" s="462"/>
      <c r="D475" s="462"/>
      <c r="E475" s="462"/>
      <c r="F475" s="462"/>
      <c r="G475" s="462"/>
      <c r="H475" s="462"/>
      <c r="I475" s="462"/>
      <c r="J475" s="462"/>
      <c r="K475" s="462"/>
      <c r="L475" s="462"/>
      <c r="M475" s="462"/>
      <c r="N475" s="462"/>
      <c r="O475" s="462"/>
      <c r="P475" s="462"/>
      <c r="Q475" s="462"/>
      <c r="R475" s="462"/>
      <c r="S475" s="462"/>
      <c r="T475" s="462"/>
      <c r="U475" s="462"/>
      <c r="V475" s="462"/>
      <c r="W475" s="462"/>
      <c r="X475" s="462"/>
      <c r="Y475" s="462"/>
      <c r="Z475" s="462"/>
    </row>
    <row r="476" spans="1:26" ht="14.25" customHeight="1" x14ac:dyDescent="0.2">
      <c r="A476" s="461"/>
      <c r="B476" s="461"/>
      <c r="C476" s="462"/>
      <c r="D476" s="462"/>
      <c r="E476" s="462"/>
      <c r="F476" s="462"/>
      <c r="G476" s="462"/>
      <c r="H476" s="462"/>
      <c r="I476" s="462"/>
      <c r="J476" s="462"/>
      <c r="K476" s="462"/>
      <c r="L476" s="462"/>
      <c r="M476" s="462"/>
      <c r="N476" s="462"/>
      <c r="O476" s="462"/>
      <c r="P476" s="462"/>
      <c r="Q476" s="462"/>
      <c r="R476" s="462"/>
      <c r="S476" s="462"/>
      <c r="T476" s="462"/>
      <c r="U476" s="462"/>
      <c r="V476" s="462"/>
      <c r="W476" s="462"/>
      <c r="X476" s="462"/>
      <c r="Y476" s="462"/>
      <c r="Z476" s="462"/>
    </row>
    <row r="477" spans="1:26" ht="14.25" customHeight="1" x14ac:dyDescent="0.2">
      <c r="A477" s="461"/>
      <c r="B477" s="461"/>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row>
    <row r="478" spans="1:26" ht="14.25" customHeight="1" x14ac:dyDescent="0.2">
      <c r="A478" s="461"/>
      <c r="B478" s="461"/>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row>
    <row r="479" spans="1:26" ht="14.25" customHeight="1" x14ac:dyDescent="0.2">
      <c r="A479" s="461"/>
      <c r="B479" s="461"/>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row>
    <row r="480" spans="1:26" ht="14.25" customHeight="1" x14ac:dyDescent="0.2">
      <c r="A480" s="461"/>
      <c r="B480" s="461"/>
      <c r="C480" s="462"/>
      <c r="D480" s="462"/>
      <c r="E480" s="462"/>
      <c r="F480" s="462"/>
      <c r="G480" s="462"/>
      <c r="H480" s="462"/>
      <c r="I480" s="462"/>
      <c r="J480" s="462"/>
      <c r="K480" s="462"/>
      <c r="L480" s="462"/>
      <c r="M480" s="462"/>
      <c r="N480" s="462"/>
      <c r="O480" s="462"/>
      <c r="P480" s="462"/>
      <c r="Q480" s="462"/>
      <c r="R480" s="462"/>
      <c r="S480" s="462"/>
      <c r="T480" s="462"/>
      <c r="U480" s="462"/>
      <c r="V480" s="462"/>
      <c r="W480" s="462"/>
      <c r="X480" s="462"/>
      <c r="Y480" s="462"/>
      <c r="Z480" s="462"/>
    </row>
    <row r="481" spans="1:26" ht="14.25" customHeight="1" x14ac:dyDescent="0.2">
      <c r="A481" s="461"/>
      <c r="B481" s="461"/>
      <c r="C481" s="462"/>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row>
    <row r="482" spans="1:26" ht="14.25" customHeight="1" x14ac:dyDescent="0.2">
      <c r="A482" s="461"/>
      <c r="B482" s="461"/>
      <c r="C482" s="462"/>
      <c r="D482" s="462"/>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row>
    <row r="483" spans="1:26" ht="14.25" customHeight="1" x14ac:dyDescent="0.2">
      <c r="A483" s="461"/>
      <c r="B483" s="461"/>
      <c r="C483" s="462"/>
      <c r="D483" s="462"/>
      <c r="E483" s="462"/>
      <c r="F483" s="462"/>
      <c r="G483" s="462"/>
      <c r="H483" s="462"/>
      <c r="I483" s="462"/>
      <c r="J483" s="462"/>
      <c r="K483" s="462"/>
      <c r="L483" s="462"/>
      <c r="M483" s="462"/>
      <c r="N483" s="462"/>
      <c r="O483" s="462"/>
      <c r="P483" s="462"/>
      <c r="Q483" s="462"/>
      <c r="R483" s="462"/>
      <c r="S483" s="462"/>
      <c r="T483" s="462"/>
      <c r="U483" s="462"/>
      <c r="V483" s="462"/>
      <c r="W483" s="462"/>
      <c r="X483" s="462"/>
      <c r="Y483" s="462"/>
      <c r="Z483" s="462"/>
    </row>
    <row r="484" spans="1:26" ht="14.25" customHeight="1" x14ac:dyDescent="0.2">
      <c r="A484" s="461"/>
      <c r="B484" s="461"/>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row>
    <row r="485" spans="1:26" ht="14.25" customHeight="1" x14ac:dyDescent="0.2">
      <c r="A485" s="461"/>
      <c r="B485" s="461"/>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row>
    <row r="486" spans="1:26" ht="14.25" customHeight="1" x14ac:dyDescent="0.2">
      <c r="A486" s="461"/>
      <c r="B486" s="461"/>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row>
    <row r="487" spans="1:26" ht="14.25" customHeight="1" x14ac:dyDescent="0.2">
      <c r="A487" s="461"/>
      <c r="B487" s="461"/>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row>
    <row r="488" spans="1:26" ht="14.25" customHeight="1" x14ac:dyDescent="0.2">
      <c r="A488" s="461"/>
      <c r="B488" s="461"/>
      <c r="C488" s="462"/>
      <c r="D488" s="462"/>
      <c r="E488" s="462"/>
      <c r="F488" s="462"/>
      <c r="G488" s="462"/>
      <c r="H488" s="462"/>
      <c r="I488" s="462"/>
      <c r="J488" s="462"/>
      <c r="K488" s="462"/>
      <c r="L488" s="462"/>
      <c r="M488" s="462"/>
      <c r="N488" s="462"/>
      <c r="O488" s="462"/>
      <c r="P488" s="462"/>
      <c r="Q488" s="462"/>
      <c r="R488" s="462"/>
      <c r="S488" s="462"/>
      <c r="T488" s="462"/>
      <c r="U488" s="462"/>
      <c r="V488" s="462"/>
      <c r="W488" s="462"/>
      <c r="X488" s="462"/>
      <c r="Y488" s="462"/>
      <c r="Z488" s="462"/>
    </row>
    <row r="489" spans="1:26" ht="14.25" customHeight="1" x14ac:dyDescent="0.2">
      <c r="A489" s="461"/>
      <c r="B489" s="461"/>
      <c r="C489" s="462"/>
      <c r="D489" s="462"/>
      <c r="E489" s="462"/>
      <c r="F489" s="462"/>
      <c r="G489" s="462"/>
      <c r="H489" s="462"/>
      <c r="I489" s="462"/>
      <c r="J489" s="462"/>
      <c r="K489" s="462"/>
      <c r="L489" s="462"/>
      <c r="M489" s="462"/>
      <c r="N489" s="462"/>
      <c r="O489" s="462"/>
      <c r="P489" s="462"/>
      <c r="Q489" s="462"/>
      <c r="R489" s="462"/>
      <c r="S489" s="462"/>
      <c r="T489" s="462"/>
      <c r="U489" s="462"/>
      <c r="V489" s="462"/>
      <c r="W489" s="462"/>
      <c r="X489" s="462"/>
      <c r="Y489" s="462"/>
      <c r="Z489" s="462"/>
    </row>
    <row r="490" spans="1:26" ht="14.25" customHeight="1" x14ac:dyDescent="0.2">
      <c r="A490" s="461"/>
      <c r="B490" s="461"/>
      <c r="C490" s="462"/>
      <c r="D490" s="462"/>
      <c r="E490" s="462"/>
      <c r="F490" s="462"/>
      <c r="G490" s="462"/>
      <c r="H490" s="462"/>
      <c r="I490" s="462"/>
      <c r="J490" s="462"/>
      <c r="K490" s="462"/>
      <c r="L490" s="462"/>
      <c r="M490" s="462"/>
      <c r="N490" s="462"/>
      <c r="O490" s="462"/>
      <c r="P490" s="462"/>
      <c r="Q490" s="462"/>
      <c r="R490" s="462"/>
      <c r="S490" s="462"/>
      <c r="T490" s="462"/>
      <c r="U490" s="462"/>
      <c r="V490" s="462"/>
      <c r="W490" s="462"/>
      <c r="X490" s="462"/>
      <c r="Y490" s="462"/>
      <c r="Z490" s="462"/>
    </row>
    <row r="491" spans="1:26" ht="14.25" customHeight="1" x14ac:dyDescent="0.2">
      <c r="A491" s="461"/>
      <c r="B491" s="461"/>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row>
    <row r="492" spans="1:26" ht="14.25" customHeight="1" x14ac:dyDescent="0.2">
      <c r="A492" s="461"/>
      <c r="B492" s="461"/>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row>
    <row r="493" spans="1:26" ht="14.25" customHeight="1" x14ac:dyDescent="0.2">
      <c r="A493" s="461"/>
      <c r="B493" s="461"/>
      <c r="C493" s="462"/>
      <c r="D493" s="462"/>
      <c r="E493" s="462"/>
      <c r="F493" s="462"/>
      <c r="G493" s="462"/>
      <c r="H493" s="462"/>
      <c r="I493" s="462"/>
      <c r="J493" s="462"/>
      <c r="K493" s="462"/>
      <c r="L493" s="462"/>
      <c r="M493" s="462"/>
      <c r="N493" s="462"/>
      <c r="O493" s="462"/>
      <c r="P493" s="462"/>
      <c r="Q493" s="462"/>
      <c r="R493" s="462"/>
      <c r="S493" s="462"/>
      <c r="T493" s="462"/>
      <c r="U493" s="462"/>
      <c r="V493" s="462"/>
      <c r="W493" s="462"/>
      <c r="X493" s="462"/>
      <c r="Y493" s="462"/>
      <c r="Z493" s="462"/>
    </row>
    <row r="494" spans="1:26" ht="14.25" customHeight="1" x14ac:dyDescent="0.2">
      <c r="A494" s="461"/>
      <c r="B494" s="461"/>
      <c r="C494" s="462"/>
      <c r="D494" s="462"/>
      <c r="E494" s="462"/>
      <c r="F494" s="462"/>
      <c r="G494" s="462"/>
      <c r="H494" s="462"/>
      <c r="I494" s="462"/>
      <c r="J494" s="462"/>
      <c r="K494" s="462"/>
      <c r="L494" s="462"/>
      <c r="M494" s="462"/>
      <c r="N494" s="462"/>
      <c r="O494" s="462"/>
      <c r="P494" s="462"/>
      <c r="Q494" s="462"/>
      <c r="R494" s="462"/>
      <c r="S494" s="462"/>
      <c r="T494" s="462"/>
      <c r="U494" s="462"/>
      <c r="V494" s="462"/>
      <c r="W494" s="462"/>
      <c r="X494" s="462"/>
      <c r="Y494" s="462"/>
      <c r="Z494" s="462"/>
    </row>
    <row r="495" spans="1:26" ht="14.25" customHeight="1" x14ac:dyDescent="0.2">
      <c r="A495" s="461"/>
      <c r="B495" s="461"/>
      <c r="C495" s="462"/>
      <c r="D495" s="462"/>
      <c r="E495" s="462"/>
      <c r="F495" s="462"/>
      <c r="G495" s="462"/>
      <c r="H495" s="462"/>
      <c r="I495" s="462"/>
      <c r="J495" s="462"/>
      <c r="K495" s="462"/>
      <c r="L495" s="462"/>
      <c r="M495" s="462"/>
      <c r="N495" s="462"/>
      <c r="O495" s="462"/>
      <c r="P495" s="462"/>
      <c r="Q495" s="462"/>
      <c r="R495" s="462"/>
      <c r="S495" s="462"/>
      <c r="T495" s="462"/>
      <c r="U495" s="462"/>
      <c r="V495" s="462"/>
      <c r="W495" s="462"/>
      <c r="X495" s="462"/>
      <c r="Y495" s="462"/>
      <c r="Z495" s="462"/>
    </row>
    <row r="496" spans="1:26" ht="14.25" customHeight="1" x14ac:dyDescent="0.2">
      <c r="A496" s="461"/>
      <c r="B496" s="461"/>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row>
    <row r="497" spans="1:26" ht="14.25" customHeight="1" x14ac:dyDescent="0.2">
      <c r="A497" s="461"/>
      <c r="B497" s="461"/>
      <c r="C497" s="462"/>
      <c r="D497" s="462"/>
      <c r="E497" s="462"/>
      <c r="F497" s="462"/>
      <c r="G497" s="462"/>
      <c r="H497" s="462"/>
      <c r="I497" s="462"/>
      <c r="J497" s="462"/>
      <c r="K497" s="462"/>
      <c r="L497" s="462"/>
      <c r="M497" s="462"/>
      <c r="N497" s="462"/>
      <c r="O497" s="462"/>
      <c r="P497" s="462"/>
      <c r="Q497" s="462"/>
      <c r="R497" s="462"/>
      <c r="S497" s="462"/>
      <c r="T497" s="462"/>
      <c r="U497" s="462"/>
      <c r="V497" s="462"/>
      <c r="W497" s="462"/>
      <c r="X497" s="462"/>
      <c r="Y497" s="462"/>
      <c r="Z497" s="462"/>
    </row>
    <row r="498" spans="1:26" ht="14.25" customHeight="1" x14ac:dyDescent="0.2">
      <c r="A498" s="461"/>
      <c r="B498" s="461"/>
      <c r="C498" s="462"/>
      <c r="D498" s="462"/>
      <c r="E498" s="462"/>
      <c r="F498" s="462"/>
      <c r="G498" s="462"/>
      <c r="H498" s="462"/>
      <c r="I498" s="462"/>
      <c r="J498" s="462"/>
      <c r="K498" s="462"/>
      <c r="L498" s="462"/>
      <c r="M498" s="462"/>
      <c r="N498" s="462"/>
      <c r="O498" s="462"/>
      <c r="P498" s="462"/>
      <c r="Q498" s="462"/>
      <c r="R498" s="462"/>
      <c r="S498" s="462"/>
      <c r="T498" s="462"/>
      <c r="U498" s="462"/>
      <c r="V498" s="462"/>
      <c r="W498" s="462"/>
      <c r="X498" s="462"/>
      <c r="Y498" s="462"/>
      <c r="Z498" s="462"/>
    </row>
    <row r="499" spans="1:26" ht="14.25" customHeight="1" x14ac:dyDescent="0.2">
      <c r="A499" s="461"/>
      <c r="B499" s="461"/>
      <c r="C499" s="462"/>
      <c r="D499" s="462"/>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row>
    <row r="500" spans="1:26" ht="14.25" customHeight="1" x14ac:dyDescent="0.2">
      <c r="A500" s="461"/>
      <c r="B500" s="461"/>
      <c r="C500" s="462"/>
      <c r="D500" s="462"/>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row>
    <row r="501" spans="1:26" ht="14.25" customHeight="1" x14ac:dyDescent="0.2">
      <c r="A501" s="461"/>
      <c r="B501" s="461"/>
      <c r="C501" s="462"/>
      <c r="D501" s="462"/>
      <c r="E501" s="462"/>
      <c r="F501" s="462"/>
      <c r="G501" s="462"/>
      <c r="H501" s="462"/>
      <c r="I501" s="462"/>
      <c r="J501" s="462"/>
      <c r="K501" s="462"/>
      <c r="L501" s="462"/>
      <c r="M501" s="462"/>
      <c r="N501" s="462"/>
      <c r="O501" s="462"/>
      <c r="P501" s="462"/>
      <c r="Q501" s="462"/>
      <c r="R501" s="462"/>
      <c r="S501" s="462"/>
      <c r="T501" s="462"/>
      <c r="U501" s="462"/>
      <c r="V501" s="462"/>
      <c r="W501" s="462"/>
      <c r="X501" s="462"/>
      <c r="Y501" s="462"/>
      <c r="Z501" s="462"/>
    </row>
    <row r="502" spans="1:26" ht="14.25" customHeight="1" x14ac:dyDescent="0.2">
      <c r="A502" s="461"/>
      <c r="B502" s="461"/>
      <c r="C502" s="462"/>
      <c r="D502" s="462"/>
      <c r="E502" s="462"/>
      <c r="F502" s="462"/>
      <c r="G502" s="462"/>
      <c r="H502" s="462"/>
      <c r="I502" s="462"/>
      <c r="J502" s="462"/>
      <c r="K502" s="462"/>
      <c r="L502" s="462"/>
      <c r="M502" s="462"/>
      <c r="N502" s="462"/>
      <c r="O502" s="462"/>
      <c r="P502" s="462"/>
      <c r="Q502" s="462"/>
      <c r="R502" s="462"/>
      <c r="S502" s="462"/>
      <c r="T502" s="462"/>
      <c r="U502" s="462"/>
      <c r="V502" s="462"/>
      <c r="W502" s="462"/>
      <c r="X502" s="462"/>
      <c r="Y502" s="462"/>
      <c r="Z502" s="462"/>
    </row>
    <row r="503" spans="1:26" ht="14.25" customHeight="1" x14ac:dyDescent="0.2">
      <c r="A503" s="461"/>
      <c r="B503" s="461"/>
      <c r="C503" s="462"/>
      <c r="D503" s="462"/>
      <c r="E503" s="462"/>
      <c r="F503" s="462"/>
      <c r="G503" s="462"/>
      <c r="H503" s="462"/>
      <c r="I503" s="462"/>
      <c r="J503" s="462"/>
      <c r="K503" s="462"/>
      <c r="L503" s="462"/>
      <c r="M503" s="462"/>
      <c r="N503" s="462"/>
      <c r="O503" s="462"/>
      <c r="P503" s="462"/>
      <c r="Q503" s="462"/>
      <c r="R503" s="462"/>
      <c r="S503" s="462"/>
      <c r="T503" s="462"/>
      <c r="U503" s="462"/>
      <c r="V503" s="462"/>
      <c r="W503" s="462"/>
      <c r="X503" s="462"/>
      <c r="Y503" s="462"/>
      <c r="Z503" s="462"/>
    </row>
    <row r="504" spans="1:26" ht="14.25" customHeight="1" x14ac:dyDescent="0.2">
      <c r="A504" s="461"/>
      <c r="B504" s="461"/>
      <c r="C504" s="462"/>
      <c r="D504" s="462"/>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row>
    <row r="505" spans="1:26" ht="14.25" customHeight="1" x14ac:dyDescent="0.2">
      <c r="A505" s="461"/>
      <c r="B505" s="461"/>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row>
    <row r="506" spans="1:26" ht="14.25" customHeight="1" x14ac:dyDescent="0.2">
      <c r="A506" s="461"/>
      <c r="B506" s="461"/>
      <c r="C506" s="462"/>
      <c r="D506" s="462"/>
      <c r="E506" s="462"/>
      <c r="F506" s="462"/>
      <c r="G506" s="462"/>
      <c r="H506" s="462"/>
      <c r="I506" s="462"/>
      <c r="J506" s="462"/>
      <c r="K506" s="462"/>
      <c r="L506" s="462"/>
      <c r="M506" s="462"/>
      <c r="N506" s="462"/>
      <c r="O506" s="462"/>
      <c r="P506" s="462"/>
      <c r="Q506" s="462"/>
      <c r="R506" s="462"/>
      <c r="S506" s="462"/>
      <c r="T506" s="462"/>
      <c r="U506" s="462"/>
      <c r="V506" s="462"/>
      <c r="W506" s="462"/>
      <c r="X506" s="462"/>
      <c r="Y506" s="462"/>
      <c r="Z506" s="462"/>
    </row>
    <row r="507" spans="1:26" ht="14.25" customHeight="1" x14ac:dyDescent="0.2">
      <c r="A507" s="461"/>
      <c r="B507" s="461"/>
      <c r="C507" s="462"/>
      <c r="D507" s="462"/>
      <c r="E507" s="462"/>
      <c r="F507" s="462"/>
      <c r="G507" s="462"/>
      <c r="H507" s="462"/>
      <c r="I507" s="462"/>
      <c r="J507" s="462"/>
      <c r="K507" s="462"/>
      <c r="L507" s="462"/>
      <c r="M507" s="462"/>
      <c r="N507" s="462"/>
      <c r="O507" s="462"/>
      <c r="P507" s="462"/>
      <c r="Q507" s="462"/>
      <c r="R507" s="462"/>
      <c r="S507" s="462"/>
      <c r="T507" s="462"/>
      <c r="U507" s="462"/>
      <c r="V507" s="462"/>
      <c r="W507" s="462"/>
      <c r="X507" s="462"/>
      <c r="Y507" s="462"/>
      <c r="Z507" s="462"/>
    </row>
    <row r="508" spans="1:26" ht="14.25" customHeight="1" x14ac:dyDescent="0.2">
      <c r="A508" s="461"/>
      <c r="B508" s="461"/>
      <c r="C508" s="462"/>
      <c r="D508" s="462"/>
      <c r="E508" s="462"/>
      <c r="F508" s="462"/>
      <c r="G508" s="462"/>
      <c r="H508" s="462"/>
      <c r="I508" s="462"/>
      <c r="J508" s="462"/>
      <c r="K508" s="462"/>
      <c r="L508" s="462"/>
      <c r="M508" s="462"/>
      <c r="N508" s="462"/>
      <c r="O508" s="462"/>
      <c r="P508" s="462"/>
      <c r="Q508" s="462"/>
      <c r="R508" s="462"/>
      <c r="S508" s="462"/>
      <c r="T508" s="462"/>
      <c r="U508" s="462"/>
      <c r="V508" s="462"/>
      <c r="W508" s="462"/>
      <c r="X508" s="462"/>
      <c r="Y508" s="462"/>
      <c r="Z508" s="462"/>
    </row>
    <row r="509" spans="1:26" ht="14.25" customHeight="1" x14ac:dyDescent="0.2">
      <c r="A509" s="461"/>
      <c r="B509" s="461"/>
      <c r="C509" s="462"/>
      <c r="D509" s="462"/>
      <c r="E509" s="462"/>
      <c r="F509" s="462"/>
      <c r="G509" s="462"/>
      <c r="H509" s="462"/>
      <c r="I509" s="462"/>
      <c r="J509" s="462"/>
      <c r="K509" s="462"/>
      <c r="L509" s="462"/>
      <c r="M509" s="462"/>
      <c r="N509" s="462"/>
      <c r="O509" s="462"/>
      <c r="P509" s="462"/>
      <c r="Q509" s="462"/>
      <c r="R509" s="462"/>
      <c r="S509" s="462"/>
      <c r="T509" s="462"/>
      <c r="U509" s="462"/>
      <c r="V509" s="462"/>
      <c r="W509" s="462"/>
      <c r="X509" s="462"/>
      <c r="Y509" s="462"/>
      <c r="Z509" s="462"/>
    </row>
    <row r="510" spans="1:26" ht="14.25" customHeight="1" x14ac:dyDescent="0.2">
      <c r="A510" s="461"/>
      <c r="B510" s="461"/>
      <c r="C510" s="462"/>
      <c r="D510" s="462"/>
      <c r="E510" s="462"/>
      <c r="F510" s="462"/>
      <c r="G510" s="462"/>
      <c r="H510" s="462"/>
      <c r="I510" s="462"/>
      <c r="J510" s="462"/>
      <c r="K510" s="462"/>
      <c r="L510" s="462"/>
      <c r="M510" s="462"/>
      <c r="N510" s="462"/>
      <c r="O510" s="462"/>
      <c r="P510" s="462"/>
      <c r="Q510" s="462"/>
      <c r="R510" s="462"/>
      <c r="S510" s="462"/>
      <c r="T510" s="462"/>
      <c r="U510" s="462"/>
      <c r="V510" s="462"/>
      <c r="W510" s="462"/>
      <c r="X510" s="462"/>
      <c r="Y510" s="462"/>
      <c r="Z510" s="462"/>
    </row>
    <row r="511" spans="1:26" ht="14.25" customHeight="1" x14ac:dyDescent="0.2">
      <c r="A511" s="461"/>
      <c r="B511" s="461"/>
      <c r="C511" s="462"/>
      <c r="D511" s="462"/>
      <c r="E511" s="462"/>
      <c r="F511" s="462"/>
      <c r="G511" s="462"/>
      <c r="H511" s="462"/>
      <c r="I511" s="462"/>
      <c r="J511" s="462"/>
      <c r="K511" s="462"/>
      <c r="L511" s="462"/>
      <c r="M511" s="462"/>
      <c r="N511" s="462"/>
      <c r="O511" s="462"/>
      <c r="P511" s="462"/>
      <c r="Q511" s="462"/>
      <c r="R511" s="462"/>
      <c r="S511" s="462"/>
      <c r="T511" s="462"/>
      <c r="U511" s="462"/>
      <c r="V511" s="462"/>
      <c r="W511" s="462"/>
      <c r="X511" s="462"/>
      <c r="Y511" s="462"/>
      <c r="Z511" s="462"/>
    </row>
    <row r="512" spans="1:26" ht="14.25" customHeight="1" x14ac:dyDescent="0.2">
      <c r="A512" s="461"/>
      <c r="B512" s="461"/>
      <c r="C512" s="462"/>
      <c r="D512" s="462"/>
      <c r="E512" s="462"/>
      <c r="F512" s="462"/>
      <c r="G512" s="462"/>
      <c r="H512" s="462"/>
      <c r="I512" s="462"/>
      <c r="J512" s="462"/>
      <c r="K512" s="462"/>
      <c r="L512" s="462"/>
      <c r="M512" s="462"/>
      <c r="N512" s="462"/>
      <c r="O512" s="462"/>
      <c r="P512" s="462"/>
      <c r="Q512" s="462"/>
      <c r="R512" s="462"/>
      <c r="S512" s="462"/>
      <c r="T512" s="462"/>
      <c r="U512" s="462"/>
      <c r="V512" s="462"/>
      <c r="W512" s="462"/>
      <c r="X512" s="462"/>
      <c r="Y512" s="462"/>
      <c r="Z512" s="462"/>
    </row>
    <row r="513" spans="1:26" ht="14.25" customHeight="1" x14ac:dyDescent="0.2">
      <c r="A513" s="461"/>
      <c r="B513" s="461"/>
      <c r="C513" s="462"/>
      <c r="D513" s="462"/>
      <c r="E513" s="462"/>
      <c r="F513" s="462"/>
      <c r="G513" s="462"/>
      <c r="H513" s="462"/>
      <c r="I513" s="462"/>
      <c r="J513" s="462"/>
      <c r="K513" s="462"/>
      <c r="L513" s="462"/>
      <c r="M513" s="462"/>
      <c r="N513" s="462"/>
      <c r="O513" s="462"/>
      <c r="P513" s="462"/>
      <c r="Q513" s="462"/>
      <c r="R513" s="462"/>
      <c r="S513" s="462"/>
      <c r="T513" s="462"/>
      <c r="U513" s="462"/>
      <c r="V513" s="462"/>
      <c r="W513" s="462"/>
      <c r="X513" s="462"/>
      <c r="Y513" s="462"/>
      <c r="Z513" s="462"/>
    </row>
    <row r="514" spans="1:26" ht="14.25" customHeight="1" x14ac:dyDescent="0.2">
      <c r="A514" s="461"/>
      <c r="B514" s="461"/>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row>
    <row r="515" spans="1:26" ht="14.25" customHeight="1" x14ac:dyDescent="0.2">
      <c r="A515" s="461"/>
      <c r="B515" s="461"/>
      <c r="C515" s="462"/>
      <c r="D515" s="462"/>
      <c r="E515" s="462"/>
      <c r="F515" s="462"/>
      <c r="G515" s="462"/>
      <c r="H515" s="462"/>
      <c r="I515" s="462"/>
      <c r="J515" s="462"/>
      <c r="K515" s="462"/>
      <c r="L515" s="462"/>
      <c r="M515" s="462"/>
      <c r="N515" s="462"/>
      <c r="O515" s="462"/>
      <c r="P515" s="462"/>
      <c r="Q515" s="462"/>
      <c r="R515" s="462"/>
      <c r="S515" s="462"/>
      <c r="T515" s="462"/>
      <c r="U515" s="462"/>
      <c r="V515" s="462"/>
      <c r="W515" s="462"/>
      <c r="X515" s="462"/>
      <c r="Y515" s="462"/>
      <c r="Z515" s="462"/>
    </row>
    <row r="516" spans="1:26" ht="14.25" customHeight="1" x14ac:dyDescent="0.2">
      <c r="A516" s="461"/>
      <c r="B516" s="461"/>
      <c r="C516" s="462"/>
      <c r="D516" s="462"/>
      <c r="E516" s="462"/>
      <c r="F516" s="462"/>
      <c r="G516" s="462"/>
      <c r="H516" s="462"/>
      <c r="I516" s="462"/>
      <c r="J516" s="462"/>
      <c r="K516" s="462"/>
      <c r="L516" s="462"/>
      <c r="M516" s="462"/>
      <c r="N516" s="462"/>
      <c r="O516" s="462"/>
      <c r="P516" s="462"/>
      <c r="Q516" s="462"/>
      <c r="R516" s="462"/>
      <c r="S516" s="462"/>
      <c r="T516" s="462"/>
      <c r="U516" s="462"/>
      <c r="V516" s="462"/>
      <c r="W516" s="462"/>
      <c r="X516" s="462"/>
      <c r="Y516" s="462"/>
      <c r="Z516" s="462"/>
    </row>
    <row r="517" spans="1:26" ht="14.25" customHeight="1" x14ac:dyDescent="0.2">
      <c r="A517" s="461"/>
      <c r="B517" s="461"/>
      <c r="C517" s="462"/>
      <c r="D517" s="462"/>
      <c r="E517" s="462"/>
      <c r="F517" s="462"/>
      <c r="G517" s="462"/>
      <c r="H517" s="462"/>
      <c r="I517" s="462"/>
      <c r="J517" s="462"/>
      <c r="K517" s="462"/>
      <c r="L517" s="462"/>
      <c r="M517" s="462"/>
      <c r="N517" s="462"/>
      <c r="O517" s="462"/>
      <c r="P517" s="462"/>
      <c r="Q517" s="462"/>
      <c r="R517" s="462"/>
      <c r="S517" s="462"/>
      <c r="T517" s="462"/>
      <c r="U517" s="462"/>
      <c r="V517" s="462"/>
      <c r="W517" s="462"/>
      <c r="X517" s="462"/>
      <c r="Y517" s="462"/>
      <c r="Z517" s="462"/>
    </row>
    <row r="518" spans="1:26" ht="14.25" customHeight="1" x14ac:dyDescent="0.2">
      <c r="A518" s="461"/>
      <c r="B518" s="461"/>
      <c r="C518" s="462"/>
      <c r="D518" s="462"/>
      <c r="E518" s="462"/>
      <c r="F518" s="462"/>
      <c r="G518" s="462"/>
      <c r="H518" s="462"/>
      <c r="I518" s="462"/>
      <c r="J518" s="462"/>
      <c r="K518" s="462"/>
      <c r="L518" s="462"/>
      <c r="M518" s="462"/>
      <c r="N518" s="462"/>
      <c r="O518" s="462"/>
      <c r="P518" s="462"/>
      <c r="Q518" s="462"/>
      <c r="R518" s="462"/>
      <c r="S518" s="462"/>
      <c r="T518" s="462"/>
      <c r="U518" s="462"/>
      <c r="V518" s="462"/>
      <c r="W518" s="462"/>
      <c r="X518" s="462"/>
      <c r="Y518" s="462"/>
      <c r="Z518" s="462"/>
    </row>
    <row r="519" spans="1:26" ht="14.25" customHeight="1" x14ac:dyDescent="0.2">
      <c r="A519" s="461"/>
      <c r="B519" s="461"/>
      <c r="C519" s="462"/>
      <c r="D519" s="462"/>
      <c r="E519" s="462"/>
      <c r="F519" s="462"/>
      <c r="G519" s="462"/>
      <c r="H519" s="462"/>
      <c r="I519" s="462"/>
      <c r="J519" s="462"/>
      <c r="K519" s="462"/>
      <c r="L519" s="462"/>
      <c r="M519" s="462"/>
      <c r="N519" s="462"/>
      <c r="O519" s="462"/>
      <c r="P519" s="462"/>
      <c r="Q519" s="462"/>
      <c r="R519" s="462"/>
      <c r="S519" s="462"/>
      <c r="T519" s="462"/>
      <c r="U519" s="462"/>
      <c r="V519" s="462"/>
      <c r="W519" s="462"/>
      <c r="X519" s="462"/>
      <c r="Y519" s="462"/>
      <c r="Z519" s="462"/>
    </row>
    <row r="520" spans="1:26" ht="14.25" customHeight="1" x14ac:dyDescent="0.2">
      <c r="A520" s="461"/>
      <c r="B520" s="461"/>
      <c r="C520" s="462"/>
      <c r="D520" s="462"/>
      <c r="E520" s="462"/>
      <c r="F520" s="462"/>
      <c r="G520" s="462"/>
      <c r="H520" s="462"/>
      <c r="I520" s="462"/>
      <c r="J520" s="462"/>
      <c r="K520" s="462"/>
      <c r="L520" s="462"/>
      <c r="M520" s="462"/>
      <c r="N520" s="462"/>
      <c r="O520" s="462"/>
      <c r="P520" s="462"/>
      <c r="Q520" s="462"/>
      <c r="R520" s="462"/>
      <c r="S520" s="462"/>
      <c r="T520" s="462"/>
      <c r="U520" s="462"/>
      <c r="V520" s="462"/>
      <c r="W520" s="462"/>
      <c r="X520" s="462"/>
      <c r="Y520" s="462"/>
      <c r="Z520" s="462"/>
    </row>
    <row r="521" spans="1:26" ht="14.25" customHeight="1" x14ac:dyDescent="0.2">
      <c r="A521" s="461"/>
      <c r="B521" s="461"/>
      <c r="C521" s="462"/>
      <c r="D521" s="462"/>
      <c r="E521" s="462"/>
      <c r="F521" s="462"/>
      <c r="G521" s="462"/>
      <c r="H521" s="462"/>
      <c r="I521" s="462"/>
      <c r="J521" s="462"/>
      <c r="K521" s="462"/>
      <c r="L521" s="462"/>
      <c r="M521" s="462"/>
      <c r="N521" s="462"/>
      <c r="O521" s="462"/>
      <c r="P521" s="462"/>
      <c r="Q521" s="462"/>
      <c r="R521" s="462"/>
      <c r="S521" s="462"/>
      <c r="T521" s="462"/>
      <c r="U521" s="462"/>
      <c r="V521" s="462"/>
      <c r="W521" s="462"/>
      <c r="X521" s="462"/>
      <c r="Y521" s="462"/>
      <c r="Z521" s="462"/>
    </row>
    <row r="522" spans="1:26" ht="14.25" customHeight="1" x14ac:dyDescent="0.2">
      <c r="A522" s="461"/>
      <c r="B522" s="461"/>
      <c r="C522" s="462"/>
      <c r="D522" s="462"/>
      <c r="E522" s="462"/>
      <c r="F522" s="462"/>
      <c r="G522" s="462"/>
      <c r="H522" s="462"/>
      <c r="I522" s="462"/>
      <c r="J522" s="462"/>
      <c r="K522" s="462"/>
      <c r="L522" s="462"/>
      <c r="M522" s="462"/>
      <c r="N522" s="462"/>
      <c r="O522" s="462"/>
      <c r="P522" s="462"/>
      <c r="Q522" s="462"/>
      <c r="R522" s="462"/>
      <c r="S522" s="462"/>
      <c r="T522" s="462"/>
      <c r="U522" s="462"/>
      <c r="V522" s="462"/>
      <c r="W522" s="462"/>
      <c r="X522" s="462"/>
      <c r="Y522" s="462"/>
      <c r="Z522" s="462"/>
    </row>
    <row r="523" spans="1:26" ht="14.25" customHeight="1" x14ac:dyDescent="0.2">
      <c r="A523" s="461"/>
      <c r="B523" s="461"/>
      <c r="C523" s="462"/>
      <c r="D523" s="462"/>
      <c r="E523" s="462"/>
      <c r="F523" s="462"/>
      <c r="G523" s="462"/>
      <c r="H523" s="462"/>
      <c r="I523" s="462"/>
      <c r="J523" s="462"/>
      <c r="K523" s="462"/>
      <c r="L523" s="462"/>
      <c r="M523" s="462"/>
      <c r="N523" s="462"/>
      <c r="O523" s="462"/>
      <c r="P523" s="462"/>
      <c r="Q523" s="462"/>
      <c r="R523" s="462"/>
      <c r="S523" s="462"/>
      <c r="T523" s="462"/>
      <c r="U523" s="462"/>
      <c r="V523" s="462"/>
      <c r="W523" s="462"/>
      <c r="X523" s="462"/>
      <c r="Y523" s="462"/>
      <c r="Z523" s="462"/>
    </row>
    <row r="524" spans="1:26" ht="14.25" customHeight="1" x14ac:dyDescent="0.2">
      <c r="A524" s="461"/>
      <c r="B524" s="461"/>
      <c r="C524" s="462"/>
      <c r="D524" s="462"/>
      <c r="E524" s="462"/>
      <c r="F524" s="462"/>
      <c r="G524" s="462"/>
      <c r="H524" s="462"/>
      <c r="I524" s="462"/>
      <c r="J524" s="462"/>
      <c r="K524" s="462"/>
      <c r="L524" s="462"/>
      <c r="M524" s="462"/>
      <c r="N524" s="462"/>
      <c r="O524" s="462"/>
      <c r="P524" s="462"/>
      <c r="Q524" s="462"/>
      <c r="R524" s="462"/>
      <c r="S524" s="462"/>
      <c r="T524" s="462"/>
      <c r="U524" s="462"/>
      <c r="V524" s="462"/>
      <c r="W524" s="462"/>
      <c r="X524" s="462"/>
      <c r="Y524" s="462"/>
      <c r="Z524" s="462"/>
    </row>
    <row r="525" spans="1:26" ht="14.25" customHeight="1" x14ac:dyDescent="0.2">
      <c r="A525" s="461"/>
      <c r="B525" s="461"/>
      <c r="C525" s="462"/>
      <c r="D525" s="462"/>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row>
    <row r="526" spans="1:26" ht="14.25" customHeight="1" x14ac:dyDescent="0.2">
      <c r="A526" s="461"/>
      <c r="B526" s="461"/>
      <c r="C526" s="462"/>
      <c r="D526" s="462"/>
      <c r="E526" s="462"/>
      <c r="F526" s="462"/>
      <c r="G526" s="462"/>
      <c r="H526" s="462"/>
      <c r="I526" s="462"/>
      <c r="J526" s="462"/>
      <c r="K526" s="462"/>
      <c r="L526" s="462"/>
      <c r="M526" s="462"/>
      <c r="N526" s="462"/>
      <c r="O526" s="462"/>
      <c r="P526" s="462"/>
      <c r="Q526" s="462"/>
      <c r="R526" s="462"/>
      <c r="S526" s="462"/>
      <c r="T526" s="462"/>
      <c r="U526" s="462"/>
      <c r="V526" s="462"/>
      <c r="W526" s="462"/>
      <c r="X526" s="462"/>
      <c r="Y526" s="462"/>
      <c r="Z526" s="462"/>
    </row>
    <row r="527" spans="1:26" ht="14.25" customHeight="1" x14ac:dyDescent="0.2">
      <c r="A527" s="461"/>
      <c r="B527" s="461"/>
      <c r="C527" s="462"/>
      <c r="D527" s="462"/>
      <c r="E527" s="462"/>
      <c r="F527" s="462"/>
      <c r="G527" s="462"/>
      <c r="H527" s="462"/>
      <c r="I527" s="462"/>
      <c r="J527" s="462"/>
      <c r="K527" s="462"/>
      <c r="L527" s="462"/>
      <c r="M527" s="462"/>
      <c r="N527" s="462"/>
      <c r="O527" s="462"/>
      <c r="P527" s="462"/>
      <c r="Q527" s="462"/>
      <c r="R527" s="462"/>
      <c r="S527" s="462"/>
      <c r="T527" s="462"/>
      <c r="U527" s="462"/>
      <c r="V527" s="462"/>
      <c r="W527" s="462"/>
      <c r="X527" s="462"/>
      <c r="Y527" s="462"/>
      <c r="Z527" s="462"/>
    </row>
    <row r="528" spans="1:26" ht="14.25" customHeight="1" x14ac:dyDescent="0.2">
      <c r="A528" s="461"/>
      <c r="B528" s="461"/>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row>
    <row r="529" spans="1:26" ht="14.25" customHeight="1" x14ac:dyDescent="0.2">
      <c r="A529" s="461"/>
      <c r="B529" s="461"/>
      <c r="C529" s="462"/>
      <c r="D529" s="462"/>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row>
    <row r="530" spans="1:26" ht="14.25" customHeight="1" x14ac:dyDescent="0.2">
      <c r="A530" s="461"/>
      <c r="B530" s="461"/>
      <c r="C530" s="462"/>
      <c r="D530" s="462"/>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row>
    <row r="531" spans="1:26" ht="14.25" customHeight="1" x14ac:dyDescent="0.2">
      <c r="A531" s="461"/>
      <c r="B531" s="461"/>
      <c r="C531" s="462"/>
      <c r="D531" s="462"/>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row>
    <row r="532" spans="1:26" ht="14.25" customHeight="1" x14ac:dyDescent="0.2">
      <c r="A532" s="461"/>
      <c r="B532" s="461"/>
      <c r="C532" s="462"/>
      <c r="D532" s="462"/>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row>
    <row r="533" spans="1:26" ht="14.25" customHeight="1" x14ac:dyDescent="0.2">
      <c r="A533" s="461"/>
      <c r="B533" s="461"/>
      <c r="C533" s="462"/>
      <c r="D533" s="462"/>
      <c r="E533" s="462"/>
      <c r="F533" s="462"/>
      <c r="G533" s="462"/>
      <c r="H533" s="462"/>
      <c r="I533" s="462"/>
      <c r="J533" s="462"/>
      <c r="K533" s="462"/>
      <c r="L533" s="462"/>
      <c r="M533" s="462"/>
      <c r="N533" s="462"/>
      <c r="O533" s="462"/>
      <c r="P533" s="462"/>
      <c r="Q533" s="462"/>
      <c r="R533" s="462"/>
      <c r="S533" s="462"/>
      <c r="T533" s="462"/>
      <c r="U533" s="462"/>
      <c r="V533" s="462"/>
      <c r="W533" s="462"/>
      <c r="X533" s="462"/>
      <c r="Y533" s="462"/>
      <c r="Z533" s="462"/>
    </row>
    <row r="534" spans="1:26" ht="14.25" customHeight="1" x14ac:dyDescent="0.2">
      <c r="A534" s="461"/>
      <c r="B534" s="461"/>
      <c r="C534" s="462"/>
      <c r="D534" s="462"/>
      <c r="E534" s="462"/>
      <c r="F534" s="462"/>
      <c r="G534" s="462"/>
      <c r="H534" s="462"/>
      <c r="I534" s="462"/>
      <c r="J534" s="462"/>
      <c r="K534" s="462"/>
      <c r="L534" s="462"/>
      <c r="M534" s="462"/>
      <c r="N534" s="462"/>
      <c r="O534" s="462"/>
      <c r="P534" s="462"/>
      <c r="Q534" s="462"/>
      <c r="R534" s="462"/>
      <c r="S534" s="462"/>
      <c r="T534" s="462"/>
      <c r="U534" s="462"/>
      <c r="V534" s="462"/>
      <c r="W534" s="462"/>
      <c r="X534" s="462"/>
      <c r="Y534" s="462"/>
      <c r="Z534" s="462"/>
    </row>
    <row r="535" spans="1:26" ht="14.25" customHeight="1" x14ac:dyDescent="0.2">
      <c r="A535" s="461"/>
      <c r="B535" s="461"/>
      <c r="C535" s="462"/>
      <c r="D535" s="462"/>
      <c r="E535" s="462"/>
      <c r="F535" s="462"/>
      <c r="G535" s="462"/>
      <c r="H535" s="462"/>
      <c r="I535" s="462"/>
      <c r="J535" s="462"/>
      <c r="K535" s="462"/>
      <c r="L535" s="462"/>
      <c r="M535" s="462"/>
      <c r="N535" s="462"/>
      <c r="O535" s="462"/>
      <c r="P535" s="462"/>
      <c r="Q535" s="462"/>
      <c r="R535" s="462"/>
      <c r="S535" s="462"/>
      <c r="T535" s="462"/>
      <c r="U535" s="462"/>
      <c r="V535" s="462"/>
      <c r="W535" s="462"/>
      <c r="X535" s="462"/>
      <c r="Y535" s="462"/>
      <c r="Z535" s="462"/>
    </row>
    <row r="536" spans="1:26" ht="14.25" customHeight="1" x14ac:dyDescent="0.2">
      <c r="A536" s="461"/>
      <c r="B536" s="461"/>
      <c r="C536" s="462"/>
      <c r="D536" s="462"/>
      <c r="E536" s="462"/>
      <c r="F536" s="462"/>
      <c r="G536" s="462"/>
      <c r="H536" s="462"/>
      <c r="I536" s="462"/>
      <c r="J536" s="462"/>
      <c r="K536" s="462"/>
      <c r="L536" s="462"/>
      <c r="M536" s="462"/>
      <c r="N536" s="462"/>
      <c r="O536" s="462"/>
      <c r="P536" s="462"/>
      <c r="Q536" s="462"/>
      <c r="R536" s="462"/>
      <c r="S536" s="462"/>
      <c r="T536" s="462"/>
      <c r="U536" s="462"/>
      <c r="V536" s="462"/>
      <c r="W536" s="462"/>
      <c r="X536" s="462"/>
      <c r="Y536" s="462"/>
      <c r="Z536" s="462"/>
    </row>
    <row r="537" spans="1:26" ht="14.25" customHeight="1" x14ac:dyDescent="0.2">
      <c r="A537" s="461"/>
      <c r="B537" s="461"/>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row>
    <row r="538" spans="1:26" ht="14.25" customHeight="1" x14ac:dyDescent="0.2">
      <c r="A538" s="461"/>
      <c r="B538" s="461"/>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row>
    <row r="539" spans="1:26" ht="14.25" customHeight="1" x14ac:dyDescent="0.2">
      <c r="A539" s="461"/>
      <c r="B539" s="461"/>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row>
    <row r="540" spans="1:26" ht="14.25" customHeight="1" x14ac:dyDescent="0.2">
      <c r="A540" s="461"/>
      <c r="B540" s="461"/>
      <c r="C540" s="462"/>
      <c r="D540" s="462"/>
      <c r="E540" s="462"/>
      <c r="F540" s="462"/>
      <c r="G540" s="462"/>
      <c r="H540" s="462"/>
      <c r="I540" s="462"/>
      <c r="J540" s="462"/>
      <c r="K540" s="462"/>
      <c r="L540" s="462"/>
      <c r="M540" s="462"/>
      <c r="N540" s="462"/>
      <c r="O540" s="462"/>
      <c r="P540" s="462"/>
      <c r="Q540" s="462"/>
      <c r="R540" s="462"/>
      <c r="S540" s="462"/>
      <c r="T540" s="462"/>
      <c r="U540" s="462"/>
      <c r="V540" s="462"/>
      <c r="W540" s="462"/>
      <c r="X540" s="462"/>
      <c r="Y540" s="462"/>
      <c r="Z540" s="462"/>
    </row>
    <row r="541" spans="1:26" ht="14.25" customHeight="1" x14ac:dyDescent="0.2">
      <c r="A541" s="461"/>
      <c r="B541" s="461"/>
      <c r="C541" s="462"/>
      <c r="D541" s="462"/>
      <c r="E541" s="462"/>
      <c r="F541" s="462"/>
      <c r="G541" s="462"/>
      <c r="H541" s="462"/>
      <c r="I541" s="462"/>
      <c r="J541" s="462"/>
      <c r="K541" s="462"/>
      <c r="L541" s="462"/>
      <c r="M541" s="462"/>
      <c r="N541" s="462"/>
      <c r="O541" s="462"/>
      <c r="P541" s="462"/>
      <c r="Q541" s="462"/>
      <c r="R541" s="462"/>
      <c r="S541" s="462"/>
      <c r="T541" s="462"/>
      <c r="U541" s="462"/>
      <c r="V541" s="462"/>
      <c r="W541" s="462"/>
      <c r="X541" s="462"/>
      <c r="Y541" s="462"/>
      <c r="Z541" s="462"/>
    </row>
    <row r="542" spans="1:26" ht="14.25" customHeight="1" x14ac:dyDescent="0.2">
      <c r="A542" s="461"/>
      <c r="B542" s="461"/>
      <c r="C542" s="462"/>
      <c r="D542" s="462"/>
      <c r="E542" s="462"/>
      <c r="F542" s="462"/>
      <c r="G542" s="462"/>
      <c r="H542" s="462"/>
      <c r="I542" s="462"/>
      <c r="J542" s="462"/>
      <c r="K542" s="462"/>
      <c r="L542" s="462"/>
      <c r="M542" s="462"/>
      <c r="N542" s="462"/>
      <c r="O542" s="462"/>
      <c r="P542" s="462"/>
      <c r="Q542" s="462"/>
      <c r="R542" s="462"/>
      <c r="S542" s="462"/>
      <c r="T542" s="462"/>
      <c r="U542" s="462"/>
      <c r="V542" s="462"/>
      <c r="W542" s="462"/>
      <c r="X542" s="462"/>
      <c r="Y542" s="462"/>
      <c r="Z542" s="462"/>
    </row>
    <row r="543" spans="1:26" ht="14.25" customHeight="1" x14ac:dyDescent="0.2">
      <c r="A543" s="461"/>
      <c r="B543" s="461"/>
      <c r="C543" s="462"/>
      <c r="D543" s="462"/>
      <c r="E543" s="462"/>
      <c r="F543" s="462"/>
      <c r="G543" s="462"/>
      <c r="H543" s="462"/>
      <c r="I543" s="462"/>
      <c r="J543" s="462"/>
      <c r="K543" s="462"/>
      <c r="L543" s="462"/>
      <c r="M543" s="462"/>
      <c r="N543" s="462"/>
      <c r="O543" s="462"/>
      <c r="P543" s="462"/>
      <c r="Q543" s="462"/>
      <c r="R543" s="462"/>
      <c r="S543" s="462"/>
      <c r="T543" s="462"/>
      <c r="U543" s="462"/>
      <c r="V543" s="462"/>
      <c r="W543" s="462"/>
      <c r="X543" s="462"/>
      <c r="Y543" s="462"/>
      <c r="Z543" s="462"/>
    </row>
    <row r="544" spans="1:26" ht="14.25" customHeight="1" x14ac:dyDescent="0.2">
      <c r="A544" s="461"/>
      <c r="B544" s="461"/>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row>
    <row r="545" spans="1:26" ht="14.25" customHeight="1" x14ac:dyDescent="0.2">
      <c r="A545" s="461"/>
      <c r="B545" s="461"/>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row>
    <row r="546" spans="1:26" ht="14.25" customHeight="1" x14ac:dyDescent="0.2">
      <c r="A546" s="461"/>
      <c r="B546" s="461"/>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row>
    <row r="547" spans="1:26" ht="14.25" customHeight="1" x14ac:dyDescent="0.2">
      <c r="A547" s="461"/>
      <c r="B547" s="461"/>
      <c r="C547" s="462"/>
      <c r="D547" s="462"/>
      <c r="E547" s="462"/>
      <c r="F547" s="462"/>
      <c r="G547" s="462"/>
      <c r="H547" s="462"/>
      <c r="I547" s="462"/>
      <c r="J547" s="462"/>
      <c r="K547" s="462"/>
      <c r="L547" s="462"/>
      <c r="M547" s="462"/>
      <c r="N547" s="462"/>
      <c r="O547" s="462"/>
      <c r="P547" s="462"/>
      <c r="Q547" s="462"/>
      <c r="R547" s="462"/>
      <c r="S547" s="462"/>
      <c r="T547" s="462"/>
      <c r="U547" s="462"/>
      <c r="V547" s="462"/>
      <c r="W547" s="462"/>
      <c r="X547" s="462"/>
      <c r="Y547" s="462"/>
      <c r="Z547" s="462"/>
    </row>
    <row r="548" spans="1:26" ht="14.25" customHeight="1" x14ac:dyDescent="0.2">
      <c r="A548" s="461"/>
      <c r="B548" s="461"/>
      <c r="C548" s="462"/>
      <c r="D548" s="462"/>
      <c r="E548" s="462"/>
      <c r="F548" s="462"/>
      <c r="G548" s="462"/>
      <c r="H548" s="462"/>
      <c r="I548" s="462"/>
      <c r="J548" s="462"/>
      <c r="K548" s="462"/>
      <c r="L548" s="462"/>
      <c r="M548" s="462"/>
      <c r="N548" s="462"/>
      <c r="O548" s="462"/>
      <c r="P548" s="462"/>
      <c r="Q548" s="462"/>
      <c r="R548" s="462"/>
      <c r="S548" s="462"/>
      <c r="T548" s="462"/>
      <c r="U548" s="462"/>
      <c r="V548" s="462"/>
      <c r="W548" s="462"/>
      <c r="X548" s="462"/>
      <c r="Y548" s="462"/>
      <c r="Z548" s="462"/>
    </row>
    <row r="549" spans="1:26" ht="14.25" customHeight="1" x14ac:dyDescent="0.2">
      <c r="A549" s="461"/>
      <c r="B549" s="461"/>
      <c r="C549" s="462"/>
      <c r="D549" s="462"/>
      <c r="E549" s="462"/>
      <c r="F549" s="462"/>
      <c r="G549" s="462"/>
      <c r="H549" s="462"/>
      <c r="I549" s="462"/>
      <c r="J549" s="462"/>
      <c r="K549" s="462"/>
      <c r="L549" s="462"/>
      <c r="M549" s="462"/>
      <c r="N549" s="462"/>
      <c r="O549" s="462"/>
      <c r="P549" s="462"/>
      <c r="Q549" s="462"/>
      <c r="R549" s="462"/>
      <c r="S549" s="462"/>
      <c r="T549" s="462"/>
      <c r="U549" s="462"/>
      <c r="V549" s="462"/>
      <c r="W549" s="462"/>
      <c r="X549" s="462"/>
      <c r="Y549" s="462"/>
      <c r="Z549" s="462"/>
    </row>
    <row r="550" spans="1:26" ht="14.25" customHeight="1" x14ac:dyDescent="0.2">
      <c r="A550" s="461"/>
      <c r="B550" s="461"/>
      <c r="C550" s="462"/>
      <c r="D550" s="462"/>
      <c r="E550" s="462"/>
      <c r="F550" s="462"/>
      <c r="G550" s="462"/>
      <c r="H550" s="462"/>
      <c r="I550" s="462"/>
      <c r="J550" s="462"/>
      <c r="K550" s="462"/>
      <c r="L550" s="462"/>
      <c r="M550" s="462"/>
      <c r="N550" s="462"/>
      <c r="O550" s="462"/>
      <c r="P550" s="462"/>
      <c r="Q550" s="462"/>
      <c r="R550" s="462"/>
      <c r="S550" s="462"/>
      <c r="T550" s="462"/>
      <c r="U550" s="462"/>
      <c r="V550" s="462"/>
      <c r="W550" s="462"/>
      <c r="X550" s="462"/>
      <c r="Y550" s="462"/>
      <c r="Z550" s="462"/>
    </row>
    <row r="551" spans="1:26" ht="14.25" customHeight="1" x14ac:dyDescent="0.2">
      <c r="A551" s="461"/>
      <c r="B551" s="461"/>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row>
    <row r="552" spans="1:26" ht="14.25" customHeight="1" x14ac:dyDescent="0.2">
      <c r="A552" s="461"/>
      <c r="B552" s="461"/>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row>
    <row r="553" spans="1:26" ht="14.25" customHeight="1" x14ac:dyDescent="0.2">
      <c r="A553" s="461"/>
      <c r="B553" s="461"/>
      <c r="C553" s="462"/>
      <c r="D553" s="462"/>
      <c r="E553" s="462"/>
      <c r="F553" s="462"/>
      <c r="G553" s="462"/>
      <c r="H553" s="462"/>
      <c r="I553" s="462"/>
      <c r="J553" s="462"/>
      <c r="K553" s="462"/>
      <c r="L553" s="462"/>
      <c r="M553" s="462"/>
      <c r="N553" s="462"/>
      <c r="O553" s="462"/>
      <c r="P553" s="462"/>
      <c r="Q553" s="462"/>
      <c r="R553" s="462"/>
      <c r="S553" s="462"/>
      <c r="T553" s="462"/>
      <c r="U553" s="462"/>
      <c r="V553" s="462"/>
      <c r="W553" s="462"/>
      <c r="X553" s="462"/>
      <c r="Y553" s="462"/>
      <c r="Z553" s="462"/>
    </row>
    <row r="554" spans="1:26" ht="14.25" customHeight="1" x14ac:dyDescent="0.2">
      <c r="A554" s="461"/>
      <c r="B554" s="461"/>
      <c r="C554" s="462"/>
      <c r="D554" s="462"/>
      <c r="E554" s="462"/>
      <c r="F554" s="462"/>
      <c r="G554" s="462"/>
      <c r="H554" s="462"/>
      <c r="I554" s="462"/>
      <c r="J554" s="462"/>
      <c r="K554" s="462"/>
      <c r="L554" s="462"/>
      <c r="M554" s="462"/>
      <c r="N554" s="462"/>
      <c r="O554" s="462"/>
      <c r="P554" s="462"/>
      <c r="Q554" s="462"/>
      <c r="R554" s="462"/>
      <c r="S554" s="462"/>
      <c r="T554" s="462"/>
      <c r="U554" s="462"/>
      <c r="V554" s="462"/>
      <c r="W554" s="462"/>
      <c r="X554" s="462"/>
      <c r="Y554" s="462"/>
      <c r="Z554" s="462"/>
    </row>
    <row r="555" spans="1:26" ht="14.25" customHeight="1" x14ac:dyDescent="0.2">
      <c r="A555" s="461"/>
      <c r="B555" s="461"/>
      <c r="C555" s="462"/>
      <c r="D555" s="462"/>
      <c r="E555" s="462"/>
      <c r="F555" s="462"/>
      <c r="G555" s="462"/>
      <c r="H555" s="462"/>
      <c r="I555" s="462"/>
      <c r="J555" s="462"/>
      <c r="K555" s="462"/>
      <c r="L555" s="462"/>
      <c r="M555" s="462"/>
      <c r="N555" s="462"/>
      <c r="O555" s="462"/>
      <c r="P555" s="462"/>
      <c r="Q555" s="462"/>
      <c r="R555" s="462"/>
      <c r="S555" s="462"/>
      <c r="T555" s="462"/>
      <c r="U555" s="462"/>
      <c r="V555" s="462"/>
      <c r="W555" s="462"/>
      <c r="X555" s="462"/>
      <c r="Y555" s="462"/>
      <c r="Z555" s="462"/>
    </row>
    <row r="556" spans="1:26" ht="14.25" customHeight="1" x14ac:dyDescent="0.2">
      <c r="A556" s="461"/>
      <c r="B556" s="461"/>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row>
    <row r="557" spans="1:26" ht="14.25" customHeight="1" x14ac:dyDescent="0.2">
      <c r="A557" s="461"/>
      <c r="B557" s="461"/>
      <c r="C557" s="462"/>
      <c r="D557" s="462"/>
      <c r="E557" s="462"/>
      <c r="F557" s="462"/>
      <c r="G557" s="462"/>
      <c r="H557" s="462"/>
      <c r="I557" s="462"/>
      <c r="J557" s="462"/>
      <c r="K557" s="462"/>
      <c r="L557" s="462"/>
      <c r="M557" s="462"/>
      <c r="N557" s="462"/>
      <c r="O557" s="462"/>
      <c r="P557" s="462"/>
      <c r="Q557" s="462"/>
      <c r="R557" s="462"/>
      <c r="S557" s="462"/>
      <c r="T557" s="462"/>
      <c r="U557" s="462"/>
      <c r="V557" s="462"/>
      <c r="W557" s="462"/>
      <c r="X557" s="462"/>
      <c r="Y557" s="462"/>
      <c r="Z557" s="462"/>
    </row>
    <row r="558" spans="1:26" ht="14.25" customHeight="1" x14ac:dyDescent="0.2">
      <c r="A558" s="461"/>
      <c r="B558" s="461"/>
      <c r="C558" s="462"/>
      <c r="D558" s="462"/>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row>
    <row r="559" spans="1:26" ht="14.25" customHeight="1" x14ac:dyDescent="0.2">
      <c r="A559" s="461"/>
      <c r="B559" s="461"/>
      <c r="C559" s="462"/>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row>
    <row r="560" spans="1:26" ht="14.25" customHeight="1" x14ac:dyDescent="0.2">
      <c r="A560" s="461"/>
      <c r="B560" s="461"/>
      <c r="C560" s="462"/>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row>
    <row r="561" spans="1:26" ht="14.25" customHeight="1" x14ac:dyDescent="0.2">
      <c r="A561" s="461"/>
      <c r="B561" s="461"/>
      <c r="C561" s="462"/>
      <c r="D561" s="462"/>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row>
    <row r="562" spans="1:26" ht="14.25" customHeight="1" x14ac:dyDescent="0.2">
      <c r="A562" s="461"/>
      <c r="B562" s="461"/>
      <c r="C562" s="462"/>
      <c r="D562" s="462"/>
      <c r="E562" s="462"/>
      <c r="F562" s="462"/>
      <c r="G562" s="462"/>
      <c r="H562" s="462"/>
      <c r="I562" s="462"/>
      <c r="J562" s="462"/>
      <c r="K562" s="462"/>
      <c r="L562" s="462"/>
      <c r="M562" s="462"/>
      <c r="N562" s="462"/>
      <c r="O562" s="462"/>
      <c r="P562" s="462"/>
      <c r="Q562" s="462"/>
      <c r="R562" s="462"/>
      <c r="S562" s="462"/>
      <c r="T562" s="462"/>
      <c r="U562" s="462"/>
      <c r="V562" s="462"/>
      <c r="W562" s="462"/>
      <c r="X562" s="462"/>
      <c r="Y562" s="462"/>
      <c r="Z562" s="462"/>
    </row>
    <row r="563" spans="1:26" ht="14.25" customHeight="1" x14ac:dyDescent="0.2">
      <c r="A563" s="461"/>
      <c r="B563" s="461"/>
      <c r="C563" s="462"/>
      <c r="D563" s="462"/>
      <c r="E563" s="462"/>
      <c r="F563" s="462"/>
      <c r="G563" s="462"/>
      <c r="H563" s="462"/>
      <c r="I563" s="462"/>
      <c r="J563" s="462"/>
      <c r="K563" s="462"/>
      <c r="L563" s="462"/>
      <c r="M563" s="462"/>
      <c r="N563" s="462"/>
      <c r="O563" s="462"/>
      <c r="P563" s="462"/>
      <c r="Q563" s="462"/>
      <c r="R563" s="462"/>
      <c r="S563" s="462"/>
      <c r="T563" s="462"/>
      <c r="U563" s="462"/>
      <c r="V563" s="462"/>
      <c r="W563" s="462"/>
      <c r="X563" s="462"/>
      <c r="Y563" s="462"/>
      <c r="Z563" s="462"/>
    </row>
    <row r="564" spans="1:26" ht="14.25" customHeight="1" x14ac:dyDescent="0.2">
      <c r="A564" s="461"/>
      <c r="B564" s="461"/>
      <c r="C564" s="462"/>
      <c r="D564" s="462"/>
      <c r="E564" s="462"/>
      <c r="F564" s="462"/>
      <c r="G564" s="462"/>
      <c r="H564" s="462"/>
      <c r="I564" s="462"/>
      <c r="J564" s="462"/>
      <c r="K564" s="462"/>
      <c r="L564" s="462"/>
      <c r="M564" s="462"/>
      <c r="N564" s="462"/>
      <c r="O564" s="462"/>
      <c r="P564" s="462"/>
      <c r="Q564" s="462"/>
      <c r="R564" s="462"/>
      <c r="S564" s="462"/>
      <c r="T564" s="462"/>
      <c r="U564" s="462"/>
      <c r="V564" s="462"/>
      <c r="W564" s="462"/>
      <c r="X564" s="462"/>
      <c r="Y564" s="462"/>
      <c r="Z564" s="462"/>
    </row>
    <row r="565" spans="1:26" ht="14.25" customHeight="1" x14ac:dyDescent="0.2">
      <c r="A565" s="461"/>
      <c r="B565" s="461"/>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row>
    <row r="566" spans="1:26" ht="14.25" customHeight="1" x14ac:dyDescent="0.2">
      <c r="A566" s="461"/>
      <c r="B566" s="461"/>
      <c r="C566" s="462"/>
      <c r="D566" s="462"/>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row>
    <row r="567" spans="1:26" ht="14.25" customHeight="1" x14ac:dyDescent="0.2">
      <c r="A567" s="461"/>
      <c r="B567" s="461"/>
      <c r="C567" s="462"/>
      <c r="D567" s="462"/>
      <c r="E567" s="462"/>
      <c r="F567" s="462"/>
      <c r="G567" s="462"/>
      <c r="H567" s="462"/>
      <c r="I567" s="462"/>
      <c r="J567" s="462"/>
      <c r="K567" s="462"/>
      <c r="L567" s="462"/>
      <c r="M567" s="462"/>
      <c r="N567" s="462"/>
      <c r="O567" s="462"/>
      <c r="P567" s="462"/>
      <c r="Q567" s="462"/>
      <c r="R567" s="462"/>
      <c r="S567" s="462"/>
      <c r="T567" s="462"/>
      <c r="U567" s="462"/>
      <c r="V567" s="462"/>
      <c r="W567" s="462"/>
      <c r="X567" s="462"/>
      <c r="Y567" s="462"/>
      <c r="Z567" s="462"/>
    </row>
    <row r="568" spans="1:26" ht="14.25" customHeight="1" x14ac:dyDescent="0.2">
      <c r="A568" s="461"/>
      <c r="B568" s="461"/>
      <c r="C568" s="462"/>
      <c r="D568" s="462"/>
      <c r="E568" s="462"/>
      <c r="F568" s="462"/>
      <c r="G568" s="462"/>
      <c r="H568" s="462"/>
      <c r="I568" s="462"/>
      <c r="J568" s="462"/>
      <c r="K568" s="462"/>
      <c r="L568" s="462"/>
      <c r="M568" s="462"/>
      <c r="N568" s="462"/>
      <c r="O568" s="462"/>
      <c r="P568" s="462"/>
      <c r="Q568" s="462"/>
      <c r="R568" s="462"/>
      <c r="S568" s="462"/>
      <c r="T568" s="462"/>
      <c r="U568" s="462"/>
      <c r="V568" s="462"/>
      <c r="W568" s="462"/>
      <c r="X568" s="462"/>
      <c r="Y568" s="462"/>
      <c r="Z568" s="462"/>
    </row>
    <row r="569" spans="1:26" ht="14.25" customHeight="1" x14ac:dyDescent="0.2">
      <c r="A569" s="461"/>
      <c r="B569" s="461"/>
      <c r="C569" s="462"/>
      <c r="D569" s="462"/>
      <c r="E569" s="462"/>
      <c r="F569" s="462"/>
      <c r="G569" s="462"/>
      <c r="H569" s="462"/>
      <c r="I569" s="462"/>
      <c r="J569" s="462"/>
      <c r="K569" s="462"/>
      <c r="L569" s="462"/>
      <c r="M569" s="462"/>
      <c r="N569" s="462"/>
      <c r="O569" s="462"/>
      <c r="P569" s="462"/>
      <c r="Q569" s="462"/>
      <c r="R569" s="462"/>
      <c r="S569" s="462"/>
      <c r="T569" s="462"/>
      <c r="U569" s="462"/>
      <c r="V569" s="462"/>
      <c r="W569" s="462"/>
      <c r="X569" s="462"/>
      <c r="Y569" s="462"/>
      <c r="Z569" s="462"/>
    </row>
    <row r="570" spans="1:26" ht="14.25" customHeight="1" x14ac:dyDescent="0.2">
      <c r="A570" s="461"/>
      <c r="B570" s="461"/>
      <c r="C570" s="462"/>
      <c r="D570" s="462"/>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row>
    <row r="571" spans="1:26" ht="14.25" customHeight="1" x14ac:dyDescent="0.2">
      <c r="A571" s="461"/>
      <c r="B571" s="461"/>
      <c r="C571" s="462"/>
      <c r="D571" s="462"/>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row>
    <row r="572" spans="1:26" ht="14.25" customHeight="1" x14ac:dyDescent="0.2">
      <c r="A572" s="461"/>
      <c r="B572" s="461"/>
      <c r="C572" s="462"/>
      <c r="D572" s="462"/>
      <c r="E572" s="462"/>
      <c r="F572" s="462"/>
      <c r="G572" s="462"/>
      <c r="H572" s="462"/>
      <c r="I572" s="462"/>
      <c r="J572" s="462"/>
      <c r="K572" s="462"/>
      <c r="L572" s="462"/>
      <c r="M572" s="462"/>
      <c r="N572" s="462"/>
      <c r="O572" s="462"/>
      <c r="P572" s="462"/>
      <c r="Q572" s="462"/>
      <c r="R572" s="462"/>
      <c r="S572" s="462"/>
      <c r="T572" s="462"/>
      <c r="U572" s="462"/>
      <c r="V572" s="462"/>
      <c r="W572" s="462"/>
      <c r="X572" s="462"/>
      <c r="Y572" s="462"/>
      <c r="Z572" s="462"/>
    </row>
    <row r="573" spans="1:26" ht="14.25" customHeight="1" x14ac:dyDescent="0.2">
      <c r="A573" s="461"/>
      <c r="B573" s="461"/>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row>
    <row r="574" spans="1:26" ht="14.25" customHeight="1" x14ac:dyDescent="0.2">
      <c r="A574" s="461"/>
      <c r="B574" s="461"/>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row>
    <row r="575" spans="1:26" ht="14.25" customHeight="1" x14ac:dyDescent="0.2">
      <c r="A575" s="461"/>
      <c r="B575" s="461"/>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row>
    <row r="576" spans="1:26" ht="14.25" customHeight="1" x14ac:dyDescent="0.2">
      <c r="A576" s="461"/>
      <c r="B576" s="461"/>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row>
    <row r="577" spans="1:26" ht="14.25" customHeight="1" x14ac:dyDescent="0.2">
      <c r="A577" s="461"/>
      <c r="B577" s="461"/>
      <c r="C577" s="462"/>
      <c r="D577" s="462"/>
      <c r="E577" s="462"/>
      <c r="F577" s="462"/>
      <c r="G577" s="462"/>
      <c r="H577" s="462"/>
      <c r="I577" s="462"/>
      <c r="J577" s="462"/>
      <c r="K577" s="462"/>
      <c r="L577" s="462"/>
      <c r="M577" s="462"/>
      <c r="N577" s="462"/>
      <c r="O577" s="462"/>
      <c r="P577" s="462"/>
      <c r="Q577" s="462"/>
      <c r="R577" s="462"/>
      <c r="S577" s="462"/>
      <c r="T577" s="462"/>
      <c r="U577" s="462"/>
      <c r="V577" s="462"/>
      <c r="W577" s="462"/>
      <c r="X577" s="462"/>
      <c r="Y577" s="462"/>
      <c r="Z577" s="462"/>
    </row>
    <row r="578" spans="1:26" ht="14.25" customHeight="1" x14ac:dyDescent="0.2">
      <c r="A578" s="461"/>
      <c r="B578" s="461"/>
      <c r="C578" s="462"/>
      <c r="D578" s="462"/>
      <c r="E578" s="462"/>
      <c r="F578" s="462"/>
      <c r="G578" s="462"/>
      <c r="H578" s="462"/>
      <c r="I578" s="462"/>
      <c r="J578" s="462"/>
      <c r="K578" s="462"/>
      <c r="L578" s="462"/>
      <c r="M578" s="462"/>
      <c r="N578" s="462"/>
      <c r="O578" s="462"/>
      <c r="P578" s="462"/>
      <c r="Q578" s="462"/>
      <c r="R578" s="462"/>
      <c r="S578" s="462"/>
      <c r="T578" s="462"/>
      <c r="U578" s="462"/>
      <c r="V578" s="462"/>
      <c r="W578" s="462"/>
      <c r="X578" s="462"/>
      <c r="Y578" s="462"/>
      <c r="Z578" s="462"/>
    </row>
    <row r="579" spans="1:26" ht="14.25" customHeight="1" x14ac:dyDescent="0.2">
      <c r="A579" s="461"/>
      <c r="B579" s="461"/>
      <c r="C579" s="462"/>
      <c r="D579" s="462"/>
      <c r="E579" s="462"/>
      <c r="F579" s="462"/>
      <c r="G579" s="462"/>
      <c r="H579" s="462"/>
      <c r="I579" s="462"/>
      <c r="J579" s="462"/>
      <c r="K579" s="462"/>
      <c r="L579" s="462"/>
      <c r="M579" s="462"/>
      <c r="N579" s="462"/>
      <c r="O579" s="462"/>
      <c r="P579" s="462"/>
      <c r="Q579" s="462"/>
      <c r="R579" s="462"/>
      <c r="S579" s="462"/>
      <c r="T579" s="462"/>
      <c r="U579" s="462"/>
      <c r="V579" s="462"/>
      <c r="W579" s="462"/>
      <c r="X579" s="462"/>
      <c r="Y579" s="462"/>
      <c r="Z579" s="462"/>
    </row>
    <row r="580" spans="1:26" ht="14.25" customHeight="1" x14ac:dyDescent="0.2">
      <c r="A580" s="461"/>
      <c r="B580" s="461"/>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row>
    <row r="581" spans="1:26" ht="14.25" customHeight="1" x14ac:dyDescent="0.2">
      <c r="A581" s="461"/>
      <c r="B581" s="461"/>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row>
    <row r="582" spans="1:26" ht="14.25" customHeight="1" x14ac:dyDescent="0.2">
      <c r="A582" s="461"/>
      <c r="B582" s="461"/>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row>
    <row r="583" spans="1:26" ht="14.25" customHeight="1" x14ac:dyDescent="0.2">
      <c r="A583" s="461"/>
      <c r="B583" s="461"/>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row>
    <row r="584" spans="1:26" ht="14.25" customHeight="1" x14ac:dyDescent="0.2">
      <c r="A584" s="461"/>
      <c r="B584" s="461"/>
      <c r="C584" s="462"/>
      <c r="D584" s="462"/>
      <c r="E584" s="462"/>
      <c r="F584" s="462"/>
      <c r="G584" s="462"/>
      <c r="H584" s="462"/>
      <c r="I584" s="462"/>
      <c r="J584" s="462"/>
      <c r="K584" s="462"/>
      <c r="L584" s="462"/>
      <c r="M584" s="462"/>
      <c r="N584" s="462"/>
      <c r="O584" s="462"/>
      <c r="P584" s="462"/>
      <c r="Q584" s="462"/>
      <c r="R584" s="462"/>
      <c r="S584" s="462"/>
      <c r="T584" s="462"/>
      <c r="U584" s="462"/>
      <c r="V584" s="462"/>
      <c r="W584" s="462"/>
      <c r="X584" s="462"/>
      <c r="Y584" s="462"/>
      <c r="Z584" s="462"/>
    </row>
    <row r="585" spans="1:26" ht="14.25" customHeight="1" x14ac:dyDescent="0.2">
      <c r="A585" s="461"/>
      <c r="B585" s="461"/>
      <c r="C585" s="462"/>
      <c r="D585" s="462"/>
      <c r="E585" s="462"/>
      <c r="F585" s="462"/>
      <c r="G585" s="462"/>
      <c r="H585" s="462"/>
      <c r="I585" s="462"/>
      <c r="J585" s="462"/>
      <c r="K585" s="462"/>
      <c r="L585" s="462"/>
      <c r="M585" s="462"/>
      <c r="N585" s="462"/>
      <c r="O585" s="462"/>
      <c r="P585" s="462"/>
      <c r="Q585" s="462"/>
      <c r="R585" s="462"/>
      <c r="S585" s="462"/>
      <c r="T585" s="462"/>
      <c r="U585" s="462"/>
      <c r="V585" s="462"/>
      <c r="W585" s="462"/>
      <c r="X585" s="462"/>
      <c r="Y585" s="462"/>
      <c r="Z585" s="462"/>
    </row>
    <row r="586" spans="1:26" ht="14.25" customHeight="1" x14ac:dyDescent="0.2">
      <c r="A586" s="461"/>
      <c r="B586" s="461"/>
      <c r="C586" s="462"/>
      <c r="D586" s="462"/>
      <c r="E586" s="462"/>
      <c r="F586" s="462"/>
      <c r="G586" s="462"/>
      <c r="H586" s="462"/>
      <c r="I586" s="462"/>
      <c r="J586" s="462"/>
      <c r="K586" s="462"/>
      <c r="L586" s="462"/>
      <c r="M586" s="462"/>
      <c r="N586" s="462"/>
      <c r="O586" s="462"/>
      <c r="P586" s="462"/>
      <c r="Q586" s="462"/>
      <c r="R586" s="462"/>
      <c r="S586" s="462"/>
      <c r="T586" s="462"/>
      <c r="U586" s="462"/>
      <c r="V586" s="462"/>
      <c r="W586" s="462"/>
      <c r="X586" s="462"/>
      <c r="Y586" s="462"/>
      <c r="Z586" s="462"/>
    </row>
    <row r="587" spans="1:26" ht="14.25" customHeight="1" x14ac:dyDescent="0.2">
      <c r="A587" s="461"/>
      <c r="B587" s="461"/>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row>
    <row r="588" spans="1:26" ht="14.25" customHeight="1" x14ac:dyDescent="0.2">
      <c r="A588" s="461"/>
      <c r="B588" s="461"/>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row>
    <row r="589" spans="1:26" ht="14.25" customHeight="1" x14ac:dyDescent="0.2">
      <c r="A589" s="461"/>
      <c r="B589" s="461"/>
      <c r="C589" s="462"/>
      <c r="D589" s="462"/>
      <c r="E589" s="462"/>
      <c r="F589" s="462"/>
      <c r="G589" s="462"/>
      <c r="H589" s="462"/>
      <c r="I589" s="462"/>
      <c r="J589" s="462"/>
      <c r="K589" s="462"/>
      <c r="L589" s="462"/>
      <c r="M589" s="462"/>
      <c r="N589" s="462"/>
      <c r="O589" s="462"/>
      <c r="P589" s="462"/>
      <c r="Q589" s="462"/>
      <c r="R589" s="462"/>
      <c r="S589" s="462"/>
      <c r="T589" s="462"/>
      <c r="U589" s="462"/>
      <c r="V589" s="462"/>
      <c r="W589" s="462"/>
      <c r="X589" s="462"/>
      <c r="Y589" s="462"/>
      <c r="Z589" s="462"/>
    </row>
    <row r="590" spans="1:26" ht="14.25" customHeight="1" x14ac:dyDescent="0.2">
      <c r="A590" s="461"/>
      <c r="B590" s="461"/>
      <c r="C590" s="462"/>
      <c r="D590" s="462"/>
      <c r="E590" s="462"/>
      <c r="F590" s="462"/>
      <c r="G590" s="462"/>
      <c r="H590" s="462"/>
      <c r="I590" s="462"/>
      <c r="J590" s="462"/>
      <c r="K590" s="462"/>
      <c r="L590" s="462"/>
      <c r="M590" s="462"/>
      <c r="N590" s="462"/>
      <c r="O590" s="462"/>
      <c r="P590" s="462"/>
      <c r="Q590" s="462"/>
      <c r="R590" s="462"/>
      <c r="S590" s="462"/>
      <c r="T590" s="462"/>
      <c r="U590" s="462"/>
      <c r="V590" s="462"/>
      <c r="W590" s="462"/>
      <c r="X590" s="462"/>
      <c r="Y590" s="462"/>
      <c r="Z590" s="462"/>
    </row>
    <row r="591" spans="1:26" ht="14.25" customHeight="1" x14ac:dyDescent="0.2">
      <c r="A591" s="461"/>
      <c r="B591" s="461"/>
      <c r="C591" s="462"/>
      <c r="D591" s="462"/>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row>
    <row r="592" spans="1:26" ht="14.25" customHeight="1" x14ac:dyDescent="0.2">
      <c r="A592" s="461"/>
      <c r="B592" s="461"/>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row>
    <row r="593" spans="1:26" ht="14.25" customHeight="1" x14ac:dyDescent="0.2">
      <c r="A593" s="461"/>
      <c r="B593" s="461"/>
      <c r="C593" s="462"/>
      <c r="D593" s="462"/>
      <c r="E593" s="462"/>
      <c r="F593" s="462"/>
      <c r="G593" s="462"/>
      <c r="H593" s="462"/>
      <c r="I593" s="462"/>
      <c r="J593" s="462"/>
      <c r="K593" s="462"/>
      <c r="L593" s="462"/>
      <c r="M593" s="462"/>
      <c r="N593" s="462"/>
      <c r="O593" s="462"/>
      <c r="P593" s="462"/>
      <c r="Q593" s="462"/>
      <c r="R593" s="462"/>
      <c r="S593" s="462"/>
      <c r="T593" s="462"/>
      <c r="U593" s="462"/>
      <c r="V593" s="462"/>
      <c r="W593" s="462"/>
      <c r="X593" s="462"/>
      <c r="Y593" s="462"/>
      <c r="Z593" s="462"/>
    </row>
    <row r="594" spans="1:26" ht="14.25" customHeight="1" x14ac:dyDescent="0.2">
      <c r="A594" s="461"/>
      <c r="B594" s="461"/>
      <c r="C594" s="462"/>
      <c r="D594" s="462"/>
      <c r="E594" s="462"/>
      <c r="F594" s="462"/>
      <c r="G594" s="462"/>
      <c r="H594" s="462"/>
      <c r="I594" s="462"/>
      <c r="J594" s="462"/>
      <c r="K594" s="462"/>
      <c r="L594" s="462"/>
      <c r="M594" s="462"/>
      <c r="N594" s="462"/>
      <c r="O594" s="462"/>
      <c r="P594" s="462"/>
      <c r="Q594" s="462"/>
      <c r="R594" s="462"/>
      <c r="S594" s="462"/>
      <c r="T594" s="462"/>
      <c r="U594" s="462"/>
      <c r="V594" s="462"/>
      <c r="W594" s="462"/>
      <c r="X594" s="462"/>
      <c r="Y594" s="462"/>
      <c r="Z594" s="462"/>
    </row>
    <row r="595" spans="1:26" ht="14.25" customHeight="1" x14ac:dyDescent="0.2">
      <c r="A595" s="461"/>
      <c r="B595" s="461"/>
      <c r="C595" s="462"/>
      <c r="D595" s="462"/>
      <c r="E595" s="462"/>
      <c r="F595" s="462"/>
      <c r="G595" s="462"/>
      <c r="H595" s="462"/>
      <c r="I595" s="462"/>
      <c r="J595" s="462"/>
      <c r="K595" s="462"/>
      <c r="L595" s="462"/>
      <c r="M595" s="462"/>
      <c r="N595" s="462"/>
      <c r="O595" s="462"/>
      <c r="P595" s="462"/>
      <c r="Q595" s="462"/>
      <c r="R595" s="462"/>
      <c r="S595" s="462"/>
      <c r="T595" s="462"/>
      <c r="U595" s="462"/>
      <c r="V595" s="462"/>
      <c r="W595" s="462"/>
      <c r="X595" s="462"/>
      <c r="Y595" s="462"/>
      <c r="Z595" s="462"/>
    </row>
    <row r="596" spans="1:26" ht="14.25" customHeight="1" x14ac:dyDescent="0.2">
      <c r="A596" s="461"/>
      <c r="B596" s="461"/>
      <c r="C596" s="462"/>
      <c r="D596" s="462"/>
      <c r="E596" s="462"/>
      <c r="F596" s="462"/>
      <c r="G596" s="462"/>
      <c r="H596" s="462"/>
      <c r="I596" s="462"/>
      <c r="J596" s="462"/>
      <c r="K596" s="462"/>
      <c r="L596" s="462"/>
      <c r="M596" s="462"/>
      <c r="N596" s="462"/>
      <c r="O596" s="462"/>
      <c r="P596" s="462"/>
      <c r="Q596" s="462"/>
      <c r="R596" s="462"/>
      <c r="S596" s="462"/>
      <c r="T596" s="462"/>
      <c r="U596" s="462"/>
      <c r="V596" s="462"/>
      <c r="W596" s="462"/>
      <c r="X596" s="462"/>
      <c r="Y596" s="462"/>
      <c r="Z596" s="462"/>
    </row>
    <row r="597" spans="1:26" ht="14.25" customHeight="1" x14ac:dyDescent="0.2">
      <c r="A597" s="461"/>
      <c r="B597" s="461"/>
      <c r="C597" s="462"/>
      <c r="D597" s="462"/>
      <c r="E597" s="462"/>
      <c r="F597" s="462"/>
      <c r="G597" s="462"/>
      <c r="H597" s="462"/>
      <c r="I597" s="462"/>
      <c r="J597" s="462"/>
      <c r="K597" s="462"/>
      <c r="L597" s="462"/>
      <c r="M597" s="462"/>
      <c r="N597" s="462"/>
      <c r="O597" s="462"/>
      <c r="P597" s="462"/>
      <c r="Q597" s="462"/>
      <c r="R597" s="462"/>
      <c r="S597" s="462"/>
      <c r="T597" s="462"/>
      <c r="U597" s="462"/>
      <c r="V597" s="462"/>
      <c r="W597" s="462"/>
      <c r="X597" s="462"/>
      <c r="Y597" s="462"/>
      <c r="Z597" s="462"/>
    </row>
    <row r="598" spans="1:26" ht="14.25" customHeight="1" x14ac:dyDescent="0.2">
      <c r="A598" s="461"/>
      <c r="B598" s="461"/>
      <c r="C598" s="462"/>
      <c r="D598" s="462"/>
      <c r="E598" s="462"/>
      <c r="F598" s="462"/>
      <c r="G598" s="462"/>
      <c r="H598" s="462"/>
      <c r="I598" s="462"/>
      <c r="J598" s="462"/>
      <c r="K598" s="462"/>
      <c r="L598" s="462"/>
      <c r="M598" s="462"/>
      <c r="N598" s="462"/>
      <c r="O598" s="462"/>
      <c r="P598" s="462"/>
      <c r="Q598" s="462"/>
      <c r="R598" s="462"/>
      <c r="S598" s="462"/>
      <c r="T598" s="462"/>
      <c r="U598" s="462"/>
      <c r="V598" s="462"/>
      <c r="W598" s="462"/>
      <c r="X598" s="462"/>
      <c r="Y598" s="462"/>
      <c r="Z598" s="462"/>
    </row>
    <row r="599" spans="1:26" ht="14.25" customHeight="1" x14ac:dyDescent="0.2">
      <c r="A599" s="461"/>
      <c r="B599" s="461"/>
      <c r="C599" s="462"/>
      <c r="D599" s="462"/>
      <c r="E599" s="462"/>
      <c r="F599" s="462"/>
      <c r="G599" s="462"/>
      <c r="H599" s="462"/>
      <c r="I599" s="462"/>
      <c r="J599" s="462"/>
      <c r="K599" s="462"/>
      <c r="L599" s="462"/>
      <c r="M599" s="462"/>
      <c r="N599" s="462"/>
      <c r="O599" s="462"/>
      <c r="P599" s="462"/>
      <c r="Q599" s="462"/>
      <c r="R599" s="462"/>
      <c r="S599" s="462"/>
      <c r="T599" s="462"/>
      <c r="U599" s="462"/>
      <c r="V599" s="462"/>
      <c r="W599" s="462"/>
      <c r="X599" s="462"/>
      <c r="Y599" s="462"/>
      <c r="Z599" s="462"/>
    </row>
    <row r="600" spans="1:26" ht="14.25" customHeight="1" x14ac:dyDescent="0.2">
      <c r="A600" s="461"/>
      <c r="B600" s="461"/>
      <c r="C600" s="462"/>
      <c r="D600" s="462"/>
      <c r="E600" s="462"/>
      <c r="F600" s="462"/>
      <c r="G600" s="462"/>
      <c r="H600" s="462"/>
      <c r="I600" s="462"/>
      <c r="J600" s="462"/>
      <c r="K600" s="462"/>
      <c r="L600" s="462"/>
      <c r="M600" s="462"/>
      <c r="N600" s="462"/>
      <c r="O600" s="462"/>
      <c r="P600" s="462"/>
      <c r="Q600" s="462"/>
      <c r="R600" s="462"/>
      <c r="S600" s="462"/>
      <c r="T600" s="462"/>
      <c r="U600" s="462"/>
      <c r="V600" s="462"/>
      <c r="W600" s="462"/>
      <c r="X600" s="462"/>
      <c r="Y600" s="462"/>
      <c r="Z600" s="462"/>
    </row>
    <row r="601" spans="1:26" ht="14.25" customHeight="1" x14ac:dyDescent="0.2">
      <c r="A601" s="461"/>
      <c r="B601" s="461"/>
      <c r="C601" s="462"/>
      <c r="D601" s="462"/>
      <c r="E601" s="462"/>
      <c r="F601" s="462"/>
      <c r="G601" s="462"/>
      <c r="H601" s="462"/>
      <c r="I601" s="462"/>
      <c r="J601" s="462"/>
      <c r="K601" s="462"/>
      <c r="L601" s="462"/>
      <c r="M601" s="462"/>
      <c r="N601" s="462"/>
      <c r="O601" s="462"/>
      <c r="P601" s="462"/>
      <c r="Q601" s="462"/>
      <c r="R601" s="462"/>
      <c r="S601" s="462"/>
      <c r="T601" s="462"/>
      <c r="U601" s="462"/>
      <c r="V601" s="462"/>
      <c r="W601" s="462"/>
      <c r="X601" s="462"/>
      <c r="Y601" s="462"/>
      <c r="Z601" s="462"/>
    </row>
    <row r="602" spans="1:26" ht="14.25" customHeight="1" x14ac:dyDescent="0.2">
      <c r="A602" s="461"/>
      <c r="B602" s="461"/>
      <c r="C602" s="462"/>
      <c r="D602" s="462"/>
      <c r="E602" s="462"/>
      <c r="F602" s="462"/>
      <c r="G602" s="462"/>
      <c r="H602" s="462"/>
      <c r="I602" s="462"/>
      <c r="J602" s="462"/>
      <c r="K602" s="462"/>
      <c r="L602" s="462"/>
      <c r="M602" s="462"/>
      <c r="N602" s="462"/>
      <c r="O602" s="462"/>
      <c r="P602" s="462"/>
      <c r="Q602" s="462"/>
      <c r="R602" s="462"/>
      <c r="S602" s="462"/>
      <c r="T602" s="462"/>
      <c r="U602" s="462"/>
      <c r="V602" s="462"/>
      <c r="W602" s="462"/>
      <c r="X602" s="462"/>
      <c r="Y602" s="462"/>
      <c r="Z602" s="462"/>
    </row>
    <row r="603" spans="1:26" ht="14.25" customHeight="1" x14ac:dyDescent="0.2">
      <c r="A603" s="461"/>
      <c r="B603" s="461"/>
      <c r="C603" s="462"/>
      <c r="D603" s="462"/>
      <c r="E603" s="462"/>
      <c r="F603" s="462"/>
      <c r="G603" s="462"/>
      <c r="H603" s="462"/>
      <c r="I603" s="462"/>
      <c r="J603" s="462"/>
      <c r="K603" s="462"/>
      <c r="L603" s="462"/>
      <c r="M603" s="462"/>
      <c r="N603" s="462"/>
      <c r="O603" s="462"/>
      <c r="P603" s="462"/>
      <c r="Q603" s="462"/>
      <c r="R603" s="462"/>
      <c r="S603" s="462"/>
      <c r="T603" s="462"/>
      <c r="U603" s="462"/>
      <c r="V603" s="462"/>
      <c r="W603" s="462"/>
      <c r="X603" s="462"/>
      <c r="Y603" s="462"/>
      <c r="Z603" s="462"/>
    </row>
    <row r="604" spans="1:26" ht="14.25" customHeight="1" x14ac:dyDescent="0.2">
      <c r="A604" s="461"/>
      <c r="B604" s="461"/>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row>
    <row r="605" spans="1:26" ht="14.25" customHeight="1" x14ac:dyDescent="0.2">
      <c r="A605" s="461"/>
      <c r="B605" s="461"/>
      <c r="C605" s="462"/>
      <c r="D605" s="462"/>
      <c r="E605" s="462"/>
      <c r="F605" s="462"/>
      <c r="G605" s="462"/>
      <c r="H605" s="462"/>
      <c r="I605" s="462"/>
      <c r="J605" s="462"/>
      <c r="K605" s="462"/>
      <c r="L605" s="462"/>
      <c r="M605" s="462"/>
      <c r="N605" s="462"/>
      <c r="O605" s="462"/>
      <c r="P605" s="462"/>
      <c r="Q605" s="462"/>
      <c r="R605" s="462"/>
      <c r="S605" s="462"/>
      <c r="T605" s="462"/>
      <c r="U605" s="462"/>
      <c r="V605" s="462"/>
      <c r="W605" s="462"/>
      <c r="X605" s="462"/>
      <c r="Y605" s="462"/>
      <c r="Z605" s="462"/>
    </row>
    <row r="606" spans="1:26" ht="14.25" customHeight="1" x14ac:dyDescent="0.2">
      <c r="A606" s="461"/>
      <c r="B606" s="461"/>
      <c r="C606" s="462"/>
      <c r="D606" s="462"/>
      <c r="E606" s="462"/>
      <c r="F606" s="462"/>
      <c r="G606" s="462"/>
      <c r="H606" s="462"/>
      <c r="I606" s="462"/>
      <c r="J606" s="462"/>
      <c r="K606" s="462"/>
      <c r="L606" s="462"/>
      <c r="M606" s="462"/>
      <c r="N606" s="462"/>
      <c r="O606" s="462"/>
      <c r="P606" s="462"/>
      <c r="Q606" s="462"/>
      <c r="R606" s="462"/>
      <c r="S606" s="462"/>
      <c r="T606" s="462"/>
      <c r="U606" s="462"/>
      <c r="V606" s="462"/>
      <c r="W606" s="462"/>
      <c r="X606" s="462"/>
      <c r="Y606" s="462"/>
      <c r="Z606" s="462"/>
    </row>
    <row r="607" spans="1:26" ht="14.25" customHeight="1" x14ac:dyDescent="0.2">
      <c r="A607" s="461"/>
      <c r="B607" s="461"/>
      <c r="C607" s="462"/>
      <c r="D607" s="462"/>
      <c r="E607" s="462"/>
      <c r="F607" s="462"/>
      <c r="G607" s="462"/>
      <c r="H607" s="462"/>
      <c r="I607" s="462"/>
      <c r="J607" s="462"/>
      <c r="K607" s="462"/>
      <c r="L607" s="462"/>
      <c r="M607" s="462"/>
      <c r="N607" s="462"/>
      <c r="O607" s="462"/>
      <c r="P607" s="462"/>
      <c r="Q607" s="462"/>
      <c r="R607" s="462"/>
      <c r="S607" s="462"/>
      <c r="T607" s="462"/>
      <c r="U607" s="462"/>
      <c r="V607" s="462"/>
      <c r="W607" s="462"/>
      <c r="X607" s="462"/>
      <c r="Y607" s="462"/>
      <c r="Z607" s="462"/>
    </row>
    <row r="608" spans="1:26" ht="14.25" customHeight="1" x14ac:dyDescent="0.2">
      <c r="A608" s="461"/>
      <c r="B608" s="461"/>
      <c r="C608" s="462"/>
      <c r="D608" s="462"/>
      <c r="E608" s="462"/>
      <c r="F608" s="462"/>
      <c r="G608" s="462"/>
      <c r="H608" s="462"/>
      <c r="I608" s="462"/>
      <c r="J608" s="462"/>
      <c r="K608" s="462"/>
      <c r="L608" s="462"/>
      <c r="M608" s="462"/>
      <c r="N608" s="462"/>
      <c r="O608" s="462"/>
      <c r="P608" s="462"/>
      <c r="Q608" s="462"/>
      <c r="R608" s="462"/>
      <c r="S608" s="462"/>
      <c r="T608" s="462"/>
      <c r="U608" s="462"/>
      <c r="V608" s="462"/>
      <c r="W608" s="462"/>
      <c r="X608" s="462"/>
      <c r="Y608" s="462"/>
      <c r="Z608" s="462"/>
    </row>
    <row r="609" spans="1:26" ht="14.25" customHeight="1" x14ac:dyDescent="0.2">
      <c r="A609" s="461"/>
      <c r="B609" s="461"/>
      <c r="C609" s="462"/>
      <c r="D609" s="462"/>
      <c r="E609" s="462"/>
      <c r="F609" s="462"/>
      <c r="G609" s="462"/>
      <c r="H609" s="462"/>
      <c r="I609" s="462"/>
      <c r="J609" s="462"/>
      <c r="K609" s="462"/>
      <c r="L609" s="462"/>
      <c r="M609" s="462"/>
      <c r="N609" s="462"/>
      <c r="O609" s="462"/>
      <c r="P609" s="462"/>
      <c r="Q609" s="462"/>
      <c r="R609" s="462"/>
      <c r="S609" s="462"/>
      <c r="T609" s="462"/>
      <c r="U609" s="462"/>
      <c r="V609" s="462"/>
      <c r="W609" s="462"/>
      <c r="X609" s="462"/>
      <c r="Y609" s="462"/>
      <c r="Z609" s="462"/>
    </row>
    <row r="610" spans="1:26" ht="14.25" customHeight="1" x14ac:dyDescent="0.2">
      <c r="A610" s="461"/>
      <c r="B610" s="461"/>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row>
    <row r="611" spans="1:26" ht="14.25" customHeight="1" x14ac:dyDescent="0.2">
      <c r="A611" s="461"/>
      <c r="B611" s="461"/>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row>
    <row r="612" spans="1:26" ht="14.25" customHeight="1" x14ac:dyDescent="0.2">
      <c r="A612" s="461"/>
      <c r="B612" s="461"/>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row>
    <row r="613" spans="1:26" ht="14.25" customHeight="1" x14ac:dyDescent="0.2">
      <c r="A613" s="461"/>
      <c r="B613" s="461"/>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row>
    <row r="614" spans="1:26" ht="14.25" customHeight="1" x14ac:dyDescent="0.2">
      <c r="A614" s="461"/>
      <c r="B614" s="461"/>
      <c r="C614" s="462"/>
      <c r="D614" s="462"/>
      <c r="E614" s="462"/>
      <c r="F614" s="462"/>
      <c r="G614" s="462"/>
      <c r="H614" s="462"/>
      <c r="I614" s="462"/>
      <c r="J614" s="462"/>
      <c r="K614" s="462"/>
      <c r="L614" s="462"/>
      <c r="M614" s="462"/>
      <c r="N614" s="462"/>
      <c r="O614" s="462"/>
      <c r="P614" s="462"/>
      <c r="Q614" s="462"/>
      <c r="R614" s="462"/>
      <c r="S614" s="462"/>
      <c r="T614" s="462"/>
      <c r="U614" s="462"/>
      <c r="V614" s="462"/>
      <c r="W614" s="462"/>
      <c r="X614" s="462"/>
      <c r="Y614" s="462"/>
      <c r="Z614" s="462"/>
    </row>
    <row r="615" spans="1:26" ht="14.25" customHeight="1" x14ac:dyDescent="0.2">
      <c r="A615" s="461"/>
      <c r="B615" s="461"/>
      <c r="C615" s="462"/>
      <c r="D615" s="462"/>
      <c r="E615" s="462"/>
      <c r="F615" s="462"/>
      <c r="G615" s="462"/>
      <c r="H615" s="462"/>
      <c r="I615" s="462"/>
      <c r="J615" s="462"/>
      <c r="K615" s="462"/>
      <c r="L615" s="462"/>
      <c r="M615" s="462"/>
      <c r="N615" s="462"/>
      <c r="O615" s="462"/>
      <c r="P615" s="462"/>
      <c r="Q615" s="462"/>
      <c r="R615" s="462"/>
      <c r="S615" s="462"/>
      <c r="T615" s="462"/>
      <c r="U615" s="462"/>
      <c r="V615" s="462"/>
      <c r="W615" s="462"/>
      <c r="X615" s="462"/>
      <c r="Y615" s="462"/>
      <c r="Z615" s="462"/>
    </row>
    <row r="616" spans="1:26" ht="14.25" customHeight="1" x14ac:dyDescent="0.2">
      <c r="A616" s="461"/>
      <c r="B616" s="461"/>
      <c r="C616" s="462"/>
      <c r="D616" s="462"/>
      <c r="E616" s="462"/>
      <c r="F616" s="462"/>
      <c r="G616" s="462"/>
      <c r="H616" s="462"/>
      <c r="I616" s="462"/>
      <c r="J616" s="462"/>
      <c r="K616" s="462"/>
      <c r="L616" s="462"/>
      <c r="M616" s="462"/>
      <c r="N616" s="462"/>
      <c r="O616" s="462"/>
      <c r="P616" s="462"/>
      <c r="Q616" s="462"/>
      <c r="R616" s="462"/>
      <c r="S616" s="462"/>
      <c r="T616" s="462"/>
      <c r="U616" s="462"/>
      <c r="V616" s="462"/>
      <c r="W616" s="462"/>
      <c r="X616" s="462"/>
      <c r="Y616" s="462"/>
      <c r="Z616" s="462"/>
    </row>
    <row r="617" spans="1:26" ht="14.25" customHeight="1" x14ac:dyDescent="0.2">
      <c r="A617" s="461"/>
      <c r="B617" s="461"/>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row>
    <row r="618" spans="1:26" ht="14.25" customHeight="1" x14ac:dyDescent="0.2">
      <c r="A618" s="461"/>
      <c r="B618" s="461"/>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row>
    <row r="619" spans="1:26" ht="14.25" customHeight="1" x14ac:dyDescent="0.2">
      <c r="A619" s="461"/>
      <c r="B619" s="461"/>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row>
    <row r="620" spans="1:26" ht="14.25" customHeight="1" x14ac:dyDescent="0.2">
      <c r="A620" s="461"/>
      <c r="B620" s="461"/>
      <c r="C620" s="462"/>
      <c r="D620" s="462"/>
      <c r="E620" s="462"/>
      <c r="F620" s="462"/>
      <c r="G620" s="462"/>
      <c r="H620" s="462"/>
      <c r="I620" s="462"/>
      <c r="J620" s="462"/>
      <c r="K620" s="462"/>
      <c r="L620" s="462"/>
      <c r="M620" s="462"/>
      <c r="N620" s="462"/>
      <c r="O620" s="462"/>
      <c r="P620" s="462"/>
      <c r="Q620" s="462"/>
      <c r="R620" s="462"/>
      <c r="S620" s="462"/>
      <c r="T620" s="462"/>
      <c r="U620" s="462"/>
      <c r="V620" s="462"/>
      <c r="W620" s="462"/>
      <c r="X620" s="462"/>
      <c r="Y620" s="462"/>
      <c r="Z620" s="462"/>
    </row>
    <row r="621" spans="1:26" ht="14.25" customHeight="1" x14ac:dyDescent="0.2">
      <c r="A621" s="461"/>
      <c r="B621" s="461"/>
      <c r="C621" s="462"/>
      <c r="D621" s="462"/>
      <c r="E621" s="462"/>
      <c r="F621" s="462"/>
      <c r="G621" s="462"/>
      <c r="H621" s="462"/>
      <c r="I621" s="462"/>
      <c r="J621" s="462"/>
      <c r="K621" s="462"/>
      <c r="L621" s="462"/>
      <c r="M621" s="462"/>
      <c r="N621" s="462"/>
      <c r="O621" s="462"/>
      <c r="P621" s="462"/>
      <c r="Q621" s="462"/>
      <c r="R621" s="462"/>
      <c r="S621" s="462"/>
      <c r="T621" s="462"/>
      <c r="U621" s="462"/>
      <c r="V621" s="462"/>
      <c r="W621" s="462"/>
      <c r="X621" s="462"/>
      <c r="Y621" s="462"/>
      <c r="Z621" s="462"/>
    </row>
    <row r="622" spans="1:26" ht="14.25" customHeight="1" x14ac:dyDescent="0.2">
      <c r="A622" s="461"/>
      <c r="B622" s="461"/>
      <c r="C622" s="462"/>
      <c r="D622" s="462"/>
      <c r="E622" s="462"/>
      <c r="F622" s="462"/>
      <c r="G622" s="462"/>
      <c r="H622" s="462"/>
      <c r="I622" s="462"/>
      <c r="J622" s="462"/>
      <c r="K622" s="462"/>
      <c r="L622" s="462"/>
      <c r="M622" s="462"/>
      <c r="N622" s="462"/>
      <c r="O622" s="462"/>
      <c r="P622" s="462"/>
      <c r="Q622" s="462"/>
      <c r="R622" s="462"/>
      <c r="S622" s="462"/>
      <c r="T622" s="462"/>
      <c r="U622" s="462"/>
      <c r="V622" s="462"/>
      <c r="W622" s="462"/>
      <c r="X622" s="462"/>
      <c r="Y622" s="462"/>
      <c r="Z622" s="462"/>
    </row>
    <row r="623" spans="1:26" ht="14.25" customHeight="1" x14ac:dyDescent="0.2">
      <c r="A623" s="461"/>
      <c r="B623" s="461"/>
      <c r="C623" s="462"/>
      <c r="D623" s="462"/>
      <c r="E623" s="462"/>
      <c r="F623" s="462"/>
      <c r="G623" s="462"/>
      <c r="H623" s="462"/>
      <c r="I623" s="462"/>
      <c r="J623" s="462"/>
      <c r="K623" s="462"/>
      <c r="L623" s="462"/>
      <c r="M623" s="462"/>
      <c r="N623" s="462"/>
      <c r="O623" s="462"/>
      <c r="P623" s="462"/>
      <c r="Q623" s="462"/>
      <c r="R623" s="462"/>
      <c r="S623" s="462"/>
      <c r="T623" s="462"/>
      <c r="U623" s="462"/>
      <c r="V623" s="462"/>
      <c r="W623" s="462"/>
      <c r="X623" s="462"/>
      <c r="Y623" s="462"/>
      <c r="Z623" s="462"/>
    </row>
    <row r="624" spans="1:26" ht="14.25" customHeight="1" x14ac:dyDescent="0.2">
      <c r="A624" s="461"/>
      <c r="B624" s="461"/>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row>
    <row r="625" spans="1:26" ht="14.25" customHeight="1" x14ac:dyDescent="0.2">
      <c r="A625" s="461"/>
      <c r="B625" s="461"/>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row>
    <row r="626" spans="1:26" ht="14.25" customHeight="1" x14ac:dyDescent="0.2">
      <c r="A626" s="461"/>
      <c r="B626" s="461"/>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row>
    <row r="627" spans="1:26" ht="14.25" customHeight="1" x14ac:dyDescent="0.2">
      <c r="A627" s="461"/>
      <c r="B627" s="461"/>
      <c r="C627" s="462"/>
      <c r="D627" s="462"/>
      <c r="E627" s="462"/>
      <c r="F627" s="462"/>
      <c r="G627" s="462"/>
      <c r="H627" s="462"/>
      <c r="I627" s="462"/>
      <c r="J627" s="462"/>
      <c r="K627" s="462"/>
      <c r="L627" s="462"/>
      <c r="M627" s="462"/>
      <c r="N627" s="462"/>
      <c r="O627" s="462"/>
      <c r="P627" s="462"/>
      <c r="Q627" s="462"/>
      <c r="R627" s="462"/>
      <c r="S627" s="462"/>
      <c r="T627" s="462"/>
      <c r="U627" s="462"/>
      <c r="V627" s="462"/>
      <c r="W627" s="462"/>
      <c r="X627" s="462"/>
      <c r="Y627" s="462"/>
      <c r="Z627" s="462"/>
    </row>
    <row r="628" spans="1:26" ht="14.25" customHeight="1" x14ac:dyDescent="0.2">
      <c r="A628" s="461"/>
      <c r="B628" s="461"/>
      <c r="C628" s="462"/>
      <c r="D628" s="462"/>
      <c r="E628" s="462"/>
      <c r="F628" s="462"/>
      <c r="G628" s="462"/>
      <c r="H628" s="462"/>
      <c r="I628" s="462"/>
      <c r="J628" s="462"/>
      <c r="K628" s="462"/>
      <c r="L628" s="462"/>
      <c r="M628" s="462"/>
      <c r="N628" s="462"/>
      <c r="O628" s="462"/>
      <c r="P628" s="462"/>
      <c r="Q628" s="462"/>
      <c r="R628" s="462"/>
      <c r="S628" s="462"/>
      <c r="T628" s="462"/>
      <c r="U628" s="462"/>
      <c r="V628" s="462"/>
      <c r="W628" s="462"/>
      <c r="X628" s="462"/>
      <c r="Y628" s="462"/>
      <c r="Z628" s="462"/>
    </row>
    <row r="629" spans="1:26" ht="14.25" customHeight="1" x14ac:dyDescent="0.2">
      <c r="A629" s="461"/>
      <c r="B629" s="461"/>
      <c r="C629" s="462"/>
      <c r="D629" s="462"/>
      <c r="E629" s="462"/>
      <c r="F629" s="462"/>
      <c r="G629" s="462"/>
      <c r="H629" s="462"/>
      <c r="I629" s="462"/>
      <c r="J629" s="462"/>
      <c r="K629" s="462"/>
      <c r="L629" s="462"/>
      <c r="M629" s="462"/>
      <c r="N629" s="462"/>
      <c r="O629" s="462"/>
      <c r="P629" s="462"/>
      <c r="Q629" s="462"/>
      <c r="R629" s="462"/>
      <c r="S629" s="462"/>
      <c r="T629" s="462"/>
      <c r="U629" s="462"/>
      <c r="V629" s="462"/>
      <c r="W629" s="462"/>
      <c r="X629" s="462"/>
      <c r="Y629" s="462"/>
      <c r="Z629" s="462"/>
    </row>
    <row r="630" spans="1:26" ht="14.25" customHeight="1" x14ac:dyDescent="0.2">
      <c r="A630" s="461"/>
      <c r="B630" s="461"/>
      <c r="C630" s="462"/>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row>
    <row r="631" spans="1:26" ht="14.25" customHeight="1" x14ac:dyDescent="0.2">
      <c r="A631" s="461"/>
      <c r="B631" s="461"/>
      <c r="C631" s="462"/>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row>
    <row r="632" spans="1:26" ht="14.25" customHeight="1" x14ac:dyDescent="0.2">
      <c r="A632" s="461"/>
      <c r="B632" s="461"/>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row>
    <row r="633" spans="1:26" ht="14.25" customHeight="1" x14ac:dyDescent="0.2">
      <c r="A633" s="461"/>
      <c r="B633" s="461"/>
      <c r="C633" s="462"/>
      <c r="D633" s="462"/>
      <c r="E633" s="462"/>
      <c r="F633" s="462"/>
      <c r="G633" s="462"/>
      <c r="H633" s="462"/>
      <c r="I633" s="462"/>
      <c r="J633" s="462"/>
      <c r="K633" s="462"/>
      <c r="L633" s="462"/>
      <c r="M633" s="462"/>
      <c r="N633" s="462"/>
      <c r="O633" s="462"/>
      <c r="P633" s="462"/>
      <c r="Q633" s="462"/>
      <c r="R633" s="462"/>
      <c r="S633" s="462"/>
      <c r="T633" s="462"/>
      <c r="U633" s="462"/>
      <c r="V633" s="462"/>
      <c r="W633" s="462"/>
      <c r="X633" s="462"/>
      <c r="Y633" s="462"/>
      <c r="Z633" s="462"/>
    </row>
    <row r="634" spans="1:26" ht="14.25" customHeight="1" x14ac:dyDescent="0.2">
      <c r="A634" s="461"/>
      <c r="B634" s="461"/>
      <c r="C634" s="462"/>
      <c r="D634" s="462"/>
      <c r="E634" s="462"/>
      <c r="F634" s="462"/>
      <c r="G634" s="462"/>
      <c r="H634" s="462"/>
      <c r="I634" s="462"/>
      <c r="J634" s="462"/>
      <c r="K634" s="462"/>
      <c r="L634" s="462"/>
      <c r="M634" s="462"/>
      <c r="N634" s="462"/>
      <c r="O634" s="462"/>
      <c r="P634" s="462"/>
      <c r="Q634" s="462"/>
      <c r="R634" s="462"/>
      <c r="S634" s="462"/>
      <c r="T634" s="462"/>
      <c r="U634" s="462"/>
      <c r="V634" s="462"/>
      <c r="W634" s="462"/>
      <c r="X634" s="462"/>
      <c r="Y634" s="462"/>
      <c r="Z634" s="462"/>
    </row>
    <row r="635" spans="1:26" ht="14.25" customHeight="1" x14ac:dyDescent="0.2">
      <c r="A635" s="461"/>
      <c r="B635" s="461"/>
      <c r="C635" s="462"/>
      <c r="D635" s="462"/>
      <c r="E635" s="462"/>
      <c r="F635" s="462"/>
      <c r="G635" s="462"/>
      <c r="H635" s="462"/>
      <c r="I635" s="462"/>
      <c r="J635" s="462"/>
      <c r="K635" s="462"/>
      <c r="L635" s="462"/>
      <c r="M635" s="462"/>
      <c r="N635" s="462"/>
      <c r="O635" s="462"/>
      <c r="P635" s="462"/>
      <c r="Q635" s="462"/>
      <c r="R635" s="462"/>
      <c r="S635" s="462"/>
      <c r="T635" s="462"/>
      <c r="U635" s="462"/>
      <c r="V635" s="462"/>
      <c r="W635" s="462"/>
      <c r="X635" s="462"/>
      <c r="Y635" s="462"/>
      <c r="Z635" s="462"/>
    </row>
    <row r="636" spans="1:26" ht="14.25" customHeight="1" x14ac:dyDescent="0.2">
      <c r="A636" s="461"/>
      <c r="B636" s="461"/>
      <c r="C636" s="462"/>
      <c r="D636" s="462"/>
      <c r="E636" s="462"/>
      <c r="F636" s="462"/>
      <c r="G636" s="462"/>
      <c r="H636" s="462"/>
      <c r="I636" s="462"/>
      <c r="J636" s="462"/>
      <c r="K636" s="462"/>
      <c r="L636" s="462"/>
      <c r="M636" s="462"/>
      <c r="N636" s="462"/>
      <c r="O636" s="462"/>
      <c r="P636" s="462"/>
      <c r="Q636" s="462"/>
      <c r="R636" s="462"/>
      <c r="S636" s="462"/>
      <c r="T636" s="462"/>
      <c r="U636" s="462"/>
      <c r="V636" s="462"/>
      <c r="W636" s="462"/>
      <c r="X636" s="462"/>
      <c r="Y636" s="462"/>
      <c r="Z636" s="462"/>
    </row>
    <row r="637" spans="1:26" ht="14.25" customHeight="1" x14ac:dyDescent="0.2">
      <c r="A637" s="461"/>
      <c r="B637" s="461"/>
      <c r="C637" s="462"/>
      <c r="D637" s="462"/>
      <c r="E637" s="462"/>
      <c r="F637" s="462"/>
      <c r="G637" s="462"/>
      <c r="H637" s="462"/>
      <c r="I637" s="462"/>
      <c r="J637" s="462"/>
      <c r="K637" s="462"/>
      <c r="L637" s="462"/>
      <c r="M637" s="462"/>
      <c r="N637" s="462"/>
      <c r="O637" s="462"/>
      <c r="P637" s="462"/>
      <c r="Q637" s="462"/>
      <c r="R637" s="462"/>
      <c r="S637" s="462"/>
      <c r="T637" s="462"/>
      <c r="U637" s="462"/>
      <c r="V637" s="462"/>
      <c r="W637" s="462"/>
      <c r="X637" s="462"/>
      <c r="Y637" s="462"/>
      <c r="Z637" s="462"/>
    </row>
    <row r="638" spans="1:26" ht="14.25" customHeight="1" x14ac:dyDescent="0.2">
      <c r="A638" s="461"/>
      <c r="B638" s="461"/>
      <c r="C638" s="462"/>
      <c r="D638" s="462"/>
      <c r="E638" s="462"/>
      <c r="F638" s="462"/>
      <c r="G638" s="462"/>
      <c r="H638" s="462"/>
      <c r="I638" s="462"/>
      <c r="J638" s="462"/>
      <c r="K638" s="462"/>
      <c r="L638" s="462"/>
      <c r="M638" s="462"/>
      <c r="N638" s="462"/>
      <c r="O638" s="462"/>
      <c r="P638" s="462"/>
      <c r="Q638" s="462"/>
      <c r="R638" s="462"/>
      <c r="S638" s="462"/>
      <c r="T638" s="462"/>
      <c r="U638" s="462"/>
      <c r="V638" s="462"/>
      <c r="W638" s="462"/>
      <c r="X638" s="462"/>
      <c r="Y638" s="462"/>
      <c r="Z638" s="462"/>
    </row>
    <row r="639" spans="1:26" ht="14.25" customHeight="1" x14ac:dyDescent="0.2">
      <c r="A639" s="461"/>
      <c r="B639" s="461"/>
      <c r="C639" s="462"/>
      <c r="D639" s="462"/>
      <c r="E639" s="462"/>
      <c r="F639" s="462"/>
      <c r="G639" s="462"/>
      <c r="H639" s="462"/>
      <c r="I639" s="462"/>
      <c r="J639" s="462"/>
      <c r="K639" s="462"/>
      <c r="L639" s="462"/>
      <c r="M639" s="462"/>
      <c r="N639" s="462"/>
      <c r="O639" s="462"/>
      <c r="P639" s="462"/>
      <c r="Q639" s="462"/>
      <c r="R639" s="462"/>
      <c r="S639" s="462"/>
      <c r="T639" s="462"/>
      <c r="U639" s="462"/>
      <c r="V639" s="462"/>
      <c r="W639" s="462"/>
      <c r="X639" s="462"/>
      <c r="Y639" s="462"/>
      <c r="Z639" s="462"/>
    </row>
    <row r="640" spans="1:26" ht="14.25" customHeight="1" x14ac:dyDescent="0.2">
      <c r="A640" s="461"/>
      <c r="B640" s="461"/>
      <c r="C640" s="462"/>
      <c r="D640" s="462"/>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row>
    <row r="641" spans="1:26" ht="14.25" customHeight="1" x14ac:dyDescent="0.2">
      <c r="A641" s="461"/>
      <c r="B641" s="461"/>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row>
    <row r="642" spans="1:26" ht="14.25" customHeight="1" x14ac:dyDescent="0.2">
      <c r="A642" s="461"/>
      <c r="B642" s="461"/>
      <c r="C642" s="462"/>
      <c r="D642" s="462"/>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row>
    <row r="643" spans="1:26" ht="14.25" customHeight="1" x14ac:dyDescent="0.2">
      <c r="A643" s="461"/>
      <c r="B643" s="461"/>
      <c r="C643" s="462"/>
      <c r="D643" s="462"/>
      <c r="E643" s="462"/>
      <c r="F643" s="462"/>
      <c r="G643" s="462"/>
      <c r="H643" s="462"/>
      <c r="I643" s="462"/>
      <c r="J643" s="462"/>
      <c r="K643" s="462"/>
      <c r="L643" s="462"/>
      <c r="M643" s="462"/>
      <c r="N643" s="462"/>
      <c r="O643" s="462"/>
      <c r="P643" s="462"/>
      <c r="Q643" s="462"/>
      <c r="R643" s="462"/>
      <c r="S643" s="462"/>
      <c r="T643" s="462"/>
      <c r="U643" s="462"/>
      <c r="V643" s="462"/>
      <c r="W643" s="462"/>
      <c r="X643" s="462"/>
      <c r="Y643" s="462"/>
      <c r="Z643" s="462"/>
    </row>
    <row r="644" spans="1:26" ht="14.25" customHeight="1" x14ac:dyDescent="0.2">
      <c r="A644" s="461"/>
      <c r="B644" s="461"/>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row>
    <row r="645" spans="1:26" ht="14.25" customHeight="1" x14ac:dyDescent="0.2">
      <c r="A645" s="461"/>
      <c r="B645" s="461"/>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row>
    <row r="646" spans="1:26" ht="14.25" customHeight="1" x14ac:dyDescent="0.2">
      <c r="A646" s="461"/>
      <c r="B646" s="461"/>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row>
    <row r="647" spans="1:26" ht="14.25" customHeight="1" x14ac:dyDescent="0.2">
      <c r="A647" s="461"/>
      <c r="B647" s="461"/>
      <c r="C647" s="462"/>
      <c r="D647" s="462"/>
      <c r="E647" s="462"/>
      <c r="F647" s="462"/>
      <c r="G647" s="462"/>
      <c r="H647" s="462"/>
      <c r="I647" s="462"/>
      <c r="J647" s="462"/>
      <c r="K647" s="462"/>
      <c r="L647" s="462"/>
      <c r="M647" s="462"/>
      <c r="N647" s="462"/>
      <c r="O647" s="462"/>
      <c r="P647" s="462"/>
      <c r="Q647" s="462"/>
      <c r="R647" s="462"/>
      <c r="S647" s="462"/>
      <c r="T647" s="462"/>
      <c r="U647" s="462"/>
      <c r="V647" s="462"/>
      <c r="W647" s="462"/>
      <c r="X647" s="462"/>
      <c r="Y647" s="462"/>
      <c r="Z647" s="462"/>
    </row>
    <row r="648" spans="1:26" ht="14.25" customHeight="1" x14ac:dyDescent="0.2">
      <c r="A648" s="461"/>
      <c r="B648" s="461"/>
      <c r="C648" s="462"/>
      <c r="D648" s="462"/>
      <c r="E648" s="462"/>
      <c r="F648" s="462"/>
      <c r="G648" s="462"/>
      <c r="H648" s="462"/>
      <c r="I648" s="462"/>
      <c r="J648" s="462"/>
      <c r="K648" s="462"/>
      <c r="L648" s="462"/>
      <c r="M648" s="462"/>
      <c r="N648" s="462"/>
      <c r="O648" s="462"/>
      <c r="P648" s="462"/>
      <c r="Q648" s="462"/>
      <c r="R648" s="462"/>
      <c r="S648" s="462"/>
      <c r="T648" s="462"/>
      <c r="U648" s="462"/>
      <c r="V648" s="462"/>
      <c r="W648" s="462"/>
      <c r="X648" s="462"/>
      <c r="Y648" s="462"/>
      <c r="Z648" s="462"/>
    </row>
    <row r="649" spans="1:26" ht="14.25" customHeight="1" x14ac:dyDescent="0.2">
      <c r="A649" s="461"/>
      <c r="B649" s="461"/>
      <c r="C649" s="462"/>
      <c r="D649" s="462"/>
      <c r="E649" s="462"/>
      <c r="F649" s="462"/>
      <c r="G649" s="462"/>
      <c r="H649" s="462"/>
      <c r="I649" s="462"/>
      <c r="J649" s="462"/>
      <c r="K649" s="462"/>
      <c r="L649" s="462"/>
      <c r="M649" s="462"/>
      <c r="N649" s="462"/>
      <c r="O649" s="462"/>
      <c r="P649" s="462"/>
      <c r="Q649" s="462"/>
      <c r="R649" s="462"/>
      <c r="S649" s="462"/>
      <c r="T649" s="462"/>
      <c r="U649" s="462"/>
      <c r="V649" s="462"/>
      <c r="W649" s="462"/>
      <c r="X649" s="462"/>
      <c r="Y649" s="462"/>
      <c r="Z649" s="462"/>
    </row>
    <row r="650" spans="1:26" ht="14.25" customHeight="1" x14ac:dyDescent="0.2">
      <c r="A650" s="461"/>
      <c r="B650" s="461"/>
      <c r="C650" s="462"/>
      <c r="D650" s="462"/>
      <c r="E650" s="462"/>
      <c r="F650" s="462"/>
      <c r="G650" s="462"/>
      <c r="H650" s="462"/>
      <c r="I650" s="462"/>
      <c r="J650" s="462"/>
      <c r="K650" s="462"/>
      <c r="L650" s="462"/>
      <c r="M650" s="462"/>
      <c r="N650" s="462"/>
      <c r="O650" s="462"/>
      <c r="P650" s="462"/>
      <c r="Q650" s="462"/>
      <c r="R650" s="462"/>
      <c r="S650" s="462"/>
      <c r="T650" s="462"/>
      <c r="U650" s="462"/>
      <c r="V650" s="462"/>
      <c r="W650" s="462"/>
      <c r="X650" s="462"/>
      <c r="Y650" s="462"/>
      <c r="Z650" s="462"/>
    </row>
    <row r="651" spans="1:26" ht="14.25" customHeight="1" x14ac:dyDescent="0.2">
      <c r="A651" s="461"/>
      <c r="B651" s="461"/>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row>
    <row r="652" spans="1:26" ht="14.25" customHeight="1" x14ac:dyDescent="0.2">
      <c r="A652" s="461"/>
      <c r="B652" s="461"/>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row>
    <row r="653" spans="1:26" ht="14.25" customHeight="1" x14ac:dyDescent="0.2">
      <c r="A653" s="461"/>
      <c r="B653" s="461"/>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row>
    <row r="654" spans="1:26" ht="14.25" customHeight="1" x14ac:dyDescent="0.2">
      <c r="A654" s="461"/>
      <c r="B654" s="461"/>
      <c r="C654" s="462"/>
      <c r="D654" s="462"/>
      <c r="E654" s="462"/>
      <c r="F654" s="462"/>
      <c r="G654" s="462"/>
      <c r="H654" s="462"/>
      <c r="I654" s="462"/>
      <c r="J654" s="462"/>
      <c r="K654" s="462"/>
      <c r="L654" s="462"/>
      <c r="M654" s="462"/>
      <c r="N654" s="462"/>
      <c r="O654" s="462"/>
      <c r="P654" s="462"/>
      <c r="Q654" s="462"/>
      <c r="R654" s="462"/>
      <c r="S654" s="462"/>
      <c r="T654" s="462"/>
      <c r="U654" s="462"/>
      <c r="V654" s="462"/>
      <c r="W654" s="462"/>
      <c r="X654" s="462"/>
      <c r="Y654" s="462"/>
      <c r="Z654" s="462"/>
    </row>
    <row r="655" spans="1:26" ht="14.25" customHeight="1" x14ac:dyDescent="0.2">
      <c r="A655" s="461"/>
      <c r="B655" s="461"/>
      <c r="C655" s="462"/>
      <c r="D655" s="462"/>
      <c r="E655" s="462"/>
      <c r="F655" s="462"/>
      <c r="G655" s="462"/>
      <c r="H655" s="462"/>
      <c r="I655" s="462"/>
      <c r="J655" s="462"/>
      <c r="K655" s="462"/>
      <c r="L655" s="462"/>
      <c r="M655" s="462"/>
      <c r="N655" s="462"/>
      <c r="O655" s="462"/>
      <c r="P655" s="462"/>
      <c r="Q655" s="462"/>
      <c r="R655" s="462"/>
      <c r="S655" s="462"/>
      <c r="T655" s="462"/>
      <c r="U655" s="462"/>
      <c r="V655" s="462"/>
      <c r="W655" s="462"/>
      <c r="X655" s="462"/>
      <c r="Y655" s="462"/>
      <c r="Z655" s="462"/>
    </row>
    <row r="656" spans="1:26" ht="14.25" customHeight="1" x14ac:dyDescent="0.2">
      <c r="A656" s="461"/>
      <c r="B656" s="461"/>
      <c r="C656" s="462"/>
      <c r="D656" s="462"/>
      <c r="E656" s="462"/>
      <c r="F656" s="462"/>
      <c r="G656" s="462"/>
      <c r="H656" s="462"/>
      <c r="I656" s="462"/>
      <c r="J656" s="462"/>
      <c r="K656" s="462"/>
      <c r="L656" s="462"/>
      <c r="M656" s="462"/>
      <c r="N656" s="462"/>
      <c r="O656" s="462"/>
      <c r="P656" s="462"/>
      <c r="Q656" s="462"/>
      <c r="R656" s="462"/>
      <c r="S656" s="462"/>
      <c r="T656" s="462"/>
      <c r="U656" s="462"/>
      <c r="V656" s="462"/>
      <c r="W656" s="462"/>
      <c r="X656" s="462"/>
      <c r="Y656" s="462"/>
      <c r="Z656" s="462"/>
    </row>
    <row r="657" spans="1:26" ht="14.25" customHeight="1" x14ac:dyDescent="0.2">
      <c r="A657" s="461"/>
      <c r="B657" s="461"/>
      <c r="C657" s="462"/>
      <c r="D657" s="462"/>
      <c r="E657" s="462"/>
      <c r="F657" s="462"/>
      <c r="G657" s="462"/>
      <c r="H657" s="462"/>
      <c r="I657" s="462"/>
      <c r="J657" s="462"/>
      <c r="K657" s="462"/>
      <c r="L657" s="462"/>
      <c r="M657" s="462"/>
      <c r="N657" s="462"/>
      <c r="O657" s="462"/>
      <c r="P657" s="462"/>
      <c r="Q657" s="462"/>
      <c r="R657" s="462"/>
      <c r="S657" s="462"/>
      <c r="T657" s="462"/>
      <c r="U657" s="462"/>
      <c r="V657" s="462"/>
      <c r="W657" s="462"/>
      <c r="X657" s="462"/>
      <c r="Y657" s="462"/>
      <c r="Z657" s="462"/>
    </row>
    <row r="658" spans="1:26" ht="14.25" customHeight="1" x14ac:dyDescent="0.2">
      <c r="A658" s="461"/>
      <c r="B658" s="461"/>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row>
    <row r="659" spans="1:26" ht="14.25" customHeight="1" x14ac:dyDescent="0.2">
      <c r="A659" s="461"/>
      <c r="B659" s="461"/>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row>
    <row r="660" spans="1:26" ht="14.25" customHeight="1" x14ac:dyDescent="0.2">
      <c r="A660" s="461"/>
      <c r="B660" s="461"/>
      <c r="C660" s="462"/>
      <c r="D660" s="462"/>
      <c r="E660" s="462"/>
      <c r="F660" s="462"/>
      <c r="G660" s="462"/>
      <c r="H660" s="462"/>
      <c r="I660" s="462"/>
      <c r="J660" s="462"/>
      <c r="K660" s="462"/>
      <c r="L660" s="462"/>
      <c r="M660" s="462"/>
      <c r="N660" s="462"/>
      <c r="O660" s="462"/>
      <c r="P660" s="462"/>
      <c r="Q660" s="462"/>
      <c r="R660" s="462"/>
      <c r="S660" s="462"/>
      <c r="T660" s="462"/>
      <c r="U660" s="462"/>
      <c r="V660" s="462"/>
      <c r="W660" s="462"/>
      <c r="X660" s="462"/>
      <c r="Y660" s="462"/>
      <c r="Z660" s="462"/>
    </row>
    <row r="661" spans="1:26" ht="14.25" customHeight="1" x14ac:dyDescent="0.2">
      <c r="A661" s="461"/>
      <c r="B661" s="461"/>
      <c r="C661" s="462"/>
      <c r="D661" s="462"/>
      <c r="E661" s="462"/>
      <c r="F661" s="462"/>
      <c r="G661" s="462"/>
      <c r="H661" s="462"/>
      <c r="I661" s="462"/>
      <c r="J661" s="462"/>
      <c r="K661" s="462"/>
      <c r="L661" s="462"/>
      <c r="M661" s="462"/>
      <c r="N661" s="462"/>
      <c r="O661" s="462"/>
      <c r="P661" s="462"/>
      <c r="Q661" s="462"/>
      <c r="R661" s="462"/>
      <c r="S661" s="462"/>
      <c r="T661" s="462"/>
      <c r="U661" s="462"/>
      <c r="V661" s="462"/>
      <c r="W661" s="462"/>
      <c r="X661" s="462"/>
      <c r="Y661" s="462"/>
      <c r="Z661" s="462"/>
    </row>
    <row r="662" spans="1:26" ht="14.25" customHeight="1" x14ac:dyDescent="0.2">
      <c r="A662" s="461"/>
      <c r="B662" s="461"/>
      <c r="C662" s="462"/>
      <c r="D662" s="462"/>
      <c r="E662" s="462"/>
      <c r="F662" s="462"/>
      <c r="G662" s="462"/>
      <c r="H662" s="462"/>
      <c r="I662" s="462"/>
      <c r="J662" s="462"/>
      <c r="K662" s="462"/>
      <c r="L662" s="462"/>
      <c r="M662" s="462"/>
      <c r="N662" s="462"/>
      <c r="O662" s="462"/>
      <c r="P662" s="462"/>
      <c r="Q662" s="462"/>
      <c r="R662" s="462"/>
      <c r="S662" s="462"/>
      <c r="T662" s="462"/>
      <c r="U662" s="462"/>
      <c r="V662" s="462"/>
      <c r="W662" s="462"/>
      <c r="X662" s="462"/>
      <c r="Y662" s="462"/>
      <c r="Z662" s="462"/>
    </row>
    <row r="663" spans="1:26" ht="14.25" customHeight="1" x14ac:dyDescent="0.2">
      <c r="A663" s="461"/>
      <c r="B663" s="461"/>
      <c r="C663" s="462"/>
      <c r="D663" s="462"/>
      <c r="E663" s="462"/>
      <c r="F663" s="462"/>
      <c r="G663" s="462"/>
      <c r="H663" s="462"/>
      <c r="I663" s="462"/>
      <c r="J663" s="462"/>
      <c r="K663" s="462"/>
      <c r="L663" s="462"/>
      <c r="M663" s="462"/>
      <c r="N663" s="462"/>
      <c r="O663" s="462"/>
      <c r="P663" s="462"/>
      <c r="Q663" s="462"/>
      <c r="R663" s="462"/>
      <c r="S663" s="462"/>
      <c r="T663" s="462"/>
      <c r="U663" s="462"/>
      <c r="V663" s="462"/>
      <c r="W663" s="462"/>
      <c r="X663" s="462"/>
      <c r="Y663" s="462"/>
      <c r="Z663" s="462"/>
    </row>
    <row r="664" spans="1:26" ht="14.25" customHeight="1" x14ac:dyDescent="0.2">
      <c r="A664" s="461"/>
      <c r="B664" s="461"/>
      <c r="C664" s="462"/>
      <c r="D664" s="462"/>
      <c r="E664" s="462"/>
      <c r="F664" s="462"/>
      <c r="G664" s="462"/>
      <c r="H664" s="462"/>
      <c r="I664" s="462"/>
      <c r="J664" s="462"/>
      <c r="K664" s="462"/>
      <c r="L664" s="462"/>
      <c r="M664" s="462"/>
      <c r="N664" s="462"/>
      <c r="O664" s="462"/>
      <c r="P664" s="462"/>
      <c r="Q664" s="462"/>
      <c r="R664" s="462"/>
      <c r="S664" s="462"/>
      <c r="T664" s="462"/>
      <c r="U664" s="462"/>
      <c r="V664" s="462"/>
      <c r="W664" s="462"/>
      <c r="X664" s="462"/>
      <c r="Y664" s="462"/>
      <c r="Z664" s="462"/>
    </row>
    <row r="665" spans="1:26" ht="14.25" customHeight="1" x14ac:dyDescent="0.2">
      <c r="A665" s="461"/>
      <c r="B665" s="461"/>
      <c r="C665" s="462"/>
      <c r="D665" s="462"/>
      <c r="E665" s="462"/>
      <c r="F665" s="462"/>
      <c r="G665" s="462"/>
      <c r="H665" s="462"/>
      <c r="I665" s="462"/>
      <c r="J665" s="462"/>
      <c r="K665" s="462"/>
      <c r="L665" s="462"/>
      <c r="M665" s="462"/>
      <c r="N665" s="462"/>
      <c r="O665" s="462"/>
      <c r="P665" s="462"/>
      <c r="Q665" s="462"/>
      <c r="R665" s="462"/>
      <c r="S665" s="462"/>
      <c r="T665" s="462"/>
      <c r="U665" s="462"/>
      <c r="V665" s="462"/>
      <c r="W665" s="462"/>
      <c r="X665" s="462"/>
      <c r="Y665" s="462"/>
      <c r="Z665" s="462"/>
    </row>
    <row r="666" spans="1:26" ht="14.25" customHeight="1" x14ac:dyDescent="0.2">
      <c r="A666" s="461"/>
      <c r="B666" s="461"/>
      <c r="C666" s="462"/>
      <c r="D666" s="462"/>
      <c r="E666" s="462"/>
      <c r="F666" s="462"/>
      <c r="G666" s="462"/>
      <c r="H666" s="462"/>
      <c r="I666" s="462"/>
      <c r="J666" s="462"/>
      <c r="K666" s="462"/>
      <c r="L666" s="462"/>
      <c r="M666" s="462"/>
      <c r="N666" s="462"/>
      <c r="O666" s="462"/>
      <c r="P666" s="462"/>
      <c r="Q666" s="462"/>
      <c r="R666" s="462"/>
      <c r="S666" s="462"/>
      <c r="T666" s="462"/>
      <c r="U666" s="462"/>
      <c r="V666" s="462"/>
      <c r="W666" s="462"/>
      <c r="X666" s="462"/>
      <c r="Y666" s="462"/>
      <c r="Z666" s="462"/>
    </row>
    <row r="667" spans="1:26" ht="14.25" customHeight="1" x14ac:dyDescent="0.2">
      <c r="A667" s="461"/>
      <c r="B667" s="461"/>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row>
    <row r="668" spans="1:26" ht="14.25" customHeight="1" x14ac:dyDescent="0.2">
      <c r="A668" s="461"/>
      <c r="B668" s="461"/>
      <c r="C668" s="462"/>
      <c r="D668" s="462"/>
      <c r="E668" s="462"/>
      <c r="F668" s="462"/>
      <c r="G668" s="462"/>
      <c r="H668" s="462"/>
      <c r="I668" s="462"/>
      <c r="J668" s="462"/>
      <c r="K668" s="462"/>
      <c r="L668" s="462"/>
      <c r="M668" s="462"/>
      <c r="N668" s="462"/>
      <c r="O668" s="462"/>
      <c r="P668" s="462"/>
      <c r="Q668" s="462"/>
      <c r="R668" s="462"/>
      <c r="S668" s="462"/>
      <c r="T668" s="462"/>
      <c r="U668" s="462"/>
      <c r="V668" s="462"/>
      <c r="W668" s="462"/>
      <c r="X668" s="462"/>
      <c r="Y668" s="462"/>
      <c r="Z668" s="462"/>
    </row>
    <row r="669" spans="1:26" ht="14.25" customHeight="1" x14ac:dyDescent="0.2">
      <c r="A669" s="461"/>
      <c r="B669" s="461"/>
      <c r="C669" s="462"/>
      <c r="D669" s="462"/>
      <c r="E669" s="462"/>
      <c r="F669" s="462"/>
      <c r="G669" s="462"/>
      <c r="H669" s="462"/>
      <c r="I669" s="462"/>
      <c r="J669" s="462"/>
      <c r="K669" s="462"/>
      <c r="L669" s="462"/>
      <c r="M669" s="462"/>
      <c r="N669" s="462"/>
      <c r="O669" s="462"/>
      <c r="P669" s="462"/>
      <c r="Q669" s="462"/>
      <c r="R669" s="462"/>
      <c r="S669" s="462"/>
      <c r="T669" s="462"/>
      <c r="U669" s="462"/>
      <c r="V669" s="462"/>
      <c r="W669" s="462"/>
      <c r="X669" s="462"/>
      <c r="Y669" s="462"/>
      <c r="Z669" s="462"/>
    </row>
    <row r="670" spans="1:26" ht="14.25" customHeight="1" x14ac:dyDescent="0.2">
      <c r="A670" s="461"/>
      <c r="B670" s="461"/>
      <c r="C670" s="462"/>
      <c r="D670" s="462"/>
      <c r="E670" s="462"/>
      <c r="F670" s="462"/>
      <c r="G670" s="462"/>
      <c r="H670" s="462"/>
      <c r="I670" s="462"/>
      <c r="J670" s="462"/>
      <c r="K670" s="462"/>
      <c r="L670" s="462"/>
      <c r="M670" s="462"/>
      <c r="N670" s="462"/>
      <c r="O670" s="462"/>
      <c r="P670" s="462"/>
      <c r="Q670" s="462"/>
      <c r="R670" s="462"/>
      <c r="S670" s="462"/>
      <c r="T670" s="462"/>
      <c r="U670" s="462"/>
      <c r="V670" s="462"/>
      <c r="W670" s="462"/>
      <c r="X670" s="462"/>
      <c r="Y670" s="462"/>
      <c r="Z670" s="462"/>
    </row>
    <row r="671" spans="1:26" ht="14.25" customHeight="1" x14ac:dyDescent="0.2">
      <c r="A671" s="461"/>
      <c r="B671" s="461"/>
      <c r="C671" s="462"/>
      <c r="D671" s="462"/>
      <c r="E671" s="462"/>
      <c r="F671" s="462"/>
      <c r="G671" s="462"/>
      <c r="H671" s="462"/>
      <c r="I671" s="462"/>
      <c r="J671" s="462"/>
      <c r="K671" s="462"/>
      <c r="L671" s="462"/>
      <c r="M671" s="462"/>
      <c r="N671" s="462"/>
      <c r="O671" s="462"/>
      <c r="P671" s="462"/>
      <c r="Q671" s="462"/>
      <c r="R671" s="462"/>
      <c r="S671" s="462"/>
      <c r="T671" s="462"/>
      <c r="U671" s="462"/>
      <c r="V671" s="462"/>
      <c r="W671" s="462"/>
      <c r="X671" s="462"/>
      <c r="Y671" s="462"/>
      <c r="Z671" s="462"/>
    </row>
    <row r="672" spans="1:26" ht="14.25" customHeight="1" x14ac:dyDescent="0.2">
      <c r="A672" s="461"/>
      <c r="B672" s="461"/>
      <c r="C672" s="462"/>
      <c r="D672" s="462"/>
      <c r="E672" s="462"/>
      <c r="F672" s="462"/>
      <c r="G672" s="462"/>
      <c r="H672" s="462"/>
      <c r="I672" s="462"/>
      <c r="J672" s="462"/>
      <c r="K672" s="462"/>
      <c r="L672" s="462"/>
      <c r="M672" s="462"/>
      <c r="N672" s="462"/>
      <c r="O672" s="462"/>
      <c r="P672" s="462"/>
      <c r="Q672" s="462"/>
      <c r="R672" s="462"/>
      <c r="S672" s="462"/>
      <c r="T672" s="462"/>
      <c r="U672" s="462"/>
      <c r="V672" s="462"/>
      <c r="W672" s="462"/>
      <c r="X672" s="462"/>
      <c r="Y672" s="462"/>
      <c r="Z672" s="462"/>
    </row>
    <row r="673" spans="1:26" ht="14.25" customHeight="1" x14ac:dyDescent="0.2">
      <c r="A673" s="461"/>
      <c r="B673" s="461"/>
      <c r="C673" s="462"/>
      <c r="D673" s="462"/>
      <c r="E673" s="462"/>
      <c r="F673" s="462"/>
      <c r="G673" s="462"/>
      <c r="H673" s="462"/>
      <c r="I673" s="462"/>
      <c r="J673" s="462"/>
      <c r="K673" s="462"/>
      <c r="L673" s="462"/>
      <c r="M673" s="462"/>
      <c r="N673" s="462"/>
      <c r="O673" s="462"/>
      <c r="P673" s="462"/>
      <c r="Q673" s="462"/>
      <c r="R673" s="462"/>
      <c r="S673" s="462"/>
      <c r="T673" s="462"/>
      <c r="U673" s="462"/>
      <c r="V673" s="462"/>
      <c r="W673" s="462"/>
      <c r="X673" s="462"/>
      <c r="Y673" s="462"/>
      <c r="Z673" s="462"/>
    </row>
    <row r="674" spans="1:26" ht="14.25" customHeight="1" x14ac:dyDescent="0.2">
      <c r="A674" s="461"/>
      <c r="B674" s="461"/>
      <c r="C674" s="462"/>
      <c r="D674" s="462"/>
      <c r="E674" s="462"/>
      <c r="F674" s="462"/>
      <c r="G674" s="462"/>
      <c r="H674" s="462"/>
      <c r="I674" s="462"/>
      <c r="J674" s="462"/>
      <c r="K674" s="462"/>
      <c r="L674" s="462"/>
      <c r="M674" s="462"/>
      <c r="N674" s="462"/>
      <c r="O674" s="462"/>
      <c r="P674" s="462"/>
      <c r="Q674" s="462"/>
      <c r="R674" s="462"/>
      <c r="S674" s="462"/>
      <c r="T674" s="462"/>
      <c r="U674" s="462"/>
      <c r="V674" s="462"/>
      <c r="W674" s="462"/>
      <c r="X674" s="462"/>
      <c r="Y674" s="462"/>
      <c r="Z674" s="462"/>
    </row>
    <row r="675" spans="1:26" ht="14.25" customHeight="1" x14ac:dyDescent="0.2">
      <c r="A675" s="461"/>
      <c r="B675" s="461"/>
      <c r="C675" s="462"/>
      <c r="D675" s="462"/>
      <c r="E675" s="462"/>
      <c r="F675" s="462"/>
      <c r="G675" s="462"/>
      <c r="H675" s="462"/>
      <c r="I675" s="462"/>
      <c r="J675" s="462"/>
      <c r="K675" s="462"/>
      <c r="L675" s="462"/>
      <c r="M675" s="462"/>
      <c r="N675" s="462"/>
      <c r="O675" s="462"/>
      <c r="P675" s="462"/>
      <c r="Q675" s="462"/>
      <c r="R675" s="462"/>
      <c r="S675" s="462"/>
      <c r="T675" s="462"/>
      <c r="U675" s="462"/>
      <c r="V675" s="462"/>
      <c r="W675" s="462"/>
      <c r="X675" s="462"/>
      <c r="Y675" s="462"/>
      <c r="Z675" s="462"/>
    </row>
    <row r="676" spans="1:26" ht="14.25" customHeight="1" x14ac:dyDescent="0.2">
      <c r="A676" s="461"/>
      <c r="B676" s="461"/>
      <c r="C676" s="462"/>
      <c r="D676" s="462"/>
      <c r="E676" s="462"/>
      <c r="F676" s="462"/>
      <c r="G676" s="462"/>
      <c r="H676" s="462"/>
      <c r="I676" s="462"/>
      <c r="J676" s="462"/>
      <c r="K676" s="462"/>
      <c r="L676" s="462"/>
      <c r="M676" s="462"/>
      <c r="N676" s="462"/>
      <c r="O676" s="462"/>
      <c r="P676" s="462"/>
      <c r="Q676" s="462"/>
      <c r="R676" s="462"/>
      <c r="S676" s="462"/>
      <c r="T676" s="462"/>
      <c r="U676" s="462"/>
      <c r="V676" s="462"/>
      <c r="W676" s="462"/>
      <c r="X676" s="462"/>
      <c r="Y676" s="462"/>
      <c r="Z676" s="462"/>
    </row>
    <row r="677" spans="1:26" ht="14.25" customHeight="1" x14ac:dyDescent="0.2">
      <c r="A677" s="461"/>
      <c r="B677" s="461"/>
      <c r="C677" s="462"/>
      <c r="D677" s="462"/>
      <c r="E677" s="462"/>
      <c r="F677" s="462"/>
      <c r="G677" s="462"/>
      <c r="H677" s="462"/>
      <c r="I677" s="462"/>
      <c r="J677" s="462"/>
      <c r="K677" s="462"/>
      <c r="L677" s="462"/>
      <c r="M677" s="462"/>
      <c r="N677" s="462"/>
      <c r="O677" s="462"/>
      <c r="P677" s="462"/>
      <c r="Q677" s="462"/>
      <c r="R677" s="462"/>
      <c r="S677" s="462"/>
      <c r="T677" s="462"/>
      <c r="U677" s="462"/>
      <c r="V677" s="462"/>
      <c r="W677" s="462"/>
      <c r="X677" s="462"/>
      <c r="Y677" s="462"/>
      <c r="Z677" s="462"/>
    </row>
    <row r="678" spans="1:26" ht="14.25" customHeight="1" x14ac:dyDescent="0.2">
      <c r="A678" s="461"/>
      <c r="B678" s="461"/>
      <c r="C678" s="462"/>
      <c r="D678" s="462"/>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row>
    <row r="679" spans="1:26" ht="14.25" customHeight="1" x14ac:dyDescent="0.2">
      <c r="A679" s="461"/>
      <c r="B679" s="461"/>
      <c r="C679" s="462"/>
      <c r="D679" s="462"/>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row>
    <row r="680" spans="1:26" ht="14.25" customHeight="1" x14ac:dyDescent="0.2">
      <c r="A680" s="461"/>
      <c r="B680" s="461"/>
      <c r="C680" s="462"/>
      <c r="D680" s="462"/>
      <c r="E680" s="462"/>
      <c r="F680" s="462"/>
      <c r="G680" s="462"/>
      <c r="H680" s="462"/>
      <c r="I680" s="462"/>
      <c r="J680" s="462"/>
      <c r="K680" s="462"/>
      <c r="L680" s="462"/>
      <c r="M680" s="462"/>
      <c r="N680" s="462"/>
      <c r="O680" s="462"/>
      <c r="P680" s="462"/>
      <c r="Q680" s="462"/>
      <c r="R680" s="462"/>
      <c r="S680" s="462"/>
      <c r="T680" s="462"/>
      <c r="U680" s="462"/>
      <c r="V680" s="462"/>
      <c r="W680" s="462"/>
      <c r="X680" s="462"/>
      <c r="Y680" s="462"/>
      <c r="Z680" s="462"/>
    </row>
    <row r="681" spans="1:26" ht="14.25" customHeight="1" x14ac:dyDescent="0.2">
      <c r="A681" s="461"/>
      <c r="B681" s="461"/>
      <c r="C681" s="462"/>
      <c r="D681" s="462"/>
      <c r="E681" s="462"/>
      <c r="F681" s="462"/>
      <c r="G681" s="462"/>
      <c r="H681" s="462"/>
      <c r="I681" s="462"/>
      <c r="J681" s="462"/>
      <c r="K681" s="462"/>
      <c r="L681" s="462"/>
      <c r="M681" s="462"/>
      <c r="N681" s="462"/>
      <c r="O681" s="462"/>
      <c r="P681" s="462"/>
      <c r="Q681" s="462"/>
      <c r="R681" s="462"/>
      <c r="S681" s="462"/>
      <c r="T681" s="462"/>
      <c r="U681" s="462"/>
      <c r="V681" s="462"/>
      <c r="W681" s="462"/>
      <c r="X681" s="462"/>
      <c r="Y681" s="462"/>
      <c r="Z681" s="462"/>
    </row>
    <row r="682" spans="1:26" ht="14.25" customHeight="1" x14ac:dyDescent="0.2">
      <c r="A682" s="461"/>
      <c r="B682" s="461"/>
      <c r="C682" s="462"/>
      <c r="D682" s="462"/>
      <c r="E682" s="462"/>
      <c r="F682" s="462"/>
      <c r="G682" s="462"/>
      <c r="H682" s="462"/>
      <c r="I682" s="462"/>
      <c r="J682" s="462"/>
      <c r="K682" s="462"/>
      <c r="L682" s="462"/>
      <c r="M682" s="462"/>
      <c r="N682" s="462"/>
      <c r="O682" s="462"/>
      <c r="P682" s="462"/>
      <c r="Q682" s="462"/>
      <c r="R682" s="462"/>
      <c r="S682" s="462"/>
      <c r="T682" s="462"/>
      <c r="U682" s="462"/>
      <c r="V682" s="462"/>
      <c r="W682" s="462"/>
      <c r="X682" s="462"/>
      <c r="Y682" s="462"/>
      <c r="Z682" s="462"/>
    </row>
    <row r="683" spans="1:26" ht="14.25" customHeight="1" x14ac:dyDescent="0.2">
      <c r="A683" s="461"/>
      <c r="B683" s="461"/>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row>
    <row r="684" spans="1:26" ht="14.25" customHeight="1" x14ac:dyDescent="0.2">
      <c r="A684" s="461"/>
      <c r="B684" s="461"/>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row>
    <row r="685" spans="1:26" ht="14.25" customHeight="1" x14ac:dyDescent="0.2">
      <c r="A685" s="461"/>
      <c r="B685" s="461"/>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row>
    <row r="686" spans="1:26" ht="14.25" customHeight="1" x14ac:dyDescent="0.2">
      <c r="A686" s="461"/>
      <c r="B686" s="461"/>
      <c r="C686" s="462"/>
      <c r="D686" s="462"/>
      <c r="E686" s="462"/>
      <c r="F686" s="462"/>
      <c r="G686" s="462"/>
      <c r="H686" s="462"/>
      <c r="I686" s="462"/>
      <c r="J686" s="462"/>
      <c r="K686" s="462"/>
      <c r="L686" s="462"/>
      <c r="M686" s="462"/>
      <c r="N686" s="462"/>
      <c r="O686" s="462"/>
      <c r="P686" s="462"/>
      <c r="Q686" s="462"/>
      <c r="R686" s="462"/>
      <c r="S686" s="462"/>
      <c r="T686" s="462"/>
      <c r="U686" s="462"/>
      <c r="V686" s="462"/>
      <c r="W686" s="462"/>
      <c r="X686" s="462"/>
      <c r="Y686" s="462"/>
      <c r="Z686" s="462"/>
    </row>
    <row r="687" spans="1:26" ht="14.25" customHeight="1" x14ac:dyDescent="0.2">
      <c r="A687" s="461"/>
      <c r="B687" s="461"/>
      <c r="C687" s="462"/>
      <c r="D687" s="462"/>
      <c r="E687" s="462"/>
      <c r="F687" s="462"/>
      <c r="G687" s="462"/>
      <c r="H687" s="462"/>
      <c r="I687" s="462"/>
      <c r="J687" s="462"/>
      <c r="K687" s="462"/>
      <c r="L687" s="462"/>
      <c r="M687" s="462"/>
      <c r="N687" s="462"/>
      <c r="O687" s="462"/>
      <c r="P687" s="462"/>
      <c r="Q687" s="462"/>
      <c r="R687" s="462"/>
      <c r="S687" s="462"/>
      <c r="T687" s="462"/>
      <c r="U687" s="462"/>
      <c r="V687" s="462"/>
      <c r="W687" s="462"/>
      <c r="X687" s="462"/>
      <c r="Y687" s="462"/>
      <c r="Z687" s="462"/>
    </row>
    <row r="688" spans="1:26" ht="14.25" customHeight="1" x14ac:dyDescent="0.2">
      <c r="A688" s="461"/>
      <c r="B688" s="461"/>
      <c r="C688" s="462"/>
      <c r="D688" s="462"/>
      <c r="E688" s="462"/>
      <c r="F688" s="462"/>
      <c r="G688" s="462"/>
      <c r="H688" s="462"/>
      <c r="I688" s="462"/>
      <c r="J688" s="462"/>
      <c r="K688" s="462"/>
      <c r="L688" s="462"/>
      <c r="M688" s="462"/>
      <c r="N688" s="462"/>
      <c r="O688" s="462"/>
      <c r="P688" s="462"/>
      <c r="Q688" s="462"/>
      <c r="R688" s="462"/>
      <c r="S688" s="462"/>
      <c r="T688" s="462"/>
      <c r="U688" s="462"/>
      <c r="V688" s="462"/>
      <c r="W688" s="462"/>
      <c r="X688" s="462"/>
      <c r="Y688" s="462"/>
      <c r="Z688" s="462"/>
    </row>
    <row r="689" spans="1:26" ht="14.25" customHeight="1" x14ac:dyDescent="0.2">
      <c r="A689" s="461"/>
      <c r="B689" s="461"/>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row>
    <row r="690" spans="1:26" ht="14.25" customHeight="1" x14ac:dyDescent="0.2">
      <c r="A690" s="461"/>
      <c r="B690" s="461"/>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row>
    <row r="691" spans="1:26" ht="14.25" customHeight="1" x14ac:dyDescent="0.2">
      <c r="A691" s="461"/>
      <c r="B691" s="461"/>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row>
    <row r="692" spans="1:26" ht="14.25" customHeight="1" x14ac:dyDescent="0.2">
      <c r="A692" s="461"/>
      <c r="B692" s="461"/>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row>
    <row r="693" spans="1:26" ht="14.25" customHeight="1" x14ac:dyDescent="0.2">
      <c r="A693" s="461"/>
      <c r="B693" s="461"/>
      <c r="C693" s="462"/>
      <c r="D693" s="462"/>
      <c r="E693" s="462"/>
      <c r="F693" s="462"/>
      <c r="G693" s="462"/>
      <c r="H693" s="462"/>
      <c r="I693" s="462"/>
      <c r="J693" s="462"/>
      <c r="K693" s="462"/>
      <c r="L693" s="462"/>
      <c r="M693" s="462"/>
      <c r="N693" s="462"/>
      <c r="O693" s="462"/>
      <c r="P693" s="462"/>
      <c r="Q693" s="462"/>
      <c r="R693" s="462"/>
      <c r="S693" s="462"/>
      <c r="T693" s="462"/>
      <c r="U693" s="462"/>
      <c r="V693" s="462"/>
      <c r="W693" s="462"/>
      <c r="X693" s="462"/>
      <c r="Y693" s="462"/>
      <c r="Z693" s="462"/>
    </row>
    <row r="694" spans="1:26" ht="14.25" customHeight="1" x14ac:dyDescent="0.2">
      <c r="A694" s="461"/>
      <c r="B694" s="461"/>
      <c r="C694" s="462"/>
      <c r="D694" s="462"/>
      <c r="E694" s="462"/>
      <c r="F694" s="462"/>
      <c r="G694" s="462"/>
      <c r="H694" s="462"/>
      <c r="I694" s="462"/>
      <c r="J694" s="462"/>
      <c r="K694" s="462"/>
      <c r="L694" s="462"/>
      <c r="M694" s="462"/>
      <c r="N694" s="462"/>
      <c r="O694" s="462"/>
      <c r="P694" s="462"/>
      <c r="Q694" s="462"/>
      <c r="R694" s="462"/>
      <c r="S694" s="462"/>
      <c r="T694" s="462"/>
      <c r="U694" s="462"/>
      <c r="V694" s="462"/>
      <c r="W694" s="462"/>
      <c r="X694" s="462"/>
      <c r="Y694" s="462"/>
      <c r="Z694" s="462"/>
    </row>
    <row r="695" spans="1:26" ht="14.25" customHeight="1" x14ac:dyDescent="0.2">
      <c r="A695" s="461"/>
      <c r="B695" s="461"/>
      <c r="C695" s="462"/>
      <c r="D695" s="462"/>
      <c r="E695" s="462"/>
      <c r="F695" s="462"/>
      <c r="G695" s="462"/>
      <c r="H695" s="462"/>
      <c r="I695" s="462"/>
      <c r="J695" s="462"/>
      <c r="K695" s="462"/>
      <c r="L695" s="462"/>
      <c r="M695" s="462"/>
      <c r="N695" s="462"/>
      <c r="O695" s="462"/>
      <c r="P695" s="462"/>
      <c r="Q695" s="462"/>
      <c r="R695" s="462"/>
      <c r="S695" s="462"/>
      <c r="T695" s="462"/>
      <c r="U695" s="462"/>
      <c r="V695" s="462"/>
      <c r="W695" s="462"/>
      <c r="X695" s="462"/>
      <c r="Y695" s="462"/>
      <c r="Z695" s="462"/>
    </row>
    <row r="696" spans="1:26" ht="14.25" customHeight="1" x14ac:dyDescent="0.2">
      <c r="A696" s="461"/>
      <c r="B696" s="461"/>
      <c r="C696" s="462"/>
      <c r="D696" s="462"/>
      <c r="E696" s="462"/>
      <c r="F696" s="462"/>
      <c r="G696" s="462"/>
      <c r="H696" s="462"/>
      <c r="I696" s="462"/>
      <c r="J696" s="462"/>
      <c r="K696" s="462"/>
      <c r="L696" s="462"/>
      <c r="M696" s="462"/>
      <c r="N696" s="462"/>
      <c r="O696" s="462"/>
      <c r="P696" s="462"/>
      <c r="Q696" s="462"/>
      <c r="R696" s="462"/>
      <c r="S696" s="462"/>
      <c r="T696" s="462"/>
      <c r="U696" s="462"/>
      <c r="V696" s="462"/>
      <c r="W696" s="462"/>
      <c r="X696" s="462"/>
      <c r="Y696" s="462"/>
      <c r="Z696" s="462"/>
    </row>
    <row r="697" spans="1:26" ht="14.25" customHeight="1" x14ac:dyDescent="0.2">
      <c r="A697" s="461"/>
      <c r="B697" s="461"/>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row>
    <row r="698" spans="1:26" ht="14.25" customHeight="1" x14ac:dyDescent="0.2">
      <c r="A698" s="461"/>
      <c r="B698" s="461"/>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row>
    <row r="699" spans="1:26" ht="14.25" customHeight="1" x14ac:dyDescent="0.2">
      <c r="A699" s="461"/>
      <c r="B699" s="461"/>
      <c r="C699" s="462"/>
      <c r="D699" s="462"/>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row>
    <row r="700" spans="1:26" ht="14.25" customHeight="1" x14ac:dyDescent="0.2">
      <c r="A700" s="461"/>
      <c r="B700" s="461"/>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row>
    <row r="701" spans="1:26" ht="14.25" customHeight="1" x14ac:dyDescent="0.2">
      <c r="A701" s="461"/>
      <c r="B701" s="461"/>
      <c r="C701" s="462"/>
      <c r="D701" s="462"/>
      <c r="E701" s="462"/>
      <c r="F701" s="462"/>
      <c r="G701" s="462"/>
      <c r="H701" s="462"/>
      <c r="I701" s="462"/>
      <c r="J701" s="462"/>
      <c r="K701" s="462"/>
      <c r="L701" s="462"/>
      <c r="M701" s="462"/>
      <c r="N701" s="462"/>
      <c r="O701" s="462"/>
      <c r="P701" s="462"/>
      <c r="Q701" s="462"/>
      <c r="R701" s="462"/>
      <c r="S701" s="462"/>
      <c r="T701" s="462"/>
      <c r="U701" s="462"/>
      <c r="V701" s="462"/>
      <c r="W701" s="462"/>
      <c r="X701" s="462"/>
      <c r="Y701" s="462"/>
      <c r="Z701" s="462"/>
    </row>
    <row r="702" spans="1:26" ht="14.25" customHeight="1" x14ac:dyDescent="0.2">
      <c r="A702" s="461"/>
      <c r="B702" s="461"/>
      <c r="C702" s="462"/>
      <c r="D702" s="462"/>
      <c r="E702" s="462"/>
      <c r="F702" s="462"/>
      <c r="G702" s="462"/>
      <c r="H702" s="462"/>
      <c r="I702" s="462"/>
      <c r="J702" s="462"/>
      <c r="K702" s="462"/>
      <c r="L702" s="462"/>
      <c r="M702" s="462"/>
      <c r="N702" s="462"/>
      <c r="O702" s="462"/>
      <c r="P702" s="462"/>
      <c r="Q702" s="462"/>
      <c r="R702" s="462"/>
      <c r="S702" s="462"/>
      <c r="T702" s="462"/>
      <c r="U702" s="462"/>
      <c r="V702" s="462"/>
      <c r="W702" s="462"/>
      <c r="X702" s="462"/>
      <c r="Y702" s="462"/>
      <c r="Z702" s="462"/>
    </row>
    <row r="703" spans="1:26" ht="14.25" customHeight="1" x14ac:dyDescent="0.2">
      <c r="A703" s="461"/>
      <c r="B703" s="461"/>
      <c r="C703" s="462"/>
      <c r="D703" s="462"/>
      <c r="E703" s="462"/>
      <c r="F703" s="462"/>
      <c r="G703" s="462"/>
      <c r="H703" s="462"/>
      <c r="I703" s="462"/>
      <c r="J703" s="462"/>
      <c r="K703" s="462"/>
      <c r="L703" s="462"/>
      <c r="M703" s="462"/>
      <c r="N703" s="462"/>
      <c r="O703" s="462"/>
      <c r="P703" s="462"/>
      <c r="Q703" s="462"/>
      <c r="R703" s="462"/>
      <c r="S703" s="462"/>
      <c r="T703" s="462"/>
      <c r="U703" s="462"/>
      <c r="V703" s="462"/>
      <c r="W703" s="462"/>
      <c r="X703" s="462"/>
      <c r="Y703" s="462"/>
      <c r="Z703" s="462"/>
    </row>
    <row r="704" spans="1:26" ht="14.25" customHeight="1" x14ac:dyDescent="0.2">
      <c r="A704" s="461"/>
      <c r="B704" s="461"/>
      <c r="C704" s="462"/>
      <c r="D704" s="462"/>
      <c r="E704" s="462"/>
      <c r="F704" s="462"/>
      <c r="G704" s="462"/>
      <c r="H704" s="462"/>
      <c r="I704" s="462"/>
      <c r="J704" s="462"/>
      <c r="K704" s="462"/>
      <c r="L704" s="462"/>
      <c r="M704" s="462"/>
      <c r="N704" s="462"/>
      <c r="O704" s="462"/>
      <c r="P704" s="462"/>
      <c r="Q704" s="462"/>
      <c r="R704" s="462"/>
      <c r="S704" s="462"/>
      <c r="T704" s="462"/>
      <c r="U704" s="462"/>
      <c r="V704" s="462"/>
      <c r="W704" s="462"/>
      <c r="X704" s="462"/>
      <c r="Y704" s="462"/>
      <c r="Z704" s="462"/>
    </row>
    <row r="705" spans="1:26" ht="14.25" customHeight="1" x14ac:dyDescent="0.2">
      <c r="A705" s="461"/>
      <c r="B705" s="461"/>
      <c r="C705" s="462"/>
      <c r="D705" s="462"/>
      <c r="E705" s="462"/>
      <c r="F705" s="462"/>
      <c r="G705" s="462"/>
      <c r="H705" s="462"/>
      <c r="I705" s="462"/>
      <c r="J705" s="462"/>
      <c r="K705" s="462"/>
      <c r="L705" s="462"/>
      <c r="M705" s="462"/>
      <c r="N705" s="462"/>
      <c r="O705" s="462"/>
      <c r="P705" s="462"/>
      <c r="Q705" s="462"/>
      <c r="R705" s="462"/>
      <c r="S705" s="462"/>
      <c r="T705" s="462"/>
      <c r="U705" s="462"/>
      <c r="V705" s="462"/>
      <c r="W705" s="462"/>
      <c r="X705" s="462"/>
      <c r="Y705" s="462"/>
      <c r="Z705" s="462"/>
    </row>
    <row r="706" spans="1:26" ht="14.25" customHeight="1" x14ac:dyDescent="0.2">
      <c r="A706" s="461"/>
      <c r="B706" s="461"/>
      <c r="C706" s="462"/>
      <c r="D706" s="462"/>
      <c r="E706" s="462"/>
      <c r="F706" s="462"/>
      <c r="G706" s="462"/>
      <c r="H706" s="462"/>
      <c r="I706" s="462"/>
      <c r="J706" s="462"/>
      <c r="K706" s="462"/>
      <c r="L706" s="462"/>
      <c r="M706" s="462"/>
      <c r="N706" s="462"/>
      <c r="O706" s="462"/>
      <c r="P706" s="462"/>
      <c r="Q706" s="462"/>
      <c r="R706" s="462"/>
      <c r="S706" s="462"/>
      <c r="T706" s="462"/>
      <c r="U706" s="462"/>
      <c r="V706" s="462"/>
      <c r="W706" s="462"/>
      <c r="X706" s="462"/>
      <c r="Y706" s="462"/>
      <c r="Z706" s="462"/>
    </row>
    <row r="707" spans="1:26" ht="14.25" customHeight="1" x14ac:dyDescent="0.2">
      <c r="A707" s="461"/>
      <c r="B707" s="461"/>
      <c r="C707" s="462"/>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row>
    <row r="708" spans="1:26" ht="14.25" customHeight="1" x14ac:dyDescent="0.2">
      <c r="A708" s="461"/>
      <c r="B708" s="461"/>
      <c r="C708" s="462"/>
      <c r="D708" s="462"/>
      <c r="E708" s="462"/>
      <c r="F708" s="462"/>
      <c r="G708" s="462"/>
      <c r="H708" s="462"/>
      <c r="I708" s="462"/>
      <c r="J708" s="462"/>
      <c r="K708" s="462"/>
      <c r="L708" s="462"/>
      <c r="M708" s="462"/>
      <c r="N708" s="462"/>
      <c r="O708" s="462"/>
      <c r="P708" s="462"/>
      <c r="Q708" s="462"/>
      <c r="R708" s="462"/>
      <c r="S708" s="462"/>
      <c r="T708" s="462"/>
      <c r="U708" s="462"/>
      <c r="V708" s="462"/>
      <c r="W708" s="462"/>
      <c r="X708" s="462"/>
      <c r="Y708" s="462"/>
      <c r="Z708" s="462"/>
    </row>
    <row r="709" spans="1:26" ht="14.25" customHeight="1" x14ac:dyDescent="0.2">
      <c r="A709" s="461"/>
      <c r="B709" s="461"/>
      <c r="C709" s="462"/>
      <c r="D709" s="462"/>
      <c r="E709" s="462"/>
      <c r="F709" s="462"/>
      <c r="G709" s="462"/>
      <c r="H709" s="462"/>
      <c r="I709" s="462"/>
      <c r="J709" s="462"/>
      <c r="K709" s="462"/>
      <c r="L709" s="462"/>
      <c r="M709" s="462"/>
      <c r="N709" s="462"/>
      <c r="O709" s="462"/>
      <c r="P709" s="462"/>
      <c r="Q709" s="462"/>
      <c r="R709" s="462"/>
      <c r="S709" s="462"/>
      <c r="T709" s="462"/>
      <c r="U709" s="462"/>
      <c r="V709" s="462"/>
      <c r="W709" s="462"/>
      <c r="X709" s="462"/>
      <c r="Y709" s="462"/>
      <c r="Z709" s="462"/>
    </row>
    <row r="710" spans="1:26" ht="14.25" customHeight="1" x14ac:dyDescent="0.2">
      <c r="A710" s="461"/>
      <c r="B710" s="461"/>
      <c r="C710" s="462"/>
      <c r="D710" s="462"/>
      <c r="E710" s="462"/>
      <c r="F710" s="462"/>
      <c r="G710" s="462"/>
      <c r="H710" s="462"/>
      <c r="I710" s="462"/>
      <c r="J710" s="462"/>
      <c r="K710" s="462"/>
      <c r="L710" s="462"/>
      <c r="M710" s="462"/>
      <c r="N710" s="462"/>
      <c r="O710" s="462"/>
      <c r="P710" s="462"/>
      <c r="Q710" s="462"/>
      <c r="R710" s="462"/>
      <c r="S710" s="462"/>
      <c r="T710" s="462"/>
      <c r="U710" s="462"/>
      <c r="V710" s="462"/>
      <c r="W710" s="462"/>
      <c r="X710" s="462"/>
      <c r="Y710" s="462"/>
      <c r="Z710" s="462"/>
    </row>
    <row r="711" spans="1:26" ht="14.25" customHeight="1" x14ac:dyDescent="0.2">
      <c r="A711" s="461"/>
      <c r="B711" s="461"/>
      <c r="C711" s="462"/>
      <c r="D711" s="462"/>
      <c r="E711" s="462"/>
      <c r="F711" s="462"/>
      <c r="G711" s="462"/>
      <c r="H711" s="462"/>
      <c r="I711" s="462"/>
      <c r="J711" s="462"/>
      <c r="K711" s="462"/>
      <c r="L711" s="462"/>
      <c r="M711" s="462"/>
      <c r="N711" s="462"/>
      <c r="O711" s="462"/>
      <c r="P711" s="462"/>
      <c r="Q711" s="462"/>
      <c r="R711" s="462"/>
      <c r="S711" s="462"/>
      <c r="T711" s="462"/>
      <c r="U711" s="462"/>
      <c r="V711" s="462"/>
      <c r="W711" s="462"/>
      <c r="X711" s="462"/>
      <c r="Y711" s="462"/>
      <c r="Z711" s="462"/>
    </row>
    <row r="712" spans="1:26" ht="14.25" customHeight="1" x14ac:dyDescent="0.2">
      <c r="A712" s="461"/>
      <c r="B712" s="461"/>
      <c r="C712" s="462"/>
      <c r="D712" s="462"/>
      <c r="E712" s="462"/>
      <c r="F712" s="462"/>
      <c r="G712" s="462"/>
      <c r="H712" s="462"/>
      <c r="I712" s="462"/>
      <c r="J712" s="462"/>
      <c r="K712" s="462"/>
      <c r="L712" s="462"/>
      <c r="M712" s="462"/>
      <c r="N712" s="462"/>
      <c r="O712" s="462"/>
      <c r="P712" s="462"/>
      <c r="Q712" s="462"/>
      <c r="R712" s="462"/>
      <c r="S712" s="462"/>
      <c r="T712" s="462"/>
      <c r="U712" s="462"/>
      <c r="V712" s="462"/>
      <c r="W712" s="462"/>
      <c r="X712" s="462"/>
      <c r="Y712" s="462"/>
      <c r="Z712" s="462"/>
    </row>
    <row r="713" spans="1:26" ht="14.25" customHeight="1" x14ac:dyDescent="0.2">
      <c r="A713" s="461"/>
      <c r="B713" s="461"/>
      <c r="C713" s="462"/>
      <c r="D713" s="462"/>
      <c r="E713" s="462"/>
      <c r="F713" s="462"/>
      <c r="G713" s="462"/>
      <c r="H713" s="462"/>
      <c r="I713" s="462"/>
      <c r="J713" s="462"/>
      <c r="K713" s="462"/>
      <c r="L713" s="462"/>
      <c r="M713" s="462"/>
      <c r="N713" s="462"/>
      <c r="O713" s="462"/>
      <c r="P713" s="462"/>
      <c r="Q713" s="462"/>
      <c r="R713" s="462"/>
      <c r="S713" s="462"/>
      <c r="T713" s="462"/>
      <c r="U713" s="462"/>
      <c r="V713" s="462"/>
      <c r="W713" s="462"/>
      <c r="X713" s="462"/>
      <c r="Y713" s="462"/>
      <c r="Z713" s="462"/>
    </row>
    <row r="714" spans="1:26" ht="14.25" customHeight="1" x14ac:dyDescent="0.2">
      <c r="A714" s="461"/>
      <c r="B714" s="461"/>
      <c r="C714" s="462"/>
      <c r="D714" s="462"/>
      <c r="E714" s="462"/>
      <c r="F714" s="462"/>
      <c r="G714" s="462"/>
      <c r="H714" s="462"/>
      <c r="I714" s="462"/>
      <c r="J714" s="462"/>
      <c r="K714" s="462"/>
      <c r="L714" s="462"/>
      <c r="M714" s="462"/>
      <c r="N714" s="462"/>
      <c r="O714" s="462"/>
      <c r="P714" s="462"/>
      <c r="Q714" s="462"/>
      <c r="R714" s="462"/>
      <c r="S714" s="462"/>
      <c r="T714" s="462"/>
      <c r="U714" s="462"/>
      <c r="V714" s="462"/>
      <c r="W714" s="462"/>
      <c r="X714" s="462"/>
      <c r="Y714" s="462"/>
      <c r="Z714" s="462"/>
    </row>
    <row r="715" spans="1:26" ht="14.25" customHeight="1" x14ac:dyDescent="0.2">
      <c r="A715" s="461"/>
      <c r="B715" s="461"/>
      <c r="C715" s="462"/>
      <c r="D715" s="462"/>
      <c r="E715" s="462"/>
      <c r="F715" s="462"/>
      <c r="G715" s="462"/>
      <c r="H715" s="462"/>
      <c r="I715" s="462"/>
      <c r="J715" s="462"/>
      <c r="K715" s="462"/>
      <c r="L715" s="462"/>
      <c r="M715" s="462"/>
      <c r="N715" s="462"/>
      <c r="O715" s="462"/>
      <c r="P715" s="462"/>
      <c r="Q715" s="462"/>
      <c r="R715" s="462"/>
      <c r="S715" s="462"/>
      <c r="T715" s="462"/>
      <c r="U715" s="462"/>
      <c r="V715" s="462"/>
      <c r="W715" s="462"/>
      <c r="X715" s="462"/>
      <c r="Y715" s="462"/>
      <c r="Z715" s="462"/>
    </row>
    <row r="716" spans="1:26" ht="14.25" customHeight="1" x14ac:dyDescent="0.2">
      <c r="A716" s="461"/>
      <c r="B716" s="461"/>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row>
    <row r="717" spans="1:26" ht="14.25" customHeight="1" x14ac:dyDescent="0.2">
      <c r="A717" s="461"/>
      <c r="B717" s="461"/>
      <c r="C717" s="462"/>
      <c r="D717" s="462"/>
      <c r="E717" s="462"/>
      <c r="F717" s="462"/>
      <c r="G717" s="462"/>
      <c r="H717" s="462"/>
      <c r="I717" s="462"/>
      <c r="J717" s="462"/>
      <c r="K717" s="462"/>
      <c r="L717" s="462"/>
      <c r="M717" s="462"/>
      <c r="N717" s="462"/>
      <c r="O717" s="462"/>
      <c r="P717" s="462"/>
      <c r="Q717" s="462"/>
      <c r="R717" s="462"/>
      <c r="S717" s="462"/>
      <c r="T717" s="462"/>
      <c r="U717" s="462"/>
      <c r="V717" s="462"/>
      <c r="W717" s="462"/>
      <c r="X717" s="462"/>
      <c r="Y717" s="462"/>
      <c r="Z717" s="462"/>
    </row>
    <row r="718" spans="1:26" ht="14.25" customHeight="1" x14ac:dyDescent="0.2">
      <c r="A718" s="461"/>
      <c r="B718" s="461"/>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row>
    <row r="719" spans="1:26" ht="14.25" customHeight="1" x14ac:dyDescent="0.2">
      <c r="A719" s="461"/>
      <c r="B719" s="461"/>
      <c r="C719" s="462"/>
      <c r="D719" s="462"/>
      <c r="E719" s="462"/>
      <c r="F719" s="462"/>
      <c r="G719" s="462"/>
      <c r="H719" s="462"/>
      <c r="I719" s="462"/>
      <c r="J719" s="462"/>
      <c r="K719" s="462"/>
      <c r="L719" s="462"/>
      <c r="M719" s="462"/>
      <c r="N719" s="462"/>
      <c r="O719" s="462"/>
      <c r="P719" s="462"/>
      <c r="Q719" s="462"/>
      <c r="R719" s="462"/>
      <c r="S719" s="462"/>
      <c r="T719" s="462"/>
      <c r="U719" s="462"/>
      <c r="V719" s="462"/>
      <c r="W719" s="462"/>
      <c r="X719" s="462"/>
      <c r="Y719" s="462"/>
      <c r="Z719" s="462"/>
    </row>
    <row r="720" spans="1:26" ht="14.25" customHeight="1" x14ac:dyDescent="0.2">
      <c r="A720" s="461"/>
      <c r="B720" s="461"/>
      <c r="C720" s="462"/>
      <c r="D720" s="462"/>
      <c r="E720" s="462"/>
      <c r="F720" s="462"/>
      <c r="G720" s="462"/>
      <c r="H720" s="462"/>
      <c r="I720" s="462"/>
      <c r="J720" s="462"/>
      <c r="K720" s="462"/>
      <c r="L720" s="462"/>
      <c r="M720" s="462"/>
      <c r="N720" s="462"/>
      <c r="O720" s="462"/>
      <c r="P720" s="462"/>
      <c r="Q720" s="462"/>
      <c r="R720" s="462"/>
      <c r="S720" s="462"/>
      <c r="T720" s="462"/>
      <c r="U720" s="462"/>
      <c r="V720" s="462"/>
      <c r="W720" s="462"/>
      <c r="X720" s="462"/>
      <c r="Y720" s="462"/>
      <c r="Z720" s="462"/>
    </row>
    <row r="721" spans="1:26" ht="14.25" customHeight="1" x14ac:dyDescent="0.2">
      <c r="A721" s="461"/>
      <c r="B721" s="461"/>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row>
    <row r="722" spans="1:26" ht="14.25" customHeight="1" x14ac:dyDescent="0.2">
      <c r="A722" s="461"/>
      <c r="B722" s="461"/>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row>
    <row r="723" spans="1:26" ht="14.25" customHeight="1" x14ac:dyDescent="0.2">
      <c r="A723" s="461"/>
      <c r="B723" s="461"/>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row>
    <row r="724" spans="1:26" ht="14.25" customHeight="1" x14ac:dyDescent="0.2">
      <c r="A724" s="461"/>
      <c r="B724" s="461"/>
      <c r="C724" s="462"/>
      <c r="D724" s="462"/>
      <c r="E724" s="462"/>
      <c r="F724" s="462"/>
      <c r="G724" s="462"/>
      <c r="H724" s="462"/>
      <c r="I724" s="462"/>
      <c r="J724" s="462"/>
      <c r="K724" s="462"/>
      <c r="L724" s="462"/>
      <c r="M724" s="462"/>
      <c r="N724" s="462"/>
      <c r="O724" s="462"/>
      <c r="P724" s="462"/>
      <c r="Q724" s="462"/>
      <c r="R724" s="462"/>
      <c r="S724" s="462"/>
      <c r="T724" s="462"/>
      <c r="U724" s="462"/>
      <c r="V724" s="462"/>
      <c r="W724" s="462"/>
      <c r="X724" s="462"/>
      <c r="Y724" s="462"/>
      <c r="Z724" s="462"/>
    </row>
    <row r="725" spans="1:26" ht="14.25" customHeight="1" x14ac:dyDescent="0.2">
      <c r="A725" s="461"/>
      <c r="B725" s="461"/>
      <c r="C725" s="462"/>
      <c r="D725" s="462"/>
      <c r="E725" s="462"/>
      <c r="F725" s="462"/>
      <c r="G725" s="462"/>
      <c r="H725" s="462"/>
      <c r="I725" s="462"/>
      <c r="J725" s="462"/>
      <c r="K725" s="462"/>
      <c r="L725" s="462"/>
      <c r="M725" s="462"/>
      <c r="N725" s="462"/>
      <c r="O725" s="462"/>
      <c r="P725" s="462"/>
      <c r="Q725" s="462"/>
      <c r="R725" s="462"/>
      <c r="S725" s="462"/>
      <c r="T725" s="462"/>
      <c r="U725" s="462"/>
      <c r="V725" s="462"/>
      <c r="W725" s="462"/>
      <c r="X725" s="462"/>
      <c r="Y725" s="462"/>
      <c r="Z725" s="462"/>
    </row>
    <row r="726" spans="1:26" ht="14.25" customHeight="1" x14ac:dyDescent="0.2">
      <c r="A726" s="461"/>
      <c r="B726" s="461"/>
      <c r="C726" s="462"/>
      <c r="D726" s="462"/>
      <c r="E726" s="462"/>
      <c r="F726" s="462"/>
      <c r="G726" s="462"/>
      <c r="H726" s="462"/>
      <c r="I726" s="462"/>
      <c r="J726" s="462"/>
      <c r="K726" s="462"/>
      <c r="L726" s="462"/>
      <c r="M726" s="462"/>
      <c r="N726" s="462"/>
      <c r="O726" s="462"/>
      <c r="P726" s="462"/>
      <c r="Q726" s="462"/>
      <c r="R726" s="462"/>
      <c r="S726" s="462"/>
      <c r="T726" s="462"/>
      <c r="U726" s="462"/>
      <c r="V726" s="462"/>
      <c r="W726" s="462"/>
      <c r="X726" s="462"/>
      <c r="Y726" s="462"/>
      <c r="Z726" s="462"/>
    </row>
    <row r="727" spans="1:26" ht="14.25" customHeight="1" x14ac:dyDescent="0.2">
      <c r="A727" s="461"/>
      <c r="B727" s="461"/>
      <c r="C727" s="462"/>
      <c r="D727" s="462"/>
      <c r="E727" s="462"/>
      <c r="F727" s="462"/>
      <c r="G727" s="462"/>
      <c r="H727" s="462"/>
      <c r="I727" s="462"/>
      <c r="J727" s="462"/>
      <c r="K727" s="462"/>
      <c r="L727" s="462"/>
      <c r="M727" s="462"/>
      <c r="N727" s="462"/>
      <c r="O727" s="462"/>
      <c r="P727" s="462"/>
      <c r="Q727" s="462"/>
      <c r="R727" s="462"/>
      <c r="S727" s="462"/>
      <c r="T727" s="462"/>
      <c r="U727" s="462"/>
      <c r="V727" s="462"/>
      <c r="W727" s="462"/>
      <c r="X727" s="462"/>
      <c r="Y727" s="462"/>
      <c r="Z727" s="462"/>
    </row>
    <row r="728" spans="1:26" ht="14.25" customHeight="1" x14ac:dyDescent="0.2">
      <c r="A728" s="461"/>
      <c r="B728" s="461"/>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row>
    <row r="729" spans="1:26" ht="14.25" customHeight="1" x14ac:dyDescent="0.2">
      <c r="A729" s="461"/>
      <c r="B729" s="461"/>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row>
    <row r="730" spans="1:26" ht="14.25" customHeight="1" x14ac:dyDescent="0.2">
      <c r="A730" s="461"/>
      <c r="B730" s="461"/>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row>
    <row r="731" spans="1:26" ht="14.25" customHeight="1" x14ac:dyDescent="0.2">
      <c r="A731" s="461"/>
      <c r="B731" s="461"/>
      <c r="C731" s="462"/>
      <c r="D731" s="462"/>
      <c r="E731" s="462"/>
      <c r="F731" s="462"/>
      <c r="G731" s="462"/>
      <c r="H731" s="462"/>
      <c r="I731" s="462"/>
      <c r="J731" s="462"/>
      <c r="K731" s="462"/>
      <c r="L731" s="462"/>
      <c r="M731" s="462"/>
      <c r="N731" s="462"/>
      <c r="O731" s="462"/>
      <c r="P731" s="462"/>
      <c r="Q731" s="462"/>
      <c r="R731" s="462"/>
      <c r="S731" s="462"/>
      <c r="T731" s="462"/>
      <c r="U731" s="462"/>
      <c r="V731" s="462"/>
      <c r="W731" s="462"/>
      <c r="X731" s="462"/>
      <c r="Y731" s="462"/>
      <c r="Z731" s="462"/>
    </row>
    <row r="732" spans="1:26" ht="14.25" customHeight="1" x14ac:dyDescent="0.2">
      <c r="A732" s="461"/>
      <c r="B732" s="461"/>
      <c r="C732" s="462"/>
      <c r="D732" s="462"/>
      <c r="E732" s="462"/>
      <c r="F732" s="462"/>
      <c r="G732" s="462"/>
      <c r="H732" s="462"/>
      <c r="I732" s="462"/>
      <c r="J732" s="462"/>
      <c r="K732" s="462"/>
      <c r="L732" s="462"/>
      <c r="M732" s="462"/>
      <c r="N732" s="462"/>
      <c r="O732" s="462"/>
      <c r="P732" s="462"/>
      <c r="Q732" s="462"/>
      <c r="R732" s="462"/>
      <c r="S732" s="462"/>
      <c r="T732" s="462"/>
      <c r="U732" s="462"/>
      <c r="V732" s="462"/>
      <c r="W732" s="462"/>
      <c r="X732" s="462"/>
      <c r="Y732" s="462"/>
      <c r="Z732" s="462"/>
    </row>
    <row r="733" spans="1:26" ht="14.25" customHeight="1" x14ac:dyDescent="0.2">
      <c r="A733" s="461"/>
      <c r="B733" s="461"/>
      <c r="C733" s="462"/>
      <c r="D733" s="462"/>
      <c r="E733" s="462"/>
      <c r="F733" s="462"/>
      <c r="G733" s="462"/>
      <c r="H733" s="462"/>
      <c r="I733" s="462"/>
      <c r="J733" s="462"/>
      <c r="K733" s="462"/>
      <c r="L733" s="462"/>
      <c r="M733" s="462"/>
      <c r="N733" s="462"/>
      <c r="O733" s="462"/>
      <c r="P733" s="462"/>
      <c r="Q733" s="462"/>
      <c r="R733" s="462"/>
      <c r="S733" s="462"/>
      <c r="T733" s="462"/>
      <c r="U733" s="462"/>
      <c r="V733" s="462"/>
      <c r="W733" s="462"/>
      <c r="X733" s="462"/>
      <c r="Y733" s="462"/>
      <c r="Z733" s="462"/>
    </row>
    <row r="734" spans="1:26" ht="14.25" customHeight="1" x14ac:dyDescent="0.2">
      <c r="A734" s="461"/>
      <c r="B734" s="461"/>
      <c r="C734" s="462"/>
      <c r="D734" s="462"/>
      <c r="E734" s="462"/>
      <c r="F734" s="462"/>
      <c r="G734" s="462"/>
      <c r="H734" s="462"/>
      <c r="I734" s="462"/>
      <c r="J734" s="462"/>
      <c r="K734" s="462"/>
      <c r="L734" s="462"/>
      <c r="M734" s="462"/>
      <c r="N734" s="462"/>
      <c r="O734" s="462"/>
      <c r="P734" s="462"/>
      <c r="Q734" s="462"/>
      <c r="R734" s="462"/>
      <c r="S734" s="462"/>
      <c r="T734" s="462"/>
      <c r="U734" s="462"/>
      <c r="V734" s="462"/>
      <c r="W734" s="462"/>
      <c r="X734" s="462"/>
      <c r="Y734" s="462"/>
      <c r="Z734" s="462"/>
    </row>
    <row r="735" spans="1:26" ht="14.25" customHeight="1" x14ac:dyDescent="0.2">
      <c r="A735" s="461"/>
      <c r="B735" s="461"/>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row>
    <row r="736" spans="1:26" ht="14.25" customHeight="1" x14ac:dyDescent="0.2">
      <c r="A736" s="461"/>
      <c r="B736" s="461"/>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row>
    <row r="737" spans="1:26" ht="14.25" customHeight="1" x14ac:dyDescent="0.2">
      <c r="A737" s="461"/>
      <c r="B737" s="461"/>
      <c r="C737" s="462"/>
      <c r="D737" s="462"/>
      <c r="E737" s="462"/>
      <c r="F737" s="462"/>
      <c r="G737" s="462"/>
      <c r="H737" s="462"/>
      <c r="I737" s="462"/>
      <c r="J737" s="462"/>
      <c r="K737" s="462"/>
      <c r="L737" s="462"/>
      <c r="M737" s="462"/>
      <c r="N737" s="462"/>
      <c r="O737" s="462"/>
      <c r="P737" s="462"/>
      <c r="Q737" s="462"/>
      <c r="R737" s="462"/>
      <c r="S737" s="462"/>
      <c r="T737" s="462"/>
      <c r="U737" s="462"/>
      <c r="V737" s="462"/>
      <c r="W737" s="462"/>
      <c r="X737" s="462"/>
      <c r="Y737" s="462"/>
      <c r="Z737" s="462"/>
    </row>
    <row r="738" spans="1:26" ht="14.25" customHeight="1" x14ac:dyDescent="0.2">
      <c r="A738" s="461"/>
      <c r="B738" s="461"/>
      <c r="C738" s="462"/>
      <c r="D738" s="462"/>
      <c r="E738" s="462"/>
      <c r="F738" s="462"/>
      <c r="G738" s="462"/>
      <c r="H738" s="462"/>
      <c r="I738" s="462"/>
      <c r="J738" s="462"/>
      <c r="K738" s="462"/>
      <c r="L738" s="462"/>
      <c r="M738" s="462"/>
      <c r="N738" s="462"/>
      <c r="O738" s="462"/>
      <c r="P738" s="462"/>
      <c r="Q738" s="462"/>
      <c r="R738" s="462"/>
      <c r="S738" s="462"/>
      <c r="T738" s="462"/>
      <c r="U738" s="462"/>
      <c r="V738" s="462"/>
      <c r="W738" s="462"/>
      <c r="X738" s="462"/>
      <c r="Y738" s="462"/>
      <c r="Z738" s="462"/>
    </row>
    <row r="739" spans="1:26" ht="14.25" customHeight="1" x14ac:dyDescent="0.2">
      <c r="A739" s="461"/>
      <c r="B739" s="461"/>
      <c r="C739" s="462"/>
      <c r="D739" s="462"/>
      <c r="E739" s="462"/>
      <c r="F739" s="462"/>
      <c r="G739" s="462"/>
      <c r="H739" s="462"/>
      <c r="I739" s="462"/>
      <c r="J739" s="462"/>
      <c r="K739" s="462"/>
      <c r="L739" s="462"/>
      <c r="M739" s="462"/>
      <c r="N739" s="462"/>
      <c r="O739" s="462"/>
      <c r="P739" s="462"/>
      <c r="Q739" s="462"/>
      <c r="R739" s="462"/>
      <c r="S739" s="462"/>
      <c r="T739" s="462"/>
      <c r="U739" s="462"/>
      <c r="V739" s="462"/>
      <c r="W739" s="462"/>
      <c r="X739" s="462"/>
      <c r="Y739" s="462"/>
      <c r="Z739" s="462"/>
    </row>
    <row r="740" spans="1:26" ht="14.25" customHeight="1" x14ac:dyDescent="0.2">
      <c r="A740" s="461"/>
      <c r="B740" s="461"/>
      <c r="C740" s="462"/>
      <c r="D740" s="462"/>
      <c r="E740" s="462"/>
      <c r="F740" s="462"/>
      <c r="G740" s="462"/>
      <c r="H740" s="462"/>
      <c r="I740" s="462"/>
      <c r="J740" s="462"/>
      <c r="K740" s="462"/>
      <c r="L740" s="462"/>
      <c r="M740" s="462"/>
      <c r="N740" s="462"/>
      <c r="O740" s="462"/>
      <c r="P740" s="462"/>
      <c r="Q740" s="462"/>
      <c r="R740" s="462"/>
      <c r="S740" s="462"/>
      <c r="T740" s="462"/>
      <c r="U740" s="462"/>
      <c r="V740" s="462"/>
      <c r="W740" s="462"/>
      <c r="X740" s="462"/>
      <c r="Y740" s="462"/>
      <c r="Z740" s="462"/>
    </row>
    <row r="741" spans="1:26" ht="14.25" customHeight="1" x14ac:dyDescent="0.2">
      <c r="A741" s="461"/>
      <c r="B741" s="461"/>
      <c r="C741" s="462"/>
      <c r="D741" s="462"/>
      <c r="E741" s="462"/>
      <c r="F741" s="462"/>
      <c r="G741" s="462"/>
      <c r="H741" s="462"/>
      <c r="I741" s="462"/>
      <c r="J741" s="462"/>
      <c r="K741" s="462"/>
      <c r="L741" s="462"/>
      <c r="M741" s="462"/>
      <c r="N741" s="462"/>
      <c r="O741" s="462"/>
      <c r="P741" s="462"/>
      <c r="Q741" s="462"/>
      <c r="R741" s="462"/>
      <c r="S741" s="462"/>
      <c r="T741" s="462"/>
      <c r="U741" s="462"/>
      <c r="V741" s="462"/>
      <c r="W741" s="462"/>
      <c r="X741" s="462"/>
      <c r="Y741" s="462"/>
      <c r="Z741" s="462"/>
    </row>
    <row r="742" spans="1:26" ht="14.25" customHeight="1" x14ac:dyDescent="0.2">
      <c r="A742" s="461"/>
      <c r="B742" s="461"/>
      <c r="C742" s="462"/>
      <c r="D742" s="462"/>
      <c r="E742" s="462"/>
      <c r="F742" s="462"/>
      <c r="G742" s="462"/>
      <c r="H742" s="462"/>
      <c r="I742" s="462"/>
      <c r="J742" s="462"/>
      <c r="K742" s="462"/>
      <c r="L742" s="462"/>
      <c r="M742" s="462"/>
      <c r="N742" s="462"/>
      <c r="O742" s="462"/>
      <c r="P742" s="462"/>
      <c r="Q742" s="462"/>
      <c r="R742" s="462"/>
      <c r="S742" s="462"/>
      <c r="T742" s="462"/>
      <c r="U742" s="462"/>
      <c r="V742" s="462"/>
      <c r="W742" s="462"/>
      <c r="X742" s="462"/>
      <c r="Y742" s="462"/>
      <c r="Z742" s="462"/>
    </row>
    <row r="743" spans="1:26" ht="14.25" customHeight="1" x14ac:dyDescent="0.2">
      <c r="A743" s="461"/>
      <c r="B743" s="461"/>
      <c r="C743" s="462"/>
      <c r="D743" s="462"/>
      <c r="E743" s="462"/>
      <c r="F743" s="462"/>
      <c r="G743" s="462"/>
      <c r="H743" s="462"/>
      <c r="I743" s="462"/>
      <c r="J743" s="462"/>
      <c r="K743" s="462"/>
      <c r="L743" s="462"/>
      <c r="M743" s="462"/>
      <c r="N743" s="462"/>
      <c r="O743" s="462"/>
      <c r="P743" s="462"/>
      <c r="Q743" s="462"/>
      <c r="R743" s="462"/>
      <c r="S743" s="462"/>
      <c r="T743" s="462"/>
      <c r="U743" s="462"/>
      <c r="V743" s="462"/>
      <c r="W743" s="462"/>
      <c r="X743" s="462"/>
      <c r="Y743" s="462"/>
      <c r="Z743" s="462"/>
    </row>
    <row r="744" spans="1:26" ht="14.25" customHeight="1" x14ac:dyDescent="0.2">
      <c r="A744" s="461"/>
      <c r="B744" s="461"/>
      <c r="C744" s="462"/>
      <c r="D744" s="462"/>
      <c r="E744" s="462"/>
      <c r="F744" s="462"/>
      <c r="G744" s="462"/>
      <c r="H744" s="462"/>
      <c r="I744" s="462"/>
      <c r="J744" s="462"/>
      <c r="K744" s="462"/>
      <c r="L744" s="462"/>
      <c r="M744" s="462"/>
      <c r="N744" s="462"/>
      <c r="O744" s="462"/>
      <c r="P744" s="462"/>
      <c r="Q744" s="462"/>
      <c r="R744" s="462"/>
      <c r="S744" s="462"/>
      <c r="T744" s="462"/>
      <c r="U744" s="462"/>
      <c r="V744" s="462"/>
      <c r="W744" s="462"/>
      <c r="X744" s="462"/>
      <c r="Y744" s="462"/>
      <c r="Z744" s="462"/>
    </row>
    <row r="745" spans="1:26" ht="14.25" customHeight="1" x14ac:dyDescent="0.2">
      <c r="A745" s="461"/>
      <c r="B745" s="461"/>
      <c r="C745" s="462"/>
      <c r="D745" s="462"/>
      <c r="E745" s="462"/>
      <c r="F745" s="462"/>
      <c r="G745" s="462"/>
      <c r="H745" s="462"/>
      <c r="I745" s="462"/>
      <c r="J745" s="462"/>
      <c r="K745" s="462"/>
      <c r="L745" s="462"/>
      <c r="M745" s="462"/>
      <c r="N745" s="462"/>
      <c r="O745" s="462"/>
      <c r="P745" s="462"/>
      <c r="Q745" s="462"/>
      <c r="R745" s="462"/>
      <c r="S745" s="462"/>
      <c r="T745" s="462"/>
      <c r="U745" s="462"/>
      <c r="V745" s="462"/>
      <c r="W745" s="462"/>
      <c r="X745" s="462"/>
      <c r="Y745" s="462"/>
      <c r="Z745" s="462"/>
    </row>
    <row r="746" spans="1:26" ht="14.25" customHeight="1" x14ac:dyDescent="0.2">
      <c r="A746" s="461"/>
      <c r="B746" s="461"/>
      <c r="C746" s="462"/>
      <c r="D746" s="462"/>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row>
    <row r="747" spans="1:26" ht="14.25" customHeight="1" x14ac:dyDescent="0.2">
      <c r="A747" s="461"/>
      <c r="B747" s="461"/>
      <c r="C747" s="462"/>
      <c r="D747" s="462"/>
      <c r="E747" s="462"/>
      <c r="F747" s="462"/>
      <c r="G747" s="462"/>
      <c r="H747" s="462"/>
      <c r="I747" s="462"/>
      <c r="J747" s="462"/>
      <c r="K747" s="462"/>
      <c r="L747" s="462"/>
      <c r="M747" s="462"/>
      <c r="N747" s="462"/>
      <c r="O747" s="462"/>
      <c r="P747" s="462"/>
      <c r="Q747" s="462"/>
      <c r="R747" s="462"/>
      <c r="S747" s="462"/>
      <c r="T747" s="462"/>
      <c r="U747" s="462"/>
      <c r="V747" s="462"/>
      <c r="W747" s="462"/>
      <c r="X747" s="462"/>
      <c r="Y747" s="462"/>
      <c r="Z747" s="462"/>
    </row>
    <row r="748" spans="1:26" ht="14.25" customHeight="1" x14ac:dyDescent="0.2">
      <c r="A748" s="461"/>
      <c r="B748" s="461"/>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row>
    <row r="749" spans="1:26" ht="14.25" customHeight="1" x14ac:dyDescent="0.2">
      <c r="A749" s="461"/>
      <c r="B749" s="461"/>
      <c r="C749" s="462"/>
      <c r="D749" s="462"/>
      <c r="E749" s="462"/>
      <c r="F749" s="462"/>
      <c r="G749" s="462"/>
      <c r="H749" s="462"/>
      <c r="I749" s="462"/>
      <c r="J749" s="462"/>
      <c r="K749" s="462"/>
      <c r="L749" s="462"/>
      <c r="M749" s="462"/>
      <c r="N749" s="462"/>
      <c r="O749" s="462"/>
      <c r="P749" s="462"/>
      <c r="Q749" s="462"/>
      <c r="R749" s="462"/>
      <c r="S749" s="462"/>
      <c r="T749" s="462"/>
      <c r="U749" s="462"/>
      <c r="V749" s="462"/>
      <c r="W749" s="462"/>
      <c r="X749" s="462"/>
      <c r="Y749" s="462"/>
      <c r="Z749" s="462"/>
    </row>
    <row r="750" spans="1:26" ht="14.25" customHeight="1" x14ac:dyDescent="0.2">
      <c r="A750" s="461"/>
      <c r="B750" s="461"/>
      <c r="C750" s="462"/>
      <c r="D750" s="462"/>
      <c r="E750" s="462"/>
      <c r="F750" s="462"/>
      <c r="G750" s="462"/>
      <c r="H750" s="462"/>
      <c r="I750" s="462"/>
      <c r="J750" s="462"/>
      <c r="K750" s="462"/>
      <c r="L750" s="462"/>
      <c r="M750" s="462"/>
      <c r="N750" s="462"/>
      <c r="O750" s="462"/>
      <c r="P750" s="462"/>
      <c r="Q750" s="462"/>
      <c r="R750" s="462"/>
      <c r="S750" s="462"/>
      <c r="T750" s="462"/>
      <c r="U750" s="462"/>
      <c r="V750" s="462"/>
      <c r="W750" s="462"/>
      <c r="X750" s="462"/>
      <c r="Y750" s="462"/>
      <c r="Z750" s="462"/>
    </row>
    <row r="751" spans="1:26" ht="14.25" customHeight="1" x14ac:dyDescent="0.2">
      <c r="A751" s="461"/>
      <c r="B751" s="461"/>
      <c r="C751" s="462"/>
      <c r="D751" s="462"/>
      <c r="E751" s="462"/>
      <c r="F751" s="462"/>
      <c r="G751" s="462"/>
      <c r="H751" s="462"/>
      <c r="I751" s="462"/>
      <c r="J751" s="462"/>
      <c r="K751" s="462"/>
      <c r="L751" s="462"/>
      <c r="M751" s="462"/>
      <c r="N751" s="462"/>
      <c r="O751" s="462"/>
      <c r="P751" s="462"/>
      <c r="Q751" s="462"/>
      <c r="R751" s="462"/>
      <c r="S751" s="462"/>
      <c r="T751" s="462"/>
      <c r="U751" s="462"/>
      <c r="V751" s="462"/>
      <c r="W751" s="462"/>
      <c r="X751" s="462"/>
      <c r="Y751" s="462"/>
      <c r="Z751" s="462"/>
    </row>
    <row r="752" spans="1:26" ht="14.25" customHeight="1" x14ac:dyDescent="0.2">
      <c r="A752" s="461"/>
      <c r="B752" s="461"/>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row>
    <row r="753" spans="1:26" ht="14.25" customHeight="1" x14ac:dyDescent="0.2">
      <c r="A753" s="461"/>
      <c r="B753" s="461"/>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row>
    <row r="754" spans="1:26" ht="14.25" customHeight="1" x14ac:dyDescent="0.2">
      <c r="A754" s="461"/>
      <c r="B754" s="461"/>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row>
    <row r="755" spans="1:26" ht="14.25" customHeight="1" x14ac:dyDescent="0.2">
      <c r="A755" s="461"/>
      <c r="B755" s="461"/>
      <c r="C755" s="462"/>
      <c r="D755" s="462"/>
      <c r="E755" s="462"/>
      <c r="F755" s="462"/>
      <c r="G755" s="462"/>
      <c r="H755" s="462"/>
      <c r="I755" s="462"/>
      <c r="J755" s="462"/>
      <c r="K755" s="462"/>
      <c r="L755" s="462"/>
      <c r="M755" s="462"/>
      <c r="N755" s="462"/>
      <c r="O755" s="462"/>
      <c r="P755" s="462"/>
      <c r="Q755" s="462"/>
      <c r="R755" s="462"/>
      <c r="S755" s="462"/>
      <c r="T755" s="462"/>
      <c r="U755" s="462"/>
      <c r="V755" s="462"/>
      <c r="W755" s="462"/>
      <c r="X755" s="462"/>
      <c r="Y755" s="462"/>
      <c r="Z755" s="462"/>
    </row>
    <row r="756" spans="1:26" ht="14.25" customHeight="1" x14ac:dyDescent="0.2">
      <c r="A756" s="461"/>
      <c r="B756" s="461"/>
      <c r="C756" s="462"/>
      <c r="D756" s="462"/>
      <c r="E756" s="462"/>
      <c r="F756" s="462"/>
      <c r="G756" s="462"/>
      <c r="H756" s="462"/>
      <c r="I756" s="462"/>
      <c r="J756" s="462"/>
      <c r="K756" s="462"/>
      <c r="L756" s="462"/>
      <c r="M756" s="462"/>
      <c r="N756" s="462"/>
      <c r="O756" s="462"/>
      <c r="P756" s="462"/>
      <c r="Q756" s="462"/>
      <c r="R756" s="462"/>
      <c r="S756" s="462"/>
      <c r="T756" s="462"/>
      <c r="U756" s="462"/>
      <c r="V756" s="462"/>
      <c r="W756" s="462"/>
      <c r="X756" s="462"/>
      <c r="Y756" s="462"/>
      <c r="Z756" s="462"/>
    </row>
    <row r="757" spans="1:26" ht="14.25" customHeight="1" x14ac:dyDescent="0.2">
      <c r="A757" s="461"/>
      <c r="B757" s="461"/>
      <c r="C757" s="462"/>
      <c r="D757" s="462"/>
      <c r="E757" s="462"/>
      <c r="F757" s="462"/>
      <c r="G757" s="462"/>
      <c r="H757" s="462"/>
      <c r="I757" s="462"/>
      <c r="J757" s="462"/>
      <c r="K757" s="462"/>
      <c r="L757" s="462"/>
      <c r="M757" s="462"/>
      <c r="N757" s="462"/>
      <c r="O757" s="462"/>
      <c r="P757" s="462"/>
      <c r="Q757" s="462"/>
      <c r="R757" s="462"/>
      <c r="S757" s="462"/>
      <c r="T757" s="462"/>
      <c r="U757" s="462"/>
      <c r="V757" s="462"/>
      <c r="W757" s="462"/>
      <c r="X757" s="462"/>
      <c r="Y757" s="462"/>
      <c r="Z757" s="462"/>
    </row>
    <row r="758" spans="1:26" ht="14.25" customHeight="1" x14ac:dyDescent="0.2">
      <c r="A758" s="461"/>
      <c r="B758" s="461"/>
      <c r="C758" s="462"/>
      <c r="D758" s="462"/>
      <c r="E758" s="462"/>
      <c r="F758" s="462"/>
      <c r="G758" s="462"/>
      <c r="H758" s="462"/>
      <c r="I758" s="462"/>
      <c r="J758" s="462"/>
      <c r="K758" s="462"/>
      <c r="L758" s="462"/>
      <c r="M758" s="462"/>
      <c r="N758" s="462"/>
      <c r="O758" s="462"/>
      <c r="P758" s="462"/>
      <c r="Q758" s="462"/>
      <c r="R758" s="462"/>
      <c r="S758" s="462"/>
      <c r="T758" s="462"/>
      <c r="U758" s="462"/>
      <c r="V758" s="462"/>
      <c r="W758" s="462"/>
      <c r="X758" s="462"/>
      <c r="Y758" s="462"/>
      <c r="Z758" s="462"/>
    </row>
    <row r="759" spans="1:26" ht="14.25" customHeight="1" x14ac:dyDescent="0.2">
      <c r="A759" s="461"/>
      <c r="B759" s="461"/>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row>
    <row r="760" spans="1:26" ht="14.25" customHeight="1" x14ac:dyDescent="0.2">
      <c r="A760" s="461"/>
      <c r="B760" s="461"/>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row>
    <row r="761" spans="1:26" ht="14.25" customHeight="1" x14ac:dyDescent="0.2">
      <c r="A761" s="461"/>
      <c r="B761" s="461"/>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row>
    <row r="762" spans="1:26" ht="14.25" customHeight="1" x14ac:dyDescent="0.2">
      <c r="A762" s="461"/>
      <c r="B762" s="461"/>
      <c r="C762" s="462"/>
      <c r="D762" s="462"/>
      <c r="E762" s="462"/>
      <c r="F762" s="462"/>
      <c r="G762" s="462"/>
      <c r="H762" s="462"/>
      <c r="I762" s="462"/>
      <c r="J762" s="462"/>
      <c r="K762" s="462"/>
      <c r="L762" s="462"/>
      <c r="M762" s="462"/>
      <c r="N762" s="462"/>
      <c r="O762" s="462"/>
      <c r="P762" s="462"/>
      <c r="Q762" s="462"/>
      <c r="R762" s="462"/>
      <c r="S762" s="462"/>
      <c r="T762" s="462"/>
      <c r="U762" s="462"/>
      <c r="V762" s="462"/>
      <c r="W762" s="462"/>
      <c r="X762" s="462"/>
      <c r="Y762" s="462"/>
      <c r="Z762" s="462"/>
    </row>
    <row r="763" spans="1:26" ht="14.25" customHeight="1" x14ac:dyDescent="0.2">
      <c r="A763" s="461"/>
      <c r="B763" s="461"/>
      <c r="C763" s="462"/>
      <c r="D763" s="462"/>
      <c r="E763" s="462"/>
      <c r="F763" s="462"/>
      <c r="G763" s="462"/>
      <c r="H763" s="462"/>
      <c r="I763" s="462"/>
      <c r="J763" s="462"/>
      <c r="K763" s="462"/>
      <c r="L763" s="462"/>
      <c r="M763" s="462"/>
      <c r="N763" s="462"/>
      <c r="O763" s="462"/>
      <c r="P763" s="462"/>
      <c r="Q763" s="462"/>
      <c r="R763" s="462"/>
      <c r="S763" s="462"/>
      <c r="T763" s="462"/>
      <c r="U763" s="462"/>
      <c r="V763" s="462"/>
      <c r="W763" s="462"/>
      <c r="X763" s="462"/>
      <c r="Y763" s="462"/>
      <c r="Z763" s="462"/>
    </row>
    <row r="764" spans="1:26" ht="14.25" customHeight="1" x14ac:dyDescent="0.2">
      <c r="A764" s="461"/>
      <c r="B764" s="461"/>
      <c r="C764" s="462"/>
      <c r="D764" s="462"/>
      <c r="E764" s="462"/>
      <c r="F764" s="462"/>
      <c r="G764" s="462"/>
      <c r="H764" s="462"/>
      <c r="I764" s="462"/>
      <c r="J764" s="462"/>
      <c r="K764" s="462"/>
      <c r="L764" s="462"/>
      <c r="M764" s="462"/>
      <c r="N764" s="462"/>
      <c r="O764" s="462"/>
      <c r="P764" s="462"/>
      <c r="Q764" s="462"/>
      <c r="R764" s="462"/>
      <c r="S764" s="462"/>
      <c r="T764" s="462"/>
      <c r="U764" s="462"/>
      <c r="V764" s="462"/>
      <c r="W764" s="462"/>
      <c r="X764" s="462"/>
      <c r="Y764" s="462"/>
      <c r="Z764" s="462"/>
    </row>
    <row r="765" spans="1:26" ht="14.25" customHeight="1" x14ac:dyDescent="0.2">
      <c r="A765" s="461"/>
      <c r="B765" s="461"/>
      <c r="C765" s="462"/>
      <c r="D765" s="462"/>
      <c r="E765" s="462"/>
      <c r="F765" s="462"/>
      <c r="G765" s="462"/>
      <c r="H765" s="462"/>
      <c r="I765" s="462"/>
      <c r="J765" s="462"/>
      <c r="K765" s="462"/>
      <c r="L765" s="462"/>
      <c r="M765" s="462"/>
      <c r="N765" s="462"/>
      <c r="O765" s="462"/>
      <c r="P765" s="462"/>
      <c r="Q765" s="462"/>
      <c r="R765" s="462"/>
      <c r="S765" s="462"/>
      <c r="T765" s="462"/>
      <c r="U765" s="462"/>
      <c r="V765" s="462"/>
      <c r="W765" s="462"/>
      <c r="X765" s="462"/>
      <c r="Y765" s="462"/>
      <c r="Z765" s="462"/>
    </row>
    <row r="766" spans="1:26" ht="14.25" customHeight="1" x14ac:dyDescent="0.2">
      <c r="A766" s="461"/>
      <c r="B766" s="461"/>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row>
    <row r="767" spans="1:26" ht="14.25" customHeight="1" x14ac:dyDescent="0.2">
      <c r="A767" s="461"/>
      <c r="B767" s="461"/>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row>
    <row r="768" spans="1:26" ht="14.25" customHeight="1" x14ac:dyDescent="0.2">
      <c r="A768" s="461"/>
      <c r="B768" s="461"/>
      <c r="C768" s="462"/>
      <c r="D768" s="462"/>
      <c r="E768" s="462"/>
      <c r="F768" s="462"/>
      <c r="G768" s="462"/>
      <c r="H768" s="462"/>
      <c r="I768" s="462"/>
      <c r="J768" s="462"/>
      <c r="K768" s="462"/>
      <c r="L768" s="462"/>
      <c r="M768" s="462"/>
      <c r="N768" s="462"/>
      <c r="O768" s="462"/>
      <c r="P768" s="462"/>
      <c r="Q768" s="462"/>
      <c r="R768" s="462"/>
      <c r="S768" s="462"/>
      <c r="T768" s="462"/>
      <c r="U768" s="462"/>
      <c r="V768" s="462"/>
      <c r="W768" s="462"/>
      <c r="X768" s="462"/>
      <c r="Y768" s="462"/>
      <c r="Z768" s="462"/>
    </row>
    <row r="769" spans="1:26" ht="14.25" customHeight="1" x14ac:dyDescent="0.2">
      <c r="A769" s="461"/>
      <c r="B769" s="461"/>
      <c r="C769" s="462"/>
      <c r="D769" s="462"/>
      <c r="E769" s="462"/>
      <c r="F769" s="462"/>
      <c r="G769" s="462"/>
      <c r="H769" s="462"/>
      <c r="I769" s="462"/>
      <c r="J769" s="462"/>
      <c r="K769" s="462"/>
      <c r="L769" s="462"/>
      <c r="M769" s="462"/>
      <c r="N769" s="462"/>
      <c r="O769" s="462"/>
      <c r="P769" s="462"/>
      <c r="Q769" s="462"/>
      <c r="R769" s="462"/>
      <c r="S769" s="462"/>
      <c r="T769" s="462"/>
      <c r="U769" s="462"/>
      <c r="V769" s="462"/>
      <c r="W769" s="462"/>
      <c r="X769" s="462"/>
      <c r="Y769" s="462"/>
      <c r="Z769" s="462"/>
    </row>
    <row r="770" spans="1:26" ht="14.25" customHeight="1" x14ac:dyDescent="0.2">
      <c r="A770" s="461"/>
      <c r="B770" s="461"/>
      <c r="C770" s="462"/>
      <c r="D770" s="462"/>
      <c r="E770" s="462"/>
      <c r="F770" s="462"/>
      <c r="G770" s="462"/>
      <c r="H770" s="462"/>
      <c r="I770" s="462"/>
      <c r="J770" s="462"/>
      <c r="K770" s="462"/>
      <c r="L770" s="462"/>
      <c r="M770" s="462"/>
      <c r="N770" s="462"/>
      <c r="O770" s="462"/>
      <c r="P770" s="462"/>
      <c r="Q770" s="462"/>
      <c r="R770" s="462"/>
      <c r="S770" s="462"/>
      <c r="T770" s="462"/>
      <c r="U770" s="462"/>
      <c r="V770" s="462"/>
      <c r="W770" s="462"/>
      <c r="X770" s="462"/>
      <c r="Y770" s="462"/>
      <c r="Z770" s="462"/>
    </row>
    <row r="771" spans="1:26" ht="14.25" customHeight="1" x14ac:dyDescent="0.2">
      <c r="A771" s="461"/>
      <c r="B771" s="461"/>
      <c r="C771" s="462"/>
      <c r="D771" s="462"/>
      <c r="E771" s="462"/>
      <c r="F771" s="462"/>
      <c r="G771" s="462"/>
      <c r="H771" s="462"/>
      <c r="I771" s="462"/>
      <c r="J771" s="462"/>
      <c r="K771" s="462"/>
      <c r="L771" s="462"/>
      <c r="M771" s="462"/>
      <c r="N771" s="462"/>
      <c r="O771" s="462"/>
      <c r="P771" s="462"/>
      <c r="Q771" s="462"/>
      <c r="R771" s="462"/>
      <c r="S771" s="462"/>
      <c r="T771" s="462"/>
      <c r="U771" s="462"/>
      <c r="V771" s="462"/>
      <c r="W771" s="462"/>
      <c r="X771" s="462"/>
      <c r="Y771" s="462"/>
      <c r="Z771" s="462"/>
    </row>
    <row r="772" spans="1:26" ht="14.25" customHeight="1" x14ac:dyDescent="0.2">
      <c r="A772" s="461"/>
      <c r="B772" s="461"/>
      <c r="C772" s="462"/>
      <c r="D772" s="462"/>
      <c r="E772" s="462"/>
      <c r="F772" s="462"/>
      <c r="G772" s="462"/>
      <c r="H772" s="462"/>
      <c r="I772" s="462"/>
      <c r="J772" s="462"/>
      <c r="K772" s="462"/>
      <c r="L772" s="462"/>
      <c r="M772" s="462"/>
      <c r="N772" s="462"/>
      <c r="O772" s="462"/>
      <c r="P772" s="462"/>
      <c r="Q772" s="462"/>
      <c r="R772" s="462"/>
      <c r="S772" s="462"/>
      <c r="T772" s="462"/>
      <c r="U772" s="462"/>
      <c r="V772" s="462"/>
      <c r="W772" s="462"/>
      <c r="X772" s="462"/>
      <c r="Y772" s="462"/>
      <c r="Z772" s="462"/>
    </row>
    <row r="773" spans="1:26" ht="14.25" customHeight="1" x14ac:dyDescent="0.2">
      <c r="A773" s="461"/>
      <c r="B773" s="461"/>
      <c r="C773" s="462"/>
      <c r="D773" s="462"/>
      <c r="E773" s="462"/>
      <c r="F773" s="462"/>
      <c r="G773" s="462"/>
      <c r="H773" s="462"/>
      <c r="I773" s="462"/>
      <c r="J773" s="462"/>
      <c r="K773" s="462"/>
      <c r="L773" s="462"/>
      <c r="M773" s="462"/>
      <c r="N773" s="462"/>
      <c r="O773" s="462"/>
      <c r="P773" s="462"/>
      <c r="Q773" s="462"/>
      <c r="R773" s="462"/>
      <c r="S773" s="462"/>
      <c r="T773" s="462"/>
      <c r="U773" s="462"/>
      <c r="V773" s="462"/>
      <c r="W773" s="462"/>
      <c r="X773" s="462"/>
      <c r="Y773" s="462"/>
      <c r="Z773" s="462"/>
    </row>
    <row r="774" spans="1:26" ht="14.25" customHeight="1" x14ac:dyDescent="0.2">
      <c r="A774" s="461"/>
      <c r="B774" s="461"/>
      <c r="C774" s="462"/>
      <c r="D774" s="462"/>
      <c r="E774" s="462"/>
      <c r="F774" s="462"/>
      <c r="G774" s="462"/>
      <c r="H774" s="462"/>
      <c r="I774" s="462"/>
      <c r="J774" s="462"/>
      <c r="K774" s="462"/>
      <c r="L774" s="462"/>
      <c r="M774" s="462"/>
      <c r="N774" s="462"/>
      <c r="O774" s="462"/>
      <c r="P774" s="462"/>
      <c r="Q774" s="462"/>
      <c r="R774" s="462"/>
      <c r="S774" s="462"/>
      <c r="T774" s="462"/>
      <c r="U774" s="462"/>
      <c r="V774" s="462"/>
      <c r="W774" s="462"/>
      <c r="X774" s="462"/>
      <c r="Y774" s="462"/>
      <c r="Z774" s="462"/>
    </row>
    <row r="775" spans="1:26" ht="14.25" customHeight="1" x14ac:dyDescent="0.2">
      <c r="A775" s="461"/>
      <c r="B775" s="461"/>
      <c r="C775" s="462"/>
      <c r="D775" s="462"/>
      <c r="E775" s="462"/>
      <c r="F775" s="462"/>
      <c r="G775" s="462"/>
      <c r="H775" s="462"/>
      <c r="I775" s="462"/>
      <c r="J775" s="462"/>
      <c r="K775" s="462"/>
      <c r="L775" s="462"/>
      <c r="M775" s="462"/>
      <c r="N775" s="462"/>
      <c r="O775" s="462"/>
      <c r="P775" s="462"/>
      <c r="Q775" s="462"/>
      <c r="R775" s="462"/>
      <c r="S775" s="462"/>
      <c r="T775" s="462"/>
      <c r="U775" s="462"/>
      <c r="V775" s="462"/>
      <c r="W775" s="462"/>
      <c r="X775" s="462"/>
      <c r="Y775" s="462"/>
      <c r="Z775" s="462"/>
    </row>
    <row r="776" spans="1:26" ht="14.25" customHeight="1" x14ac:dyDescent="0.2">
      <c r="A776" s="461"/>
      <c r="B776" s="461"/>
      <c r="C776" s="462"/>
      <c r="D776" s="462"/>
      <c r="E776" s="462"/>
      <c r="F776" s="462"/>
      <c r="G776" s="462"/>
      <c r="H776" s="462"/>
      <c r="I776" s="462"/>
      <c r="J776" s="462"/>
      <c r="K776" s="462"/>
      <c r="L776" s="462"/>
      <c r="M776" s="462"/>
      <c r="N776" s="462"/>
      <c r="O776" s="462"/>
      <c r="P776" s="462"/>
      <c r="Q776" s="462"/>
      <c r="R776" s="462"/>
      <c r="S776" s="462"/>
      <c r="T776" s="462"/>
      <c r="U776" s="462"/>
      <c r="V776" s="462"/>
      <c r="W776" s="462"/>
      <c r="X776" s="462"/>
      <c r="Y776" s="462"/>
      <c r="Z776" s="462"/>
    </row>
    <row r="777" spans="1:26" ht="14.25" customHeight="1" x14ac:dyDescent="0.2">
      <c r="A777" s="461"/>
      <c r="B777" s="461"/>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row>
    <row r="778" spans="1:26" ht="14.25" customHeight="1" x14ac:dyDescent="0.2">
      <c r="A778" s="461"/>
      <c r="B778" s="461"/>
      <c r="C778" s="462"/>
      <c r="D778" s="462"/>
      <c r="E778" s="462"/>
      <c r="F778" s="462"/>
      <c r="G778" s="462"/>
      <c r="H778" s="462"/>
      <c r="I778" s="462"/>
      <c r="J778" s="462"/>
      <c r="K778" s="462"/>
      <c r="L778" s="462"/>
      <c r="M778" s="462"/>
      <c r="N778" s="462"/>
      <c r="O778" s="462"/>
      <c r="P778" s="462"/>
      <c r="Q778" s="462"/>
      <c r="R778" s="462"/>
      <c r="S778" s="462"/>
      <c r="T778" s="462"/>
      <c r="U778" s="462"/>
      <c r="V778" s="462"/>
      <c r="W778" s="462"/>
      <c r="X778" s="462"/>
      <c r="Y778" s="462"/>
      <c r="Z778" s="462"/>
    </row>
    <row r="779" spans="1:26" ht="14.25" customHeight="1" x14ac:dyDescent="0.2">
      <c r="A779" s="461"/>
      <c r="B779" s="461"/>
      <c r="C779" s="462"/>
      <c r="D779" s="462"/>
      <c r="E779" s="462"/>
      <c r="F779" s="462"/>
      <c r="G779" s="462"/>
      <c r="H779" s="462"/>
      <c r="I779" s="462"/>
      <c r="J779" s="462"/>
      <c r="K779" s="462"/>
      <c r="L779" s="462"/>
      <c r="M779" s="462"/>
      <c r="N779" s="462"/>
      <c r="O779" s="462"/>
      <c r="P779" s="462"/>
      <c r="Q779" s="462"/>
      <c r="R779" s="462"/>
      <c r="S779" s="462"/>
      <c r="T779" s="462"/>
      <c r="U779" s="462"/>
      <c r="V779" s="462"/>
      <c r="W779" s="462"/>
      <c r="X779" s="462"/>
      <c r="Y779" s="462"/>
      <c r="Z779" s="462"/>
    </row>
    <row r="780" spans="1:26" ht="14.25" customHeight="1" x14ac:dyDescent="0.2">
      <c r="A780" s="461"/>
      <c r="B780" s="461"/>
      <c r="C780" s="462"/>
      <c r="D780" s="462"/>
      <c r="E780" s="462"/>
      <c r="F780" s="462"/>
      <c r="G780" s="462"/>
      <c r="H780" s="462"/>
      <c r="I780" s="462"/>
      <c r="J780" s="462"/>
      <c r="K780" s="462"/>
      <c r="L780" s="462"/>
      <c r="M780" s="462"/>
      <c r="N780" s="462"/>
      <c r="O780" s="462"/>
      <c r="P780" s="462"/>
      <c r="Q780" s="462"/>
      <c r="R780" s="462"/>
      <c r="S780" s="462"/>
      <c r="T780" s="462"/>
      <c r="U780" s="462"/>
      <c r="V780" s="462"/>
      <c r="W780" s="462"/>
      <c r="X780" s="462"/>
      <c r="Y780" s="462"/>
      <c r="Z780" s="462"/>
    </row>
    <row r="781" spans="1:26" ht="14.25" customHeight="1" x14ac:dyDescent="0.2">
      <c r="A781" s="461"/>
      <c r="B781" s="461"/>
      <c r="C781" s="462"/>
      <c r="D781" s="462"/>
      <c r="E781" s="462"/>
      <c r="F781" s="462"/>
      <c r="G781" s="462"/>
      <c r="H781" s="462"/>
      <c r="I781" s="462"/>
      <c r="J781" s="462"/>
      <c r="K781" s="462"/>
      <c r="L781" s="462"/>
      <c r="M781" s="462"/>
      <c r="N781" s="462"/>
      <c r="O781" s="462"/>
      <c r="P781" s="462"/>
      <c r="Q781" s="462"/>
      <c r="R781" s="462"/>
      <c r="S781" s="462"/>
      <c r="T781" s="462"/>
      <c r="U781" s="462"/>
      <c r="V781" s="462"/>
      <c r="W781" s="462"/>
      <c r="X781" s="462"/>
      <c r="Y781" s="462"/>
      <c r="Z781" s="462"/>
    </row>
    <row r="782" spans="1:26" ht="14.25" customHeight="1" x14ac:dyDescent="0.2">
      <c r="A782" s="461"/>
      <c r="B782" s="461"/>
      <c r="C782" s="462"/>
      <c r="D782" s="462"/>
      <c r="E782" s="462"/>
      <c r="F782" s="462"/>
      <c r="G782" s="462"/>
      <c r="H782" s="462"/>
      <c r="I782" s="462"/>
      <c r="J782" s="462"/>
      <c r="K782" s="462"/>
      <c r="L782" s="462"/>
      <c r="M782" s="462"/>
      <c r="N782" s="462"/>
      <c r="O782" s="462"/>
      <c r="P782" s="462"/>
      <c r="Q782" s="462"/>
      <c r="R782" s="462"/>
      <c r="S782" s="462"/>
      <c r="T782" s="462"/>
      <c r="U782" s="462"/>
      <c r="V782" s="462"/>
      <c r="W782" s="462"/>
      <c r="X782" s="462"/>
      <c r="Y782" s="462"/>
      <c r="Z782" s="462"/>
    </row>
    <row r="783" spans="1:26" ht="14.25" customHeight="1" x14ac:dyDescent="0.2">
      <c r="A783" s="461"/>
      <c r="B783" s="461"/>
      <c r="C783" s="462"/>
      <c r="D783" s="462"/>
      <c r="E783" s="462"/>
      <c r="F783" s="462"/>
      <c r="G783" s="462"/>
      <c r="H783" s="462"/>
      <c r="I783" s="462"/>
      <c r="J783" s="462"/>
      <c r="K783" s="462"/>
      <c r="L783" s="462"/>
      <c r="M783" s="462"/>
      <c r="N783" s="462"/>
      <c r="O783" s="462"/>
      <c r="P783" s="462"/>
      <c r="Q783" s="462"/>
      <c r="R783" s="462"/>
      <c r="S783" s="462"/>
      <c r="T783" s="462"/>
      <c r="U783" s="462"/>
      <c r="V783" s="462"/>
      <c r="W783" s="462"/>
      <c r="X783" s="462"/>
      <c r="Y783" s="462"/>
      <c r="Z783" s="462"/>
    </row>
    <row r="784" spans="1:26" ht="14.25" customHeight="1" x14ac:dyDescent="0.2">
      <c r="A784" s="461"/>
      <c r="B784" s="461"/>
      <c r="C784" s="462"/>
      <c r="D784" s="462"/>
      <c r="E784" s="462"/>
      <c r="F784" s="462"/>
      <c r="G784" s="462"/>
      <c r="H784" s="462"/>
      <c r="I784" s="462"/>
      <c r="J784" s="462"/>
      <c r="K784" s="462"/>
      <c r="L784" s="462"/>
      <c r="M784" s="462"/>
      <c r="N784" s="462"/>
      <c r="O784" s="462"/>
      <c r="P784" s="462"/>
      <c r="Q784" s="462"/>
      <c r="R784" s="462"/>
      <c r="S784" s="462"/>
      <c r="T784" s="462"/>
      <c r="U784" s="462"/>
      <c r="V784" s="462"/>
      <c r="W784" s="462"/>
      <c r="X784" s="462"/>
      <c r="Y784" s="462"/>
      <c r="Z784" s="462"/>
    </row>
    <row r="785" spans="1:26" ht="14.25" customHeight="1" x14ac:dyDescent="0.2">
      <c r="A785" s="461"/>
      <c r="B785" s="461"/>
      <c r="C785" s="462"/>
      <c r="D785" s="462"/>
      <c r="E785" s="462"/>
      <c r="F785" s="462"/>
      <c r="G785" s="462"/>
      <c r="H785" s="462"/>
      <c r="I785" s="462"/>
      <c r="J785" s="462"/>
      <c r="K785" s="462"/>
      <c r="L785" s="462"/>
      <c r="M785" s="462"/>
      <c r="N785" s="462"/>
      <c r="O785" s="462"/>
      <c r="P785" s="462"/>
      <c r="Q785" s="462"/>
      <c r="R785" s="462"/>
      <c r="S785" s="462"/>
      <c r="T785" s="462"/>
      <c r="U785" s="462"/>
      <c r="V785" s="462"/>
      <c r="W785" s="462"/>
      <c r="X785" s="462"/>
      <c r="Y785" s="462"/>
      <c r="Z785" s="462"/>
    </row>
    <row r="786" spans="1:26" ht="14.25" customHeight="1" x14ac:dyDescent="0.2">
      <c r="A786" s="461"/>
      <c r="B786" s="461"/>
      <c r="C786" s="462"/>
      <c r="D786" s="462"/>
      <c r="E786" s="462"/>
      <c r="F786" s="462"/>
      <c r="G786" s="462"/>
      <c r="H786" s="462"/>
      <c r="I786" s="462"/>
      <c r="J786" s="462"/>
      <c r="K786" s="462"/>
      <c r="L786" s="462"/>
      <c r="M786" s="462"/>
      <c r="N786" s="462"/>
      <c r="O786" s="462"/>
      <c r="P786" s="462"/>
      <c r="Q786" s="462"/>
      <c r="R786" s="462"/>
      <c r="S786" s="462"/>
      <c r="T786" s="462"/>
      <c r="U786" s="462"/>
      <c r="V786" s="462"/>
      <c r="W786" s="462"/>
      <c r="X786" s="462"/>
      <c r="Y786" s="462"/>
      <c r="Z786" s="462"/>
    </row>
    <row r="787" spans="1:26" ht="14.25" customHeight="1" x14ac:dyDescent="0.2">
      <c r="A787" s="461"/>
      <c r="B787" s="461"/>
      <c r="C787" s="462"/>
      <c r="D787" s="462"/>
      <c r="E787" s="462"/>
      <c r="F787" s="462"/>
      <c r="G787" s="462"/>
      <c r="H787" s="462"/>
      <c r="I787" s="462"/>
      <c r="J787" s="462"/>
      <c r="K787" s="462"/>
      <c r="L787" s="462"/>
      <c r="M787" s="462"/>
      <c r="N787" s="462"/>
      <c r="O787" s="462"/>
      <c r="P787" s="462"/>
      <c r="Q787" s="462"/>
      <c r="R787" s="462"/>
      <c r="S787" s="462"/>
      <c r="T787" s="462"/>
      <c r="U787" s="462"/>
      <c r="V787" s="462"/>
      <c r="W787" s="462"/>
      <c r="X787" s="462"/>
      <c r="Y787" s="462"/>
      <c r="Z787" s="462"/>
    </row>
    <row r="788" spans="1:26" ht="14.25" customHeight="1" x14ac:dyDescent="0.2">
      <c r="A788" s="461"/>
      <c r="B788" s="461"/>
      <c r="C788" s="462"/>
      <c r="D788" s="462"/>
      <c r="E788" s="462"/>
      <c r="F788" s="462"/>
      <c r="G788" s="462"/>
      <c r="H788" s="462"/>
      <c r="I788" s="462"/>
      <c r="J788" s="462"/>
      <c r="K788" s="462"/>
      <c r="L788" s="462"/>
      <c r="M788" s="462"/>
      <c r="N788" s="462"/>
      <c r="O788" s="462"/>
      <c r="P788" s="462"/>
      <c r="Q788" s="462"/>
      <c r="R788" s="462"/>
      <c r="S788" s="462"/>
      <c r="T788" s="462"/>
      <c r="U788" s="462"/>
      <c r="V788" s="462"/>
      <c r="W788" s="462"/>
      <c r="X788" s="462"/>
      <c r="Y788" s="462"/>
      <c r="Z788" s="462"/>
    </row>
    <row r="789" spans="1:26" ht="14.25" customHeight="1" x14ac:dyDescent="0.2">
      <c r="A789" s="461"/>
      <c r="B789" s="461"/>
      <c r="C789" s="462"/>
      <c r="D789" s="462"/>
      <c r="E789" s="462"/>
      <c r="F789" s="462"/>
      <c r="G789" s="462"/>
      <c r="H789" s="462"/>
      <c r="I789" s="462"/>
      <c r="J789" s="462"/>
      <c r="K789" s="462"/>
      <c r="L789" s="462"/>
      <c r="M789" s="462"/>
      <c r="N789" s="462"/>
      <c r="O789" s="462"/>
      <c r="P789" s="462"/>
      <c r="Q789" s="462"/>
      <c r="R789" s="462"/>
      <c r="S789" s="462"/>
      <c r="T789" s="462"/>
      <c r="U789" s="462"/>
      <c r="V789" s="462"/>
      <c r="W789" s="462"/>
      <c r="X789" s="462"/>
      <c r="Y789" s="462"/>
      <c r="Z789" s="462"/>
    </row>
    <row r="790" spans="1:26" ht="14.25" customHeight="1" x14ac:dyDescent="0.2">
      <c r="A790" s="461"/>
      <c r="B790" s="461"/>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row>
    <row r="791" spans="1:26" ht="14.25" customHeight="1" x14ac:dyDescent="0.2">
      <c r="A791" s="461"/>
      <c r="B791" s="461"/>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row>
    <row r="792" spans="1:26" ht="14.25" customHeight="1" x14ac:dyDescent="0.2">
      <c r="A792" s="461"/>
      <c r="B792" s="461"/>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row>
    <row r="793" spans="1:26" ht="14.25" customHeight="1" x14ac:dyDescent="0.2">
      <c r="A793" s="461"/>
      <c r="B793" s="461"/>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row>
    <row r="794" spans="1:26" ht="14.25" customHeight="1" x14ac:dyDescent="0.2">
      <c r="A794" s="461"/>
      <c r="B794" s="461"/>
      <c r="C794" s="462"/>
      <c r="D794" s="462"/>
      <c r="E794" s="462"/>
      <c r="F794" s="462"/>
      <c r="G794" s="462"/>
      <c r="H794" s="462"/>
      <c r="I794" s="462"/>
      <c r="J794" s="462"/>
      <c r="K794" s="462"/>
      <c r="L794" s="462"/>
      <c r="M794" s="462"/>
      <c r="N794" s="462"/>
      <c r="O794" s="462"/>
      <c r="P794" s="462"/>
      <c r="Q794" s="462"/>
      <c r="R794" s="462"/>
      <c r="S794" s="462"/>
      <c r="T794" s="462"/>
      <c r="U794" s="462"/>
      <c r="V794" s="462"/>
      <c r="W794" s="462"/>
      <c r="X794" s="462"/>
      <c r="Y794" s="462"/>
      <c r="Z794" s="462"/>
    </row>
    <row r="795" spans="1:26" ht="14.25" customHeight="1" x14ac:dyDescent="0.2">
      <c r="A795" s="461"/>
      <c r="B795" s="461"/>
      <c r="C795" s="462"/>
      <c r="D795" s="462"/>
      <c r="E795" s="462"/>
      <c r="F795" s="462"/>
      <c r="G795" s="462"/>
      <c r="H795" s="462"/>
      <c r="I795" s="462"/>
      <c r="J795" s="462"/>
      <c r="K795" s="462"/>
      <c r="L795" s="462"/>
      <c r="M795" s="462"/>
      <c r="N795" s="462"/>
      <c r="O795" s="462"/>
      <c r="P795" s="462"/>
      <c r="Q795" s="462"/>
      <c r="R795" s="462"/>
      <c r="S795" s="462"/>
      <c r="T795" s="462"/>
      <c r="U795" s="462"/>
      <c r="V795" s="462"/>
      <c r="W795" s="462"/>
      <c r="X795" s="462"/>
      <c r="Y795" s="462"/>
      <c r="Z795" s="462"/>
    </row>
    <row r="796" spans="1:26" ht="14.25" customHeight="1" x14ac:dyDescent="0.2">
      <c r="A796" s="461"/>
      <c r="B796" s="461"/>
      <c r="C796" s="462"/>
      <c r="D796" s="462"/>
      <c r="E796" s="462"/>
      <c r="F796" s="462"/>
      <c r="G796" s="462"/>
      <c r="H796" s="462"/>
      <c r="I796" s="462"/>
      <c r="J796" s="462"/>
      <c r="K796" s="462"/>
      <c r="L796" s="462"/>
      <c r="M796" s="462"/>
      <c r="N796" s="462"/>
      <c r="O796" s="462"/>
      <c r="P796" s="462"/>
      <c r="Q796" s="462"/>
      <c r="R796" s="462"/>
      <c r="S796" s="462"/>
      <c r="T796" s="462"/>
      <c r="U796" s="462"/>
      <c r="V796" s="462"/>
      <c r="W796" s="462"/>
      <c r="X796" s="462"/>
      <c r="Y796" s="462"/>
      <c r="Z796" s="462"/>
    </row>
    <row r="797" spans="1:26" ht="14.25" customHeight="1" x14ac:dyDescent="0.2">
      <c r="A797" s="461"/>
      <c r="B797" s="461"/>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row>
    <row r="798" spans="1:26" ht="14.25" customHeight="1" x14ac:dyDescent="0.2">
      <c r="A798" s="461"/>
      <c r="B798" s="461"/>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row>
    <row r="799" spans="1:26" ht="14.25" customHeight="1" x14ac:dyDescent="0.2">
      <c r="A799" s="461"/>
      <c r="B799" s="461"/>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row>
    <row r="800" spans="1:26" ht="14.25" customHeight="1" x14ac:dyDescent="0.2">
      <c r="A800" s="461"/>
      <c r="B800" s="461"/>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row>
    <row r="801" spans="1:26" ht="14.25" customHeight="1" x14ac:dyDescent="0.2">
      <c r="A801" s="461"/>
      <c r="B801" s="461"/>
      <c r="C801" s="462"/>
      <c r="D801" s="462"/>
      <c r="E801" s="462"/>
      <c r="F801" s="462"/>
      <c r="G801" s="462"/>
      <c r="H801" s="462"/>
      <c r="I801" s="462"/>
      <c r="J801" s="462"/>
      <c r="K801" s="462"/>
      <c r="L801" s="462"/>
      <c r="M801" s="462"/>
      <c r="N801" s="462"/>
      <c r="O801" s="462"/>
      <c r="P801" s="462"/>
      <c r="Q801" s="462"/>
      <c r="R801" s="462"/>
      <c r="S801" s="462"/>
      <c r="T801" s="462"/>
      <c r="U801" s="462"/>
      <c r="V801" s="462"/>
      <c r="W801" s="462"/>
      <c r="X801" s="462"/>
      <c r="Y801" s="462"/>
      <c r="Z801" s="462"/>
    </row>
    <row r="802" spans="1:26" ht="14.25" customHeight="1" x14ac:dyDescent="0.2">
      <c r="A802" s="461"/>
      <c r="B802" s="461"/>
      <c r="C802" s="462"/>
      <c r="D802" s="462"/>
      <c r="E802" s="462"/>
      <c r="F802" s="462"/>
      <c r="G802" s="462"/>
      <c r="H802" s="462"/>
      <c r="I802" s="462"/>
      <c r="J802" s="462"/>
      <c r="K802" s="462"/>
      <c r="L802" s="462"/>
      <c r="M802" s="462"/>
      <c r="N802" s="462"/>
      <c r="O802" s="462"/>
      <c r="P802" s="462"/>
      <c r="Q802" s="462"/>
      <c r="R802" s="462"/>
      <c r="S802" s="462"/>
      <c r="T802" s="462"/>
      <c r="U802" s="462"/>
      <c r="V802" s="462"/>
      <c r="W802" s="462"/>
      <c r="X802" s="462"/>
      <c r="Y802" s="462"/>
      <c r="Z802" s="462"/>
    </row>
    <row r="803" spans="1:26" ht="14.25" customHeight="1" x14ac:dyDescent="0.2">
      <c r="A803" s="461"/>
      <c r="B803" s="461"/>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462"/>
      <c r="Y803" s="462"/>
      <c r="Z803" s="462"/>
    </row>
    <row r="804" spans="1:26" ht="14.25" customHeight="1" x14ac:dyDescent="0.2">
      <c r="A804" s="461"/>
      <c r="B804" s="461"/>
      <c r="C804" s="462"/>
      <c r="D804" s="462"/>
      <c r="E804" s="462"/>
      <c r="F804" s="462"/>
      <c r="G804" s="462"/>
      <c r="H804" s="462"/>
      <c r="I804" s="462"/>
      <c r="J804" s="462"/>
      <c r="K804" s="462"/>
      <c r="L804" s="462"/>
      <c r="M804" s="462"/>
      <c r="N804" s="462"/>
      <c r="O804" s="462"/>
      <c r="P804" s="462"/>
      <c r="Q804" s="462"/>
      <c r="R804" s="462"/>
      <c r="S804" s="462"/>
      <c r="T804" s="462"/>
      <c r="U804" s="462"/>
      <c r="V804" s="462"/>
      <c r="W804" s="462"/>
      <c r="X804" s="462"/>
      <c r="Y804" s="462"/>
      <c r="Z804" s="462"/>
    </row>
    <row r="805" spans="1:26" ht="14.25" customHeight="1" x14ac:dyDescent="0.2">
      <c r="A805" s="461"/>
      <c r="B805" s="461"/>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row>
    <row r="806" spans="1:26" ht="14.25" customHeight="1" x14ac:dyDescent="0.2">
      <c r="A806" s="461"/>
      <c r="B806" s="461"/>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row>
    <row r="807" spans="1:26" ht="14.25" customHeight="1" x14ac:dyDescent="0.2">
      <c r="A807" s="461"/>
      <c r="B807" s="461"/>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row>
    <row r="808" spans="1:26" ht="14.25" customHeight="1" x14ac:dyDescent="0.2">
      <c r="A808" s="461"/>
      <c r="B808" s="461"/>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row>
    <row r="809" spans="1:26" ht="14.25" customHeight="1" x14ac:dyDescent="0.2">
      <c r="A809" s="461"/>
      <c r="B809" s="461"/>
      <c r="C809" s="462"/>
      <c r="D809" s="462"/>
      <c r="E809" s="462"/>
      <c r="F809" s="462"/>
      <c r="G809" s="462"/>
      <c r="H809" s="462"/>
      <c r="I809" s="462"/>
      <c r="J809" s="462"/>
      <c r="K809" s="462"/>
      <c r="L809" s="462"/>
      <c r="M809" s="462"/>
      <c r="N809" s="462"/>
      <c r="O809" s="462"/>
      <c r="P809" s="462"/>
      <c r="Q809" s="462"/>
      <c r="R809" s="462"/>
      <c r="S809" s="462"/>
      <c r="T809" s="462"/>
      <c r="U809" s="462"/>
      <c r="V809" s="462"/>
      <c r="W809" s="462"/>
      <c r="X809" s="462"/>
      <c r="Y809" s="462"/>
      <c r="Z809" s="462"/>
    </row>
    <row r="810" spans="1:26" ht="14.25" customHeight="1" x14ac:dyDescent="0.2">
      <c r="A810" s="461"/>
      <c r="B810" s="461"/>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462"/>
      <c r="Y810" s="462"/>
      <c r="Z810" s="462"/>
    </row>
    <row r="811" spans="1:26" ht="14.25" customHeight="1" x14ac:dyDescent="0.2">
      <c r="A811" s="461"/>
      <c r="B811" s="461"/>
      <c r="C811" s="462"/>
      <c r="D811" s="462"/>
      <c r="E811" s="462"/>
      <c r="F811" s="462"/>
      <c r="G811" s="462"/>
      <c r="H811" s="462"/>
      <c r="I811" s="462"/>
      <c r="J811" s="462"/>
      <c r="K811" s="462"/>
      <c r="L811" s="462"/>
      <c r="M811" s="462"/>
      <c r="N811" s="462"/>
      <c r="O811" s="462"/>
      <c r="P811" s="462"/>
      <c r="Q811" s="462"/>
      <c r="R811" s="462"/>
      <c r="S811" s="462"/>
      <c r="T811" s="462"/>
      <c r="U811" s="462"/>
      <c r="V811" s="462"/>
      <c r="W811" s="462"/>
      <c r="X811" s="462"/>
      <c r="Y811" s="462"/>
      <c r="Z811" s="462"/>
    </row>
    <row r="812" spans="1:26" ht="14.25" customHeight="1" x14ac:dyDescent="0.2">
      <c r="A812" s="461"/>
      <c r="B812" s="461"/>
      <c r="C812" s="462"/>
      <c r="D812" s="462"/>
      <c r="E812" s="462"/>
      <c r="F812" s="462"/>
      <c r="G812" s="462"/>
      <c r="H812" s="462"/>
      <c r="I812" s="462"/>
      <c r="J812" s="462"/>
      <c r="K812" s="462"/>
      <c r="L812" s="462"/>
      <c r="M812" s="462"/>
      <c r="N812" s="462"/>
      <c r="O812" s="462"/>
      <c r="P812" s="462"/>
      <c r="Q812" s="462"/>
      <c r="R812" s="462"/>
      <c r="S812" s="462"/>
      <c r="T812" s="462"/>
      <c r="U812" s="462"/>
      <c r="V812" s="462"/>
      <c r="W812" s="462"/>
      <c r="X812" s="462"/>
      <c r="Y812" s="462"/>
      <c r="Z812" s="462"/>
    </row>
    <row r="813" spans="1:26" ht="14.25" customHeight="1" x14ac:dyDescent="0.2">
      <c r="A813" s="461"/>
      <c r="B813" s="461"/>
      <c r="C813" s="462"/>
      <c r="D813" s="462"/>
      <c r="E813" s="462"/>
      <c r="F813" s="462"/>
      <c r="G813" s="462"/>
      <c r="H813" s="462"/>
      <c r="I813" s="462"/>
      <c r="J813" s="462"/>
      <c r="K813" s="462"/>
      <c r="L813" s="462"/>
      <c r="M813" s="462"/>
      <c r="N813" s="462"/>
      <c r="O813" s="462"/>
      <c r="P813" s="462"/>
      <c r="Q813" s="462"/>
      <c r="R813" s="462"/>
      <c r="S813" s="462"/>
      <c r="T813" s="462"/>
      <c r="U813" s="462"/>
      <c r="V813" s="462"/>
      <c r="W813" s="462"/>
      <c r="X813" s="462"/>
      <c r="Y813" s="462"/>
      <c r="Z813" s="462"/>
    </row>
    <row r="814" spans="1:26" ht="14.25" customHeight="1" x14ac:dyDescent="0.2">
      <c r="A814" s="461"/>
      <c r="B814" s="461"/>
      <c r="C814" s="462"/>
      <c r="D814" s="462"/>
      <c r="E814" s="462"/>
      <c r="F814" s="462"/>
      <c r="G814" s="462"/>
      <c r="H814" s="462"/>
      <c r="I814" s="462"/>
      <c r="J814" s="462"/>
      <c r="K814" s="462"/>
      <c r="L814" s="462"/>
      <c r="M814" s="462"/>
      <c r="N814" s="462"/>
      <c r="O814" s="462"/>
      <c r="P814" s="462"/>
      <c r="Q814" s="462"/>
      <c r="R814" s="462"/>
      <c r="S814" s="462"/>
      <c r="T814" s="462"/>
      <c r="U814" s="462"/>
      <c r="V814" s="462"/>
      <c r="W814" s="462"/>
      <c r="X814" s="462"/>
      <c r="Y814" s="462"/>
      <c r="Z814" s="462"/>
    </row>
    <row r="815" spans="1:26" ht="14.25" customHeight="1" x14ac:dyDescent="0.2">
      <c r="A815" s="461"/>
      <c r="B815" s="461"/>
      <c r="C815" s="462"/>
      <c r="D815" s="462"/>
      <c r="E815" s="462"/>
      <c r="F815" s="462"/>
      <c r="G815" s="462"/>
      <c r="H815" s="462"/>
      <c r="I815" s="462"/>
      <c r="J815" s="462"/>
      <c r="K815" s="462"/>
      <c r="L815" s="462"/>
      <c r="M815" s="462"/>
      <c r="N815" s="462"/>
      <c r="O815" s="462"/>
      <c r="P815" s="462"/>
      <c r="Q815" s="462"/>
      <c r="R815" s="462"/>
      <c r="S815" s="462"/>
      <c r="T815" s="462"/>
      <c r="U815" s="462"/>
      <c r="V815" s="462"/>
      <c r="W815" s="462"/>
      <c r="X815" s="462"/>
      <c r="Y815" s="462"/>
      <c r="Z815" s="462"/>
    </row>
    <row r="816" spans="1:26" ht="14.25" customHeight="1" x14ac:dyDescent="0.2">
      <c r="A816" s="461"/>
      <c r="B816" s="461"/>
      <c r="C816" s="462"/>
      <c r="D816" s="462"/>
      <c r="E816" s="462"/>
      <c r="F816" s="462"/>
      <c r="G816" s="462"/>
      <c r="H816" s="462"/>
      <c r="I816" s="462"/>
      <c r="J816" s="462"/>
      <c r="K816" s="462"/>
      <c r="L816" s="462"/>
      <c r="M816" s="462"/>
      <c r="N816" s="462"/>
      <c r="O816" s="462"/>
      <c r="P816" s="462"/>
      <c r="Q816" s="462"/>
      <c r="R816" s="462"/>
      <c r="S816" s="462"/>
      <c r="T816" s="462"/>
      <c r="U816" s="462"/>
      <c r="V816" s="462"/>
      <c r="W816" s="462"/>
      <c r="X816" s="462"/>
      <c r="Y816" s="462"/>
      <c r="Z816" s="462"/>
    </row>
    <row r="817" spans="1:26" ht="14.25" customHeight="1" x14ac:dyDescent="0.2">
      <c r="A817" s="461"/>
      <c r="B817" s="461"/>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462"/>
      <c r="Y817" s="462"/>
      <c r="Z817" s="462"/>
    </row>
    <row r="818" spans="1:26" ht="14.25" customHeight="1" x14ac:dyDescent="0.2">
      <c r="A818" s="461"/>
      <c r="B818" s="461"/>
      <c r="C818" s="462"/>
      <c r="D818" s="462"/>
      <c r="E818" s="462"/>
      <c r="F818" s="462"/>
      <c r="G818" s="462"/>
      <c r="H818" s="462"/>
      <c r="I818" s="462"/>
      <c r="J818" s="462"/>
      <c r="K818" s="462"/>
      <c r="L818" s="462"/>
      <c r="M818" s="462"/>
      <c r="N818" s="462"/>
      <c r="O818" s="462"/>
      <c r="P818" s="462"/>
      <c r="Q818" s="462"/>
      <c r="R818" s="462"/>
      <c r="S818" s="462"/>
      <c r="T818" s="462"/>
      <c r="U818" s="462"/>
      <c r="V818" s="462"/>
      <c r="W818" s="462"/>
      <c r="X818" s="462"/>
      <c r="Y818" s="462"/>
      <c r="Z818" s="462"/>
    </row>
    <row r="819" spans="1:26" ht="14.25" customHeight="1" x14ac:dyDescent="0.2">
      <c r="A819" s="461"/>
      <c r="B819" s="461"/>
      <c r="C819" s="462"/>
      <c r="D819" s="462"/>
      <c r="E819" s="462"/>
      <c r="F819" s="462"/>
      <c r="G819" s="462"/>
      <c r="H819" s="462"/>
      <c r="I819" s="462"/>
      <c r="J819" s="462"/>
      <c r="K819" s="462"/>
      <c r="L819" s="462"/>
      <c r="M819" s="462"/>
      <c r="N819" s="462"/>
      <c r="O819" s="462"/>
      <c r="P819" s="462"/>
      <c r="Q819" s="462"/>
      <c r="R819" s="462"/>
      <c r="S819" s="462"/>
      <c r="T819" s="462"/>
      <c r="U819" s="462"/>
      <c r="V819" s="462"/>
      <c r="W819" s="462"/>
      <c r="X819" s="462"/>
      <c r="Y819" s="462"/>
      <c r="Z819" s="462"/>
    </row>
    <row r="820" spans="1:26" ht="14.25" customHeight="1" x14ac:dyDescent="0.2">
      <c r="A820" s="461"/>
      <c r="B820" s="461"/>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row>
    <row r="821" spans="1:26" ht="14.25" customHeight="1" x14ac:dyDescent="0.2">
      <c r="A821" s="461"/>
      <c r="B821" s="461"/>
      <c r="C821" s="462"/>
      <c r="D821" s="462"/>
      <c r="E821" s="462"/>
      <c r="F821" s="462"/>
      <c r="G821" s="462"/>
      <c r="H821" s="462"/>
      <c r="I821" s="462"/>
      <c r="J821" s="462"/>
      <c r="K821" s="462"/>
      <c r="L821" s="462"/>
      <c r="M821" s="462"/>
      <c r="N821" s="462"/>
      <c r="O821" s="462"/>
      <c r="P821" s="462"/>
      <c r="Q821" s="462"/>
      <c r="R821" s="462"/>
      <c r="S821" s="462"/>
      <c r="T821" s="462"/>
      <c r="U821" s="462"/>
      <c r="V821" s="462"/>
      <c r="W821" s="462"/>
      <c r="X821" s="462"/>
      <c r="Y821" s="462"/>
      <c r="Z821" s="462"/>
    </row>
    <row r="822" spans="1:26" ht="14.25" customHeight="1" x14ac:dyDescent="0.2">
      <c r="A822" s="461"/>
      <c r="B822" s="461"/>
      <c r="C822" s="462"/>
      <c r="D822" s="462"/>
      <c r="E822" s="462"/>
      <c r="F822" s="462"/>
      <c r="G822" s="462"/>
      <c r="H822" s="462"/>
      <c r="I822" s="462"/>
      <c r="J822" s="462"/>
      <c r="K822" s="462"/>
      <c r="L822" s="462"/>
      <c r="M822" s="462"/>
      <c r="N822" s="462"/>
      <c r="O822" s="462"/>
      <c r="P822" s="462"/>
      <c r="Q822" s="462"/>
      <c r="R822" s="462"/>
      <c r="S822" s="462"/>
      <c r="T822" s="462"/>
      <c r="U822" s="462"/>
      <c r="V822" s="462"/>
      <c r="W822" s="462"/>
      <c r="X822" s="462"/>
      <c r="Y822" s="462"/>
      <c r="Z822" s="462"/>
    </row>
    <row r="823" spans="1:26" ht="14.25" customHeight="1" x14ac:dyDescent="0.2">
      <c r="A823" s="461"/>
      <c r="B823" s="461"/>
      <c r="C823" s="462"/>
      <c r="D823" s="462"/>
      <c r="E823" s="462"/>
      <c r="F823" s="462"/>
      <c r="G823" s="462"/>
      <c r="H823" s="462"/>
      <c r="I823" s="462"/>
      <c r="J823" s="462"/>
      <c r="K823" s="462"/>
      <c r="L823" s="462"/>
      <c r="M823" s="462"/>
      <c r="N823" s="462"/>
      <c r="O823" s="462"/>
      <c r="P823" s="462"/>
      <c r="Q823" s="462"/>
      <c r="R823" s="462"/>
      <c r="S823" s="462"/>
      <c r="T823" s="462"/>
      <c r="U823" s="462"/>
      <c r="V823" s="462"/>
      <c r="W823" s="462"/>
      <c r="X823" s="462"/>
      <c r="Y823" s="462"/>
      <c r="Z823" s="462"/>
    </row>
    <row r="824" spans="1:26" ht="14.25" customHeight="1" x14ac:dyDescent="0.2">
      <c r="A824" s="461"/>
      <c r="B824" s="461"/>
      <c r="C824" s="462"/>
      <c r="D824" s="462"/>
      <c r="E824" s="462"/>
      <c r="F824" s="462"/>
      <c r="G824" s="462"/>
      <c r="H824" s="462"/>
      <c r="I824" s="462"/>
      <c r="J824" s="462"/>
      <c r="K824" s="462"/>
      <c r="L824" s="462"/>
      <c r="M824" s="462"/>
      <c r="N824" s="462"/>
      <c r="O824" s="462"/>
      <c r="P824" s="462"/>
      <c r="Q824" s="462"/>
      <c r="R824" s="462"/>
      <c r="S824" s="462"/>
      <c r="T824" s="462"/>
      <c r="U824" s="462"/>
      <c r="V824" s="462"/>
      <c r="W824" s="462"/>
      <c r="X824" s="462"/>
      <c r="Y824" s="462"/>
      <c r="Z824" s="462"/>
    </row>
    <row r="825" spans="1:26" ht="14.25" customHeight="1" x14ac:dyDescent="0.2">
      <c r="A825" s="461"/>
      <c r="B825" s="461"/>
      <c r="C825" s="462"/>
      <c r="D825" s="462"/>
      <c r="E825" s="462"/>
      <c r="F825" s="462"/>
      <c r="G825" s="462"/>
      <c r="H825" s="462"/>
      <c r="I825" s="462"/>
      <c r="J825" s="462"/>
      <c r="K825" s="462"/>
      <c r="L825" s="462"/>
      <c r="M825" s="462"/>
      <c r="N825" s="462"/>
      <c r="O825" s="462"/>
      <c r="P825" s="462"/>
      <c r="Q825" s="462"/>
      <c r="R825" s="462"/>
      <c r="S825" s="462"/>
      <c r="T825" s="462"/>
      <c r="U825" s="462"/>
      <c r="V825" s="462"/>
      <c r="W825" s="462"/>
      <c r="X825" s="462"/>
      <c r="Y825" s="462"/>
      <c r="Z825" s="462"/>
    </row>
    <row r="826" spans="1:26" ht="14.25" customHeight="1" x14ac:dyDescent="0.2">
      <c r="A826" s="461"/>
      <c r="B826" s="461"/>
      <c r="C826" s="462"/>
      <c r="D826" s="462"/>
      <c r="E826" s="462"/>
      <c r="F826" s="462"/>
      <c r="G826" s="462"/>
      <c r="H826" s="462"/>
      <c r="I826" s="462"/>
      <c r="J826" s="462"/>
      <c r="K826" s="462"/>
      <c r="L826" s="462"/>
      <c r="M826" s="462"/>
      <c r="N826" s="462"/>
      <c r="O826" s="462"/>
      <c r="P826" s="462"/>
      <c r="Q826" s="462"/>
      <c r="R826" s="462"/>
      <c r="S826" s="462"/>
      <c r="T826" s="462"/>
      <c r="U826" s="462"/>
      <c r="V826" s="462"/>
      <c r="W826" s="462"/>
      <c r="X826" s="462"/>
      <c r="Y826" s="462"/>
      <c r="Z826" s="462"/>
    </row>
    <row r="827" spans="1:26" ht="14.25" customHeight="1" x14ac:dyDescent="0.2">
      <c r="A827" s="461"/>
      <c r="B827" s="461"/>
      <c r="C827" s="462"/>
      <c r="D827" s="462"/>
      <c r="E827" s="462"/>
      <c r="F827" s="462"/>
      <c r="G827" s="462"/>
      <c r="H827" s="462"/>
      <c r="I827" s="462"/>
      <c r="J827" s="462"/>
      <c r="K827" s="462"/>
      <c r="L827" s="462"/>
      <c r="M827" s="462"/>
      <c r="N827" s="462"/>
      <c r="O827" s="462"/>
      <c r="P827" s="462"/>
      <c r="Q827" s="462"/>
      <c r="R827" s="462"/>
      <c r="S827" s="462"/>
      <c r="T827" s="462"/>
      <c r="U827" s="462"/>
      <c r="V827" s="462"/>
      <c r="W827" s="462"/>
      <c r="X827" s="462"/>
      <c r="Y827" s="462"/>
      <c r="Z827" s="462"/>
    </row>
    <row r="828" spans="1:26" ht="14.25" customHeight="1" x14ac:dyDescent="0.2">
      <c r="A828" s="461"/>
      <c r="B828" s="461"/>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row>
    <row r="829" spans="1:26" ht="14.25" customHeight="1" x14ac:dyDescent="0.2">
      <c r="A829" s="461"/>
      <c r="B829" s="461"/>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row>
    <row r="830" spans="1:26" ht="14.25" customHeight="1" x14ac:dyDescent="0.2">
      <c r="A830" s="461"/>
      <c r="B830" s="461"/>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row>
    <row r="831" spans="1:26" ht="14.25" customHeight="1" x14ac:dyDescent="0.2">
      <c r="A831" s="461"/>
      <c r="B831" s="461"/>
      <c r="C831" s="462"/>
      <c r="D831" s="462"/>
      <c r="E831" s="462"/>
      <c r="F831" s="462"/>
      <c r="G831" s="462"/>
      <c r="H831" s="462"/>
      <c r="I831" s="462"/>
      <c r="J831" s="462"/>
      <c r="K831" s="462"/>
      <c r="L831" s="462"/>
      <c r="M831" s="462"/>
      <c r="N831" s="462"/>
      <c r="O831" s="462"/>
      <c r="P831" s="462"/>
      <c r="Q831" s="462"/>
      <c r="R831" s="462"/>
      <c r="S831" s="462"/>
      <c r="T831" s="462"/>
      <c r="U831" s="462"/>
      <c r="V831" s="462"/>
      <c r="W831" s="462"/>
      <c r="X831" s="462"/>
      <c r="Y831" s="462"/>
      <c r="Z831" s="462"/>
    </row>
    <row r="832" spans="1:26" ht="14.25" customHeight="1" x14ac:dyDescent="0.2">
      <c r="A832" s="461"/>
      <c r="B832" s="461"/>
      <c r="C832" s="462"/>
      <c r="D832" s="462"/>
      <c r="E832" s="462"/>
      <c r="F832" s="462"/>
      <c r="G832" s="462"/>
      <c r="H832" s="462"/>
      <c r="I832" s="462"/>
      <c r="J832" s="462"/>
      <c r="K832" s="462"/>
      <c r="L832" s="462"/>
      <c r="M832" s="462"/>
      <c r="N832" s="462"/>
      <c r="O832" s="462"/>
      <c r="P832" s="462"/>
      <c r="Q832" s="462"/>
      <c r="R832" s="462"/>
      <c r="S832" s="462"/>
      <c r="T832" s="462"/>
      <c r="U832" s="462"/>
      <c r="V832" s="462"/>
      <c r="W832" s="462"/>
      <c r="X832" s="462"/>
      <c r="Y832" s="462"/>
      <c r="Z832" s="462"/>
    </row>
    <row r="833" spans="1:26" ht="14.25" customHeight="1" x14ac:dyDescent="0.2">
      <c r="A833" s="461"/>
      <c r="B833" s="461"/>
      <c r="C833" s="462"/>
      <c r="D833" s="462"/>
      <c r="E833" s="462"/>
      <c r="F833" s="462"/>
      <c r="G833" s="462"/>
      <c r="H833" s="462"/>
      <c r="I833" s="462"/>
      <c r="J833" s="462"/>
      <c r="K833" s="462"/>
      <c r="L833" s="462"/>
      <c r="M833" s="462"/>
      <c r="N833" s="462"/>
      <c r="O833" s="462"/>
      <c r="P833" s="462"/>
      <c r="Q833" s="462"/>
      <c r="R833" s="462"/>
      <c r="S833" s="462"/>
      <c r="T833" s="462"/>
      <c r="U833" s="462"/>
      <c r="V833" s="462"/>
      <c r="W833" s="462"/>
      <c r="X833" s="462"/>
      <c r="Y833" s="462"/>
      <c r="Z833" s="462"/>
    </row>
    <row r="834" spans="1:26" ht="14.25" customHeight="1" x14ac:dyDescent="0.2">
      <c r="A834" s="461"/>
      <c r="B834" s="461"/>
      <c r="C834" s="462"/>
      <c r="D834" s="462"/>
      <c r="E834" s="462"/>
      <c r="F834" s="462"/>
      <c r="G834" s="462"/>
      <c r="H834" s="462"/>
      <c r="I834" s="462"/>
      <c r="J834" s="462"/>
      <c r="K834" s="462"/>
      <c r="L834" s="462"/>
      <c r="M834" s="462"/>
      <c r="N834" s="462"/>
      <c r="O834" s="462"/>
      <c r="P834" s="462"/>
      <c r="Q834" s="462"/>
      <c r="R834" s="462"/>
      <c r="S834" s="462"/>
      <c r="T834" s="462"/>
      <c r="U834" s="462"/>
      <c r="V834" s="462"/>
      <c r="W834" s="462"/>
      <c r="X834" s="462"/>
      <c r="Y834" s="462"/>
      <c r="Z834" s="462"/>
    </row>
    <row r="835" spans="1:26" ht="14.25" customHeight="1" x14ac:dyDescent="0.2">
      <c r="A835" s="461"/>
      <c r="B835" s="461"/>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row>
    <row r="836" spans="1:26" ht="14.25" customHeight="1" x14ac:dyDescent="0.2">
      <c r="A836" s="461"/>
      <c r="B836" s="461"/>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row>
    <row r="837" spans="1:26" ht="14.25" customHeight="1" x14ac:dyDescent="0.2">
      <c r="A837" s="461"/>
      <c r="B837" s="461"/>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row>
    <row r="838" spans="1:26" ht="14.25" customHeight="1" x14ac:dyDescent="0.2">
      <c r="A838" s="461"/>
      <c r="B838" s="461"/>
      <c r="C838" s="462"/>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row>
    <row r="839" spans="1:26" ht="14.25" customHeight="1" x14ac:dyDescent="0.2">
      <c r="A839" s="461"/>
      <c r="B839" s="461"/>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row>
    <row r="840" spans="1:26" ht="14.25" customHeight="1" x14ac:dyDescent="0.2">
      <c r="A840" s="461"/>
      <c r="B840" s="461"/>
      <c r="C840" s="462"/>
      <c r="D840" s="462"/>
      <c r="E840" s="462"/>
      <c r="F840" s="462"/>
      <c r="G840" s="462"/>
      <c r="H840" s="462"/>
      <c r="I840" s="462"/>
      <c r="J840" s="462"/>
      <c r="K840" s="462"/>
      <c r="L840" s="462"/>
      <c r="M840" s="462"/>
      <c r="N840" s="462"/>
      <c r="O840" s="462"/>
      <c r="P840" s="462"/>
      <c r="Q840" s="462"/>
      <c r="R840" s="462"/>
      <c r="S840" s="462"/>
      <c r="T840" s="462"/>
      <c r="U840" s="462"/>
      <c r="V840" s="462"/>
      <c r="W840" s="462"/>
      <c r="X840" s="462"/>
      <c r="Y840" s="462"/>
      <c r="Z840" s="462"/>
    </row>
    <row r="841" spans="1:26" ht="14.25" customHeight="1" x14ac:dyDescent="0.2">
      <c r="A841" s="461"/>
      <c r="B841" s="461"/>
      <c r="C841" s="462"/>
      <c r="D841" s="462"/>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row>
    <row r="842" spans="1:26" ht="14.25" customHeight="1" x14ac:dyDescent="0.2">
      <c r="A842" s="461"/>
      <c r="B842" s="461"/>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row>
    <row r="843" spans="1:26" ht="14.25" customHeight="1" x14ac:dyDescent="0.2">
      <c r="A843" s="461"/>
      <c r="B843" s="461"/>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row>
    <row r="844" spans="1:26" ht="14.25" customHeight="1" x14ac:dyDescent="0.2">
      <c r="A844" s="461"/>
      <c r="B844" s="461"/>
      <c r="C844" s="462"/>
      <c r="D844" s="462"/>
      <c r="E844" s="462"/>
      <c r="F844" s="462"/>
      <c r="G844" s="462"/>
      <c r="H844" s="462"/>
      <c r="I844" s="462"/>
      <c r="J844" s="462"/>
      <c r="K844" s="462"/>
      <c r="L844" s="462"/>
      <c r="M844" s="462"/>
      <c r="N844" s="462"/>
      <c r="O844" s="462"/>
      <c r="P844" s="462"/>
      <c r="Q844" s="462"/>
      <c r="R844" s="462"/>
      <c r="S844" s="462"/>
      <c r="T844" s="462"/>
      <c r="U844" s="462"/>
      <c r="V844" s="462"/>
      <c r="W844" s="462"/>
      <c r="X844" s="462"/>
      <c r="Y844" s="462"/>
      <c r="Z844" s="462"/>
    </row>
    <row r="845" spans="1:26" ht="14.25" customHeight="1" x14ac:dyDescent="0.2">
      <c r="A845" s="461"/>
      <c r="B845" s="461"/>
      <c r="C845" s="462"/>
      <c r="D845" s="462"/>
      <c r="E845" s="462"/>
      <c r="F845" s="462"/>
      <c r="G845" s="462"/>
      <c r="H845" s="462"/>
      <c r="I845" s="462"/>
      <c r="J845" s="462"/>
      <c r="K845" s="462"/>
      <c r="L845" s="462"/>
      <c r="M845" s="462"/>
      <c r="N845" s="462"/>
      <c r="O845" s="462"/>
      <c r="P845" s="462"/>
      <c r="Q845" s="462"/>
      <c r="R845" s="462"/>
      <c r="S845" s="462"/>
      <c r="T845" s="462"/>
      <c r="U845" s="462"/>
      <c r="V845" s="462"/>
      <c r="W845" s="462"/>
      <c r="X845" s="462"/>
      <c r="Y845" s="462"/>
      <c r="Z845" s="462"/>
    </row>
    <row r="846" spans="1:26" ht="14.25" customHeight="1" x14ac:dyDescent="0.2">
      <c r="A846" s="461"/>
      <c r="B846" s="461"/>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row>
    <row r="847" spans="1:26" ht="14.25" customHeight="1" x14ac:dyDescent="0.2">
      <c r="A847" s="461"/>
      <c r="B847" s="461"/>
      <c r="C847" s="462"/>
      <c r="D847" s="462"/>
      <c r="E847" s="462"/>
      <c r="F847" s="462"/>
      <c r="G847" s="462"/>
      <c r="H847" s="462"/>
      <c r="I847" s="462"/>
      <c r="J847" s="462"/>
      <c r="K847" s="462"/>
      <c r="L847" s="462"/>
      <c r="M847" s="462"/>
      <c r="N847" s="462"/>
      <c r="O847" s="462"/>
      <c r="P847" s="462"/>
      <c r="Q847" s="462"/>
      <c r="R847" s="462"/>
      <c r="S847" s="462"/>
      <c r="T847" s="462"/>
      <c r="U847" s="462"/>
      <c r="V847" s="462"/>
      <c r="W847" s="462"/>
      <c r="X847" s="462"/>
      <c r="Y847" s="462"/>
      <c r="Z847" s="462"/>
    </row>
    <row r="848" spans="1:26" ht="14.25" customHeight="1" x14ac:dyDescent="0.2">
      <c r="A848" s="461"/>
      <c r="B848" s="461"/>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row>
    <row r="849" spans="1:26" ht="14.25" customHeight="1" x14ac:dyDescent="0.2">
      <c r="A849" s="461"/>
      <c r="B849" s="461"/>
      <c r="C849" s="462"/>
      <c r="D849" s="462"/>
      <c r="E849" s="462"/>
      <c r="F849" s="462"/>
      <c r="G849" s="462"/>
      <c r="H849" s="462"/>
      <c r="I849" s="462"/>
      <c r="J849" s="462"/>
      <c r="K849" s="462"/>
      <c r="L849" s="462"/>
      <c r="M849" s="462"/>
      <c r="N849" s="462"/>
      <c r="O849" s="462"/>
      <c r="P849" s="462"/>
      <c r="Q849" s="462"/>
      <c r="R849" s="462"/>
      <c r="S849" s="462"/>
      <c r="T849" s="462"/>
      <c r="U849" s="462"/>
      <c r="V849" s="462"/>
      <c r="W849" s="462"/>
      <c r="X849" s="462"/>
      <c r="Y849" s="462"/>
      <c r="Z849" s="462"/>
    </row>
    <row r="850" spans="1:26" ht="14.25" customHeight="1" x14ac:dyDescent="0.2">
      <c r="A850" s="461"/>
      <c r="B850" s="461"/>
      <c r="C850" s="462"/>
      <c r="D850" s="462"/>
      <c r="E850" s="462"/>
      <c r="F850" s="462"/>
      <c r="G850" s="462"/>
      <c r="H850" s="462"/>
      <c r="I850" s="462"/>
      <c r="J850" s="462"/>
      <c r="K850" s="462"/>
      <c r="L850" s="462"/>
      <c r="M850" s="462"/>
      <c r="N850" s="462"/>
      <c r="O850" s="462"/>
      <c r="P850" s="462"/>
      <c r="Q850" s="462"/>
      <c r="R850" s="462"/>
      <c r="S850" s="462"/>
      <c r="T850" s="462"/>
      <c r="U850" s="462"/>
      <c r="V850" s="462"/>
      <c r="W850" s="462"/>
      <c r="X850" s="462"/>
      <c r="Y850" s="462"/>
      <c r="Z850" s="462"/>
    </row>
    <row r="851" spans="1:26" ht="14.25" customHeight="1" x14ac:dyDescent="0.2">
      <c r="A851" s="461"/>
      <c r="B851" s="461"/>
      <c r="C851" s="462"/>
      <c r="D851" s="462"/>
      <c r="E851" s="462"/>
      <c r="F851" s="462"/>
      <c r="G851" s="462"/>
      <c r="H851" s="462"/>
      <c r="I851" s="462"/>
      <c r="J851" s="462"/>
      <c r="K851" s="462"/>
      <c r="L851" s="462"/>
      <c r="M851" s="462"/>
      <c r="N851" s="462"/>
      <c r="O851" s="462"/>
      <c r="P851" s="462"/>
      <c r="Q851" s="462"/>
      <c r="R851" s="462"/>
      <c r="S851" s="462"/>
      <c r="T851" s="462"/>
      <c r="U851" s="462"/>
      <c r="V851" s="462"/>
      <c r="W851" s="462"/>
      <c r="X851" s="462"/>
      <c r="Y851" s="462"/>
      <c r="Z851" s="462"/>
    </row>
    <row r="852" spans="1:26" ht="14.25" customHeight="1" x14ac:dyDescent="0.2">
      <c r="A852" s="461"/>
      <c r="B852" s="461"/>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row>
    <row r="853" spans="1:26" ht="14.25" customHeight="1" x14ac:dyDescent="0.2">
      <c r="A853" s="461"/>
      <c r="B853" s="461"/>
      <c r="C853" s="462"/>
      <c r="D853" s="462"/>
      <c r="E853" s="462"/>
      <c r="F853" s="462"/>
      <c r="G853" s="462"/>
      <c r="H853" s="462"/>
      <c r="I853" s="462"/>
      <c r="J853" s="462"/>
      <c r="K853" s="462"/>
      <c r="L853" s="462"/>
      <c r="M853" s="462"/>
      <c r="N853" s="462"/>
      <c r="O853" s="462"/>
      <c r="P853" s="462"/>
      <c r="Q853" s="462"/>
      <c r="R853" s="462"/>
      <c r="S853" s="462"/>
      <c r="T853" s="462"/>
      <c r="U853" s="462"/>
      <c r="V853" s="462"/>
      <c r="W853" s="462"/>
      <c r="X853" s="462"/>
      <c r="Y853" s="462"/>
      <c r="Z853" s="462"/>
    </row>
    <row r="854" spans="1:26" ht="14.25" customHeight="1" x14ac:dyDescent="0.2">
      <c r="A854" s="461"/>
      <c r="B854" s="461"/>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row>
    <row r="855" spans="1:26" ht="14.25" customHeight="1" x14ac:dyDescent="0.2">
      <c r="A855" s="461"/>
      <c r="B855" s="461"/>
      <c r="C855" s="462"/>
      <c r="D855" s="462"/>
      <c r="E855" s="462"/>
      <c r="F855" s="462"/>
      <c r="G855" s="462"/>
      <c r="H855" s="462"/>
      <c r="I855" s="462"/>
      <c r="J855" s="462"/>
      <c r="K855" s="462"/>
      <c r="L855" s="462"/>
      <c r="M855" s="462"/>
      <c r="N855" s="462"/>
      <c r="O855" s="462"/>
      <c r="P855" s="462"/>
      <c r="Q855" s="462"/>
      <c r="R855" s="462"/>
      <c r="S855" s="462"/>
      <c r="T855" s="462"/>
      <c r="U855" s="462"/>
      <c r="V855" s="462"/>
      <c r="W855" s="462"/>
      <c r="X855" s="462"/>
      <c r="Y855" s="462"/>
      <c r="Z855" s="462"/>
    </row>
    <row r="856" spans="1:26" ht="14.25" customHeight="1" x14ac:dyDescent="0.2">
      <c r="A856" s="461"/>
      <c r="B856" s="461"/>
      <c r="C856" s="462"/>
      <c r="D856" s="462"/>
      <c r="E856" s="462"/>
      <c r="F856" s="462"/>
      <c r="G856" s="462"/>
      <c r="H856" s="462"/>
      <c r="I856" s="462"/>
      <c r="J856" s="462"/>
      <c r="K856" s="462"/>
      <c r="L856" s="462"/>
      <c r="M856" s="462"/>
      <c r="N856" s="462"/>
      <c r="O856" s="462"/>
      <c r="P856" s="462"/>
      <c r="Q856" s="462"/>
      <c r="R856" s="462"/>
      <c r="S856" s="462"/>
      <c r="T856" s="462"/>
      <c r="U856" s="462"/>
      <c r="V856" s="462"/>
      <c r="W856" s="462"/>
      <c r="X856" s="462"/>
      <c r="Y856" s="462"/>
      <c r="Z856" s="462"/>
    </row>
    <row r="857" spans="1:26" ht="14.25" customHeight="1" x14ac:dyDescent="0.2">
      <c r="A857" s="461"/>
      <c r="B857" s="461"/>
      <c r="C857" s="462"/>
      <c r="D857" s="462"/>
      <c r="E857" s="462"/>
      <c r="F857" s="462"/>
      <c r="G857" s="462"/>
      <c r="H857" s="462"/>
      <c r="I857" s="462"/>
      <c r="J857" s="462"/>
      <c r="K857" s="462"/>
      <c r="L857" s="462"/>
      <c r="M857" s="462"/>
      <c r="N857" s="462"/>
      <c r="O857" s="462"/>
      <c r="P857" s="462"/>
      <c r="Q857" s="462"/>
      <c r="R857" s="462"/>
      <c r="S857" s="462"/>
      <c r="T857" s="462"/>
      <c r="U857" s="462"/>
      <c r="V857" s="462"/>
      <c r="W857" s="462"/>
      <c r="X857" s="462"/>
      <c r="Y857" s="462"/>
      <c r="Z857" s="462"/>
    </row>
    <row r="858" spans="1:26" ht="14.25" customHeight="1" x14ac:dyDescent="0.2">
      <c r="A858" s="461"/>
      <c r="B858" s="461"/>
      <c r="C858" s="462"/>
      <c r="D858" s="462"/>
      <c r="E858" s="462"/>
      <c r="F858" s="462"/>
      <c r="G858" s="462"/>
      <c r="H858" s="462"/>
      <c r="I858" s="462"/>
      <c r="J858" s="462"/>
      <c r="K858" s="462"/>
      <c r="L858" s="462"/>
      <c r="M858" s="462"/>
      <c r="N858" s="462"/>
      <c r="O858" s="462"/>
      <c r="P858" s="462"/>
      <c r="Q858" s="462"/>
      <c r="R858" s="462"/>
      <c r="S858" s="462"/>
      <c r="T858" s="462"/>
      <c r="U858" s="462"/>
      <c r="V858" s="462"/>
      <c r="W858" s="462"/>
      <c r="X858" s="462"/>
      <c r="Y858" s="462"/>
      <c r="Z858" s="462"/>
    </row>
    <row r="859" spans="1:26" ht="14.25" customHeight="1" x14ac:dyDescent="0.2">
      <c r="A859" s="461"/>
      <c r="B859" s="461"/>
      <c r="C859" s="462"/>
      <c r="D859" s="462"/>
      <c r="E859" s="462"/>
      <c r="F859" s="462"/>
      <c r="G859" s="462"/>
      <c r="H859" s="462"/>
      <c r="I859" s="462"/>
      <c r="J859" s="462"/>
      <c r="K859" s="462"/>
      <c r="L859" s="462"/>
      <c r="M859" s="462"/>
      <c r="N859" s="462"/>
      <c r="O859" s="462"/>
      <c r="P859" s="462"/>
      <c r="Q859" s="462"/>
      <c r="R859" s="462"/>
      <c r="S859" s="462"/>
      <c r="T859" s="462"/>
      <c r="U859" s="462"/>
      <c r="V859" s="462"/>
      <c r="W859" s="462"/>
      <c r="X859" s="462"/>
      <c r="Y859" s="462"/>
      <c r="Z859" s="462"/>
    </row>
    <row r="860" spans="1:26" ht="14.25" customHeight="1" x14ac:dyDescent="0.2">
      <c r="A860" s="461"/>
      <c r="B860" s="461"/>
      <c r="C860" s="462"/>
      <c r="D860" s="462"/>
      <c r="E860" s="462"/>
      <c r="F860" s="462"/>
      <c r="G860" s="462"/>
      <c r="H860" s="462"/>
      <c r="I860" s="462"/>
      <c r="J860" s="462"/>
      <c r="K860" s="462"/>
      <c r="L860" s="462"/>
      <c r="M860" s="462"/>
      <c r="N860" s="462"/>
      <c r="O860" s="462"/>
      <c r="P860" s="462"/>
      <c r="Q860" s="462"/>
      <c r="R860" s="462"/>
      <c r="S860" s="462"/>
      <c r="T860" s="462"/>
      <c r="U860" s="462"/>
      <c r="V860" s="462"/>
      <c r="W860" s="462"/>
      <c r="X860" s="462"/>
      <c r="Y860" s="462"/>
      <c r="Z860" s="462"/>
    </row>
    <row r="861" spans="1:26" ht="14.25" customHeight="1" x14ac:dyDescent="0.2">
      <c r="A861" s="461"/>
      <c r="B861" s="461"/>
      <c r="C861" s="462"/>
      <c r="D861" s="462"/>
      <c r="E861" s="462"/>
      <c r="F861" s="462"/>
      <c r="G861" s="462"/>
      <c r="H861" s="462"/>
      <c r="I861" s="462"/>
      <c r="J861" s="462"/>
      <c r="K861" s="462"/>
      <c r="L861" s="462"/>
      <c r="M861" s="462"/>
      <c r="N861" s="462"/>
      <c r="O861" s="462"/>
      <c r="P861" s="462"/>
      <c r="Q861" s="462"/>
      <c r="R861" s="462"/>
      <c r="S861" s="462"/>
      <c r="T861" s="462"/>
      <c r="U861" s="462"/>
      <c r="V861" s="462"/>
      <c r="W861" s="462"/>
      <c r="X861" s="462"/>
      <c r="Y861" s="462"/>
      <c r="Z861" s="462"/>
    </row>
    <row r="862" spans="1:26" ht="14.25" customHeight="1" x14ac:dyDescent="0.2">
      <c r="A862" s="461"/>
      <c r="B862" s="461"/>
      <c r="C862" s="462"/>
      <c r="D862" s="462"/>
      <c r="E862" s="462"/>
      <c r="F862" s="462"/>
      <c r="G862" s="462"/>
      <c r="H862" s="462"/>
      <c r="I862" s="462"/>
      <c r="J862" s="462"/>
      <c r="K862" s="462"/>
      <c r="L862" s="462"/>
      <c r="M862" s="462"/>
      <c r="N862" s="462"/>
      <c r="O862" s="462"/>
      <c r="P862" s="462"/>
      <c r="Q862" s="462"/>
      <c r="R862" s="462"/>
      <c r="S862" s="462"/>
      <c r="T862" s="462"/>
      <c r="U862" s="462"/>
      <c r="V862" s="462"/>
      <c r="W862" s="462"/>
      <c r="X862" s="462"/>
      <c r="Y862" s="462"/>
      <c r="Z862" s="462"/>
    </row>
    <row r="863" spans="1:26" ht="14.25" customHeight="1" x14ac:dyDescent="0.2">
      <c r="A863" s="461"/>
      <c r="B863" s="461"/>
      <c r="C863" s="462"/>
      <c r="D863" s="462"/>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row>
    <row r="864" spans="1:26" ht="14.25" customHeight="1" x14ac:dyDescent="0.2">
      <c r="A864" s="461"/>
      <c r="B864" s="461"/>
      <c r="C864" s="462"/>
      <c r="D864" s="462"/>
      <c r="E864" s="462"/>
      <c r="F864" s="462"/>
      <c r="G864" s="462"/>
      <c r="H864" s="462"/>
      <c r="I864" s="462"/>
      <c r="J864" s="462"/>
      <c r="K864" s="462"/>
      <c r="L864" s="462"/>
      <c r="M864" s="462"/>
      <c r="N864" s="462"/>
      <c r="O864" s="462"/>
      <c r="P864" s="462"/>
      <c r="Q864" s="462"/>
      <c r="R864" s="462"/>
      <c r="S864" s="462"/>
      <c r="T864" s="462"/>
      <c r="U864" s="462"/>
      <c r="V864" s="462"/>
      <c r="W864" s="462"/>
      <c r="X864" s="462"/>
      <c r="Y864" s="462"/>
      <c r="Z864" s="462"/>
    </row>
    <row r="865" spans="1:26" ht="14.25" customHeight="1" x14ac:dyDescent="0.2">
      <c r="A865" s="461"/>
      <c r="B865" s="461"/>
      <c r="C865" s="462"/>
      <c r="D865" s="462"/>
      <c r="E865" s="462"/>
      <c r="F865" s="462"/>
      <c r="G865" s="462"/>
      <c r="H865" s="462"/>
      <c r="I865" s="462"/>
      <c r="J865" s="462"/>
      <c r="K865" s="462"/>
      <c r="L865" s="462"/>
      <c r="M865" s="462"/>
      <c r="N865" s="462"/>
      <c r="O865" s="462"/>
      <c r="P865" s="462"/>
      <c r="Q865" s="462"/>
      <c r="R865" s="462"/>
      <c r="S865" s="462"/>
      <c r="T865" s="462"/>
      <c r="U865" s="462"/>
      <c r="V865" s="462"/>
      <c r="W865" s="462"/>
      <c r="X865" s="462"/>
      <c r="Y865" s="462"/>
      <c r="Z865" s="462"/>
    </row>
    <row r="866" spans="1:26" ht="14.25" customHeight="1" x14ac:dyDescent="0.2">
      <c r="A866" s="461"/>
      <c r="B866" s="461"/>
      <c r="C866" s="462"/>
      <c r="D866" s="462"/>
      <c r="E866" s="462"/>
      <c r="F866" s="462"/>
      <c r="G866" s="462"/>
      <c r="H866" s="462"/>
      <c r="I866" s="462"/>
      <c r="J866" s="462"/>
      <c r="K866" s="462"/>
      <c r="L866" s="462"/>
      <c r="M866" s="462"/>
      <c r="N866" s="462"/>
      <c r="O866" s="462"/>
      <c r="P866" s="462"/>
      <c r="Q866" s="462"/>
      <c r="R866" s="462"/>
      <c r="S866" s="462"/>
      <c r="T866" s="462"/>
      <c r="U866" s="462"/>
      <c r="V866" s="462"/>
      <c r="W866" s="462"/>
      <c r="X866" s="462"/>
      <c r="Y866" s="462"/>
      <c r="Z866" s="462"/>
    </row>
    <row r="867" spans="1:26" ht="14.25" customHeight="1" x14ac:dyDescent="0.2">
      <c r="A867" s="461"/>
      <c r="B867" s="461"/>
      <c r="C867" s="462"/>
      <c r="D867" s="462"/>
      <c r="E867" s="462"/>
      <c r="F867" s="462"/>
      <c r="G867" s="462"/>
      <c r="H867" s="462"/>
      <c r="I867" s="462"/>
      <c r="J867" s="462"/>
      <c r="K867" s="462"/>
      <c r="L867" s="462"/>
      <c r="M867" s="462"/>
      <c r="N867" s="462"/>
      <c r="O867" s="462"/>
      <c r="P867" s="462"/>
      <c r="Q867" s="462"/>
      <c r="R867" s="462"/>
      <c r="S867" s="462"/>
      <c r="T867" s="462"/>
      <c r="U867" s="462"/>
      <c r="V867" s="462"/>
      <c r="W867" s="462"/>
      <c r="X867" s="462"/>
      <c r="Y867" s="462"/>
      <c r="Z867" s="462"/>
    </row>
    <row r="868" spans="1:26" ht="14.25" customHeight="1" x14ac:dyDescent="0.2">
      <c r="A868" s="461"/>
      <c r="B868" s="461"/>
      <c r="C868" s="462"/>
      <c r="D868" s="462"/>
      <c r="E868" s="462"/>
      <c r="F868" s="462"/>
      <c r="G868" s="462"/>
      <c r="H868" s="462"/>
      <c r="I868" s="462"/>
      <c r="J868" s="462"/>
      <c r="K868" s="462"/>
      <c r="L868" s="462"/>
      <c r="M868" s="462"/>
      <c r="N868" s="462"/>
      <c r="O868" s="462"/>
      <c r="P868" s="462"/>
      <c r="Q868" s="462"/>
      <c r="R868" s="462"/>
      <c r="S868" s="462"/>
      <c r="T868" s="462"/>
      <c r="U868" s="462"/>
      <c r="V868" s="462"/>
      <c r="W868" s="462"/>
      <c r="X868" s="462"/>
      <c r="Y868" s="462"/>
      <c r="Z868" s="462"/>
    </row>
    <row r="869" spans="1:26" ht="14.25" customHeight="1" x14ac:dyDescent="0.2">
      <c r="A869" s="461"/>
      <c r="B869" s="461"/>
      <c r="C869" s="462"/>
      <c r="D869" s="462"/>
      <c r="E869" s="462"/>
      <c r="F869" s="462"/>
      <c r="G869" s="462"/>
      <c r="H869" s="462"/>
      <c r="I869" s="462"/>
      <c r="J869" s="462"/>
      <c r="K869" s="462"/>
      <c r="L869" s="462"/>
      <c r="M869" s="462"/>
      <c r="N869" s="462"/>
      <c r="O869" s="462"/>
      <c r="P869" s="462"/>
      <c r="Q869" s="462"/>
      <c r="R869" s="462"/>
      <c r="S869" s="462"/>
      <c r="T869" s="462"/>
      <c r="U869" s="462"/>
      <c r="V869" s="462"/>
      <c r="W869" s="462"/>
      <c r="X869" s="462"/>
      <c r="Y869" s="462"/>
      <c r="Z869" s="462"/>
    </row>
    <row r="870" spans="1:26" ht="14.25" customHeight="1" x14ac:dyDescent="0.2">
      <c r="A870" s="461"/>
      <c r="B870" s="461"/>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row>
    <row r="871" spans="1:26" ht="14.25" customHeight="1" x14ac:dyDescent="0.2">
      <c r="A871" s="461"/>
      <c r="B871" s="461"/>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row>
    <row r="872" spans="1:26" ht="14.25" customHeight="1" x14ac:dyDescent="0.2">
      <c r="A872" s="461"/>
      <c r="B872" s="461"/>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row>
    <row r="873" spans="1:26" ht="14.25" customHeight="1" x14ac:dyDescent="0.2">
      <c r="A873" s="461"/>
      <c r="B873" s="461"/>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row>
    <row r="874" spans="1:26" ht="14.25" customHeight="1" x14ac:dyDescent="0.2">
      <c r="A874" s="461"/>
      <c r="B874" s="461"/>
      <c r="C874" s="462"/>
      <c r="D874" s="462"/>
      <c r="E874" s="462"/>
      <c r="F874" s="462"/>
      <c r="G874" s="462"/>
      <c r="H874" s="462"/>
      <c r="I874" s="462"/>
      <c r="J874" s="462"/>
      <c r="K874" s="462"/>
      <c r="L874" s="462"/>
      <c r="M874" s="462"/>
      <c r="N874" s="462"/>
      <c r="O874" s="462"/>
      <c r="P874" s="462"/>
      <c r="Q874" s="462"/>
      <c r="R874" s="462"/>
      <c r="S874" s="462"/>
      <c r="T874" s="462"/>
      <c r="U874" s="462"/>
      <c r="V874" s="462"/>
      <c r="W874" s="462"/>
      <c r="X874" s="462"/>
      <c r="Y874" s="462"/>
      <c r="Z874" s="462"/>
    </row>
    <row r="875" spans="1:26" ht="14.25" customHeight="1" x14ac:dyDescent="0.2">
      <c r="A875" s="461"/>
      <c r="B875" s="461"/>
      <c r="C875" s="462"/>
      <c r="D875" s="462"/>
      <c r="E875" s="462"/>
      <c r="F875" s="462"/>
      <c r="G875" s="462"/>
      <c r="H875" s="462"/>
      <c r="I875" s="462"/>
      <c r="J875" s="462"/>
      <c r="K875" s="462"/>
      <c r="L875" s="462"/>
      <c r="M875" s="462"/>
      <c r="N875" s="462"/>
      <c r="O875" s="462"/>
      <c r="P875" s="462"/>
      <c r="Q875" s="462"/>
      <c r="R875" s="462"/>
      <c r="S875" s="462"/>
      <c r="T875" s="462"/>
      <c r="U875" s="462"/>
      <c r="V875" s="462"/>
      <c r="W875" s="462"/>
      <c r="X875" s="462"/>
      <c r="Y875" s="462"/>
      <c r="Z875" s="462"/>
    </row>
    <row r="876" spans="1:26" ht="14.25" customHeight="1" x14ac:dyDescent="0.2">
      <c r="A876" s="461"/>
      <c r="B876" s="461"/>
      <c r="C876" s="462"/>
      <c r="D876" s="462"/>
      <c r="E876" s="462"/>
      <c r="F876" s="462"/>
      <c r="G876" s="462"/>
      <c r="H876" s="462"/>
      <c r="I876" s="462"/>
      <c r="J876" s="462"/>
      <c r="K876" s="462"/>
      <c r="L876" s="462"/>
      <c r="M876" s="462"/>
      <c r="N876" s="462"/>
      <c r="O876" s="462"/>
      <c r="P876" s="462"/>
      <c r="Q876" s="462"/>
      <c r="R876" s="462"/>
      <c r="S876" s="462"/>
      <c r="T876" s="462"/>
      <c r="U876" s="462"/>
      <c r="V876" s="462"/>
      <c r="W876" s="462"/>
      <c r="X876" s="462"/>
      <c r="Y876" s="462"/>
      <c r="Z876" s="462"/>
    </row>
    <row r="877" spans="1:26" ht="14.25" customHeight="1" x14ac:dyDescent="0.2">
      <c r="A877" s="461"/>
      <c r="B877" s="461"/>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row>
    <row r="878" spans="1:26" ht="14.25" customHeight="1" x14ac:dyDescent="0.2">
      <c r="A878" s="461"/>
      <c r="B878" s="461"/>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row>
    <row r="879" spans="1:26" ht="14.25" customHeight="1" x14ac:dyDescent="0.2">
      <c r="A879" s="461"/>
      <c r="B879" s="461"/>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row>
    <row r="880" spans="1:26" ht="14.25" customHeight="1" x14ac:dyDescent="0.2">
      <c r="A880" s="461"/>
      <c r="B880" s="461"/>
      <c r="C880" s="462"/>
      <c r="D880" s="462"/>
      <c r="E880" s="462"/>
      <c r="F880" s="462"/>
      <c r="G880" s="462"/>
      <c r="H880" s="462"/>
      <c r="I880" s="462"/>
      <c r="J880" s="462"/>
      <c r="K880" s="462"/>
      <c r="L880" s="462"/>
      <c r="M880" s="462"/>
      <c r="N880" s="462"/>
      <c r="O880" s="462"/>
      <c r="P880" s="462"/>
      <c r="Q880" s="462"/>
      <c r="R880" s="462"/>
      <c r="S880" s="462"/>
      <c r="T880" s="462"/>
      <c r="U880" s="462"/>
      <c r="V880" s="462"/>
      <c r="W880" s="462"/>
      <c r="X880" s="462"/>
      <c r="Y880" s="462"/>
      <c r="Z880" s="462"/>
    </row>
    <row r="881" spans="1:26" ht="14.25" customHeight="1" x14ac:dyDescent="0.2">
      <c r="A881" s="461"/>
      <c r="B881" s="461"/>
      <c r="C881" s="462"/>
      <c r="D881" s="462"/>
      <c r="E881" s="462"/>
      <c r="F881" s="462"/>
      <c r="G881" s="462"/>
      <c r="H881" s="462"/>
      <c r="I881" s="462"/>
      <c r="J881" s="462"/>
      <c r="K881" s="462"/>
      <c r="L881" s="462"/>
      <c r="M881" s="462"/>
      <c r="N881" s="462"/>
      <c r="O881" s="462"/>
      <c r="P881" s="462"/>
      <c r="Q881" s="462"/>
      <c r="R881" s="462"/>
      <c r="S881" s="462"/>
      <c r="T881" s="462"/>
      <c r="U881" s="462"/>
      <c r="V881" s="462"/>
      <c r="W881" s="462"/>
      <c r="X881" s="462"/>
      <c r="Y881" s="462"/>
      <c r="Z881" s="462"/>
    </row>
    <row r="882" spans="1:26" ht="14.25" customHeight="1" x14ac:dyDescent="0.2">
      <c r="A882" s="461"/>
      <c r="B882" s="461"/>
      <c r="C882" s="462"/>
      <c r="D882" s="462"/>
      <c r="E882" s="462"/>
      <c r="F882" s="462"/>
      <c r="G882" s="462"/>
      <c r="H882" s="462"/>
      <c r="I882" s="462"/>
      <c r="J882" s="462"/>
      <c r="K882" s="462"/>
      <c r="L882" s="462"/>
      <c r="M882" s="462"/>
      <c r="N882" s="462"/>
      <c r="O882" s="462"/>
      <c r="P882" s="462"/>
      <c r="Q882" s="462"/>
      <c r="R882" s="462"/>
      <c r="S882" s="462"/>
      <c r="T882" s="462"/>
      <c r="U882" s="462"/>
      <c r="V882" s="462"/>
      <c r="W882" s="462"/>
      <c r="X882" s="462"/>
      <c r="Y882" s="462"/>
      <c r="Z882" s="462"/>
    </row>
    <row r="883" spans="1:26" ht="14.25" customHeight="1" x14ac:dyDescent="0.2">
      <c r="A883" s="461"/>
      <c r="B883" s="461"/>
      <c r="C883" s="462"/>
      <c r="D883" s="462"/>
      <c r="E883" s="462"/>
      <c r="F883" s="462"/>
      <c r="G883" s="462"/>
      <c r="H883" s="462"/>
      <c r="I883" s="462"/>
      <c r="J883" s="462"/>
      <c r="K883" s="462"/>
      <c r="L883" s="462"/>
      <c r="M883" s="462"/>
      <c r="N883" s="462"/>
      <c r="O883" s="462"/>
      <c r="P883" s="462"/>
      <c r="Q883" s="462"/>
      <c r="R883" s="462"/>
      <c r="S883" s="462"/>
      <c r="T883" s="462"/>
      <c r="U883" s="462"/>
      <c r="V883" s="462"/>
      <c r="W883" s="462"/>
      <c r="X883" s="462"/>
      <c r="Y883" s="462"/>
      <c r="Z883" s="462"/>
    </row>
    <row r="884" spans="1:26" ht="14.25" customHeight="1" x14ac:dyDescent="0.2">
      <c r="A884" s="461"/>
      <c r="B884" s="461"/>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row>
    <row r="885" spans="1:26" ht="14.25" customHeight="1" x14ac:dyDescent="0.2">
      <c r="A885" s="461"/>
      <c r="B885" s="461"/>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row>
    <row r="886" spans="1:26" ht="14.25" customHeight="1" x14ac:dyDescent="0.2">
      <c r="A886" s="461"/>
      <c r="B886" s="461"/>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row>
    <row r="887" spans="1:26" ht="14.25" customHeight="1" x14ac:dyDescent="0.2">
      <c r="A887" s="461"/>
      <c r="B887" s="461"/>
      <c r="C887" s="462"/>
      <c r="D887" s="462"/>
      <c r="E887" s="462"/>
      <c r="F887" s="462"/>
      <c r="G887" s="462"/>
      <c r="H887" s="462"/>
      <c r="I887" s="462"/>
      <c r="J887" s="462"/>
      <c r="K887" s="462"/>
      <c r="L887" s="462"/>
      <c r="M887" s="462"/>
      <c r="N887" s="462"/>
      <c r="O887" s="462"/>
      <c r="P887" s="462"/>
      <c r="Q887" s="462"/>
      <c r="R887" s="462"/>
      <c r="S887" s="462"/>
      <c r="T887" s="462"/>
      <c r="U887" s="462"/>
      <c r="V887" s="462"/>
      <c r="W887" s="462"/>
      <c r="X887" s="462"/>
      <c r="Y887" s="462"/>
      <c r="Z887" s="462"/>
    </row>
    <row r="888" spans="1:26" ht="14.25" customHeight="1" x14ac:dyDescent="0.2">
      <c r="A888" s="461"/>
      <c r="B888" s="461"/>
      <c r="C888" s="462"/>
      <c r="D888" s="462"/>
      <c r="E888" s="462"/>
      <c r="F888" s="462"/>
      <c r="G888" s="462"/>
      <c r="H888" s="462"/>
      <c r="I888" s="462"/>
      <c r="J888" s="462"/>
      <c r="K888" s="462"/>
      <c r="L888" s="462"/>
      <c r="M888" s="462"/>
      <c r="N888" s="462"/>
      <c r="O888" s="462"/>
      <c r="P888" s="462"/>
      <c r="Q888" s="462"/>
      <c r="R888" s="462"/>
      <c r="S888" s="462"/>
      <c r="T888" s="462"/>
      <c r="U888" s="462"/>
      <c r="V888" s="462"/>
      <c r="W888" s="462"/>
      <c r="X888" s="462"/>
      <c r="Y888" s="462"/>
      <c r="Z888" s="462"/>
    </row>
    <row r="889" spans="1:26" ht="14.25" customHeight="1" x14ac:dyDescent="0.2">
      <c r="A889" s="461"/>
      <c r="B889" s="461"/>
      <c r="C889" s="462"/>
      <c r="D889" s="462"/>
      <c r="E889" s="462"/>
      <c r="F889" s="462"/>
      <c r="G889" s="462"/>
      <c r="H889" s="462"/>
      <c r="I889" s="462"/>
      <c r="J889" s="462"/>
      <c r="K889" s="462"/>
      <c r="L889" s="462"/>
      <c r="M889" s="462"/>
      <c r="N889" s="462"/>
      <c r="O889" s="462"/>
      <c r="P889" s="462"/>
      <c r="Q889" s="462"/>
      <c r="R889" s="462"/>
      <c r="S889" s="462"/>
      <c r="T889" s="462"/>
      <c r="U889" s="462"/>
      <c r="V889" s="462"/>
      <c r="W889" s="462"/>
      <c r="X889" s="462"/>
      <c r="Y889" s="462"/>
      <c r="Z889" s="462"/>
    </row>
    <row r="890" spans="1:26" ht="14.25" customHeight="1" x14ac:dyDescent="0.2">
      <c r="A890" s="461"/>
      <c r="B890" s="461"/>
      <c r="C890" s="462"/>
      <c r="D890" s="462"/>
      <c r="E890" s="462"/>
      <c r="F890" s="462"/>
      <c r="G890" s="462"/>
      <c r="H890" s="462"/>
      <c r="I890" s="462"/>
      <c r="J890" s="462"/>
      <c r="K890" s="462"/>
      <c r="L890" s="462"/>
      <c r="M890" s="462"/>
      <c r="N890" s="462"/>
      <c r="O890" s="462"/>
      <c r="P890" s="462"/>
      <c r="Q890" s="462"/>
      <c r="R890" s="462"/>
      <c r="S890" s="462"/>
      <c r="T890" s="462"/>
      <c r="U890" s="462"/>
      <c r="V890" s="462"/>
      <c r="W890" s="462"/>
      <c r="X890" s="462"/>
      <c r="Y890" s="462"/>
      <c r="Z890" s="462"/>
    </row>
    <row r="891" spans="1:26" ht="14.25" customHeight="1" x14ac:dyDescent="0.2">
      <c r="A891" s="461"/>
      <c r="B891" s="461"/>
      <c r="C891" s="462"/>
      <c r="D891" s="462"/>
      <c r="E891" s="462"/>
      <c r="F891" s="462"/>
      <c r="G891" s="462"/>
      <c r="H891" s="462"/>
      <c r="I891" s="462"/>
      <c r="J891" s="462"/>
      <c r="K891" s="462"/>
      <c r="L891" s="462"/>
      <c r="M891" s="462"/>
      <c r="N891" s="462"/>
      <c r="O891" s="462"/>
      <c r="P891" s="462"/>
      <c r="Q891" s="462"/>
      <c r="R891" s="462"/>
      <c r="S891" s="462"/>
      <c r="T891" s="462"/>
      <c r="U891" s="462"/>
      <c r="V891" s="462"/>
      <c r="W891" s="462"/>
      <c r="X891" s="462"/>
      <c r="Y891" s="462"/>
      <c r="Z891" s="462"/>
    </row>
    <row r="892" spans="1:26" ht="14.25" customHeight="1" x14ac:dyDescent="0.2">
      <c r="A892" s="461"/>
      <c r="B892" s="461"/>
      <c r="C892" s="462"/>
      <c r="D892" s="462"/>
      <c r="E892" s="462"/>
      <c r="F892" s="462"/>
      <c r="G892" s="462"/>
      <c r="H892" s="462"/>
      <c r="I892" s="462"/>
      <c r="J892" s="462"/>
      <c r="K892" s="462"/>
      <c r="L892" s="462"/>
      <c r="M892" s="462"/>
      <c r="N892" s="462"/>
      <c r="O892" s="462"/>
      <c r="P892" s="462"/>
      <c r="Q892" s="462"/>
      <c r="R892" s="462"/>
      <c r="S892" s="462"/>
      <c r="T892" s="462"/>
      <c r="U892" s="462"/>
      <c r="V892" s="462"/>
      <c r="W892" s="462"/>
      <c r="X892" s="462"/>
      <c r="Y892" s="462"/>
      <c r="Z892" s="462"/>
    </row>
    <row r="893" spans="1:26" ht="14.25" customHeight="1" x14ac:dyDescent="0.2">
      <c r="A893" s="461"/>
      <c r="B893" s="461"/>
      <c r="C893" s="462"/>
      <c r="D893" s="462"/>
      <c r="E893" s="462"/>
      <c r="F893" s="462"/>
      <c r="G893" s="462"/>
      <c r="H893" s="462"/>
      <c r="I893" s="462"/>
      <c r="J893" s="462"/>
      <c r="K893" s="462"/>
      <c r="L893" s="462"/>
      <c r="M893" s="462"/>
      <c r="N893" s="462"/>
      <c r="O893" s="462"/>
      <c r="P893" s="462"/>
      <c r="Q893" s="462"/>
      <c r="R893" s="462"/>
      <c r="S893" s="462"/>
      <c r="T893" s="462"/>
      <c r="U893" s="462"/>
      <c r="V893" s="462"/>
      <c r="W893" s="462"/>
      <c r="X893" s="462"/>
      <c r="Y893" s="462"/>
      <c r="Z893" s="462"/>
    </row>
    <row r="894" spans="1:26" ht="14.25" customHeight="1" x14ac:dyDescent="0.2">
      <c r="A894" s="461"/>
      <c r="B894" s="461"/>
      <c r="C894" s="462"/>
      <c r="D894" s="462"/>
      <c r="E894" s="462"/>
      <c r="F894" s="462"/>
      <c r="G894" s="462"/>
      <c r="H894" s="462"/>
      <c r="I894" s="462"/>
      <c r="J894" s="462"/>
      <c r="K894" s="462"/>
      <c r="L894" s="462"/>
      <c r="M894" s="462"/>
      <c r="N894" s="462"/>
      <c r="O894" s="462"/>
      <c r="P894" s="462"/>
      <c r="Q894" s="462"/>
      <c r="R894" s="462"/>
      <c r="S894" s="462"/>
      <c r="T894" s="462"/>
      <c r="U894" s="462"/>
      <c r="V894" s="462"/>
      <c r="W894" s="462"/>
      <c r="X894" s="462"/>
      <c r="Y894" s="462"/>
      <c r="Z894" s="462"/>
    </row>
    <row r="895" spans="1:26" ht="14.25" customHeight="1" x14ac:dyDescent="0.2">
      <c r="A895" s="461"/>
      <c r="B895" s="461"/>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462"/>
      <c r="Y895" s="462"/>
      <c r="Z895" s="462"/>
    </row>
    <row r="896" spans="1:26" ht="14.25" customHeight="1" x14ac:dyDescent="0.2">
      <c r="A896" s="461"/>
      <c r="B896" s="461"/>
      <c r="C896" s="462"/>
      <c r="D896" s="462"/>
      <c r="E896" s="462"/>
      <c r="F896" s="462"/>
      <c r="G896" s="462"/>
      <c r="H896" s="462"/>
      <c r="I896" s="462"/>
      <c r="J896" s="462"/>
      <c r="K896" s="462"/>
      <c r="L896" s="462"/>
      <c r="M896" s="462"/>
      <c r="N896" s="462"/>
      <c r="O896" s="462"/>
      <c r="P896" s="462"/>
      <c r="Q896" s="462"/>
      <c r="R896" s="462"/>
      <c r="S896" s="462"/>
      <c r="T896" s="462"/>
      <c r="U896" s="462"/>
      <c r="V896" s="462"/>
      <c r="W896" s="462"/>
      <c r="X896" s="462"/>
      <c r="Y896" s="462"/>
      <c r="Z896" s="462"/>
    </row>
    <row r="897" spans="1:26" ht="14.25" customHeight="1" x14ac:dyDescent="0.2">
      <c r="A897" s="461"/>
      <c r="B897" s="461"/>
      <c r="C897" s="462"/>
      <c r="D897" s="462"/>
      <c r="E897" s="462"/>
      <c r="F897" s="462"/>
      <c r="G897" s="462"/>
      <c r="H897" s="462"/>
      <c r="I897" s="462"/>
      <c r="J897" s="462"/>
      <c r="K897" s="462"/>
      <c r="L897" s="462"/>
      <c r="M897" s="462"/>
      <c r="N897" s="462"/>
      <c r="O897" s="462"/>
      <c r="P897" s="462"/>
      <c r="Q897" s="462"/>
      <c r="R897" s="462"/>
      <c r="S897" s="462"/>
      <c r="T897" s="462"/>
      <c r="U897" s="462"/>
      <c r="V897" s="462"/>
      <c r="W897" s="462"/>
      <c r="X897" s="462"/>
      <c r="Y897" s="462"/>
      <c r="Z897" s="462"/>
    </row>
    <row r="898" spans="1:26" ht="14.25" customHeight="1" x14ac:dyDescent="0.2">
      <c r="A898" s="461"/>
      <c r="B898" s="461"/>
      <c r="C898" s="462"/>
      <c r="D898" s="462"/>
      <c r="E898" s="462"/>
      <c r="F898" s="462"/>
      <c r="G898" s="462"/>
      <c r="H898" s="462"/>
      <c r="I898" s="462"/>
      <c r="J898" s="462"/>
      <c r="K898" s="462"/>
      <c r="L898" s="462"/>
      <c r="M898" s="462"/>
      <c r="N898" s="462"/>
      <c r="O898" s="462"/>
      <c r="P898" s="462"/>
      <c r="Q898" s="462"/>
      <c r="R898" s="462"/>
      <c r="S898" s="462"/>
      <c r="T898" s="462"/>
      <c r="U898" s="462"/>
      <c r="V898" s="462"/>
      <c r="W898" s="462"/>
      <c r="X898" s="462"/>
      <c r="Y898" s="462"/>
      <c r="Z898" s="462"/>
    </row>
    <row r="899" spans="1:26" ht="14.25" customHeight="1" x14ac:dyDescent="0.2">
      <c r="A899" s="461"/>
      <c r="B899" s="461"/>
      <c r="C899" s="462"/>
      <c r="D899" s="462"/>
      <c r="E899" s="462"/>
      <c r="F899" s="462"/>
      <c r="G899" s="462"/>
      <c r="H899" s="462"/>
      <c r="I899" s="462"/>
      <c r="J899" s="462"/>
      <c r="K899" s="462"/>
      <c r="L899" s="462"/>
      <c r="M899" s="462"/>
      <c r="N899" s="462"/>
      <c r="O899" s="462"/>
      <c r="P899" s="462"/>
      <c r="Q899" s="462"/>
      <c r="R899" s="462"/>
      <c r="S899" s="462"/>
      <c r="T899" s="462"/>
      <c r="U899" s="462"/>
      <c r="V899" s="462"/>
      <c r="W899" s="462"/>
      <c r="X899" s="462"/>
      <c r="Y899" s="462"/>
      <c r="Z899" s="462"/>
    </row>
    <row r="900" spans="1:26" ht="14.25" customHeight="1" x14ac:dyDescent="0.2">
      <c r="A900" s="461"/>
      <c r="B900" s="461"/>
      <c r="C900" s="462"/>
      <c r="D900" s="462"/>
      <c r="E900" s="462"/>
      <c r="F900" s="462"/>
      <c r="G900" s="462"/>
      <c r="H900" s="462"/>
      <c r="I900" s="462"/>
      <c r="J900" s="462"/>
      <c r="K900" s="462"/>
      <c r="L900" s="462"/>
      <c r="M900" s="462"/>
      <c r="N900" s="462"/>
      <c r="O900" s="462"/>
      <c r="P900" s="462"/>
      <c r="Q900" s="462"/>
      <c r="R900" s="462"/>
      <c r="S900" s="462"/>
      <c r="T900" s="462"/>
      <c r="U900" s="462"/>
      <c r="V900" s="462"/>
      <c r="W900" s="462"/>
      <c r="X900" s="462"/>
      <c r="Y900" s="462"/>
      <c r="Z900" s="462"/>
    </row>
    <row r="901" spans="1:26" ht="14.25" customHeight="1" x14ac:dyDescent="0.2">
      <c r="A901" s="461"/>
      <c r="B901" s="461"/>
      <c r="C901" s="462"/>
      <c r="D901" s="462"/>
      <c r="E901" s="462"/>
      <c r="F901" s="462"/>
      <c r="G901" s="462"/>
      <c r="H901" s="462"/>
      <c r="I901" s="462"/>
      <c r="J901" s="462"/>
      <c r="K901" s="462"/>
      <c r="L901" s="462"/>
      <c r="M901" s="462"/>
      <c r="N901" s="462"/>
      <c r="O901" s="462"/>
      <c r="P901" s="462"/>
      <c r="Q901" s="462"/>
      <c r="R901" s="462"/>
      <c r="S901" s="462"/>
      <c r="T901" s="462"/>
      <c r="U901" s="462"/>
      <c r="V901" s="462"/>
      <c r="W901" s="462"/>
      <c r="X901" s="462"/>
      <c r="Y901" s="462"/>
      <c r="Z901" s="462"/>
    </row>
    <row r="902" spans="1:26" ht="14.25" customHeight="1" x14ac:dyDescent="0.2">
      <c r="A902" s="461"/>
      <c r="B902" s="461"/>
      <c r="C902" s="462"/>
      <c r="D902" s="462"/>
      <c r="E902" s="462"/>
      <c r="F902" s="462"/>
      <c r="G902" s="462"/>
      <c r="H902" s="462"/>
      <c r="I902" s="462"/>
      <c r="J902" s="462"/>
      <c r="K902" s="462"/>
      <c r="L902" s="462"/>
      <c r="M902" s="462"/>
      <c r="N902" s="462"/>
      <c r="O902" s="462"/>
      <c r="P902" s="462"/>
      <c r="Q902" s="462"/>
      <c r="R902" s="462"/>
      <c r="S902" s="462"/>
      <c r="T902" s="462"/>
      <c r="U902" s="462"/>
      <c r="V902" s="462"/>
      <c r="W902" s="462"/>
      <c r="X902" s="462"/>
      <c r="Y902" s="462"/>
      <c r="Z902" s="462"/>
    </row>
    <row r="903" spans="1:26" ht="14.25" customHeight="1" x14ac:dyDescent="0.2">
      <c r="A903" s="461"/>
      <c r="B903" s="461"/>
      <c r="C903" s="462"/>
      <c r="D903" s="462"/>
      <c r="E903" s="462"/>
      <c r="F903" s="462"/>
      <c r="G903" s="462"/>
      <c r="H903" s="462"/>
      <c r="I903" s="462"/>
      <c r="J903" s="462"/>
      <c r="K903" s="462"/>
      <c r="L903" s="462"/>
      <c r="M903" s="462"/>
      <c r="N903" s="462"/>
      <c r="O903" s="462"/>
      <c r="P903" s="462"/>
      <c r="Q903" s="462"/>
      <c r="R903" s="462"/>
      <c r="S903" s="462"/>
      <c r="T903" s="462"/>
      <c r="U903" s="462"/>
      <c r="V903" s="462"/>
      <c r="W903" s="462"/>
      <c r="X903" s="462"/>
      <c r="Y903" s="462"/>
      <c r="Z903" s="462"/>
    </row>
    <row r="904" spans="1:26" ht="14.25" customHeight="1" x14ac:dyDescent="0.2">
      <c r="A904" s="461"/>
      <c r="B904" s="461"/>
      <c r="C904" s="462"/>
      <c r="D904" s="462"/>
      <c r="E904" s="462"/>
      <c r="F904" s="462"/>
      <c r="G904" s="462"/>
      <c r="H904" s="462"/>
      <c r="I904" s="462"/>
      <c r="J904" s="462"/>
      <c r="K904" s="462"/>
      <c r="L904" s="462"/>
      <c r="M904" s="462"/>
      <c r="N904" s="462"/>
      <c r="O904" s="462"/>
      <c r="P904" s="462"/>
      <c r="Q904" s="462"/>
      <c r="R904" s="462"/>
      <c r="S904" s="462"/>
      <c r="T904" s="462"/>
      <c r="U904" s="462"/>
      <c r="V904" s="462"/>
      <c r="W904" s="462"/>
      <c r="X904" s="462"/>
      <c r="Y904" s="462"/>
      <c r="Z904" s="462"/>
    </row>
    <row r="905" spans="1:26" ht="14.25" customHeight="1" x14ac:dyDescent="0.2">
      <c r="A905" s="461"/>
      <c r="B905" s="461"/>
      <c r="C905" s="462"/>
      <c r="D905" s="462"/>
      <c r="E905" s="462"/>
      <c r="F905" s="462"/>
      <c r="G905" s="462"/>
      <c r="H905" s="462"/>
      <c r="I905" s="462"/>
      <c r="J905" s="462"/>
      <c r="K905" s="462"/>
      <c r="L905" s="462"/>
      <c r="M905" s="462"/>
      <c r="N905" s="462"/>
      <c r="O905" s="462"/>
      <c r="P905" s="462"/>
      <c r="Q905" s="462"/>
      <c r="R905" s="462"/>
      <c r="S905" s="462"/>
      <c r="T905" s="462"/>
      <c r="U905" s="462"/>
      <c r="V905" s="462"/>
      <c r="W905" s="462"/>
      <c r="X905" s="462"/>
      <c r="Y905" s="462"/>
      <c r="Z905" s="462"/>
    </row>
    <row r="906" spans="1:26" ht="14.25" customHeight="1" x14ac:dyDescent="0.2">
      <c r="A906" s="461"/>
      <c r="B906" s="461"/>
      <c r="C906" s="462"/>
      <c r="D906" s="462"/>
      <c r="E906" s="462"/>
      <c r="F906" s="462"/>
      <c r="G906" s="462"/>
      <c r="H906" s="462"/>
      <c r="I906" s="462"/>
      <c r="J906" s="462"/>
      <c r="K906" s="462"/>
      <c r="L906" s="462"/>
      <c r="M906" s="462"/>
      <c r="N906" s="462"/>
      <c r="O906" s="462"/>
      <c r="P906" s="462"/>
      <c r="Q906" s="462"/>
      <c r="R906" s="462"/>
      <c r="S906" s="462"/>
      <c r="T906" s="462"/>
      <c r="U906" s="462"/>
      <c r="V906" s="462"/>
      <c r="W906" s="462"/>
      <c r="X906" s="462"/>
      <c r="Y906" s="462"/>
      <c r="Z906" s="462"/>
    </row>
    <row r="907" spans="1:26" ht="14.25" customHeight="1" x14ac:dyDescent="0.2">
      <c r="A907" s="461"/>
      <c r="B907" s="461"/>
      <c r="C907" s="462"/>
      <c r="D907" s="462"/>
      <c r="E907" s="462"/>
      <c r="F907" s="462"/>
      <c r="G907" s="462"/>
      <c r="H907" s="462"/>
      <c r="I907" s="462"/>
      <c r="J907" s="462"/>
      <c r="K907" s="462"/>
      <c r="L907" s="462"/>
      <c r="M907" s="462"/>
      <c r="N907" s="462"/>
      <c r="O907" s="462"/>
      <c r="P907" s="462"/>
      <c r="Q907" s="462"/>
      <c r="R907" s="462"/>
      <c r="S907" s="462"/>
      <c r="T907" s="462"/>
      <c r="U907" s="462"/>
      <c r="V907" s="462"/>
      <c r="W907" s="462"/>
      <c r="X907" s="462"/>
      <c r="Y907" s="462"/>
      <c r="Z907" s="462"/>
    </row>
    <row r="908" spans="1:26" ht="14.25" customHeight="1" x14ac:dyDescent="0.2">
      <c r="A908" s="461"/>
      <c r="B908" s="461"/>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row>
    <row r="909" spans="1:26" ht="14.25" customHeight="1" x14ac:dyDescent="0.2">
      <c r="A909" s="461"/>
      <c r="B909" s="461"/>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row>
    <row r="910" spans="1:26" ht="14.25" customHeight="1" x14ac:dyDescent="0.2">
      <c r="A910" s="461"/>
      <c r="B910" s="461"/>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row>
    <row r="911" spans="1:26" ht="14.25" customHeight="1" x14ac:dyDescent="0.2">
      <c r="A911" s="461"/>
      <c r="B911" s="461"/>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row>
    <row r="912" spans="1:26" ht="14.25" customHeight="1" x14ac:dyDescent="0.2">
      <c r="A912" s="461"/>
      <c r="B912" s="461"/>
      <c r="C912" s="462"/>
      <c r="D912" s="462"/>
      <c r="E912" s="462"/>
      <c r="F912" s="462"/>
      <c r="G912" s="462"/>
      <c r="H912" s="462"/>
      <c r="I912" s="462"/>
      <c r="J912" s="462"/>
      <c r="K912" s="462"/>
      <c r="L912" s="462"/>
      <c r="M912" s="462"/>
      <c r="N912" s="462"/>
      <c r="O912" s="462"/>
      <c r="P912" s="462"/>
      <c r="Q912" s="462"/>
      <c r="R912" s="462"/>
      <c r="S912" s="462"/>
      <c r="T912" s="462"/>
      <c r="U912" s="462"/>
      <c r="V912" s="462"/>
      <c r="W912" s="462"/>
      <c r="X912" s="462"/>
      <c r="Y912" s="462"/>
      <c r="Z912" s="462"/>
    </row>
    <row r="913" spans="1:26" ht="14.25" customHeight="1" x14ac:dyDescent="0.2">
      <c r="A913" s="461"/>
      <c r="B913" s="461"/>
      <c r="C913" s="462"/>
      <c r="D913" s="462"/>
      <c r="E913" s="462"/>
      <c r="F913" s="462"/>
      <c r="G913" s="462"/>
      <c r="H913" s="462"/>
      <c r="I913" s="462"/>
      <c r="J913" s="462"/>
      <c r="K913" s="462"/>
      <c r="L913" s="462"/>
      <c r="M913" s="462"/>
      <c r="N913" s="462"/>
      <c r="O913" s="462"/>
      <c r="P913" s="462"/>
      <c r="Q913" s="462"/>
      <c r="R913" s="462"/>
      <c r="S913" s="462"/>
      <c r="T913" s="462"/>
      <c r="U913" s="462"/>
      <c r="V913" s="462"/>
      <c r="W913" s="462"/>
      <c r="X913" s="462"/>
      <c r="Y913" s="462"/>
      <c r="Z913" s="462"/>
    </row>
    <row r="914" spans="1:26" ht="14.25" customHeight="1" x14ac:dyDescent="0.2">
      <c r="A914" s="461"/>
      <c r="B914" s="461"/>
      <c r="C914" s="462"/>
      <c r="D914" s="462"/>
      <c r="E914" s="462"/>
      <c r="F914" s="462"/>
      <c r="G914" s="462"/>
      <c r="H914" s="462"/>
      <c r="I914" s="462"/>
      <c r="J914" s="462"/>
      <c r="K914" s="462"/>
      <c r="L914" s="462"/>
      <c r="M914" s="462"/>
      <c r="N914" s="462"/>
      <c r="O914" s="462"/>
      <c r="P914" s="462"/>
      <c r="Q914" s="462"/>
      <c r="R914" s="462"/>
      <c r="S914" s="462"/>
      <c r="T914" s="462"/>
      <c r="U914" s="462"/>
      <c r="V914" s="462"/>
      <c r="W914" s="462"/>
      <c r="X914" s="462"/>
      <c r="Y914" s="462"/>
      <c r="Z914" s="462"/>
    </row>
    <row r="915" spans="1:26" ht="14.25" customHeight="1" x14ac:dyDescent="0.2">
      <c r="A915" s="461"/>
      <c r="B915" s="461"/>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row>
    <row r="916" spans="1:26" ht="14.25" customHeight="1" x14ac:dyDescent="0.2">
      <c r="A916" s="461"/>
      <c r="B916" s="461"/>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row>
    <row r="917" spans="1:26" ht="14.25" customHeight="1" x14ac:dyDescent="0.2">
      <c r="A917" s="461"/>
      <c r="B917" s="461"/>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row>
    <row r="918" spans="1:26" ht="14.25" customHeight="1" x14ac:dyDescent="0.2">
      <c r="A918" s="461"/>
      <c r="B918" s="461"/>
      <c r="C918" s="462"/>
      <c r="D918" s="462"/>
      <c r="E918" s="462"/>
      <c r="F918" s="462"/>
      <c r="G918" s="462"/>
      <c r="H918" s="462"/>
      <c r="I918" s="462"/>
      <c r="J918" s="462"/>
      <c r="K918" s="462"/>
      <c r="L918" s="462"/>
      <c r="M918" s="462"/>
      <c r="N918" s="462"/>
      <c r="O918" s="462"/>
      <c r="P918" s="462"/>
      <c r="Q918" s="462"/>
      <c r="R918" s="462"/>
      <c r="S918" s="462"/>
      <c r="T918" s="462"/>
      <c r="U918" s="462"/>
      <c r="V918" s="462"/>
      <c r="W918" s="462"/>
      <c r="X918" s="462"/>
      <c r="Y918" s="462"/>
      <c r="Z918" s="462"/>
    </row>
    <row r="919" spans="1:26" ht="14.25" customHeight="1" x14ac:dyDescent="0.2">
      <c r="A919" s="461"/>
      <c r="B919" s="461"/>
      <c r="C919" s="462"/>
      <c r="D919" s="462"/>
      <c r="E919" s="462"/>
      <c r="F919" s="462"/>
      <c r="G919" s="462"/>
      <c r="H919" s="462"/>
      <c r="I919" s="462"/>
      <c r="J919" s="462"/>
      <c r="K919" s="462"/>
      <c r="L919" s="462"/>
      <c r="M919" s="462"/>
      <c r="N919" s="462"/>
      <c r="O919" s="462"/>
      <c r="P919" s="462"/>
      <c r="Q919" s="462"/>
      <c r="R919" s="462"/>
      <c r="S919" s="462"/>
      <c r="T919" s="462"/>
      <c r="U919" s="462"/>
      <c r="V919" s="462"/>
      <c r="W919" s="462"/>
      <c r="X919" s="462"/>
      <c r="Y919" s="462"/>
      <c r="Z919" s="462"/>
    </row>
    <row r="920" spans="1:26" ht="14.25" customHeight="1" x14ac:dyDescent="0.2">
      <c r="A920" s="461"/>
      <c r="B920" s="461"/>
      <c r="C920" s="462"/>
      <c r="D920" s="462"/>
      <c r="E920" s="462"/>
      <c r="F920" s="462"/>
      <c r="G920" s="462"/>
      <c r="H920" s="462"/>
      <c r="I920" s="462"/>
      <c r="J920" s="462"/>
      <c r="K920" s="462"/>
      <c r="L920" s="462"/>
      <c r="M920" s="462"/>
      <c r="N920" s="462"/>
      <c r="O920" s="462"/>
      <c r="P920" s="462"/>
      <c r="Q920" s="462"/>
      <c r="R920" s="462"/>
      <c r="S920" s="462"/>
      <c r="T920" s="462"/>
      <c r="U920" s="462"/>
      <c r="V920" s="462"/>
      <c r="W920" s="462"/>
      <c r="X920" s="462"/>
      <c r="Y920" s="462"/>
      <c r="Z920" s="462"/>
    </row>
    <row r="921" spans="1:26" ht="14.25" customHeight="1" x14ac:dyDescent="0.2">
      <c r="A921" s="461"/>
      <c r="B921" s="461"/>
      <c r="C921" s="462"/>
      <c r="D921" s="462"/>
      <c r="E921" s="462"/>
      <c r="F921" s="462"/>
      <c r="G921" s="462"/>
      <c r="H921" s="462"/>
      <c r="I921" s="462"/>
      <c r="J921" s="462"/>
      <c r="K921" s="462"/>
      <c r="L921" s="462"/>
      <c r="M921" s="462"/>
      <c r="N921" s="462"/>
      <c r="O921" s="462"/>
      <c r="P921" s="462"/>
      <c r="Q921" s="462"/>
      <c r="R921" s="462"/>
      <c r="S921" s="462"/>
      <c r="T921" s="462"/>
      <c r="U921" s="462"/>
      <c r="V921" s="462"/>
      <c r="W921" s="462"/>
      <c r="X921" s="462"/>
      <c r="Y921" s="462"/>
      <c r="Z921" s="462"/>
    </row>
    <row r="922" spans="1:26" ht="14.25" customHeight="1" x14ac:dyDescent="0.2">
      <c r="A922" s="461"/>
      <c r="B922" s="461"/>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row>
    <row r="923" spans="1:26" ht="14.25" customHeight="1" x14ac:dyDescent="0.2">
      <c r="A923" s="461"/>
      <c r="B923" s="461"/>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row>
    <row r="924" spans="1:26" ht="14.25" customHeight="1" x14ac:dyDescent="0.2">
      <c r="A924" s="461"/>
      <c r="B924" s="461"/>
      <c r="C924" s="462"/>
      <c r="D924" s="462"/>
      <c r="E924" s="462"/>
      <c r="F924" s="462"/>
      <c r="G924" s="462"/>
      <c r="H924" s="462"/>
      <c r="I924" s="462"/>
      <c r="J924" s="462"/>
      <c r="K924" s="462"/>
      <c r="L924" s="462"/>
      <c r="M924" s="462"/>
      <c r="N924" s="462"/>
      <c r="O924" s="462"/>
      <c r="P924" s="462"/>
      <c r="Q924" s="462"/>
      <c r="R924" s="462"/>
      <c r="S924" s="462"/>
      <c r="T924" s="462"/>
      <c r="U924" s="462"/>
      <c r="V924" s="462"/>
      <c r="W924" s="462"/>
      <c r="X924" s="462"/>
      <c r="Y924" s="462"/>
      <c r="Z924" s="462"/>
    </row>
    <row r="925" spans="1:26" ht="14.25" customHeight="1" x14ac:dyDescent="0.2">
      <c r="A925" s="461"/>
      <c r="B925" s="461"/>
      <c r="C925" s="462"/>
      <c r="D925" s="462"/>
      <c r="E925" s="462"/>
      <c r="F925" s="462"/>
      <c r="G925" s="462"/>
      <c r="H925" s="462"/>
      <c r="I925" s="462"/>
      <c r="J925" s="462"/>
      <c r="K925" s="462"/>
      <c r="L925" s="462"/>
      <c r="M925" s="462"/>
      <c r="N925" s="462"/>
      <c r="O925" s="462"/>
      <c r="P925" s="462"/>
      <c r="Q925" s="462"/>
      <c r="R925" s="462"/>
      <c r="S925" s="462"/>
      <c r="T925" s="462"/>
      <c r="U925" s="462"/>
      <c r="V925" s="462"/>
      <c r="W925" s="462"/>
      <c r="X925" s="462"/>
      <c r="Y925" s="462"/>
      <c r="Z925" s="462"/>
    </row>
    <row r="926" spans="1:26" ht="14.25" customHeight="1" x14ac:dyDescent="0.2">
      <c r="A926" s="461"/>
      <c r="B926" s="461"/>
      <c r="C926" s="462"/>
      <c r="D926" s="462"/>
      <c r="E926" s="462"/>
      <c r="F926" s="462"/>
      <c r="G926" s="462"/>
      <c r="H926" s="462"/>
      <c r="I926" s="462"/>
      <c r="J926" s="462"/>
      <c r="K926" s="462"/>
      <c r="L926" s="462"/>
      <c r="M926" s="462"/>
      <c r="N926" s="462"/>
      <c r="O926" s="462"/>
      <c r="P926" s="462"/>
      <c r="Q926" s="462"/>
      <c r="R926" s="462"/>
      <c r="S926" s="462"/>
      <c r="T926" s="462"/>
      <c r="U926" s="462"/>
      <c r="V926" s="462"/>
      <c r="W926" s="462"/>
      <c r="X926" s="462"/>
      <c r="Y926" s="462"/>
      <c r="Z926" s="462"/>
    </row>
    <row r="927" spans="1:26" ht="14.25" customHeight="1" x14ac:dyDescent="0.2">
      <c r="A927" s="461"/>
      <c r="B927" s="461"/>
      <c r="C927" s="462"/>
      <c r="D927" s="462"/>
      <c r="E927" s="462"/>
      <c r="F927" s="462"/>
      <c r="G927" s="462"/>
      <c r="H927" s="462"/>
      <c r="I927" s="462"/>
      <c r="J927" s="462"/>
      <c r="K927" s="462"/>
      <c r="L927" s="462"/>
      <c r="M927" s="462"/>
      <c r="N927" s="462"/>
      <c r="O927" s="462"/>
      <c r="P927" s="462"/>
      <c r="Q927" s="462"/>
      <c r="R927" s="462"/>
      <c r="S927" s="462"/>
      <c r="T927" s="462"/>
      <c r="U927" s="462"/>
      <c r="V927" s="462"/>
      <c r="W927" s="462"/>
      <c r="X927" s="462"/>
      <c r="Y927" s="462"/>
      <c r="Z927" s="462"/>
    </row>
    <row r="928" spans="1:26" ht="14.25" customHeight="1" x14ac:dyDescent="0.2">
      <c r="A928" s="461"/>
      <c r="B928" s="461"/>
      <c r="C928" s="462"/>
      <c r="D928" s="462"/>
      <c r="E928" s="462"/>
      <c r="F928" s="462"/>
      <c r="G928" s="462"/>
      <c r="H928" s="462"/>
      <c r="I928" s="462"/>
      <c r="J928" s="462"/>
      <c r="K928" s="462"/>
      <c r="L928" s="462"/>
      <c r="M928" s="462"/>
      <c r="N928" s="462"/>
      <c r="O928" s="462"/>
      <c r="P928" s="462"/>
      <c r="Q928" s="462"/>
      <c r="R928" s="462"/>
      <c r="S928" s="462"/>
      <c r="T928" s="462"/>
      <c r="U928" s="462"/>
      <c r="V928" s="462"/>
      <c r="W928" s="462"/>
      <c r="X928" s="462"/>
      <c r="Y928" s="462"/>
      <c r="Z928" s="462"/>
    </row>
    <row r="929" spans="1:26" ht="14.25" customHeight="1" x14ac:dyDescent="0.2">
      <c r="A929" s="461"/>
      <c r="B929" s="461"/>
      <c r="C929" s="462"/>
      <c r="D929" s="462"/>
      <c r="E929" s="462"/>
      <c r="F929" s="462"/>
      <c r="G929" s="462"/>
      <c r="H929" s="462"/>
      <c r="I929" s="462"/>
      <c r="J929" s="462"/>
      <c r="K929" s="462"/>
      <c r="L929" s="462"/>
      <c r="M929" s="462"/>
      <c r="N929" s="462"/>
      <c r="O929" s="462"/>
      <c r="P929" s="462"/>
      <c r="Q929" s="462"/>
      <c r="R929" s="462"/>
      <c r="S929" s="462"/>
      <c r="T929" s="462"/>
      <c r="U929" s="462"/>
      <c r="V929" s="462"/>
      <c r="W929" s="462"/>
      <c r="X929" s="462"/>
      <c r="Y929" s="462"/>
      <c r="Z929" s="462"/>
    </row>
    <row r="930" spans="1:26" ht="14.25" customHeight="1" x14ac:dyDescent="0.2">
      <c r="A930" s="461"/>
      <c r="B930" s="461"/>
      <c r="C930" s="462"/>
      <c r="D930" s="462"/>
      <c r="E930" s="462"/>
      <c r="F930" s="462"/>
      <c r="G930" s="462"/>
      <c r="H930" s="462"/>
      <c r="I930" s="462"/>
      <c r="J930" s="462"/>
      <c r="K930" s="462"/>
      <c r="L930" s="462"/>
      <c r="M930" s="462"/>
      <c r="N930" s="462"/>
      <c r="O930" s="462"/>
      <c r="P930" s="462"/>
      <c r="Q930" s="462"/>
      <c r="R930" s="462"/>
      <c r="S930" s="462"/>
      <c r="T930" s="462"/>
      <c r="U930" s="462"/>
      <c r="V930" s="462"/>
      <c r="W930" s="462"/>
      <c r="X930" s="462"/>
      <c r="Y930" s="462"/>
      <c r="Z930" s="462"/>
    </row>
    <row r="931" spans="1:26" ht="14.25" customHeight="1" x14ac:dyDescent="0.2">
      <c r="A931" s="461"/>
      <c r="B931" s="461"/>
      <c r="C931" s="462"/>
      <c r="D931" s="462"/>
      <c r="E931" s="462"/>
      <c r="F931" s="462"/>
      <c r="G931" s="462"/>
      <c r="H931" s="462"/>
      <c r="I931" s="462"/>
      <c r="J931" s="462"/>
      <c r="K931" s="462"/>
      <c r="L931" s="462"/>
      <c r="M931" s="462"/>
      <c r="N931" s="462"/>
      <c r="O931" s="462"/>
      <c r="P931" s="462"/>
      <c r="Q931" s="462"/>
      <c r="R931" s="462"/>
      <c r="S931" s="462"/>
      <c r="T931" s="462"/>
      <c r="U931" s="462"/>
      <c r="V931" s="462"/>
      <c r="W931" s="462"/>
      <c r="X931" s="462"/>
      <c r="Y931" s="462"/>
      <c r="Z931" s="462"/>
    </row>
    <row r="932" spans="1:26" ht="14.25" customHeight="1" x14ac:dyDescent="0.2">
      <c r="A932" s="461"/>
      <c r="B932" s="461"/>
      <c r="C932" s="462"/>
      <c r="D932" s="462"/>
      <c r="E932" s="462"/>
      <c r="F932" s="462"/>
      <c r="G932" s="462"/>
      <c r="H932" s="462"/>
      <c r="I932" s="462"/>
      <c r="J932" s="462"/>
      <c r="K932" s="462"/>
      <c r="L932" s="462"/>
      <c r="M932" s="462"/>
      <c r="N932" s="462"/>
      <c r="O932" s="462"/>
      <c r="P932" s="462"/>
      <c r="Q932" s="462"/>
      <c r="R932" s="462"/>
      <c r="S932" s="462"/>
      <c r="T932" s="462"/>
      <c r="U932" s="462"/>
      <c r="V932" s="462"/>
      <c r="W932" s="462"/>
      <c r="X932" s="462"/>
      <c r="Y932" s="462"/>
      <c r="Z932" s="462"/>
    </row>
    <row r="933" spans="1:26" ht="14.25" customHeight="1" x14ac:dyDescent="0.2">
      <c r="A933" s="461"/>
      <c r="B933" s="461"/>
      <c r="C933" s="462"/>
      <c r="D933" s="462"/>
      <c r="E933" s="462"/>
      <c r="F933" s="462"/>
      <c r="G933" s="462"/>
      <c r="H933" s="462"/>
      <c r="I933" s="462"/>
      <c r="J933" s="462"/>
      <c r="K933" s="462"/>
      <c r="L933" s="462"/>
      <c r="M933" s="462"/>
      <c r="N933" s="462"/>
      <c r="O933" s="462"/>
      <c r="P933" s="462"/>
      <c r="Q933" s="462"/>
      <c r="R933" s="462"/>
      <c r="S933" s="462"/>
      <c r="T933" s="462"/>
      <c r="U933" s="462"/>
      <c r="V933" s="462"/>
      <c r="W933" s="462"/>
      <c r="X933" s="462"/>
      <c r="Y933" s="462"/>
      <c r="Z933" s="462"/>
    </row>
    <row r="934" spans="1:26" ht="14.25" customHeight="1" x14ac:dyDescent="0.2">
      <c r="A934" s="461"/>
      <c r="B934" s="461"/>
      <c r="C934" s="462"/>
      <c r="D934" s="462"/>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row>
    <row r="935" spans="1:26" ht="14.25" customHeight="1" x14ac:dyDescent="0.2">
      <c r="A935" s="461"/>
      <c r="B935" s="461"/>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row>
    <row r="936" spans="1:26" ht="14.25" customHeight="1" x14ac:dyDescent="0.2">
      <c r="A936" s="461"/>
      <c r="B936" s="461"/>
      <c r="C936" s="462"/>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row>
    <row r="937" spans="1:26" ht="14.25" customHeight="1" x14ac:dyDescent="0.2">
      <c r="A937" s="461"/>
      <c r="B937" s="461"/>
      <c r="C937" s="462"/>
      <c r="D937" s="462"/>
      <c r="E937" s="462"/>
      <c r="F937" s="462"/>
      <c r="G937" s="462"/>
      <c r="H937" s="462"/>
      <c r="I937" s="462"/>
      <c r="J937" s="462"/>
      <c r="K937" s="462"/>
      <c r="L937" s="462"/>
      <c r="M937" s="462"/>
      <c r="N937" s="462"/>
      <c r="O937" s="462"/>
      <c r="P937" s="462"/>
      <c r="Q937" s="462"/>
      <c r="R937" s="462"/>
      <c r="S937" s="462"/>
      <c r="T937" s="462"/>
      <c r="U937" s="462"/>
      <c r="V937" s="462"/>
      <c r="W937" s="462"/>
      <c r="X937" s="462"/>
      <c r="Y937" s="462"/>
      <c r="Z937" s="462"/>
    </row>
    <row r="938" spans="1:26" ht="14.25" customHeight="1" x14ac:dyDescent="0.2">
      <c r="A938" s="461"/>
      <c r="B938" s="461"/>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row>
    <row r="939" spans="1:26" ht="14.25" customHeight="1" x14ac:dyDescent="0.2">
      <c r="A939" s="461"/>
      <c r="B939" s="461"/>
      <c r="C939" s="462"/>
      <c r="D939" s="462"/>
      <c r="E939" s="462"/>
      <c r="F939" s="462"/>
      <c r="G939" s="462"/>
      <c r="H939" s="462"/>
      <c r="I939" s="462"/>
      <c r="J939" s="462"/>
      <c r="K939" s="462"/>
      <c r="L939" s="462"/>
      <c r="M939" s="462"/>
      <c r="N939" s="462"/>
      <c r="O939" s="462"/>
      <c r="P939" s="462"/>
      <c r="Q939" s="462"/>
      <c r="R939" s="462"/>
      <c r="S939" s="462"/>
      <c r="T939" s="462"/>
      <c r="U939" s="462"/>
      <c r="V939" s="462"/>
      <c r="W939" s="462"/>
      <c r="X939" s="462"/>
      <c r="Y939" s="462"/>
      <c r="Z939" s="462"/>
    </row>
    <row r="940" spans="1:26" ht="14.25" customHeight="1" x14ac:dyDescent="0.2">
      <c r="A940" s="461"/>
      <c r="B940" s="461"/>
      <c r="C940" s="462"/>
      <c r="D940" s="462"/>
      <c r="E940" s="462"/>
      <c r="F940" s="462"/>
      <c r="G940" s="462"/>
      <c r="H940" s="462"/>
      <c r="I940" s="462"/>
      <c r="J940" s="462"/>
      <c r="K940" s="462"/>
      <c r="L940" s="462"/>
      <c r="M940" s="462"/>
      <c r="N940" s="462"/>
      <c r="O940" s="462"/>
      <c r="P940" s="462"/>
      <c r="Q940" s="462"/>
      <c r="R940" s="462"/>
      <c r="S940" s="462"/>
      <c r="T940" s="462"/>
      <c r="U940" s="462"/>
      <c r="V940" s="462"/>
      <c r="W940" s="462"/>
      <c r="X940" s="462"/>
      <c r="Y940" s="462"/>
      <c r="Z940" s="462"/>
    </row>
    <row r="941" spans="1:26" ht="14.25" customHeight="1" x14ac:dyDescent="0.2">
      <c r="A941" s="461"/>
      <c r="B941" s="461"/>
      <c r="C941" s="462"/>
      <c r="D941" s="462"/>
      <c r="E941" s="462"/>
      <c r="F941" s="462"/>
      <c r="G941" s="462"/>
      <c r="H941" s="462"/>
      <c r="I941" s="462"/>
      <c r="J941" s="462"/>
      <c r="K941" s="462"/>
      <c r="L941" s="462"/>
      <c r="M941" s="462"/>
      <c r="N941" s="462"/>
      <c r="O941" s="462"/>
      <c r="P941" s="462"/>
      <c r="Q941" s="462"/>
      <c r="R941" s="462"/>
      <c r="S941" s="462"/>
      <c r="T941" s="462"/>
      <c r="U941" s="462"/>
      <c r="V941" s="462"/>
      <c r="W941" s="462"/>
      <c r="X941" s="462"/>
      <c r="Y941" s="462"/>
      <c r="Z941" s="462"/>
    </row>
    <row r="942" spans="1:26" ht="14.25" customHeight="1" x14ac:dyDescent="0.2">
      <c r="A942" s="461"/>
      <c r="B942" s="461"/>
      <c r="C942" s="462"/>
      <c r="D942" s="462"/>
      <c r="E942" s="462"/>
      <c r="F942" s="462"/>
      <c r="G942" s="462"/>
      <c r="H942" s="462"/>
      <c r="I942" s="462"/>
      <c r="J942" s="462"/>
      <c r="K942" s="462"/>
      <c r="L942" s="462"/>
      <c r="M942" s="462"/>
      <c r="N942" s="462"/>
      <c r="O942" s="462"/>
      <c r="P942" s="462"/>
      <c r="Q942" s="462"/>
      <c r="R942" s="462"/>
      <c r="S942" s="462"/>
      <c r="T942" s="462"/>
      <c r="U942" s="462"/>
      <c r="V942" s="462"/>
      <c r="W942" s="462"/>
      <c r="X942" s="462"/>
      <c r="Y942" s="462"/>
      <c r="Z942" s="462"/>
    </row>
    <row r="943" spans="1:26" ht="14.25" customHeight="1" x14ac:dyDescent="0.2">
      <c r="A943" s="461"/>
      <c r="B943" s="461"/>
      <c r="C943" s="462"/>
      <c r="D943" s="462"/>
      <c r="E943" s="462"/>
      <c r="F943" s="462"/>
      <c r="G943" s="462"/>
      <c r="H943" s="462"/>
      <c r="I943" s="462"/>
      <c r="J943" s="462"/>
      <c r="K943" s="462"/>
      <c r="L943" s="462"/>
      <c r="M943" s="462"/>
      <c r="N943" s="462"/>
      <c r="O943" s="462"/>
      <c r="P943" s="462"/>
      <c r="Q943" s="462"/>
      <c r="R943" s="462"/>
      <c r="S943" s="462"/>
      <c r="T943" s="462"/>
      <c r="U943" s="462"/>
      <c r="V943" s="462"/>
      <c r="W943" s="462"/>
      <c r="X943" s="462"/>
      <c r="Y943" s="462"/>
      <c r="Z943" s="462"/>
    </row>
    <row r="944" spans="1:26" ht="14.25" customHeight="1" x14ac:dyDescent="0.2">
      <c r="A944" s="461"/>
      <c r="B944" s="461"/>
      <c r="C944" s="462"/>
      <c r="D944" s="462"/>
      <c r="E944" s="462"/>
      <c r="F944" s="462"/>
      <c r="G944" s="462"/>
      <c r="H944" s="462"/>
      <c r="I944" s="462"/>
      <c r="J944" s="462"/>
      <c r="K944" s="462"/>
      <c r="L944" s="462"/>
      <c r="M944" s="462"/>
      <c r="N944" s="462"/>
      <c r="O944" s="462"/>
      <c r="P944" s="462"/>
      <c r="Q944" s="462"/>
      <c r="R944" s="462"/>
      <c r="S944" s="462"/>
      <c r="T944" s="462"/>
      <c r="U944" s="462"/>
      <c r="V944" s="462"/>
      <c r="W944" s="462"/>
      <c r="X944" s="462"/>
      <c r="Y944" s="462"/>
      <c r="Z944" s="462"/>
    </row>
    <row r="945" spans="1:26" ht="14.25" customHeight="1" x14ac:dyDescent="0.2">
      <c r="A945" s="461"/>
      <c r="B945" s="461"/>
      <c r="C945" s="462"/>
      <c r="D945" s="462"/>
      <c r="E945" s="462"/>
      <c r="F945" s="462"/>
      <c r="G945" s="462"/>
      <c r="H945" s="462"/>
      <c r="I945" s="462"/>
      <c r="J945" s="462"/>
      <c r="K945" s="462"/>
      <c r="L945" s="462"/>
      <c r="M945" s="462"/>
      <c r="N945" s="462"/>
      <c r="O945" s="462"/>
      <c r="P945" s="462"/>
      <c r="Q945" s="462"/>
      <c r="R945" s="462"/>
      <c r="S945" s="462"/>
      <c r="T945" s="462"/>
      <c r="U945" s="462"/>
      <c r="V945" s="462"/>
      <c r="W945" s="462"/>
      <c r="X945" s="462"/>
      <c r="Y945" s="462"/>
      <c r="Z945" s="462"/>
    </row>
    <row r="946" spans="1:26" ht="14.25" customHeight="1" x14ac:dyDescent="0.2">
      <c r="A946" s="461"/>
      <c r="B946" s="461"/>
      <c r="C946" s="462"/>
      <c r="D946" s="462"/>
      <c r="E946" s="462"/>
      <c r="F946" s="462"/>
      <c r="G946" s="462"/>
      <c r="H946" s="462"/>
      <c r="I946" s="462"/>
      <c r="J946" s="462"/>
      <c r="K946" s="462"/>
      <c r="L946" s="462"/>
      <c r="M946" s="462"/>
      <c r="N946" s="462"/>
      <c r="O946" s="462"/>
      <c r="P946" s="462"/>
      <c r="Q946" s="462"/>
      <c r="R946" s="462"/>
      <c r="S946" s="462"/>
      <c r="T946" s="462"/>
      <c r="U946" s="462"/>
      <c r="V946" s="462"/>
      <c r="W946" s="462"/>
      <c r="X946" s="462"/>
      <c r="Y946" s="462"/>
      <c r="Z946" s="462"/>
    </row>
    <row r="947" spans="1:26" ht="14.25" customHeight="1" x14ac:dyDescent="0.2">
      <c r="A947" s="461"/>
      <c r="B947" s="461"/>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row>
    <row r="948" spans="1:26" ht="14.25" customHeight="1" x14ac:dyDescent="0.2">
      <c r="A948" s="461"/>
      <c r="B948" s="461"/>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row>
    <row r="949" spans="1:26" ht="14.25" customHeight="1" x14ac:dyDescent="0.2">
      <c r="A949" s="461"/>
      <c r="B949" s="461"/>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row>
    <row r="950" spans="1:26" ht="14.25" customHeight="1" x14ac:dyDescent="0.2">
      <c r="A950" s="461"/>
      <c r="B950" s="461"/>
      <c r="C950" s="462"/>
      <c r="D950" s="462"/>
      <c r="E950" s="462"/>
      <c r="F950" s="462"/>
      <c r="G950" s="462"/>
      <c r="H950" s="462"/>
      <c r="I950" s="462"/>
      <c r="J950" s="462"/>
      <c r="K950" s="462"/>
      <c r="L950" s="462"/>
      <c r="M950" s="462"/>
      <c r="N950" s="462"/>
      <c r="O950" s="462"/>
      <c r="P950" s="462"/>
      <c r="Q950" s="462"/>
      <c r="R950" s="462"/>
      <c r="S950" s="462"/>
      <c r="T950" s="462"/>
      <c r="U950" s="462"/>
      <c r="V950" s="462"/>
      <c r="W950" s="462"/>
      <c r="X950" s="462"/>
      <c r="Y950" s="462"/>
      <c r="Z950" s="462"/>
    </row>
    <row r="951" spans="1:26" ht="14.25" customHeight="1" x14ac:dyDescent="0.2">
      <c r="A951" s="461"/>
      <c r="B951" s="461"/>
      <c r="C951" s="462"/>
      <c r="D951" s="462"/>
      <c r="E951" s="462"/>
      <c r="F951" s="462"/>
      <c r="G951" s="462"/>
      <c r="H951" s="462"/>
      <c r="I951" s="462"/>
      <c r="J951" s="462"/>
      <c r="K951" s="462"/>
      <c r="L951" s="462"/>
      <c r="M951" s="462"/>
      <c r="N951" s="462"/>
      <c r="O951" s="462"/>
      <c r="P951" s="462"/>
      <c r="Q951" s="462"/>
      <c r="R951" s="462"/>
      <c r="S951" s="462"/>
      <c r="T951" s="462"/>
      <c r="U951" s="462"/>
      <c r="V951" s="462"/>
      <c r="W951" s="462"/>
      <c r="X951" s="462"/>
      <c r="Y951" s="462"/>
      <c r="Z951" s="462"/>
    </row>
    <row r="952" spans="1:26" ht="14.25" customHeight="1" x14ac:dyDescent="0.2">
      <c r="A952" s="461"/>
      <c r="B952" s="461"/>
      <c r="C952" s="462"/>
      <c r="D952" s="462"/>
      <c r="E952" s="462"/>
      <c r="F952" s="462"/>
      <c r="G952" s="462"/>
      <c r="H952" s="462"/>
      <c r="I952" s="462"/>
      <c r="J952" s="462"/>
      <c r="K952" s="462"/>
      <c r="L952" s="462"/>
      <c r="M952" s="462"/>
      <c r="N952" s="462"/>
      <c r="O952" s="462"/>
      <c r="P952" s="462"/>
      <c r="Q952" s="462"/>
      <c r="R952" s="462"/>
      <c r="S952" s="462"/>
      <c r="T952" s="462"/>
      <c r="U952" s="462"/>
      <c r="V952" s="462"/>
      <c r="W952" s="462"/>
      <c r="X952" s="462"/>
      <c r="Y952" s="462"/>
      <c r="Z952" s="462"/>
    </row>
    <row r="953" spans="1:26" ht="14.25" customHeight="1" x14ac:dyDescent="0.2">
      <c r="A953" s="461"/>
      <c r="B953" s="461"/>
      <c r="C953" s="462"/>
      <c r="D953" s="462"/>
      <c r="E953" s="462"/>
      <c r="F953" s="462"/>
      <c r="G953" s="462"/>
      <c r="H953" s="462"/>
      <c r="I953" s="462"/>
      <c r="J953" s="462"/>
      <c r="K953" s="462"/>
      <c r="L953" s="462"/>
      <c r="M953" s="462"/>
      <c r="N953" s="462"/>
      <c r="O953" s="462"/>
      <c r="P953" s="462"/>
      <c r="Q953" s="462"/>
      <c r="R953" s="462"/>
      <c r="S953" s="462"/>
      <c r="T953" s="462"/>
      <c r="U953" s="462"/>
      <c r="V953" s="462"/>
      <c r="W953" s="462"/>
      <c r="X953" s="462"/>
      <c r="Y953" s="462"/>
      <c r="Z953" s="462"/>
    </row>
    <row r="954" spans="1:26" ht="14.25" customHeight="1" x14ac:dyDescent="0.2">
      <c r="A954" s="461"/>
      <c r="B954" s="461"/>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row>
    <row r="955" spans="1:26" ht="14.25" customHeight="1" x14ac:dyDescent="0.2">
      <c r="A955" s="461"/>
      <c r="B955" s="461"/>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row>
    <row r="956" spans="1:26" ht="14.25" customHeight="1" x14ac:dyDescent="0.2">
      <c r="A956" s="461"/>
      <c r="B956" s="461"/>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row>
    <row r="957" spans="1:26" ht="14.25" customHeight="1" x14ac:dyDescent="0.2">
      <c r="A957" s="461"/>
      <c r="B957" s="461"/>
      <c r="C957" s="462"/>
      <c r="D957" s="462"/>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row>
    <row r="958" spans="1:26" ht="14.25" customHeight="1" x14ac:dyDescent="0.2">
      <c r="A958" s="461"/>
      <c r="B958" s="461"/>
      <c r="C958" s="462"/>
      <c r="D958" s="462"/>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row>
    <row r="959" spans="1:26" ht="14.25" customHeight="1" x14ac:dyDescent="0.2">
      <c r="A959" s="461"/>
      <c r="B959" s="461"/>
      <c r="C959" s="462"/>
      <c r="D959" s="462"/>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row>
    <row r="960" spans="1:26" ht="14.25" customHeight="1" x14ac:dyDescent="0.2">
      <c r="A960" s="461"/>
      <c r="B960" s="461"/>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row>
    <row r="961" spans="1:26" ht="14.25" customHeight="1" x14ac:dyDescent="0.2">
      <c r="A961" s="461"/>
      <c r="B961" s="461"/>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row>
    <row r="962" spans="1:26" ht="14.25" customHeight="1" x14ac:dyDescent="0.2">
      <c r="A962" s="461"/>
      <c r="B962" s="461"/>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row>
    <row r="963" spans="1:26" ht="14.25" customHeight="1" x14ac:dyDescent="0.2">
      <c r="A963" s="461"/>
      <c r="B963" s="461"/>
      <c r="C963" s="462"/>
      <c r="D963" s="462"/>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row>
    <row r="964" spans="1:26" ht="14.25" customHeight="1" x14ac:dyDescent="0.2">
      <c r="A964" s="461"/>
      <c r="B964" s="461"/>
      <c r="C964" s="462"/>
      <c r="D964" s="462"/>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row>
    <row r="965" spans="1:26" ht="14.25" customHeight="1" x14ac:dyDescent="0.2">
      <c r="A965" s="461"/>
      <c r="B965" s="461"/>
      <c r="C965" s="462"/>
      <c r="D965" s="462"/>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row>
    <row r="966" spans="1:26" ht="14.25" customHeight="1" x14ac:dyDescent="0.2">
      <c r="A966" s="461"/>
      <c r="B966" s="461"/>
      <c r="C966" s="462"/>
      <c r="D966" s="462"/>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row>
    <row r="967" spans="1:26" ht="14.25" customHeight="1" x14ac:dyDescent="0.2">
      <c r="A967" s="461"/>
      <c r="B967" s="461"/>
      <c r="C967" s="462"/>
      <c r="D967" s="462"/>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row>
    <row r="968" spans="1:26" ht="14.25" customHeight="1" x14ac:dyDescent="0.2">
      <c r="A968" s="461"/>
      <c r="B968" s="461"/>
      <c r="C968" s="462"/>
      <c r="D968" s="462"/>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row>
    <row r="969" spans="1:26" ht="14.25" customHeight="1" x14ac:dyDescent="0.2">
      <c r="A969" s="461"/>
      <c r="B969" s="461"/>
      <c r="C969" s="462"/>
      <c r="D969" s="462"/>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row>
    <row r="970" spans="1:26" ht="14.25" customHeight="1" x14ac:dyDescent="0.2">
      <c r="A970" s="461"/>
      <c r="B970" s="461"/>
      <c r="C970" s="462"/>
      <c r="D970" s="462"/>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row>
    <row r="971" spans="1:26" ht="14.25" customHeight="1" x14ac:dyDescent="0.2">
      <c r="A971" s="461"/>
      <c r="B971" s="461"/>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row>
    <row r="972" spans="1:26" ht="14.25" customHeight="1" x14ac:dyDescent="0.2">
      <c r="A972" s="461"/>
      <c r="B972" s="461"/>
      <c r="C972" s="462"/>
      <c r="D972" s="462"/>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row>
    <row r="973" spans="1:26" ht="14.25" customHeight="1" x14ac:dyDescent="0.2">
      <c r="A973" s="461"/>
      <c r="B973" s="461"/>
      <c r="C973" s="462"/>
      <c r="D973" s="462"/>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row>
    <row r="974" spans="1:26" ht="14.25" customHeight="1" x14ac:dyDescent="0.2">
      <c r="A974" s="461"/>
      <c r="B974" s="461"/>
      <c r="C974" s="462"/>
      <c r="D974" s="462"/>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row>
    <row r="975" spans="1:26" ht="14.25" customHeight="1" x14ac:dyDescent="0.2">
      <c r="A975" s="461"/>
      <c r="B975" s="461"/>
      <c r="C975" s="462"/>
      <c r="D975" s="462"/>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row>
    <row r="976" spans="1:26" ht="14.25" customHeight="1" x14ac:dyDescent="0.2">
      <c r="A976" s="461"/>
      <c r="B976" s="461"/>
      <c r="C976" s="462"/>
      <c r="D976" s="462"/>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row>
    <row r="977" spans="1:26" ht="14.25" customHeight="1" x14ac:dyDescent="0.2">
      <c r="A977" s="461"/>
      <c r="B977" s="461"/>
      <c r="C977" s="462"/>
      <c r="D977" s="462"/>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row>
    <row r="978" spans="1:26" ht="14.25" customHeight="1" x14ac:dyDescent="0.2">
      <c r="A978" s="461"/>
      <c r="B978" s="461"/>
      <c r="C978" s="462"/>
      <c r="D978" s="462"/>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row>
    <row r="979" spans="1:26" ht="14.25" customHeight="1" x14ac:dyDescent="0.2">
      <c r="A979" s="461"/>
      <c r="B979" s="461"/>
      <c r="C979" s="462"/>
      <c r="D979" s="462"/>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row>
    <row r="980" spans="1:26" ht="14.25" customHeight="1" x14ac:dyDescent="0.2">
      <c r="A980" s="461"/>
      <c r="B980" s="461"/>
      <c r="C980" s="462"/>
      <c r="D980" s="462"/>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row>
    <row r="981" spans="1:26" ht="14.25" customHeight="1" x14ac:dyDescent="0.2">
      <c r="A981" s="461"/>
      <c r="B981" s="461"/>
      <c r="C981" s="462"/>
      <c r="D981" s="462"/>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row>
    <row r="982" spans="1:26" ht="14.25" customHeight="1" x14ac:dyDescent="0.2">
      <c r="A982" s="461"/>
      <c r="B982" s="461"/>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row>
    <row r="983" spans="1:26" ht="14.25" customHeight="1" x14ac:dyDescent="0.2">
      <c r="A983" s="461"/>
      <c r="B983" s="461"/>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row>
    <row r="984" spans="1:26" ht="14.25" customHeight="1" x14ac:dyDescent="0.2">
      <c r="A984" s="461"/>
      <c r="B984" s="461"/>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row>
    <row r="985" spans="1:26" ht="14.25" customHeight="1" x14ac:dyDescent="0.2">
      <c r="A985" s="461"/>
      <c r="B985" s="461"/>
      <c r="C985" s="462"/>
      <c r="D985" s="462"/>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row>
    <row r="986" spans="1:26" ht="14.25" customHeight="1" x14ac:dyDescent="0.2">
      <c r="A986" s="461"/>
      <c r="B986" s="461"/>
      <c r="C986" s="462"/>
      <c r="D986" s="462"/>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row>
    <row r="987" spans="1:26" ht="14.25" customHeight="1" x14ac:dyDescent="0.2">
      <c r="A987" s="461"/>
      <c r="B987" s="461"/>
      <c r="C987" s="462"/>
      <c r="D987" s="462"/>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row>
    <row r="988" spans="1:26" ht="14.25" customHeight="1" x14ac:dyDescent="0.2">
      <c r="A988" s="461"/>
      <c r="B988" s="461"/>
      <c r="C988" s="462"/>
      <c r="D988" s="462"/>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row>
    <row r="989" spans="1:26" ht="14.25" customHeight="1" x14ac:dyDescent="0.2">
      <c r="A989" s="461"/>
      <c r="B989" s="461"/>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row>
    <row r="990" spans="1:26" ht="14.25" customHeight="1" x14ac:dyDescent="0.2">
      <c r="A990" s="461"/>
      <c r="B990" s="461"/>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row>
    <row r="991" spans="1:26" ht="14.25" customHeight="1" x14ac:dyDescent="0.2">
      <c r="A991" s="461"/>
      <c r="B991" s="461"/>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row>
    <row r="992" spans="1:26" ht="14.25" customHeight="1" x14ac:dyDescent="0.2">
      <c r="A992" s="461"/>
      <c r="B992" s="461"/>
      <c r="C992" s="462"/>
      <c r="D992" s="462"/>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row>
    <row r="993" spans="1:26" ht="14.25" customHeight="1" x14ac:dyDescent="0.2">
      <c r="A993" s="461"/>
      <c r="B993" s="461"/>
      <c r="C993" s="462"/>
      <c r="D993" s="462"/>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row>
    <row r="994" spans="1:26" ht="14.25" customHeight="1" x14ac:dyDescent="0.2">
      <c r="A994" s="461"/>
      <c r="B994" s="461"/>
      <c r="C994" s="462"/>
      <c r="D994" s="462"/>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row>
    <row r="995" spans="1:26" ht="14.25" customHeight="1" x14ac:dyDescent="0.2">
      <c r="A995" s="461"/>
      <c r="B995" s="461"/>
      <c r="C995" s="462"/>
      <c r="D995" s="462"/>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row>
    <row r="996" spans="1:26" ht="14.25" customHeight="1" x14ac:dyDescent="0.2">
      <c r="A996" s="461"/>
      <c r="B996" s="461"/>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row>
    <row r="997" spans="1:26" ht="14.25" customHeight="1" x14ac:dyDescent="0.2">
      <c r="A997" s="461"/>
      <c r="B997" s="461"/>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row>
    <row r="998" spans="1:26" ht="14.25" customHeight="1" x14ac:dyDescent="0.2">
      <c r="A998" s="461"/>
      <c r="B998" s="461"/>
      <c r="C998" s="462"/>
      <c r="D998" s="462"/>
      <c r="E998" s="462"/>
      <c r="F998" s="462"/>
      <c r="G998" s="462"/>
      <c r="H998" s="462"/>
      <c r="I998" s="462"/>
      <c r="J998" s="462"/>
      <c r="K998" s="462"/>
      <c r="L998" s="462"/>
      <c r="M998" s="462"/>
      <c r="N998" s="462"/>
      <c r="O998" s="462"/>
      <c r="P998" s="462"/>
      <c r="Q998" s="462"/>
      <c r="R998" s="462"/>
      <c r="S998" s="462"/>
      <c r="T998" s="462"/>
      <c r="U998" s="462"/>
      <c r="V998" s="462"/>
      <c r="W998" s="462"/>
      <c r="X998" s="462"/>
      <c r="Y998" s="462"/>
      <c r="Z998" s="462"/>
    </row>
    <row r="999" spans="1:26" ht="14.25" customHeight="1" x14ac:dyDescent="0.2">
      <c r="A999" s="461"/>
      <c r="B999" s="461"/>
      <c r="C999" s="462"/>
      <c r="D999" s="462"/>
      <c r="E999" s="462"/>
      <c r="F999" s="462"/>
      <c r="G999" s="462"/>
      <c r="H999" s="462"/>
      <c r="I999" s="462"/>
      <c r="J999" s="462"/>
      <c r="K999" s="462"/>
      <c r="L999" s="462"/>
      <c r="M999" s="462"/>
      <c r="N999" s="462"/>
      <c r="O999" s="462"/>
      <c r="P999" s="462"/>
      <c r="Q999" s="462"/>
      <c r="R999" s="462"/>
      <c r="S999" s="462"/>
      <c r="T999" s="462"/>
      <c r="U999" s="462"/>
      <c r="V999" s="462"/>
      <c r="W999" s="462"/>
      <c r="X999" s="462"/>
      <c r="Y999" s="462"/>
      <c r="Z999" s="462"/>
    </row>
    <row r="1000" spans="1:26" ht="14.25" customHeight="1" x14ac:dyDescent="0.2">
      <c r="A1000" s="461"/>
      <c r="B1000" s="461"/>
      <c r="C1000" s="462"/>
      <c r="D1000" s="462"/>
      <c r="E1000" s="462"/>
      <c r="F1000" s="462"/>
      <c r="G1000" s="462"/>
      <c r="H1000" s="462"/>
      <c r="I1000" s="462"/>
      <c r="J1000" s="462"/>
      <c r="K1000" s="462"/>
      <c r="L1000" s="462"/>
      <c r="M1000" s="462"/>
      <c r="N1000" s="462"/>
      <c r="O1000" s="462"/>
      <c r="P1000" s="462"/>
      <c r="Q1000" s="462"/>
      <c r="R1000" s="462"/>
      <c r="S1000" s="462"/>
      <c r="T1000" s="462"/>
      <c r="U1000" s="462"/>
      <c r="V1000" s="462"/>
      <c r="W1000" s="462"/>
      <c r="X1000" s="462"/>
      <c r="Y1000" s="462"/>
      <c r="Z1000" s="462"/>
    </row>
    <row r="1001" spans="1:26" ht="14.25" customHeight="1" x14ac:dyDescent="0.2">
      <c r="A1001" s="461"/>
      <c r="B1001" s="461"/>
      <c r="C1001" s="462"/>
      <c r="D1001" s="462"/>
      <c r="E1001" s="462"/>
      <c r="F1001" s="462"/>
      <c r="G1001" s="462"/>
      <c r="H1001" s="462"/>
      <c r="I1001" s="462"/>
      <c r="J1001" s="462"/>
      <c r="K1001" s="462"/>
      <c r="L1001" s="462"/>
      <c r="M1001" s="462"/>
      <c r="N1001" s="462"/>
      <c r="O1001" s="462"/>
      <c r="P1001" s="462"/>
      <c r="Q1001" s="462"/>
      <c r="R1001" s="462"/>
      <c r="S1001" s="462"/>
      <c r="T1001" s="462"/>
      <c r="U1001" s="462"/>
      <c r="V1001" s="462"/>
      <c r="W1001" s="462"/>
      <c r="X1001" s="462"/>
      <c r="Y1001" s="462"/>
      <c r="Z1001" s="462"/>
    </row>
    <row r="1002" spans="1:26" ht="14.25" customHeight="1" x14ac:dyDescent="0.2">
      <c r="A1002" s="461"/>
      <c r="B1002" s="461"/>
      <c r="C1002" s="462"/>
      <c r="D1002" s="462"/>
      <c r="E1002" s="462"/>
      <c r="F1002" s="462"/>
      <c r="G1002" s="462"/>
      <c r="H1002" s="462"/>
      <c r="I1002" s="462"/>
      <c r="J1002" s="462"/>
      <c r="K1002" s="462"/>
      <c r="L1002" s="462"/>
      <c r="M1002" s="462"/>
      <c r="N1002" s="462"/>
      <c r="O1002" s="462"/>
      <c r="P1002" s="462"/>
      <c r="Q1002" s="462"/>
      <c r="R1002" s="462"/>
      <c r="S1002" s="462"/>
      <c r="T1002" s="462"/>
      <c r="U1002" s="462"/>
      <c r="V1002" s="462"/>
      <c r="W1002" s="462"/>
      <c r="X1002" s="462"/>
      <c r="Y1002" s="462"/>
      <c r="Z1002" s="462"/>
    </row>
    <row r="1003" spans="1:26" ht="14.25" customHeight="1" x14ac:dyDescent="0.2">
      <c r="A1003" s="461"/>
      <c r="B1003" s="461"/>
      <c r="C1003" s="462"/>
      <c r="D1003" s="462"/>
      <c r="E1003" s="462"/>
      <c r="F1003" s="462"/>
      <c r="G1003" s="462"/>
      <c r="H1003" s="462"/>
      <c r="I1003" s="462"/>
      <c r="J1003" s="462"/>
      <c r="K1003" s="462"/>
      <c r="L1003" s="462"/>
      <c r="M1003" s="462"/>
      <c r="N1003" s="462"/>
      <c r="O1003" s="462"/>
      <c r="P1003" s="462"/>
      <c r="Q1003" s="462"/>
      <c r="R1003" s="462"/>
      <c r="S1003" s="462"/>
      <c r="T1003" s="462"/>
      <c r="U1003" s="462"/>
      <c r="V1003" s="462"/>
      <c r="W1003" s="462"/>
      <c r="X1003" s="462"/>
      <c r="Y1003" s="462"/>
      <c r="Z1003" s="462"/>
    </row>
    <row r="1004" spans="1:26" ht="14.25" customHeight="1" x14ac:dyDescent="0.2">
      <c r="A1004" s="461"/>
      <c r="B1004" s="461"/>
      <c r="C1004" s="462"/>
      <c r="D1004" s="462"/>
      <c r="E1004" s="462"/>
      <c r="F1004" s="462"/>
      <c r="G1004" s="462"/>
      <c r="H1004" s="462"/>
      <c r="I1004" s="462"/>
      <c r="J1004" s="462"/>
      <c r="K1004" s="462"/>
      <c r="L1004" s="462"/>
      <c r="M1004" s="462"/>
      <c r="N1004" s="462"/>
      <c r="O1004" s="462"/>
      <c r="P1004" s="462"/>
      <c r="Q1004" s="462"/>
      <c r="R1004" s="462"/>
      <c r="S1004" s="462"/>
      <c r="T1004" s="462"/>
      <c r="U1004" s="462"/>
      <c r="V1004" s="462"/>
      <c r="W1004" s="462"/>
      <c r="X1004" s="462"/>
      <c r="Y1004" s="462"/>
      <c r="Z1004" s="462"/>
    </row>
    <row r="1005" spans="1:26" ht="14.25" customHeight="1" x14ac:dyDescent="0.2">
      <c r="A1005" s="461"/>
      <c r="B1005" s="461"/>
      <c r="C1005" s="462"/>
      <c r="D1005" s="462"/>
      <c r="E1005" s="462"/>
      <c r="F1005" s="462"/>
      <c r="G1005" s="462"/>
      <c r="H1005" s="462"/>
      <c r="I1005" s="462"/>
      <c r="J1005" s="462"/>
      <c r="K1005" s="462"/>
      <c r="L1005" s="462"/>
      <c r="M1005" s="462"/>
      <c r="N1005" s="462"/>
      <c r="O1005" s="462"/>
      <c r="P1005" s="462"/>
      <c r="Q1005" s="462"/>
      <c r="R1005" s="462"/>
      <c r="S1005" s="462"/>
      <c r="T1005" s="462"/>
      <c r="U1005" s="462"/>
      <c r="V1005" s="462"/>
      <c r="W1005" s="462"/>
      <c r="X1005" s="462"/>
      <c r="Y1005" s="462"/>
      <c r="Z1005" s="462"/>
    </row>
    <row r="1006" spans="1:26" ht="14.25" customHeight="1" x14ac:dyDescent="0.2">
      <c r="A1006" s="461"/>
      <c r="B1006" s="461"/>
      <c r="C1006" s="462"/>
      <c r="D1006" s="462"/>
      <c r="E1006" s="462"/>
      <c r="F1006" s="462"/>
      <c r="G1006" s="462"/>
      <c r="H1006" s="462"/>
      <c r="I1006" s="462"/>
      <c r="J1006" s="462"/>
      <c r="K1006" s="462"/>
      <c r="L1006" s="462"/>
      <c r="M1006" s="462"/>
      <c r="N1006" s="462"/>
      <c r="O1006" s="462"/>
      <c r="P1006" s="462"/>
      <c r="Q1006" s="462"/>
      <c r="R1006" s="462"/>
      <c r="S1006" s="462"/>
      <c r="T1006" s="462"/>
      <c r="U1006" s="462"/>
      <c r="V1006" s="462"/>
      <c r="W1006" s="462"/>
      <c r="X1006" s="462"/>
      <c r="Y1006" s="462"/>
      <c r="Z1006" s="462"/>
    </row>
  </sheetData>
  <mergeCells count="14">
    <mergeCell ref="A2:B2"/>
    <mergeCell ref="C2:G2"/>
    <mergeCell ref="A3:H3"/>
    <mergeCell ref="A106:A108"/>
    <mergeCell ref="B106:D108"/>
    <mergeCell ref="E106:E108"/>
    <mergeCell ref="F106:G108"/>
    <mergeCell ref="H106:H108"/>
    <mergeCell ref="B109:D109"/>
    <mergeCell ref="F109:G109"/>
    <mergeCell ref="A110:A111"/>
    <mergeCell ref="B110:D111"/>
    <mergeCell ref="F110:G110"/>
    <mergeCell ref="F111:G111"/>
  </mergeCells>
  <hyperlinks>
    <hyperlink ref="E7" r:id="rId1" display="https://sisjur.bogotajuridica.gov.co/sisjur/normas/Norma1.jsp?i=138963" xr:uid="{D35168C9-4CB3-4804-A68C-DB228890D7AE}"/>
    <hyperlink ref="E5" r:id="rId2" location=":~:text=Objetivo%20general%3A%20Fortalecer%20la%20gesti%C3%B3n,y%20competencia%20efectiva%2C%20garantizando%20con" display="https://www.alcaldiabogota.gov.co/sisjur/normas/Norma1.jsp?i=136840 - :~:text=Objetivo%20general%3A%20Fortalecer%20la%20gesti%C3%B3n,y%20competencia%20efectiva%2C%20garantizando%20con" xr:uid="{03FD4EFE-4789-4343-84D4-D4B280594229}"/>
    <hyperlink ref="E9" r:id="rId3" display="https://www.suin-juriscol.gov.co/viewDocument.asp?id=30045221" xr:uid="{0EA20BDA-7833-455E-A78F-AAA8E8880CAE}"/>
    <hyperlink ref="E10" r:id="rId4" display="https://www.funcionpublica.gov.co/eva/gestornormativo/norma.php?i=191686" xr:uid="{35A84EB0-ACD5-435E-8EBA-DF9FD3A0FF7B}"/>
    <hyperlink ref="E12" r:id="rId5" display="https://www.funcionpublica.gov.co/eva/gestornormativo/norma.php?i=188166" xr:uid="{4BA1F24B-3E9B-4BA4-8A15-DFC6C6D42146}"/>
    <hyperlink ref="E15" r:id="rId6" display="https://www.funcionpublica.gov.co/eva/gestornormativo/norma.php?i=187246" xr:uid="{A6981E04-9992-48E4-8FEE-4A89EDC3F489}"/>
    <hyperlink ref="E14" r:id="rId7" display="https://www.funcionpublica.gov.co/eva/gestornormativo/norma.php?i=187626" xr:uid="{C82A9C29-4192-45B1-85E1-81D60FFE03D6}"/>
    <hyperlink ref="E13" r:id="rId8" display="https://www.funcionpublica.gov.co/eva/gestornormativo/norma.php?i=184707" xr:uid="{640D522D-32B1-4C91-984C-E80A4185F928}"/>
    <hyperlink ref="E16" r:id="rId9" display="https://www.funcionpublica.gov.co/eva/gestornormativo/norma.php?i=111914" xr:uid="{837F25F8-3F8D-41F7-8F08-780D0A318364}"/>
    <hyperlink ref="E17" r:id="rId10" display="https://www.funcionpublica.gov.co/eva/gestornormativo/norma.php?i=184707" xr:uid="{FF1A33AE-859A-485F-B673-6CDCCF698999}"/>
    <hyperlink ref="E18" r:id="rId11" display="https://www.funcionpublica.gov.co/eva/gestornormativo/norma.php?i=175606" xr:uid="{39133291-50AB-4270-A63E-031BC87EEDF2}"/>
    <hyperlink ref="E19" r:id="rId12" display="https://www.funcionpublica.gov.co/eva/gestornormativo/norma.php?i=175906" xr:uid="{1C7AF7D6-BECD-47BD-8EEB-413BECAA2AC6}"/>
    <hyperlink ref="E20" r:id="rId13" display="https://www.funcionpublica.gov.co/eva/gestornormativo/norma.php?i=175406" xr:uid="{F0686C43-47CF-4F9B-86AB-57691D3FB744}"/>
    <hyperlink ref="E21" r:id="rId14" display="https://www.funcionpublica.gov.co/eva/gestornormativo/norma.php?i=175187" xr:uid="{0FBF35C2-BE16-491C-B963-8ECB8A9AC8CD}"/>
    <hyperlink ref="E22" r:id="rId15" display="https://www.funcionpublica.gov.co/eva/gestornormativo/norma_pdf.php?i=175147" xr:uid="{0F34F862-A61F-41D0-A981-534305160162}"/>
    <hyperlink ref="E23" r:id="rId16" display="https://www.funcionpublica.gov.co/eva/gestornormativo/norma.php?i=174039" xr:uid="{E10F8B31-1856-4C48-B9C9-DEB55F494830}"/>
    <hyperlink ref="E24" r:id="rId17" display="https://www.funcionpublica.gov.co/eva/gestornormativo/norma.php?i=173787" xr:uid="{A7F67FC6-2AF0-4502-9B32-A9736417E7DF}"/>
    <hyperlink ref="E25" r:id="rId18" display="https://www.funcionpublica.gov.co/eva/gestornormativo/norma.php?i=172455" xr:uid="{105733E7-1725-4965-AEC0-9991FD450055}"/>
    <hyperlink ref="E26" r:id="rId19" display="https://dapre.presidencia.gov.co/normativa/normativa/DECRETO 1279 DEL 13 DE OCTUBRE DE 2021.pdf" xr:uid="{6A0E5030-536F-4652-8730-43271FC8F55D}"/>
    <hyperlink ref="E27" r:id="rId20" xr:uid="{B5A1F8B3-8A52-47D9-9787-2CBC641EFFFE}"/>
    <hyperlink ref="E28" r:id="rId21" display="https://dapre.presidencia.gov.co/normativa/normativa/LEY 2097 DEL 02 DE JULIO DE 2021.pdf" xr:uid="{F5C6041F-F876-49FA-9789-39A75693E46D}"/>
    <hyperlink ref="E29" r:id="rId22" display="https://www.funcionpublica.gov.co/eva/gestornormativo/norma.php?i=165113" xr:uid="{689CFB3C-F4B0-46DC-B576-8E9BAF27EE33}"/>
    <hyperlink ref="E30" r:id="rId23" display="https://www.funcionpublica.gov.co/eva/gestornormativo/norma.php?i=164810" xr:uid="{4169C133-6CE6-4157-8D28-688DFBC43D91}"/>
    <hyperlink ref="E31" r:id="rId24" display="https://www.funcionpublica.gov.co/eva/gestornormativo/norma.php?i=164627" xr:uid="{E3AD9BD6-BDE8-4CB8-928A-4483820D93C2}"/>
    <hyperlink ref="E32" r:id="rId25" display="https://dapre.presidencia.gov.co/normativa/normativa/DECRETO 579 DEL 31 DE MAYO DE 2021.pdf" xr:uid="{10536E3A-C0AE-494C-BFF9-5E2436417433}"/>
    <hyperlink ref="E33" r:id="rId26" display="https://www.funcionpublica.gov.co/eva/gestornormativo/norma.php?i=162326" xr:uid="{7091A8EF-E174-4A71-9925-4311E20DCAF7}"/>
    <hyperlink ref="E34" r:id="rId27" display="https://www.funcionpublica.gov.co/eva/gestornormativo/norma.php?i=161571" xr:uid="{3E5FE153-27AE-4676-A62C-585AE4E3CBB7}"/>
    <hyperlink ref="E35" r:id="rId28" display="https://www.funcionpublica.gov.co/eva/gestornormativo/norma.php?i=161266" xr:uid="{9235ECD4-3AC4-46CE-B829-A3DCC9F9E617}"/>
    <hyperlink ref="E36" r:id="rId29" display="https://www.funcionpublica.gov.co/eva/gestornormativo/norma.php?i=160961" xr:uid="{B9A7EBE1-C86E-4A73-8201-A455E1493B9E}"/>
    <hyperlink ref="E37" r:id="rId30" display="https://www.funcionpublica.gov.co/eva/gestornormativo/norma.php?i=156590" xr:uid="{189C0651-74A6-4473-ABB5-CC13B646EBE6}"/>
    <hyperlink ref="E38" r:id="rId31" display="https://www.funcionpublica.gov.co/eva/gestornormativo/norma.php?i=160966" xr:uid="{CB7D0988-DC86-4282-BF0C-AE4DB7D7430C}"/>
    <hyperlink ref="E39" r:id="rId32" display="https://www.funcionpublica.gov.co/eva/gestornormativo/norma.php?i=143459" xr:uid="{8B77BFD6-A537-4159-8EBF-9F29E2900946}"/>
    <hyperlink ref="E40" r:id="rId33" xr:uid="{E1F3F442-69B6-474C-84B5-35CB8D8917EB}"/>
    <hyperlink ref="E41" r:id="rId34" display="https://www.funcionpublica.gov.co/eva/gestornormativo/norma.php?i=136375" xr:uid="{661A62B4-0053-480D-9E33-85BDDBF5D1E5}"/>
    <hyperlink ref="E42" r:id="rId35" xr:uid="{B3459587-E00E-4031-8434-EEFD3D1C8444}"/>
    <hyperlink ref="E43" r:id="rId36" xr:uid="{93719E14-DC33-46EA-8314-BCF73551E499}"/>
    <hyperlink ref="E44" r:id="rId37" display="https://dapre.presidencia.gov.co/normativa/normativa/DECRETO 806 DEL 4 DE JUNIO DE 2020.pdf" xr:uid="{16E63F30-0937-44F4-A78C-95BC4D27FB7B}"/>
    <hyperlink ref="E45" r:id="rId38" display="https://dapre.presidencia.gov.co/normativa/normativa/DECRETO 564 DEL 15 DE ABRIL DE 2020.pdf" xr:uid="{FCC3806F-F9E2-464E-8847-08894AF97E5E}"/>
    <hyperlink ref="E46" r:id="rId39" display="https://www.funcionpublica.gov.co/eva/gestornormativo/norma.php?i=111914" xr:uid="{875166EF-498A-4F4B-BAAB-76B9D02CDDA8}"/>
    <hyperlink ref="E47" r:id="rId40" display="https://www.procuraduria.gov.co/portal/media/file/RES0143-2020.pdf" xr:uid="{CFA99456-288E-43FD-B964-B2DC6E6B5D31}"/>
    <hyperlink ref="E48" r:id="rId41" display="https://dapre.presidencia.gov.co/normativa/normativa/Decreto-491-28-marzo-2020.pdf" xr:uid="{2C26204D-7B85-4736-8D21-BE4A593C253F}"/>
    <hyperlink ref="E49" r:id="rId42" display="https://www.funcionpublica.gov.co/eva/gestornormativo/norma_pdf.php?i=110594" xr:uid="{21F4E255-0D32-4314-B602-58E37BAE7886}"/>
    <hyperlink ref="E50" r:id="rId43" display="https://xperta.legis.co/visor/legcol/legcol_d3108d1860fd4810900e59137a2f21b1/coleccion-de-legislacion-colombiana/resolucion-133-de-marzo-19-de-2020" xr:uid="{2896C9FB-A167-40C8-8617-C8D81EED9D14}"/>
    <hyperlink ref="E51" r:id="rId44" display="https://www.funcionpublica.gov.co/eva/gestornormativo/norma.php?i=110334" xr:uid="{4655B9FD-FE2A-4285-B632-D2D4C98C1C06}"/>
    <hyperlink ref="E52" r:id="rId45" display="https://www.procuraduria.gov.co/portal/media/file/Resolucio%CC%81n_127 Conciliacio%CC%81n Extrajudicial_pdf(1).pdf" xr:uid="{793F7B77-0213-463A-B8ED-CFC820598033}"/>
    <hyperlink ref="E53" r:id="rId46" display="https://www.funcionpublica.gov.co/eva/gestornormativo/norma.php?i=90324" xr:uid="{64628472-18A6-4711-B69B-F175DBA2F00B}"/>
    <hyperlink ref="E54" r:id="rId47" display="https://www.alcaldiabogota.gov.co/sisjur/normas/Norma1.jsp?i=80062" xr:uid="{4A63226E-95B3-4600-8482-60FBE1355F2E}"/>
    <hyperlink ref="E55" r:id="rId48" display="https://www.funcionpublica.gov.co/eva/gestornormativo/norma.php?i=84899" xr:uid="{4CDABD8E-4DC5-49E5-9FAB-21C12D94A1C2}"/>
    <hyperlink ref="E56" r:id="rId49" display="https://www.alcaldiabogota.gov.co/sisjur/normas/Norma1.jsp?i=63003&amp;dt=S" xr:uid="{14D543B1-9210-42F2-8D85-362517A9484D}"/>
    <hyperlink ref="E57" r:id="rId50" display="https://www.funcionpublica.gov.co/eva/gestornormativo/norma.php?i=65335" xr:uid="{6E1E8998-142B-4119-8291-4843B55BFFF6}"/>
    <hyperlink ref="E58" r:id="rId51" display="https://www.alcaldiabogota.gov.co/sisjur/normas/Norma1.jsp?i=71552" xr:uid="{48F885D8-4058-4290-BFA5-2072442050CF}"/>
    <hyperlink ref="E59" r:id="rId52" display="https://www.alcaldiabogota.gov.co/sisjur/normas/Norma1.jsp?dt=S&amp;i=62518" xr:uid="{5FD53865-E810-4FA2-AC2A-23244CB50C48}"/>
    <hyperlink ref="E60" r:id="rId53" display="https://www.funcionpublica.gov.co/eva/gestornormativo/norma.php?i=74174" xr:uid="{A2AC5122-C870-4FB6-A715-28CB00E79104}"/>
    <hyperlink ref="E61" r:id="rId54" display="https://www.funcionpublica.gov.co/eva/gestornormativo/norma.php?i=56882" xr:uid="{D2945345-58A6-45E9-9393-E1D0E126D032}"/>
    <hyperlink ref="E62" r:id="rId55" xr:uid="{5A45B353-81C0-457F-AFE8-9763BD8D0F67}"/>
    <hyperlink ref="E63" r:id="rId56" xr:uid="{340EDB01-FBD3-44F1-804C-C4F2B078ED9C}"/>
    <hyperlink ref="E64" r:id="rId57" display="https://www.alcaldiabogota.gov.co/sisjur/normas/Norma1.jsp?i=45322&amp;dt=S" xr:uid="{5D33F4D9-08B1-42C1-ABB5-FD0189618122}"/>
    <hyperlink ref="E65" r:id="rId58" display="http://www.secretariasenado.gov.co/senado/basedoc/ley_1508_2012.html" xr:uid="{34B0A2AA-3440-4D75-8C18-7ACD0C4914AF}"/>
    <hyperlink ref="E66" r:id="rId59" display="https://www.alcaldiabogota.gov.co/sisjur/normas/Norma1.jsp?i=44643&amp;dt=S" xr:uid="{DFD95E19-338B-4360-BF96-3FB571DC898F}"/>
    <hyperlink ref="E67" r:id="rId60" display="http://www.bogotajuridica.gov.co/sisjur/normas/Norma1.jsp?i=43292" xr:uid="{5282D150-717C-4DF9-AD17-751B48DE9E9A}"/>
    <hyperlink ref="E68" r:id="rId61" xr:uid="{502B3560-6AF6-4AD2-9A27-087ACB7E1780}"/>
    <hyperlink ref="E69" r:id="rId62" display="https://www.alcaldiabogota.gov.co/sisjur/normas/Norma1.jsp?i=41034&amp;dt=S" xr:uid="{D9301FBA-4546-45CE-839B-B93576105C8D}"/>
    <hyperlink ref="E70" r:id="rId63" display="https://www.alcaldiabogota.gov.co/sisjur/normas/Norma1.jsp?i=36199" xr:uid="{F969FB44-ACE9-437A-95FE-1E3BE750AEDD}"/>
    <hyperlink ref="E71" r:id="rId64" display="https://www.alcaldiabogota.gov.co/sisjur/normas/Norma1.jsp?i=34710" xr:uid="{1B1BEA52-0FDC-4FE2-8874-EA7ABB1296F6}"/>
    <hyperlink ref="E72" r:id="rId65" display="http://www.bogotajuridica.gov.co/sisjur/normas/Norma1.jsp?i=34488" xr:uid="{6ED35720-2F91-4C55-8D6D-53B416CF6C60}"/>
    <hyperlink ref="E73" r:id="rId66" xr:uid="{754894C9-F254-4DDD-82E6-C432DDA218C9}"/>
    <hyperlink ref="E74" r:id="rId67" display="https://www.funcionpublica.gov.co/eva/gestornormativo/norma.php?i=22647" xr:uid="{75CDFBF8-E42B-4C5A-8DE9-53E4EA82ED26}"/>
    <hyperlink ref="E75" r:id="rId68" display="https://www.alcaldiabogota.gov.co/sisjur/normas/Norma1.jsp?i=18718&amp;dt=S" xr:uid="{5399202B-80AC-405C-A1D2-3DF938A7D6CC}"/>
    <hyperlink ref="E76" r:id="rId69" display="https://www.funcionpublica.gov.co/eva/gestornormativo/norma.php?i=18232" xr:uid="{B2BA81DF-69B5-4AB3-AE06-59A1794C6711}"/>
    <hyperlink ref="E77" r:id="rId70" display="https://www.alcaldiabogota.gov.co/sisjur/normas/Norma1.jsp?i=17004&amp;dt=S" xr:uid="{426443D7-8A56-4AD2-854E-892B9B0EED14}"/>
    <hyperlink ref="E78" r:id="rId71" display="http://www.secretariasenado.gov.co/senado/basedoc/ley_0906_2004.html" xr:uid="{962ECB68-7A61-4C88-9932-D32CF6D1F8FA}"/>
    <hyperlink ref="E79" r:id="rId72" display="https://www.copnia.gov.co/nuestra-entidad/normatividad/ley-842-de-2003" xr:uid="{B0ECE556-AAA9-4513-B23F-EC369FD09F12}"/>
    <hyperlink ref="E80" r:id="rId73" display="https://www.funcionpublica.gov.co/eva/gestornormativo/norma.php?i=8788" xr:uid="{B460A9CE-B7CD-4BA0-A74A-A615F842D096}"/>
    <hyperlink ref="E81" r:id="rId74" xr:uid="{7693BA47-A3C5-41FC-920E-94E857B1CC3C}"/>
    <hyperlink ref="E82" r:id="rId75" display="https://www.alcaldiabogota.gov.co/sisjur/normas/Norma1.jsp?i=15057&amp;dt=S" xr:uid="{0844374E-E69A-47FF-A827-245CE165FEFF}"/>
    <hyperlink ref="E83" r:id="rId76" display="https://www.alcaldiabogota.gov.co/sisjur/normas/Norma1.jsp?i=4734&amp;dt=S" xr:uid="{7912761B-805C-4CA7-A11D-36CFB5BC3DF5}"/>
    <hyperlink ref="E84" r:id="rId77" display="https://www.alcaldiabogota.gov.co/sisjur/normas/Norma1.jsp?i=4164" xr:uid="{8AAC695B-902D-48DF-B26D-BD296BA30E31}"/>
    <hyperlink ref="E85" r:id="rId78" display="https://www.alcaldiabogota.gov.co/sisjur/normas/Norma1.jsp?i=6059" xr:uid="{DE646ADA-5655-472B-ADE0-2FE39BDB8A45}"/>
    <hyperlink ref="E86" r:id="rId79" display="http://www.secretariasenado.gov.co/senado/basedoc/ley_0599_2000.html" xr:uid="{C4D68233-92EB-45DD-81E3-C8DBF762751F}"/>
    <hyperlink ref="E87" r:id="rId80" display="https://www.alcaldiabogota.gov.co/sisjur/normas/Norma1.jsp?i=5230&amp;dt=S" xr:uid="{6D2B61E7-31F4-4E3B-BAC9-EA8A3E5B35BE}"/>
    <hyperlink ref="E88" r:id="rId81" display="https://www.alcaldiabogota.gov.co/sisjur/normas/Norma1.jsp?i=186&amp;dt=S" xr:uid="{43E5B316-4878-4F4F-B908-A598D323C19E}"/>
    <hyperlink ref="E89" r:id="rId82" display="https://www.alcaldiabogota.gov.co/sisjur/normas/Norma1.jsp?i=188&amp;dt=S" xr:uid="{B799F676-0A73-4203-8A3C-14AA3F6A1A32}"/>
    <hyperlink ref="E90" r:id="rId83" display="https://www.alcaldiabogota.gov.co/sisjur/normas/Norma1.jsp?i=3992&amp;dt=S" xr:uid="{919309F4-F2CA-4CB2-B922-00B4D7EA10DB}"/>
    <hyperlink ref="E91" r:id="rId84" display="https://www.alcaldiabogota.gov.co/sisjur/normas/Norma1.jsp?i=338&amp;dt=S" xr:uid="{28C1F65B-4905-43B9-9C86-3A8CC91D7762}"/>
    <hyperlink ref="E92" r:id="rId85" location="4" display="https://www.alcaldiabogota.gov.co/sisjur/normas/Norma1.jsp?i=6548 - 4" xr:uid="{4E740E4C-E79B-41D9-ADA6-7A3C41DA9AA6}"/>
    <hyperlink ref="E93" r:id="rId86" display="https://www.alcaldiabogota.gov.co/sisjur/normas/Norma1.jsp?i=1333&amp;dt=S" xr:uid="{6790C496-F69E-42D1-8BE6-908044A60757}"/>
    <hyperlink ref="E94" r:id="rId87" display="https://www.alcaldiabogota.gov.co/sisjur/normas/Norma1.jsp?i=1533&amp;dt=S" xr:uid="{CF0CA0BB-14B4-4D05-941A-F6941089048A}"/>
    <hyperlink ref="E95" r:id="rId88" display="https://www.alcaldiabogota.gov.co/sisjur/normas/Norma1.jsp?i=1208" xr:uid="{8FC0B23F-3F4C-43E5-9E2D-CD809AB30E45}"/>
    <hyperlink ref="E96" r:id="rId89" xr:uid="{FF60187A-2666-4F5C-B30D-CB491E1AF8DB}"/>
    <hyperlink ref="E97" r:id="rId90" display="http://www.bogotajuridica.gov.co/sisjur/normas/Norma1.jsp?i=321" xr:uid="{0D43198E-8EFE-4FC8-A1B5-48230E9E10EF}"/>
    <hyperlink ref="E98" r:id="rId91" xr:uid="{8E229640-A987-4360-AAB9-A10CD8884708}"/>
    <hyperlink ref="E99" r:id="rId92" xr:uid="{26BBBAAB-7CDB-4B17-8EF0-9A0EC6041AAC}"/>
    <hyperlink ref="E100" r:id="rId93" xr:uid="{0A2B5238-42DC-458E-8ECC-D1EC54438B26}"/>
    <hyperlink ref="E101" r:id="rId94" display="http://www.bogotajuridica.gov.co/sisjur/normas/Norma1.jsp?i=4125" xr:uid="{2ECBCBE6-7CE1-4EBF-89F5-B59849611C4E}"/>
    <hyperlink ref="E102" r:id="rId95" display="https://www.alcaldiabogota.gov.co/sisjur/normas/Norma1.jsp?i=6546&amp;dt=S" xr:uid="{BC53767B-531F-4674-8534-0DA78E211B25}"/>
    <hyperlink ref="E103" r:id="rId96" display="http://www.bogotajuridica.gov.co/sisjur/normas/Norma1.jsp?i=276" xr:uid="{4059DE0B-7E98-431D-B870-40D3754B745E}"/>
    <hyperlink ref="E105" r:id="rId97" display="http://www.secretariasenado.gov.co/senado/basedoc/codigo_civil.html" xr:uid="{F9E4BC7B-29CB-4D78-8B94-169AA40BA6BB}"/>
    <hyperlink ref="E104" r:id="rId98" xr:uid="{FF055667-9D1B-4F93-B5E8-CAFF9EE7BC31}"/>
    <hyperlink ref="E6" r:id="rId99" location=":~:text=Objetivo%20general%3A%20Fortalecer%20la%20gesti%C3%B3n,y%20competencia%20efectiva%2C%20garantizando%20con" display="https://www.alcaldiabogota.gov.co/sisjur/normas/Norma1.jsp?i=136840 - :~:text=Objetivo%20general%3A%20Fortalecer%20la%20gesti%C3%B3n,y%20competencia%20efectiva%2C%20garantizando%20con" xr:uid="{ADFF39BD-91F6-4056-919D-C22064E5FE82}"/>
  </hyperlinks>
  <pageMargins left="0.7" right="0.7" top="0.75" bottom="0.75" header="0" footer="0"/>
  <pageSetup paperSize="9" scale="24" orientation="portrait"/>
  <drawing r:id="rId100"/>
  <legacyDrawing r:id="rId101"/>
  <tableParts count="1">
    <tablePart r:id="rId10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00"/>
  <sheetViews>
    <sheetView workbookViewId="0"/>
  </sheetViews>
  <sheetFormatPr baseColWidth="10" defaultColWidth="12.5703125" defaultRowHeight="15" customHeight="1" x14ac:dyDescent="0.2"/>
  <cols>
    <col min="1" max="7" width="10.7109375" customWidth="1"/>
  </cols>
  <sheetData>
    <row r="1" spans="1:7" ht="12.75" customHeight="1" x14ac:dyDescent="0.2"/>
    <row r="2" spans="1:7" ht="12.75" customHeight="1" x14ac:dyDescent="0.2"/>
    <row r="3" spans="1:7" ht="12.75" customHeight="1" x14ac:dyDescent="0.2">
      <c r="A3" s="31" t="s">
        <v>342</v>
      </c>
      <c r="B3" s="32" t="s">
        <v>70</v>
      </c>
      <c r="C3" s="33" t="s">
        <v>343</v>
      </c>
      <c r="D3" s="34">
        <v>40420</v>
      </c>
      <c r="E3" s="35" t="s">
        <v>344</v>
      </c>
      <c r="F3" s="35" t="str">
        <f t="shared" ref="F3:F7" si="0">CONCATENATE(B3," ",C3," ",E3," ",A3)</f>
        <v xml:space="preserve">Decreto 371  de 2010 Alcaldía Mayor de Bogotá </v>
      </c>
      <c r="G3" s="35" t="s">
        <v>345</v>
      </c>
    </row>
    <row r="4" spans="1:7" ht="12.75" customHeight="1" x14ac:dyDescent="0.2">
      <c r="A4" s="31" t="s">
        <v>342</v>
      </c>
      <c r="B4" s="31" t="s">
        <v>346</v>
      </c>
      <c r="C4" s="33">
        <v>651</v>
      </c>
      <c r="D4" s="34">
        <v>40905</v>
      </c>
      <c r="E4" s="35" t="s">
        <v>347</v>
      </c>
      <c r="F4" s="35" t="str">
        <f t="shared" si="0"/>
        <v xml:space="preserve">Decreto  651 de 2011 Alcaldía Mayor de Bogotá </v>
      </c>
      <c r="G4" s="35" t="s">
        <v>348</v>
      </c>
    </row>
    <row r="5" spans="1:7" ht="12.75" customHeight="1" x14ac:dyDescent="0.2">
      <c r="A5" s="31" t="s">
        <v>342</v>
      </c>
      <c r="B5" s="31" t="s">
        <v>346</v>
      </c>
      <c r="C5" s="33">
        <v>652</v>
      </c>
      <c r="D5" s="34">
        <v>40905</v>
      </c>
      <c r="E5" s="35" t="s">
        <v>347</v>
      </c>
      <c r="F5" s="35" t="str">
        <f t="shared" si="0"/>
        <v xml:space="preserve">Decreto  652 de 2011 Alcaldía Mayor de Bogotá </v>
      </c>
      <c r="G5" s="35" t="s">
        <v>349</v>
      </c>
    </row>
    <row r="6" spans="1:7" ht="12.75" customHeight="1" x14ac:dyDescent="0.2">
      <c r="A6" s="31" t="s">
        <v>342</v>
      </c>
      <c r="B6" s="31" t="s">
        <v>346</v>
      </c>
      <c r="C6" s="33">
        <v>591</v>
      </c>
      <c r="D6" s="34">
        <v>43389</v>
      </c>
      <c r="E6" s="35" t="s">
        <v>350</v>
      </c>
      <c r="F6" s="35" t="str">
        <f t="shared" si="0"/>
        <v xml:space="preserve">Decreto  591 de 2018 Alcaldía Mayor de Bogotá </v>
      </c>
      <c r="G6" s="35" t="s">
        <v>351</v>
      </c>
    </row>
    <row r="7" spans="1:7" ht="12.75" customHeight="1" x14ac:dyDescent="0.2">
      <c r="A7" s="31" t="s">
        <v>342</v>
      </c>
      <c r="B7" s="31" t="s">
        <v>346</v>
      </c>
      <c r="C7" s="33">
        <v>807</v>
      </c>
      <c r="D7" s="34">
        <v>43823</v>
      </c>
      <c r="E7" s="35" t="s">
        <v>352</v>
      </c>
      <c r="F7" s="35" t="str">
        <f t="shared" si="0"/>
        <v xml:space="preserve">Decreto  807 de 2019 Alcaldía Mayor de Bogotá </v>
      </c>
      <c r="G7" s="35" t="s">
        <v>353</v>
      </c>
    </row>
    <row r="8" spans="1:7" ht="12.75" customHeight="1" x14ac:dyDescent="0.2"/>
    <row r="9" spans="1:7" ht="12.75" customHeight="1" x14ac:dyDescent="0.2"/>
    <row r="10" spans="1:7" ht="12.75" customHeight="1" x14ac:dyDescent="0.2"/>
    <row r="11" spans="1:7" ht="12.75" customHeight="1" x14ac:dyDescent="0.2"/>
    <row r="12" spans="1:7" ht="12.75" customHeight="1" x14ac:dyDescent="0.2"/>
    <row r="13" spans="1:7" ht="12.75" customHeight="1" x14ac:dyDescent="0.2"/>
    <row r="14" spans="1:7" ht="12.75" customHeight="1" x14ac:dyDescent="0.2"/>
    <row r="15" spans="1:7" ht="12.75" customHeight="1" x14ac:dyDescent="0.2"/>
    <row r="16" spans="1:7"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6" xr:uid="{00000000-0009-0000-0000-000003000000}">
    <sortState xmlns:xlrd2="http://schemas.microsoft.com/office/spreadsheetml/2017/richdata2" ref="A2:G6">
      <sortCondition ref="E2:E6"/>
    </sortState>
  </autoFilter>
  <hyperlinks>
    <hyperlink ref="C3" r:id="rId1" xr:uid="{00000000-0004-0000-0300-000000000000}"/>
    <hyperlink ref="C4" r:id="rId2" display="https://www.alcaldiabogota.gov.co/sisjur/normas/Norma1.jsp?i=45211&amp;dt=S" xr:uid="{00000000-0004-0000-0300-000001000000}"/>
    <hyperlink ref="C5" r:id="rId3" display="http://legal.legis.com.co/document/index?obra=legcol&amp;bookmark=bf1b8c202940e6b4fed8deb9da271109f30nf9" xr:uid="{00000000-0004-0000-0300-000002000000}"/>
    <hyperlink ref="C6" r:id="rId4" display="https://secretariageneral.gov.co/sites/default/files/decreto_591_de_2018.pdf" xr:uid="{00000000-0004-0000-0300-000003000000}"/>
    <hyperlink ref="C7" r:id="rId5" location="47" display="https://www.alcaldiabogota.gov.co/sisjur/normas/Norma1.jsp?i=88580 - 47" xr:uid="{00000000-0004-0000-0300-000004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7F198-8C4D-4913-B6E8-51E0DAED317F}">
  <sheetPr>
    <tabColor rgb="FFFF0000"/>
  </sheetPr>
  <dimension ref="A1:Z805"/>
  <sheetViews>
    <sheetView workbookViewId="0">
      <pane ySplit="6" topLeftCell="A7" activePane="bottomLeft" state="frozen"/>
      <selection pane="bottomLeft" activeCell="E8" sqref="E8"/>
    </sheetView>
  </sheetViews>
  <sheetFormatPr baseColWidth="10" defaultColWidth="12.5703125" defaultRowHeight="15" customHeight="1" x14ac:dyDescent="0.2"/>
  <cols>
    <col min="1" max="2" width="20" customWidth="1"/>
    <col min="3" max="3" width="19.42578125" customWidth="1"/>
    <col min="4" max="4" width="31.85546875" customWidth="1"/>
    <col min="5" max="5" width="29.5703125" customWidth="1"/>
    <col min="6" max="6" width="20" customWidth="1"/>
    <col min="7" max="7" width="49.42578125" customWidth="1"/>
    <col min="8" max="8" width="51" customWidth="1"/>
    <col min="9" max="9" width="61.85546875" customWidth="1"/>
    <col min="10" max="25" width="11.42578125" customWidth="1"/>
    <col min="26" max="26" width="14.42578125" customWidth="1"/>
  </cols>
  <sheetData>
    <row r="1" spans="1:26" ht="37.5" customHeight="1" x14ac:dyDescent="0.2">
      <c r="A1" s="714" t="s">
        <v>18052</v>
      </c>
      <c r="B1" s="715"/>
      <c r="C1" s="716"/>
      <c r="D1" s="716"/>
      <c r="E1" s="717"/>
      <c r="F1" s="716"/>
      <c r="G1" s="718"/>
      <c r="H1" s="719"/>
      <c r="I1" s="720"/>
      <c r="J1" s="714"/>
      <c r="K1" s="714"/>
      <c r="L1" s="714"/>
      <c r="M1" s="714"/>
      <c r="N1" s="714"/>
      <c r="O1" s="714"/>
      <c r="P1" s="714"/>
      <c r="Q1" s="714"/>
      <c r="R1" s="714"/>
      <c r="S1" s="714"/>
      <c r="T1" s="714"/>
      <c r="U1" s="714"/>
      <c r="V1" s="714"/>
      <c r="W1" s="714"/>
      <c r="X1" s="714"/>
      <c r="Y1" s="721"/>
      <c r="Z1" s="721"/>
    </row>
    <row r="2" spans="1:26" ht="37.5" customHeight="1" x14ac:dyDescent="0.2">
      <c r="A2" s="714"/>
      <c r="B2" s="715"/>
      <c r="C2" s="716"/>
      <c r="D2" s="716"/>
      <c r="E2" s="717"/>
      <c r="F2" s="716"/>
      <c r="G2" s="718"/>
      <c r="H2" s="719"/>
      <c r="I2" s="720"/>
      <c r="J2" s="714"/>
      <c r="K2" s="714"/>
      <c r="L2" s="714"/>
      <c r="M2" s="714"/>
      <c r="N2" s="714"/>
      <c r="O2" s="714"/>
      <c r="P2" s="714"/>
      <c r="Q2" s="714"/>
      <c r="R2" s="714"/>
      <c r="S2" s="714"/>
      <c r="T2" s="714"/>
      <c r="U2" s="714"/>
      <c r="V2" s="714"/>
      <c r="W2" s="714"/>
      <c r="X2" s="714"/>
      <c r="Y2" s="721"/>
      <c r="Z2" s="721"/>
    </row>
    <row r="3" spans="1:26" ht="37.5" customHeight="1" x14ac:dyDescent="0.2">
      <c r="A3" s="714"/>
      <c r="B3" s="715"/>
      <c r="C3" s="716"/>
      <c r="D3" s="716"/>
      <c r="E3" s="717"/>
      <c r="F3" s="716"/>
      <c r="G3" s="718"/>
      <c r="H3" s="719"/>
      <c r="I3" s="720"/>
      <c r="J3" s="714"/>
      <c r="K3" s="714"/>
      <c r="L3" s="714"/>
      <c r="M3" s="714"/>
      <c r="N3" s="714"/>
      <c r="O3" s="714"/>
      <c r="P3" s="714"/>
      <c r="Q3" s="714"/>
      <c r="R3" s="714"/>
      <c r="S3" s="714"/>
      <c r="T3" s="714"/>
      <c r="U3" s="714"/>
      <c r="V3" s="714"/>
      <c r="W3" s="714"/>
      <c r="X3" s="714"/>
      <c r="Y3" s="721"/>
      <c r="Z3" s="721"/>
    </row>
    <row r="4" spans="1:26" x14ac:dyDescent="0.2">
      <c r="A4" s="722" t="s">
        <v>142</v>
      </c>
      <c r="B4" s="723"/>
      <c r="C4" s="724" t="s">
        <v>18053</v>
      </c>
      <c r="D4" s="725"/>
      <c r="E4" s="725"/>
      <c r="F4" s="725"/>
      <c r="G4" s="723"/>
      <c r="H4" s="726" t="s">
        <v>2</v>
      </c>
      <c r="I4" s="727" t="s">
        <v>143</v>
      </c>
      <c r="J4" s="714"/>
      <c r="K4" s="714"/>
      <c r="L4" s="714"/>
      <c r="M4" s="714"/>
      <c r="N4" s="714"/>
      <c r="O4" s="714"/>
      <c r="P4" s="714"/>
      <c r="Q4" s="714"/>
      <c r="R4" s="714"/>
      <c r="S4" s="714"/>
      <c r="T4" s="714"/>
      <c r="U4" s="714"/>
      <c r="V4" s="714"/>
      <c r="W4" s="714"/>
      <c r="X4" s="714"/>
      <c r="Y4" s="721"/>
      <c r="Z4" s="721"/>
    </row>
    <row r="5" spans="1:26" ht="12.75" x14ac:dyDescent="0.2">
      <c r="A5" s="728" t="s">
        <v>4</v>
      </c>
      <c r="B5" s="729"/>
      <c r="C5" s="729"/>
      <c r="D5" s="729"/>
      <c r="E5" s="729"/>
      <c r="F5" s="729"/>
      <c r="G5" s="729"/>
      <c r="H5" s="729"/>
      <c r="I5" s="730" t="s">
        <v>5</v>
      </c>
      <c r="J5" s="714"/>
      <c r="K5" s="714"/>
      <c r="L5" s="714"/>
      <c r="M5" s="714"/>
      <c r="N5" s="714"/>
      <c r="O5" s="714"/>
      <c r="P5" s="714"/>
      <c r="Q5" s="714"/>
      <c r="R5" s="714"/>
      <c r="S5" s="714"/>
      <c r="T5" s="714"/>
      <c r="U5" s="714"/>
      <c r="V5" s="714"/>
      <c r="W5" s="714"/>
      <c r="X5" s="714"/>
      <c r="Y5" s="721"/>
      <c r="Z5" s="721"/>
    </row>
    <row r="6" spans="1:26" ht="45" x14ac:dyDescent="0.25">
      <c r="A6" s="731" t="s">
        <v>6</v>
      </c>
      <c r="B6" s="732" t="s">
        <v>7</v>
      </c>
      <c r="C6" s="732" t="s">
        <v>8</v>
      </c>
      <c r="D6" s="732" t="s">
        <v>18054</v>
      </c>
      <c r="E6" s="733" t="s">
        <v>10</v>
      </c>
      <c r="F6" s="732" t="s">
        <v>18055</v>
      </c>
      <c r="G6" s="734" t="s">
        <v>12</v>
      </c>
      <c r="H6" s="734" t="s">
        <v>13</v>
      </c>
      <c r="I6" s="735" t="s">
        <v>14</v>
      </c>
      <c r="J6" s="718"/>
      <c r="K6" s="718"/>
      <c r="L6" s="718"/>
      <c r="M6" s="718"/>
      <c r="N6" s="718"/>
      <c r="O6" s="718"/>
      <c r="P6" s="718"/>
      <c r="Q6" s="718"/>
      <c r="R6" s="718"/>
      <c r="S6" s="718"/>
      <c r="T6" s="718"/>
      <c r="U6" s="718"/>
      <c r="V6" s="718"/>
      <c r="W6" s="718"/>
      <c r="X6" s="718"/>
      <c r="Y6" s="736"/>
      <c r="Z6" s="736"/>
    </row>
    <row r="7" spans="1:26" ht="40.5" customHeight="1" x14ac:dyDescent="0.2">
      <c r="A7" s="887" t="s">
        <v>176</v>
      </c>
      <c r="B7" s="887" t="s">
        <v>152</v>
      </c>
      <c r="C7" s="887" t="s">
        <v>153</v>
      </c>
      <c r="D7" s="887" t="s">
        <v>18056</v>
      </c>
      <c r="E7" s="888">
        <v>7</v>
      </c>
      <c r="F7" s="889">
        <v>45001</v>
      </c>
      <c r="G7" s="887" t="s">
        <v>18057</v>
      </c>
      <c r="H7" s="887" t="s">
        <v>159</v>
      </c>
      <c r="I7" s="887" t="s">
        <v>18058</v>
      </c>
      <c r="J7" s="890"/>
      <c r="K7" s="737"/>
      <c r="L7" s="737"/>
      <c r="M7" s="737"/>
      <c r="N7" s="737"/>
      <c r="O7" s="737"/>
      <c r="P7" s="737"/>
      <c r="Q7" s="737"/>
      <c r="R7" s="737"/>
      <c r="S7" s="737"/>
      <c r="T7" s="737"/>
      <c r="U7" s="737"/>
      <c r="V7" s="737"/>
      <c r="W7" s="737"/>
      <c r="X7" s="737"/>
      <c r="Y7" s="737"/>
      <c r="Z7" s="737"/>
    </row>
    <row r="8" spans="1:26" ht="28.5" x14ac:dyDescent="0.2">
      <c r="A8" s="738" t="s">
        <v>151</v>
      </c>
      <c r="B8" s="739" t="s">
        <v>152</v>
      </c>
      <c r="C8" s="901" t="s">
        <v>153</v>
      </c>
      <c r="D8" s="740" t="s">
        <v>55</v>
      </c>
      <c r="E8" s="1000">
        <v>195</v>
      </c>
      <c r="F8" s="741">
        <v>44894</v>
      </c>
      <c r="G8" s="742" t="s">
        <v>1717</v>
      </c>
      <c r="H8" s="743" t="s">
        <v>1</v>
      </c>
      <c r="I8" s="744" t="s">
        <v>1718</v>
      </c>
      <c r="J8" s="714"/>
      <c r="K8" s="714"/>
      <c r="L8" s="714"/>
      <c r="M8" s="714"/>
      <c r="N8" s="714"/>
      <c r="O8" s="714"/>
      <c r="P8" s="714"/>
      <c r="Q8" s="714"/>
      <c r="R8" s="714"/>
      <c r="S8" s="714"/>
      <c r="T8" s="714"/>
      <c r="U8" s="714"/>
      <c r="V8" s="714"/>
      <c r="W8" s="714"/>
      <c r="X8" s="714"/>
      <c r="Y8" s="721"/>
      <c r="Z8" s="721"/>
    </row>
    <row r="9" spans="1:26" ht="42.75" x14ac:dyDescent="0.2">
      <c r="A9" s="745" t="s">
        <v>176</v>
      </c>
      <c r="B9" s="745" t="s">
        <v>16</v>
      </c>
      <c r="C9" s="893" t="s">
        <v>223</v>
      </c>
      <c r="D9" s="745" t="s">
        <v>34</v>
      </c>
      <c r="E9" s="746">
        <v>43922</v>
      </c>
      <c r="F9" s="747">
        <v>44860</v>
      </c>
      <c r="G9" s="745" t="s">
        <v>1720</v>
      </c>
      <c r="H9" s="745" t="s">
        <v>1721</v>
      </c>
      <c r="I9" s="893" t="s">
        <v>1722</v>
      </c>
      <c r="J9" s="714"/>
      <c r="K9" s="714"/>
      <c r="L9" s="714"/>
      <c r="M9" s="714"/>
      <c r="N9" s="714"/>
      <c r="O9" s="714"/>
      <c r="P9" s="714"/>
      <c r="Q9" s="714"/>
      <c r="R9" s="714"/>
      <c r="S9" s="714"/>
      <c r="T9" s="714"/>
      <c r="U9" s="714"/>
      <c r="V9" s="714"/>
      <c r="W9" s="714"/>
      <c r="X9" s="714"/>
      <c r="Y9" s="721"/>
      <c r="Z9" s="721"/>
    </row>
    <row r="10" spans="1:26" ht="28.5" x14ac:dyDescent="0.2">
      <c r="A10" s="748" t="s">
        <v>163</v>
      </c>
      <c r="B10" s="748" t="s">
        <v>152</v>
      </c>
      <c r="C10" s="902" t="s">
        <v>153</v>
      </c>
      <c r="D10" s="748" t="s">
        <v>55</v>
      </c>
      <c r="E10" s="749">
        <v>170</v>
      </c>
      <c r="F10" s="750">
        <v>44846</v>
      </c>
      <c r="G10" s="748" t="s">
        <v>1719</v>
      </c>
      <c r="H10" s="748" t="s">
        <v>146</v>
      </c>
      <c r="I10" s="894" t="s">
        <v>165</v>
      </c>
      <c r="J10" s="714"/>
      <c r="K10" s="714"/>
      <c r="L10" s="714"/>
      <c r="M10" s="714"/>
      <c r="N10" s="714"/>
      <c r="O10" s="714"/>
      <c r="P10" s="714"/>
      <c r="Q10" s="714"/>
      <c r="R10" s="714"/>
      <c r="S10" s="714"/>
      <c r="T10" s="714"/>
      <c r="U10" s="714"/>
      <c r="V10" s="714"/>
      <c r="W10" s="714"/>
      <c r="X10" s="714"/>
      <c r="Y10" s="721"/>
      <c r="Z10" s="721"/>
    </row>
    <row r="11" spans="1:26" ht="28.5" x14ac:dyDescent="0.2">
      <c r="A11" s="751" t="s">
        <v>15</v>
      </c>
      <c r="B11" s="752" t="s">
        <v>16</v>
      </c>
      <c r="C11" s="903" t="s">
        <v>17</v>
      </c>
      <c r="D11" s="752" t="s">
        <v>18</v>
      </c>
      <c r="E11" s="753">
        <v>16</v>
      </c>
      <c r="F11" s="754">
        <v>44834</v>
      </c>
      <c r="G11" s="751" t="s">
        <v>18059</v>
      </c>
      <c r="H11" s="755" t="s">
        <v>19</v>
      </c>
      <c r="I11" s="756" t="s">
        <v>18060</v>
      </c>
      <c r="J11" s="714"/>
      <c r="K11" s="714"/>
      <c r="L11" s="714"/>
      <c r="M11" s="714"/>
      <c r="N11" s="714"/>
      <c r="O11" s="714"/>
      <c r="P11" s="714"/>
      <c r="Q11" s="714"/>
      <c r="R11" s="714"/>
      <c r="S11" s="714"/>
      <c r="T11" s="714"/>
      <c r="U11" s="714"/>
      <c r="V11" s="714"/>
      <c r="W11" s="714"/>
      <c r="X11" s="714"/>
      <c r="Y11" s="721"/>
      <c r="Z11" s="721"/>
    </row>
    <row r="12" spans="1:26" ht="28.5" x14ac:dyDescent="0.2">
      <c r="A12" s="757" t="s">
        <v>15</v>
      </c>
      <c r="B12" s="744" t="s">
        <v>16</v>
      </c>
      <c r="C12" s="904" t="s">
        <v>17</v>
      </c>
      <c r="D12" s="744" t="s">
        <v>18</v>
      </c>
      <c r="E12" s="758">
        <v>14</v>
      </c>
      <c r="F12" s="759">
        <v>44803</v>
      </c>
      <c r="G12" s="757" t="s">
        <v>18061</v>
      </c>
      <c r="H12" s="760"/>
      <c r="I12" s="743" t="s">
        <v>18060</v>
      </c>
      <c r="J12" s="714"/>
      <c r="K12" s="714"/>
      <c r="L12" s="714"/>
      <c r="M12" s="714"/>
      <c r="N12" s="714"/>
      <c r="O12" s="714"/>
      <c r="P12" s="714"/>
      <c r="Q12" s="714"/>
      <c r="R12" s="714"/>
      <c r="S12" s="714"/>
      <c r="T12" s="714"/>
      <c r="U12" s="714"/>
      <c r="V12" s="714"/>
      <c r="W12" s="714"/>
      <c r="X12" s="714"/>
      <c r="Y12" s="721"/>
      <c r="Z12" s="721"/>
    </row>
    <row r="13" spans="1:26" ht="57" x14ac:dyDescent="0.2">
      <c r="A13" s="761" t="s">
        <v>151</v>
      </c>
      <c r="B13" s="745" t="s">
        <v>40</v>
      </c>
      <c r="C13" s="893" t="s">
        <v>156</v>
      </c>
      <c r="D13" s="745" t="s">
        <v>34</v>
      </c>
      <c r="E13" s="753" t="s">
        <v>1723</v>
      </c>
      <c r="F13" s="762">
        <v>44680</v>
      </c>
      <c r="G13" s="745" t="s">
        <v>1724</v>
      </c>
      <c r="H13" s="745" t="s">
        <v>159</v>
      </c>
      <c r="I13" s="891" t="s">
        <v>160</v>
      </c>
      <c r="J13" s="714"/>
      <c r="K13" s="714"/>
      <c r="L13" s="714"/>
      <c r="M13" s="714"/>
      <c r="N13" s="714"/>
      <c r="O13" s="714"/>
      <c r="P13" s="714"/>
      <c r="Q13" s="714"/>
      <c r="R13" s="714"/>
      <c r="S13" s="714"/>
      <c r="T13" s="714"/>
      <c r="U13" s="714"/>
      <c r="V13" s="714"/>
      <c r="W13" s="714"/>
      <c r="X13" s="714"/>
      <c r="Y13" s="721"/>
      <c r="Z13" s="721"/>
    </row>
    <row r="14" spans="1:26" ht="57" x14ac:dyDescent="0.2">
      <c r="A14" s="763" t="s">
        <v>151</v>
      </c>
      <c r="B14" s="764" t="s">
        <v>40</v>
      </c>
      <c r="C14" s="905" t="s">
        <v>185</v>
      </c>
      <c r="D14" s="764" t="s">
        <v>18</v>
      </c>
      <c r="E14" s="749">
        <v>1</v>
      </c>
      <c r="F14" s="765">
        <v>44651</v>
      </c>
      <c r="G14" s="764" t="s">
        <v>18062</v>
      </c>
      <c r="H14" s="764" t="s">
        <v>159</v>
      </c>
      <c r="I14" s="892" t="s">
        <v>160</v>
      </c>
      <c r="J14" s="714"/>
      <c r="K14" s="714"/>
      <c r="L14" s="714"/>
      <c r="M14" s="714"/>
      <c r="N14" s="714"/>
      <c r="O14" s="714"/>
      <c r="P14" s="714"/>
      <c r="Q14" s="714"/>
      <c r="R14" s="714"/>
      <c r="S14" s="714"/>
      <c r="T14" s="714"/>
      <c r="U14" s="714"/>
      <c r="V14" s="714"/>
      <c r="W14" s="714"/>
      <c r="X14" s="714"/>
      <c r="Y14" s="721"/>
      <c r="Z14" s="721"/>
    </row>
    <row r="15" spans="1:26" ht="28.5" x14ac:dyDescent="0.2">
      <c r="A15" s="766" t="s">
        <v>144</v>
      </c>
      <c r="B15" s="752" t="s">
        <v>16</v>
      </c>
      <c r="C15" s="903" t="s">
        <v>21</v>
      </c>
      <c r="D15" s="752" t="s">
        <v>22</v>
      </c>
      <c r="E15" s="753">
        <v>2199</v>
      </c>
      <c r="F15" s="762">
        <v>44600</v>
      </c>
      <c r="G15" s="767" t="s">
        <v>145</v>
      </c>
      <c r="H15" s="768" t="s">
        <v>146</v>
      </c>
      <c r="I15" s="769" t="s">
        <v>147</v>
      </c>
      <c r="J15" s="714"/>
      <c r="K15" s="714"/>
      <c r="L15" s="714"/>
      <c r="M15" s="714"/>
      <c r="N15" s="714"/>
      <c r="O15" s="714"/>
      <c r="P15" s="714"/>
      <c r="Q15" s="714"/>
      <c r="R15" s="714"/>
      <c r="S15" s="714"/>
      <c r="T15" s="714"/>
      <c r="U15" s="714"/>
      <c r="V15" s="714"/>
      <c r="W15" s="714"/>
      <c r="X15" s="714"/>
      <c r="Y15" s="721"/>
      <c r="Z15" s="721"/>
    </row>
    <row r="16" spans="1:26" ht="28.5" x14ac:dyDescent="0.2">
      <c r="A16" s="770" t="s">
        <v>15</v>
      </c>
      <c r="B16" s="744" t="s">
        <v>16</v>
      </c>
      <c r="C16" s="904" t="s">
        <v>21</v>
      </c>
      <c r="D16" s="744" t="s">
        <v>22</v>
      </c>
      <c r="E16" s="771">
        <v>2195</v>
      </c>
      <c r="F16" s="765">
        <v>44579</v>
      </c>
      <c r="G16" s="757" t="s">
        <v>23</v>
      </c>
      <c r="H16" s="772" t="s">
        <v>24</v>
      </c>
      <c r="I16" s="744" t="s">
        <v>25</v>
      </c>
      <c r="J16" s="714"/>
      <c r="K16" s="714"/>
      <c r="L16" s="714"/>
      <c r="M16" s="714"/>
      <c r="N16" s="714"/>
      <c r="O16" s="714"/>
      <c r="P16" s="714"/>
      <c r="Q16" s="714"/>
      <c r="R16" s="714"/>
      <c r="S16" s="714"/>
      <c r="T16" s="714"/>
      <c r="U16" s="714"/>
      <c r="V16" s="714"/>
      <c r="W16" s="714"/>
      <c r="X16" s="714"/>
      <c r="Y16" s="721"/>
      <c r="Z16" s="721"/>
    </row>
    <row r="17" spans="1:26" ht="128.25" x14ac:dyDescent="0.2">
      <c r="A17" s="751" t="s">
        <v>26</v>
      </c>
      <c r="B17" s="752" t="s">
        <v>16</v>
      </c>
      <c r="C17" s="903" t="s">
        <v>18063</v>
      </c>
      <c r="D17" s="752" t="s">
        <v>28</v>
      </c>
      <c r="E17" s="753">
        <v>4070</v>
      </c>
      <c r="F17" s="747">
        <v>44550</v>
      </c>
      <c r="G17" s="751" t="s">
        <v>18064</v>
      </c>
      <c r="H17" s="773" t="s">
        <v>30</v>
      </c>
      <c r="I17" s="895" t="s">
        <v>31</v>
      </c>
      <c r="J17" s="714"/>
      <c r="K17" s="714"/>
      <c r="L17" s="714"/>
      <c r="M17" s="714"/>
      <c r="N17" s="714"/>
      <c r="O17" s="714"/>
      <c r="P17" s="714"/>
      <c r="Q17" s="714"/>
      <c r="R17" s="714"/>
      <c r="S17" s="714"/>
      <c r="T17" s="714"/>
      <c r="U17" s="714"/>
      <c r="V17" s="714"/>
      <c r="W17" s="714"/>
      <c r="X17" s="714"/>
      <c r="Y17" s="721"/>
      <c r="Z17" s="721"/>
    </row>
    <row r="18" spans="1:26" ht="42.75" x14ac:dyDescent="0.25">
      <c r="A18" s="774" t="s">
        <v>32</v>
      </c>
      <c r="B18" s="775" t="s">
        <v>16</v>
      </c>
      <c r="C18" s="906" t="s">
        <v>33</v>
      </c>
      <c r="D18" s="775" t="s">
        <v>34</v>
      </c>
      <c r="E18" s="777" t="s">
        <v>35</v>
      </c>
      <c r="F18" s="778">
        <v>44540</v>
      </c>
      <c r="G18" s="779" t="s">
        <v>36</v>
      </c>
      <c r="H18" s="10" t="s">
        <v>37</v>
      </c>
      <c r="I18" s="896" t="s">
        <v>38</v>
      </c>
      <c r="J18" s="714"/>
      <c r="K18" s="714"/>
      <c r="L18" s="714"/>
      <c r="M18" s="714"/>
      <c r="N18" s="714"/>
      <c r="O18" s="714"/>
      <c r="P18" s="714"/>
      <c r="Q18" s="714"/>
      <c r="R18" s="714"/>
      <c r="S18" s="714"/>
      <c r="T18" s="714"/>
      <c r="U18" s="714"/>
      <c r="V18" s="714"/>
      <c r="W18" s="714"/>
      <c r="X18" s="714"/>
      <c r="Y18" s="721"/>
      <c r="Z18" s="721"/>
    </row>
    <row r="19" spans="1:26" ht="42.75" x14ac:dyDescent="0.2">
      <c r="A19" s="751" t="s">
        <v>148</v>
      </c>
      <c r="B19" s="752" t="s">
        <v>16</v>
      </c>
      <c r="C19" s="903" t="s">
        <v>33</v>
      </c>
      <c r="D19" s="752" t="s">
        <v>55</v>
      </c>
      <c r="E19" s="780">
        <v>455</v>
      </c>
      <c r="F19" s="762">
        <v>44432</v>
      </c>
      <c r="G19" s="751" t="s">
        <v>149</v>
      </c>
      <c r="H19" s="773"/>
      <c r="I19" s="781" t="s">
        <v>150</v>
      </c>
      <c r="J19" s="714"/>
      <c r="K19" s="714"/>
      <c r="L19" s="714"/>
      <c r="M19" s="714"/>
      <c r="N19" s="714"/>
      <c r="O19" s="714"/>
      <c r="P19" s="714"/>
      <c r="Q19" s="714"/>
      <c r="R19" s="714"/>
      <c r="S19" s="714"/>
      <c r="T19" s="714"/>
      <c r="U19" s="714"/>
      <c r="V19" s="714"/>
      <c r="W19" s="714"/>
      <c r="X19" s="714"/>
      <c r="Y19" s="721"/>
      <c r="Z19" s="721"/>
    </row>
    <row r="20" spans="1:26" ht="28.5" x14ac:dyDescent="0.2">
      <c r="A20" s="757" t="s">
        <v>151</v>
      </c>
      <c r="B20" s="744" t="s">
        <v>152</v>
      </c>
      <c r="C20" s="907" t="s">
        <v>153</v>
      </c>
      <c r="D20" s="743" t="s">
        <v>55</v>
      </c>
      <c r="E20" s="783">
        <v>63</v>
      </c>
      <c r="F20" s="765">
        <v>44322</v>
      </c>
      <c r="G20" s="757" t="s">
        <v>154</v>
      </c>
      <c r="H20" s="784" t="s">
        <v>1</v>
      </c>
      <c r="I20" s="785" t="s">
        <v>155</v>
      </c>
      <c r="J20" s="714"/>
      <c r="K20" s="714"/>
      <c r="L20" s="714"/>
      <c r="M20" s="714"/>
      <c r="N20" s="714"/>
      <c r="O20" s="714"/>
      <c r="P20" s="714"/>
      <c r="Q20" s="714"/>
      <c r="R20" s="714"/>
      <c r="S20" s="714"/>
      <c r="T20" s="714"/>
      <c r="U20" s="714"/>
      <c r="V20" s="714"/>
      <c r="W20" s="714"/>
      <c r="X20" s="714"/>
      <c r="Y20" s="721"/>
      <c r="Z20" s="721"/>
    </row>
    <row r="21" spans="1:26" ht="57" x14ac:dyDescent="0.2">
      <c r="A21" s="751" t="s">
        <v>151</v>
      </c>
      <c r="B21" s="752" t="s">
        <v>40</v>
      </c>
      <c r="C21" s="903" t="s">
        <v>156</v>
      </c>
      <c r="D21" s="752" t="s">
        <v>34</v>
      </c>
      <c r="E21" s="753" t="s">
        <v>157</v>
      </c>
      <c r="F21" s="754">
        <v>44320</v>
      </c>
      <c r="G21" s="751" t="s">
        <v>158</v>
      </c>
      <c r="H21" s="773" t="s">
        <v>159</v>
      </c>
      <c r="I21" s="897" t="s">
        <v>160</v>
      </c>
      <c r="J21" s="714"/>
      <c r="K21" s="714"/>
      <c r="L21" s="714"/>
      <c r="M21" s="714"/>
      <c r="N21" s="714"/>
      <c r="O21" s="714"/>
      <c r="P21" s="714"/>
      <c r="Q21" s="714"/>
      <c r="R21" s="714"/>
      <c r="S21" s="714"/>
      <c r="T21" s="714"/>
      <c r="U21" s="714"/>
      <c r="V21" s="714"/>
      <c r="W21" s="714"/>
      <c r="X21" s="714"/>
      <c r="Y21" s="721"/>
      <c r="Z21" s="721"/>
    </row>
    <row r="22" spans="1:26" ht="42.75" x14ac:dyDescent="0.2">
      <c r="A22" s="757" t="s">
        <v>151</v>
      </c>
      <c r="B22" s="744" t="s">
        <v>40</v>
      </c>
      <c r="C22" s="904" t="s">
        <v>156</v>
      </c>
      <c r="D22" s="744" t="s">
        <v>34</v>
      </c>
      <c r="E22" s="749">
        <v>5</v>
      </c>
      <c r="F22" s="759">
        <v>44309</v>
      </c>
      <c r="G22" s="757" t="s">
        <v>161</v>
      </c>
      <c r="H22" s="784" t="s">
        <v>1</v>
      </c>
      <c r="I22" s="898" t="s">
        <v>162</v>
      </c>
      <c r="J22" s="714"/>
      <c r="K22" s="714"/>
      <c r="L22" s="714"/>
      <c r="M22" s="714"/>
      <c r="N22" s="714"/>
      <c r="O22" s="714"/>
      <c r="P22" s="714"/>
      <c r="Q22" s="714"/>
      <c r="R22" s="714"/>
      <c r="S22" s="714"/>
      <c r="T22" s="714"/>
      <c r="U22" s="714"/>
      <c r="V22" s="714"/>
      <c r="W22" s="714"/>
      <c r="X22" s="714"/>
      <c r="Y22" s="721"/>
      <c r="Z22" s="721"/>
    </row>
    <row r="23" spans="1:26" ht="28.5" x14ac:dyDescent="0.2">
      <c r="A23" s="766" t="s">
        <v>163</v>
      </c>
      <c r="B23" s="752" t="s">
        <v>152</v>
      </c>
      <c r="C23" s="903" t="s">
        <v>153</v>
      </c>
      <c r="D23" s="752" t="s">
        <v>55</v>
      </c>
      <c r="E23" s="786">
        <v>35</v>
      </c>
      <c r="F23" s="754">
        <v>44274</v>
      </c>
      <c r="G23" s="751" t="s">
        <v>164</v>
      </c>
      <c r="H23" s="773" t="s">
        <v>146</v>
      </c>
      <c r="I23" s="897" t="s">
        <v>165</v>
      </c>
      <c r="J23" s="714"/>
      <c r="K23" s="714"/>
      <c r="L23" s="714"/>
      <c r="M23" s="714"/>
      <c r="N23" s="714"/>
      <c r="O23" s="714"/>
      <c r="P23" s="714"/>
      <c r="Q23" s="714"/>
      <c r="R23" s="714"/>
      <c r="S23" s="714"/>
      <c r="T23" s="714"/>
      <c r="U23" s="714"/>
      <c r="V23" s="714"/>
      <c r="W23" s="714"/>
      <c r="X23" s="714"/>
      <c r="Y23" s="721"/>
      <c r="Z23" s="721"/>
    </row>
    <row r="24" spans="1:26" ht="28.5" x14ac:dyDescent="0.2">
      <c r="A24" s="757" t="s">
        <v>166</v>
      </c>
      <c r="B24" s="744" t="s">
        <v>16</v>
      </c>
      <c r="C24" s="904" t="s">
        <v>82</v>
      </c>
      <c r="D24" s="744" t="s">
        <v>70</v>
      </c>
      <c r="E24" s="783">
        <v>230</v>
      </c>
      <c r="F24" s="759">
        <v>44257</v>
      </c>
      <c r="G24" s="757" t="s">
        <v>167</v>
      </c>
      <c r="H24" s="784" t="s">
        <v>146</v>
      </c>
      <c r="I24" s="898" t="s">
        <v>168</v>
      </c>
      <c r="J24" s="714"/>
      <c r="K24" s="714"/>
      <c r="L24" s="714"/>
      <c r="M24" s="714"/>
      <c r="N24" s="714"/>
      <c r="O24" s="714"/>
      <c r="P24" s="714"/>
      <c r="Q24" s="714"/>
      <c r="R24" s="714"/>
      <c r="S24" s="714"/>
      <c r="T24" s="714"/>
      <c r="U24" s="714"/>
      <c r="V24" s="714"/>
      <c r="W24" s="714"/>
      <c r="X24" s="714"/>
      <c r="Y24" s="721"/>
      <c r="Z24" s="721"/>
    </row>
    <row r="25" spans="1:26" ht="14.25" x14ac:dyDescent="0.2">
      <c r="A25" s="787" t="s">
        <v>48</v>
      </c>
      <c r="B25" s="788" t="s">
        <v>49</v>
      </c>
      <c r="C25" s="787" t="s">
        <v>50</v>
      </c>
      <c r="D25" s="788" t="s">
        <v>42</v>
      </c>
      <c r="E25" s="789">
        <v>104</v>
      </c>
      <c r="F25" s="790">
        <v>44195</v>
      </c>
      <c r="G25" s="787" t="s">
        <v>52</v>
      </c>
      <c r="H25" s="745" t="s">
        <v>1</v>
      </c>
      <c r="I25" s="788" t="s">
        <v>53</v>
      </c>
      <c r="J25" s="714"/>
      <c r="K25" s="714"/>
      <c r="L25" s="714"/>
      <c r="M25" s="714"/>
      <c r="N25" s="714"/>
      <c r="O25" s="714"/>
      <c r="P25" s="714"/>
      <c r="Q25" s="714"/>
      <c r="R25" s="714"/>
      <c r="S25" s="714"/>
      <c r="T25" s="714"/>
      <c r="U25" s="714"/>
      <c r="V25" s="714"/>
      <c r="W25" s="714"/>
      <c r="X25" s="714"/>
      <c r="Y25" s="721"/>
      <c r="Z25" s="721"/>
    </row>
    <row r="26" spans="1:26" ht="28.5" x14ac:dyDescent="0.2">
      <c r="A26" s="757" t="s">
        <v>169</v>
      </c>
      <c r="B26" s="775" t="s">
        <v>49</v>
      </c>
      <c r="C26" s="776" t="s">
        <v>50</v>
      </c>
      <c r="D26" s="744" t="s">
        <v>42</v>
      </c>
      <c r="E26" s="783">
        <v>101</v>
      </c>
      <c r="F26" s="741">
        <v>44188</v>
      </c>
      <c r="G26" s="776" t="s">
        <v>170</v>
      </c>
      <c r="H26" s="785" t="s">
        <v>171</v>
      </c>
      <c r="I26" s="898" t="s">
        <v>172</v>
      </c>
      <c r="J26" s="714"/>
      <c r="K26" s="714"/>
      <c r="L26" s="714"/>
      <c r="M26" s="714"/>
      <c r="N26" s="714"/>
      <c r="O26" s="714"/>
      <c r="P26" s="714"/>
      <c r="Q26" s="714"/>
      <c r="R26" s="714"/>
      <c r="S26" s="714"/>
      <c r="T26" s="714"/>
      <c r="U26" s="714"/>
      <c r="V26" s="714"/>
      <c r="W26" s="714"/>
      <c r="X26" s="714"/>
      <c r="Y26" s="721"/>
      <c r="Z26" s="721"/>
    </row>
    <row r="27" spans="1:26" ht="42.75" x14ac:dyDescent="0.2">
      <c r="A27" s="751" t="s">
        <v>26</v>
      </c>
      <c r="B27" s="752" t="s">
        <v>40</v>
      </c>
      <c r="C27" s="751" t="s">
        <v>58</v>
      </c>
      <c r="D27" s="752" t="s">
        <v>18</v>
      </c>
      <c r="E27" s="780">
        <v>5</v>
      </c>
      <c r="F27" s="790">
        <v>44113</v>
      </c>
      <c r="G27" s="791" t="s">
        <v>59</v>
      </c>
      <c r="H27" s="781" t="s">
        <v>1</v>
      </c>
      <c r="I27" s="897" t="s">
        <v>60</v>
      </c>
      <c r="J27" s="714"/>
      <c r="K27" s="714"/>
      <c r="L27" s="714"/>
      <c r="M27" s="714"/>
      <c r="N27" s="714"/>
      <c r="O27" s="714"/>
      <c r="P27" s="714"/>
      <c r="Q27" s="714"/>
      <c r="R27" s="714"/>
      <c r="S27" s="714"/>
      <c r="T27" s="714"/>
      <c r="U27" s="714"/>
      <c r="V27" s="714"/>
      <c r="W27" s="714"/>
      <c r="X27" s="714"/>
      <c r="Y27" s="721"/>
      <c r="Z27" s="721"/>
    </row>
    <row r="28" spans="1:26" ht="14.25" x14ac:dyDescent="0.2">
      <c r="A28" s="757" t="s">
        <v>173</v>
      </c>
      <c r="B28" s="744" t="s">
        <v>16</v>
      </c>
      <c r="C28" s="757" t="s">
        <v>64</v>
      </c>
      <c r="D28" s="744" t="s">
        <v>55</v>
      </c>
      <c r="E28" s="783">
        <v>1519</v>
      </c>
      <c r="F28" s="759">
        <v>44067</v>
      </c>
      <c r="G28" s="774" t="s">
        <v>65</v>
      </c>
      <c r="H28" s="760" t="s">
        <v>174</v>
      </c>
      <c r="I28" s="743" t="s">
        <v>175</v>
      </c>
      <c r="J28" s="714"/>
      <c r="K28" s="714"/>
      <c r="L28" s="714"/>
      <c r="M28" s="714"/>
      <c r="N28" s="714"/>
      <c r="O28" s="714"/>
      <c r="P28" s="714"/>
      <c r="Q28" s="714"/>
      <c r="R28" s="714"/>
      <c r="S28" s="714"/>
      <c r="T28" s="714"/>
      <c r="U28" s="714"/>
      <c r="V28" s="714"/>
      <c r="W28" s="714"/>
      <c r="X28" s="714"/>
      <c r="Y28" s="721"/>
      <c r="Z28" s="721"/>
    </row>
    <row r="29" spans="1:26" ht="14.25" x14ac:dyDescent="0.2">
      <c r="A29" s="751" t="s">
        <v>68</v>
      </c>
      <c r="B29" s="752" t="s">
        <v>40</v>
      </c>
      <c r="C29" s="751" t="s">
        <v>69</v>
      </c>
      <c r="D29" s="752" t="s">
        <v>70</v>
      </c>
      <c r="E29" s="786">
        <v>189</v>
      </c>
      <c r="F29" s="754">
        <v>44064</v>
      </c>
      <c r="G29" s="751" t="s">
        <v>71</v>
      </c>
      <c r="H29" s="773" t="s">
        <v>146</v>
      </c>
      <c r="I29" s="756" t="s">
        <v>175</v>
      </c>
      <c r="J29" s="714"/>
      <c r="K29" s="714"/>
      <c r="L29" s="714"/>
      <c r="M29" s="714"/>
      <c r="N29" s="714"/>
      <c r="O29" s="714"/>
      <c r="P29" s="714"/>
      <c r="Q29" s="714"/>
      <c r="R29" s="714"/>
      <c r="S29" s="714"/>
      <c r="T29" s="714"/>
      <c r="U29" s="714"/>
      <c r="V29" s="714"/>
      <c r="W29" s="714"/>
      <c r="X29" s="714"/>
      <c r="Y29" s="721"/>
      <c r="Z29" s="721"/>
    </row>
    <row r="30" spans="1:26" ht="14.25" x14ac:dyDescent="0.2">
      <c r="A30" s="757" t="s">
        <v>176</v>
      </c>
      <c r="B30" s="744" t="s">
        <v>40</v>
      </c>
      <c r="C30" s="757" t="s">
        <v>177</v>
      </c>
      <c r="D30" s="744" t="s">
        <v>111</v>
      </c>
      <c r="E30" s="783">
        <v>761</v>
      </c>
      <c r="F30" s="759">
        <v>43993</v>
      </c>
      <c r="G30" s="757" t="s">
        <v>178</v>
      </c>
      <c r="H30" s="784" t="s">
        <v>146</v>
      </c>
      <c r="I30" s="743" t="s">
        <v>179</v>
      </c>
      <c r="J30" s="714"/>
      <c r="K30" s="714"/>
      <c r="L30" s="714"/>
      <c r="M30" s="714"/>
      <c r="N30" s="714"/>
      <c r="O30" s="714"/>
      <c r="P30" s="714"/>
      <c r="Q30" s="714"/>
      <c r="R30" s="714"/>
      <c r="S30" s="714"/>
      <c r="T30" s="714"/>
      <c r="U30" s="714"/>
      <c r="V30" s="714"/>
      <c r="W30" s="714"/>
      <c r="X30" s="714"/>
      <c r="Y30" s="721"/>
      <c r="Z30" s="721"/>
    </row>
    <row r="31" spans="1:26" ht="28.5" x14ac:dyDescent="0.2">
      <c r="A31" s="751" t="s">
        <v>180</v>
      </c>
      <c r="B31" s="752" t="s">
        <v>40</v>
      </c>
      <c r="C31" s="751" t="s">
        <v>181</v>
      </c>
      <c r="D31" s="752" t="s">
        <v>70</v>
      </c>
      <c r="E31" s="780">
        <v>809</v>
      </c>
      <c r="F31" s="790">
        <v>43825</v>
      </c>
      <c r="G31" s="751" t="s">
        <v>182</v>
      </c>
      <c r="H31" s="773" t="s">
        <v>1</v>
      </c>
      <c r="I31" s="897" t="s">
        <v>183</v>
      </c>
      <c r="J31" s="714"/>
      <c r="K31" s="714"/>
      <c r="L31" s="714"/>
      <c r="M31" s="714"/>
      <c r="N31" s="714"/>
      <c r="O31" s="714"/>
      <c r="P31" s="714"/>
      <c r="Q31" s="714"/>
      <c r="R31" s="714"/>
      <c r="S31" s="714"/>
      <c r="T31" s="714"/>
      <c r="U31" s="714"/>
      <c r="V31" s="714"/>
      <c r="W31" s="714"/>
      <c r="X31" s="714"/>
      <c r="Y31" s="721"/>
      <c r="Z31" s="721"/>
    </row>
    <row r="32" spans="1:26" ht="14.25" x14ac:dyDescent="0.2">
      <c r="A32" s="757" t="s">
        <v>184</v>
      </c>
      <c r="B32" s="744" t="s">
        <v>40</v>
      </c>
      <c r="C32" s="757" t="s">
        <v>185</v>
      </c>
      <c r="D32" s="744" t="s">
        <v>70</v>
      </c>
      <c r="E32" s="783">
        <v>807</v>
      </c>
      <c r="F32" s="741">
        <v>43823</v>
      </c>
      <c r="G32" s="757" t="s">
        <v>186</v>
      </c>
      <c r="H32" s="784" t="s">
        <v>146</v>
      </c>
      <c r="I32" s="743" t="s">
        <v>83</v>
      </c>
      <c r="J32" s="714"/>
      <c r="K32" s="714"/>
      <c r="L32" s="714"/>
      <c r="M32" s="714"/>
      <c r="N32" s="714"/>
      <c r="O32" s="714"/>
      <c r="P32" s="714"/>
      <c r="Q32" s="714"/>
      <c r="R32" s="714"/>
      <c r="S32" s="714"/>
      <c r="T32" s="714"/>
      <c r="U32" s="714"/>
      <c r="V32" s="714"/>
      <c r="W32" s="714"/>
      <c r="X32" s="714"/>
      <c r="Y32" s="721"/>
      <c r="Z32" s="721"/>
    </row>
    <row r="33" spans="1:26" ht="14.25" x14ac:dyDescent="0.2">
      <c r="A33" s="751" t="s">
        <v>151</v>
      </c>
      <c r="B33" s="752" t="s">
        <v>40</v>
      </c>
      <c r="C33" s="751" t="s">
        <v>185</v>
      </c>
      <c r="D33" s="752" t="s">
        <v>70</v>
      </c>
      <c r="E33" s="786">
        <v>777</v>
      </c>
      <c r="F33" s="790">
        <v>43818</v>
      </c>
      <c r="G33" s="751" t="s">
        <v>187</v>
      </c>
      <c r="H33" s="792" t="s">
        <v>146</v>
      </c>
      <c r="I33" s="756" t="s">
        <v>188</v>
      </c>
      <c r="J33" s="714"/>
      <c r="K33" s="714"/>
      <c r="L33" s="714"/>
      <c r="M33" s="714"/>
      <c r="N33" s="714"/>
      <c r="O33" s="714"/>
      <c r="P33" s="714"/>
      <c r="Q33" s="714"/>
      <c r="R33" s="714"/>
      <c r="S33" s="714"/>
      <c r="T33" s="714"/>
      <c r="U33" s="714"/>
      <c r="V33" s="714"/>
      <c r="W33" s="714"/>
      <c r="X33" s="714"/>
      <c r="Y33" s="721"/>
      <c r="Z33" s="721"/>
    </row>
    <row r="34" spans="1:26" ht="14.25" x14ac:dyDescent="0.2">
      <c r="A34" s="757" t="s">
        <v>189</v>
      </c>
      <c r="B34" s="744" t="s">
        <v>40</v>
      </c>
      <c r="C34" s="757" t="s">
        <v>190</v>
      </c>
      <c r="D34" s="744" t="s">
        <v>70</v>
      </c>
      <c r="E34" s="783">
        <v>768</v>
      </c>
      <c r="F34" s="741">
        <v>43816</v>
      </c>
      <c r="G34" s="782" t="s">
        <v>191</v>
      </c>
      <c r="H34" s="775" t="s">
        <v>192</v>
      </c>
      <c r="I34" s="744" t="s">
        <v>179</v>
      </c>
      <c r="J34" s="714"/>
      <c r="K34" s="714"/>
      <c r="L34" s="714"/>
      <c r="M34" s="714"/>
      <c r="N34" s="714"/>
      <c r="O34" s="714"/>
      <c r="P34" s="714"/>
      <c r="Q34" s="714"/>
      <c r="R34" s="714"/>
      <c r="S34" s="714"/>
      <c r="T34" s="714"/>
      <c r="U34" s="714"/>
      <c r="V34" s="714"/>
      <c r="W34" s="714"/>
      <c r="X34" s="714"/>
      <c r="Y34" s="721"/>
      <c r="Z34" s="721"/>
    </row>
    <row r="35" spans="1:26" ht="14.25" x14ac:dyDescent="0.2">
      <c r="A35" s="751" t="s">
        <v>193</v>
      </c>
      <c r="B35" s="752" t="s">
        <v>40</v>
      </c>
      <c r="C35" s="751" t="s">
        <v>18065</v>
      </c>
      <c r="D35" s="752" t="s">
        <v>42</v>
      </c>
      <c r="E35" s="786">
        <v>29</v>
      </c>
      <c r="F35" s="754">
        <v>43720</v>
      </c>
      <c r="G35" s="793" t="s">
        <v>194</v>
      </c>
      <c r="H35" s="773"/>
      <c r="I35" s="752"/>
      <c r="J35" s="714"/>
      <c r="K35" s="714"/>
      <c r="L35" s="714"/>
      <c r="M35" s="714"/>
      <c r="N35" s="714"/>
      <c r="O35" s="714"/>
      <c r="P35" s="714"/>
      <c r="Q35" s="714"/>
      <c r="R35" s="714"/>
      <c r="S35" s="714"/>
      <c r="T35" s="714"/>
      <c r="U35" s="714"/>
      <c r="V35" s="714"/>
      <c r="W35" s="714"/>
      <c r="X35" s="714"/>
      <c r="Y35" s="721"/>
      <c r="Z35" s="721"/>
    </row>
    <row r="36" spans="1:26" ht="14.25" x14ac:dyDescent="0.2">
      <c r="A36" s="757" t="s">
        <v>195</v>
      </c>
      <c r="B36" s="744" t="s">
        <v>152</v>
      </c>
      <c r="C36" s="757" t="s">
        <v>153</v>
      </c>
      <c r="D36" s="744" t="s">
        <v>55</v>
      </c>
      <c r="E36" s="783">
        <v>112</v>
      </c>
      <c r="F36" s="759">
        <v>43630</v>
      </c>
      <c r="G36" s="757" t="s">
        <v>196</v>
      </c>
      <c r="H36" s="784" t="s">
        <v>146</v>
      </c>
      <c r="I36" s="743" t="s">
        <v>83</v>
      </c>
      <c r="J36" s="714"/>
      <c r="K36" s="714"/>
      <c r="L36" s="714"/>
      <c r="M36" s="714"/>
      <c r="N36" s="714"/>
      <c r="O36" s="714"/>
      <c r="P36" s="714"/>
      <c r="Q36" s="714"/>
      <c r="R36" s="714"/>
      <c r="S36" s="714"/>
      <c r="T36" s="714"/>
      <c r="U36" s="714"/>
      <c r="V36" s="714"/>
      <c r="W36" s="714"/>
      <c r="X36" s="714"/>
      <c r="Y36" s="721"/>
      <c r="Z36" s="721"/>
    </row>
    <row r="37" spans="1:26" ht="14.25" x14ac:dyDescent="0.2">
      <c r="A37" s="751" t="s">
        <v>176</v>
      </c>
      <c r="B37" s="752" t="s">
        <v>16</v>
      </c>
      <c r="C37" s="751" t="s">
        <v>82</v>
      </c>
      <c r="D37" s="752" t="s">
        <v>22</v>
      </c>
      <c r="E37" s="786">
        <v>1955</v>
      </c>
      <c r="F37" s="754">
        <v>43610</v>
      </c>
      <c r="G37" s="751" t="s">
        <v>197</v>
      </c>
      <c r="H37" s="773" t="s">
        <v>146</v>
      </c>
      <c r="I37" s="756" t="s">
        <v>198</v>
      </c>
      <c r="J37" s="714"/>
      <c r="K37" s="714"/>
      <c r="L37" s="714"/>
      <c r="M37" s="714"/>
      <c r="N37" s="714"/>
      <c r="O37" s="714"/>
      <c r="P37" s="714"/>
      <c r="Q37" s="714"/>
      <c r="R37" s="714"/>
      <c r="S37" s="714"/>
      <c r="T37" s="714"/>
      <c r="U37" s="714"/>
      <c r="V37" s="714"/>
      <c r="W37" s="714"/>
      <c r="X37" s="714"/>
      <c r="Y37" s="721"/>
      <c r="Z37" s="721"/>
    </row>
    <row r="38" spans="1:26" ht="28.5" x14ac:dyDescent="0.2">
      <c r="A38" s="757" t="s">
        <v>180</v>
      </c>
      <c r="B38" s="744" t="s">
        <v>152</v>
      </c>
      <c r="C38" s="794" t="s">
        <v>153</v>
      </c>
      <c r="D38" s="743" t="s">
        <v>55</v>
      </c>
      <c r="E38" s="795">
        <v>80</v>
      </c>
      <c r="F38" s="796">
        <v>43584</v>
      </c>
      <c r="G38" s="757" t="s">
        <v>199</v>
      </c>
      <c r="H38" s="784" t="s">
        <v>146</v>
      </c>
      <c r="I38" s="898" t="s">
        <v>183</v>
      </c>
      <c r="J38" s="714"/>
      <c r="K38" s="714"/>
      <c r="L38" s="714"/>
      <c r="M38" s="714"/>
      <c r="N38" s="714"/>
      <c r="O38" s="714"/>
      <c r="P38" s="714"/>
      <c r="Q38" s="714"/>
      <c r="R38" s="714"/>
      <c r="S38" s="714"/>
      <c r="T38" s="714"/>
      <c r="U38" s="714"/>
      <c r="V38" s="714"/>
      <c r="W38" s="714"/>
      <c r="X38" s="714"/>
      <c r="Y38" s="721"/>
      <c r="Z38" s="721"/>
    </row>
    <row r="39" spans="1:26" ht="14.25" x14ac:dyDescent="0.2">
      <c r="A39" s="751" t="s">
        <v>200</v>
      </c>
      <c r="B39" s="752" t="s">
        <v>40</v>
      </c>
      <c r="C39" s="797" t="s">
        <v>156</v>
      </c>
      <c r="D39" s="752" t="s">
        <v>55</v>
      </c>
      <c r="E39" s="798">
        <v>37</v>
      </c>
      <c r="F39" s="754">
        <v>43530</v>
      </c>
      <c r="G39" s="751" t="s">
        <v>201</v>
      </c>
      <c r="H39" s="773" t="s">
        <v>146</v>
      </c>
      <c r="I39" s="756" t="s">
        <v>151</v>
      </c>
      <c r="J39" s="714"/>
      <c r="K39" s="714"/>
      <c r="L39" s="714"/>
      <c r="M39" s="714"/>
      <c r="N39" s="714"/>
      <c r="O39" s="714"/>
      <c r="P39" s="714"/>
      <c r="Q39" s="714"/>
      <c r="R39" s="714"/>
      <c r="S39" s="714"/>
      <c r="T39" s="714"/>
      <c r="U39" s="714"/>
      <c r="V39" s="714"/>
      <c r="W39" s="714"/>
      <c r="X39" s="714"/>
      <c r="Y39" s="721"/>
      <c r="Z39" s="721"/>
    </row>
    <row r="40" spans="1:26" ht="28.5" x14ac:dyDescent="0.2">
      <c r="A40" s="757" t="s">
        <v>166</v>
      </c>
      <c r="B40" s="744" t="s">
        <v>16</v>
      </c>
      <c r="C40" s="757" t="s">
        <v>33</v>
      </c>
      <c r="D40" s="744" t="s">
        <v>202</v>
      </c>
      <c r="E40" s="749" t="s">
        <v>203</v>
      </c>
      <c r="F40" s="759">
        <v>43516</v>
      </c>
      <c r="G40" s="757" t="s">
        <v>204</v>
      </c>
      <c r="H40" s="784" t="s">
        <v>1</v>
      </c>
      <c r="I40" s="898" t="s">
        <v>205</v>
      </c>
      <c r="J40" s="714"/>
      <c r="K40" s="714"/>
      <c r="L40" s="714"/>
      <c r="M40" s="714"/>
      <c r="N40" s="714"/>
      <c r="O40" s="714"/>
      <c r="P40" s="714"/>
      <c r="Q40" s="714"/>
      <c r="R40" s="714"/>
      <c r="S40" s="714"/>
      <c r="T40" s="714"/>
      <c r="U40" s="714"/>
      <c r="V40" s="714"/>
      <c r="W40" s="714"/>
      <c r="X40" s="714"/>
      <c r="Y40" s="721"/>
      <c r="Z40" s="721"/>
    </row>
    <row r="41" spans="1:26" ht="14.25" x14ac:dyDescent="0.2">
      <c r="A41" s="751" t="s">
        <v>206</v>
      </c>
      <c r="B41" s="752" t="s">
        <v>40</v>
      </c>
      <c r="C41" s="751" t="s">
        <v>207</v>
      </c>
      <c r="D41" s="752" t="s">
        <v>18066</v>
      </c>
      <c r="E41" s="786">
        <v>1</v>
      </c>
      <c r="F41" s="790">
        <v>43438</v>
      </c>
      <c r="G41" s="751" t="s">
        <v>208</v>
      </c>
      <c r="H41" s="773"/>
      <c r="I41" s="756"/>
      <c r="J41" s="714"/>
      <c r="K41" s="714"/>
      <c r="L41" s="714"/>
      <c r="M41" s="714"/>
      <c r="N41" s="714"/>
      <c r="O41" s="714"/>
      <c r="P41" s="714"/>
      <c r="Q41" s="714"/>
      <c r="R41" s="714"/>
      <c r="S41" s="714"/>
      <c r="T41" s="714"/>
      <c r="U41" s="714"/>
      <c r="V41" s="714"/>
      <c r="W41" s="714"/>
      <c r="X41" s="714"/>
      <c r="Y41" s="721"/>
      <c r="Z41" s="721"/>
    </row>
    <row r="42" spans="1:26" ht="14.25" x14ac:dyDescent="0.2">
      <c r="A42" s="757" t="s">
        <v>209</v>
      </c>
      <c r="B42" s="744" t="s">
        <v>40</v>
      </c>
      <c r="C42" s="757" t="s">
        <v>185</v>
      </c>
      <c r="D42" s="744" t="s">
        <v>70</v>
      </c>
      <c r="E42" s="783">
        <v>480</v>
      </c>
      <c r="F42" s="759">
        <v>43329</v>
      </c>
      <c r="G42" s="757" t="s">
        <v>210</v>
      </c>
      <c r="H42" s="784" t="s">
        <v>146</v>
      </c>
      <c r="I42" s="743" t="s">
        <v>211</v>
      </c>
      <c r="J42" s="714"/>
      <c r="K42" s="714"/>
      <c r="L42" s="714"/>
      <c r="M42" s="714"/>
      <c r="N42" s="714"/>
      <c r="O42" s="714"/>
      <c r="P42" s="714"/>
      <c r="Q42" s="714"/>
      <c r="R42" s="714"/>
      <c r="S42" s="714"/>
      <c r="T42" s="714"/>
      <c r="U42" s="714"/>
      <c r="V42" s="714"/>
      <c r="W42" s="714"/>
      <c r="X42" s="714"/>
      <c r="Y42" s="721"/>
      <c r="Z42" s="721"/>
    </row>
    <row r="43" spans="1:26" ht="14.25" x14ac:dyDescent="0.2">
      <c r="A43" s="751" t="s">
        <v>212</v>
      </c>
      <c r="B43" s="752" t="s">
        <v>16</v>
      </c>
      <c r="C43" s="751" t="s">
        <v>82</v>
      </c>
      <c r="D43" s="752" t="s">
        <v>70</v>
      </c>
      <c r="E43" s="786">
        <v>612</v>
      </c>
      <c r="F43" s="754">
        <v>43194</v>
      </c>
      <c r="G43" s="751" t="s">
        <v>213</v>
      </c>
      <c r="H43" s="773" t="s">
        <v>146</v>
      </c>
      <c r="I43" s="756" t="s">
        <v>83</v>
      </c>
      <c r="J43" s="714"/>
      <c r="K43" s="714"/>
      <c r="L43" s="714"/>
      <c r="M43" s="714"/>
      <c r="N43" s="714"/>
      <c r="O43" s="714"/>
      <c r="P43" s="714"/>
      <c r="Q43" s="714"/>
      <c r="R43" s="714"/>
      <c r="S43" s="714"/>
      <c r="T43" s="714"/>
      <c r="U43" s="714"/>
      <c r="V43" s="714"/>
      <c r="W43" s="714"/>
      <c r="X43" s="714"/>
      <c r="Y43" s="721"/>
      <c r="Z43" s="721"/>
    </row>
    <row r="44" spans="1:26" ht="14.25" x14ac:dyDescent="0.2">
      <c r="A44" s="757" t="s">
        <v>214</v>
      </c>
      <c r="B44" s="744" t="s">
        <v>152</v>
      </c>
      <c r="C44" s="757" t="s">
        <v>153</v>
      </c>
      <c r="D44" s="744" t="s">
        <v>111</v>
      </c>
      <c r="E44" s="799">
        <v>4</v>
      </c>
      <c r="F44" s="800">
        <v>43019</v>
      </c>
      <c r="G44" s="757" t="s">
        <v>215</v>
      </c>
      <c r="H44" s="760" t="s">
        <v>216</v>
      </c>
      <c r="I44" s="743" t="s">
        <v>217</v>
      </c>
      <c r="J44" s="714"/>
      <c r="K44" s="714"/>
      <c r="L44" s="714"/>
      <c r="M44" s="714"/>
      <c r="N44" s="714"/>
      <c r="O44" s="714"/>
      <c r="P44" s="714"/>
      <c r="Q44" s="714"/>
      <c r="R44" s="714"/>
      <c r="S44" s="714"/>
      <c r="T44" s="714"/>
      <c r="U44" s="714"/>
      <c r="V44" s="714"/>
      <c r="W44" s="714"/>
      <c r="X44" s="714"/>
      <c r="Y44" s="721"/>
      <c r="Z44" s="721"/>
    </row>
    <row r="45" spans="1:26" ht="14.25" x14ac:dyDescent="0.2">
      <c r="A45" s="751" t="s">
        <v>200</v>
      </c>
      <c r="B45" s="752" t="s">
        <v>40</v>
      </c>
      <c r="C45" s="751" t="s">
        <v>156</v>
      </c>
      <c r="D45" s="752" t="s">
        <v>55</v>
      </c>
      <c r="E45" s="798">
        <v>191</v>
      </c>
      <c r="F45" s="754">
        <v>43000</v>
      </c>
      <c r="G45" s="751" t="s">
        <v>218</v>
      </c>
      <c r="H45" s="755" t="s">
        <v>219</v>
      </c>
      <c r="I45" s="756" t="s">
        <v>151</v>
      </c>
      <c r="J45" s="714"/>
      <c r="K45" s="714"/>
      <c r="L45" s="714"/>
      <c r="M45" s="714"/>
      <c r="N45" s="714"/>
      <c r="O45" s="714"/>
      <c r="P45" s="714"/>
      <c r="Q45" s="714"/>
      <c r="R45" s="714"/>
      <c r="S45" s="714"/>
      <c r="T45" s="714"/>
      <c r="U45" s="714"/>
      <c r="V45" s="714"/>
      <c r="W45" s="714"/>
      <c r="X45" s="714"/>
      <c r="Y45" s="721"/>
      <c r="Z45" s="721"/>
    </row>
    <row r="46" spans="1:26" ht="14.25" x14ac:dyDescent="0.2">
      <c r="A46" s="757" t="s">
        <v>184</v>
      </c>
      <c r="B46" s="744" t="s">
        <v>16</v>
      </c>
      <c r="C46" s="757" t="s">
        <v>220</v>
      </c>
      <c r="D46" s="744" t="s">
        <v>70</v>
      </c>
      <c r="E46" s="783">
        <v>1499</v>
      </c>
      <c r="F46" s="759">
        <v>42989</v>
      </c>
      <c r="G46" s="757" t="s">
        <v>84</v>
      </c>
      <c r="H46" s="760" t="s">
        <v>221</v>
      </c>
      <c r="I46" s="743" t="s">
        <v>222</v>
      </c>
      <c r="J46" s="714"/>
      <c r="K46" s="714"/>
      <c r="L46" s="714"/>
      <c r="M46" s="714"/>
      <c r="N46" s="714"/>
      <c r="O46" s="714"/>
      <c r="P46" s="714"/>
      <c r="Q46" s="714"/>
      <c r="R46" s="714"/>
      <c r="S46" s="714"/>
      <c r="T46" s="714"/>
      <c r="U46" s="714"/>
      <c r="V46" s="714"/>
      <c r="W46" s="714"/>
      <c r="X46" s="714"/>
      <c r="Y46" s="721"/>
      <c r="Z46" s="721"/>
    </row>
    <row r="47" spans="1:26" ht="14.25" x14ac:dyDescent="0.2">
      <c r="A47" s="751" t="s">
        <v>176</v>
      </c>
      <c r="B47" s="752" t="s">
        <v>16</v>
      </c>
      <c r="C47" s="751" t="s">
        <v>223</v>
      </c>
      <c r="D47" s="752" t="s">
        <v>55</v>
      </c>
      <c r="E47" s="786">
        <v>4788</v>
      </c>
      <c r="F47" s="790">
        <v>42724</v>
      </c>
      <c r="G47" s="751" t="s">
        <v>224</v>
      </c>
      <c r="H47" s="773" t="s">
        <v>146</v>
      </c>
      <c r="I47" s="756" t="s">
        <v>225</v>
      </c>
      <c r="J47" s="714"/>
      <c r="K47" s="714"/>
      <c r="L47" s="714"/>
      <c r="M47" s="714"/>
      <c r="N47" s="714"/>
      <c r="O47" s="714"/>
      <c r="P47" s="714"/>
      <c r="Q47" s="714"/>
      <c r="R47" s="714"/>
      <c r="S47" s="714"/>
      <c r="T47" s="714"/>
      <c r="U47" s="714"/>
      <c r="V47" s="714"/>
      <c r="W47" s="714"/>
      <c r="X47" s="714"/>
      <c r="Y47" s="721"/>
      <c r="Z47" s="721"/>
    </row>
    <row r="48" spans="1:26" ht="14.25" x14ac:dyDescent="0.2">
      <c r="A48" s="757" t="s">
        <v>91</v>
      </c>
      <c r="B48" s="744" t="s">
        <v>16</v>
      </c>
      <c r="C48" s="757" t="s">
        <v>82</v>
      </c>
      <c r="D48" s="744" t="s">
        <v>70</v>
      </c>
      <c r="E48" s="783">
        <v>124</v>
      </c>
      <c r="F48" s="759">
        <v>42395</v>
      </c>
      <c r="G48" s="757" t="s">
        <v>226</v>
      </c>
      <c r="H48" s="784" t="s">
        <v>146</v>
      </c>
      <c r="I48" s="743" t="s">
        <v>91</v>
      </c>
      <c r="J48" s="714"/>
      <c r="K48" s="714"/>
      <c r="L48" s="714"/>
      <c r="M48" s="714"/>
      <c r="N48" s="714"/>
      <c r="O48" s="714"/>
      <c r="P48" s="714"/>
      <c r="Q48" s="714"/>
      <c r="R48" s="714"/>
      <c r="S48" s="714"/>
      <c r="T48" s="714"/>
      <c r="U48" s="714"/>
      <c r="V48" s="714"/>
      <c r="W48" s="714"/>
      <c r="X48" s="714"/>
      <c r="Y48" s="721"/>
      <c r="Z48" s="721"/>
    </row>
    <row r="49" spans="1:26" ht="42.75" x14ac:dyDescent="0.2">
      <c r="A49" s="751" t="s">
        <v>166</v>
      </c>
      <c r="B49" s="752" t="s">
        <v>16</v>
      </c>
      <c r="C49" s="751" t="s">
        <v>21</v>
      </c>
      <c r="D49" s="752" t="s">
        <v>22</v>
      </c>
      <c r="E49" s="786">
        <v>1757</v>
      </c>
      <c r="F49" s="754">
        <v>42191</v>
      </c>
      <c r="G49" s="751" t="s">
        <v>92</v>
      </c>
      <c r="H49" s="773" t="s">
        <v>146</v>
      </c>
      <c r="I49" s="897" t="s">
        <v>227</v>
      </c>
      <c r="J49" s="714"/>
      <c r="K49" s="714"/>
      <c r="L49" s="714"/>
      <c r="M49" s="714"/>
      <c r="N49" s="714"/>
      <c r="O49" s="714"/>
      <c r="P49" s="714"/>
      <c r="Q49" s="714"/>
      <c r="R49" s="714"/>
      <c r="S49" s="714"/>
      <c r="T49" s="714"/>
      <c r="U49" s="714"/>
      <c r="V49" s="714"/>
      <c r="W49" s="714"/>
      <c r="X49" s="714"/>
      <c r="Y49" s="721"/>
      <c r="Z49" s="721"/>
    </row>
    <row r="50" spans="1:26" ht="28.5" x14ac:dyDescent="0.2">
      <c r="A50" s="757" t="s">
        <v>173</v>
      </c>
      <c r="B50" s="744" t="s">
        <v>16</v>
      </c>
      <c r="C50" s="757" t="s">
        <v>82</v>
      </c>
      <c r="D50" s="744" t="s">
        <v>70</v>
      </c>
      <c r="E50" s="783">
        <v>1081</v>
      </c>
      <c r="F50" s="759">
        <v>42150</v>
      </c>
      <c r="G50" s="757" t="s">
        <v>94</v>
      </c>
      <c r="H50" s="784" t="s">
        <v>146</v>
      </c>
      <c r="I50" s="898" t="s">
        <v>228</v>
      </c>
      <c r="J50" s="714"/>
      <c r="K50" s="714"/>
      <c r="L50" s="714"/>
      <c r="M50" s="714"/>
      <c r="N50" s="714"/>
      <c r="O50" s="714"/>
      <c r="P50" s="714"/>
      <c r="Q50" s="714"/>
      <c r="R50" s="714"/>
      <c r="S50" s="714"/>
      <c r="T50" s="714"/>
      <c r="U50" s="714"/>
      <c r="V50" s="714"/>
      <c r="W50" s="714"/>
      <c r="X50" s="714"/>
      <c r="Y50" s="721"/>
      <c r="Z50" s="721"/>
    </row>
    <row r="51" spans="1:26" ht="28.5" x14ac:dyDescent="0.2">
      <c r="A51" s="751" t="s">
        <v>173</v>
      </c>
      <c r="B51" s="752" t="s">
        <v>16</v>
      </c>
      <c r="C51" s="751" t="s">
        <v>82</v>
      </c>
      <c r="D51" s="752" t="s">
        <v>70</v>
      </c>
      <c r="E51" s="786">
        <v>103</v>
      </c>
      <c r="F51" s="754">
        <v>42024</v>
      </c>
      <c r="G51" s="751" t="s">
        <v>229</v>
      </c>
      <c r="H51" s="773" t="s">
        <v>146</v>
      </c>
      <c r="I51" s="897" t="s">
        <v>230</v>
      </c>
      <c r="J51" s="714"/>
      <c r="K51" s="714"/>
      <c r="L51" s="714"/>
      <c r="M51" s="714"/>
      <c r="N51" s="714"/>
      <c r="O51" s="714"/>
      <c r="P51" s="714"/>
      <c r="Q51" s="714"/>
      <c r="R51" s="714"/>
      <c r="S51" s="714"/>
      <c r="T51" s="714"/>
      <c r="U51" s="714"/>
      <c r="V51" s="714"/>
      <c r="W51" s="714"/>
      <c r="X51" s="714"/>
      <c r="Y51" s="721"/>
      <c r="Z51" s="721"/>
    </row>
    <row r="52" spans="1:26" ht="14.25" x14ac:dyDescent="0.2">
      <c r="A52" s="757" t="s">
        <v>173</v>
      </c>
      <c r="B52" s="744" t="s">
        <v>16</v>
      </c>
      <c r="C52" s="757" t="s">
        <v>21</v>
      </c>
      <c r="D52" s="744" t="s">
        <v>22</v>
      </c>
      <c r="E52" s="783">
        <v>1712</v>
      </c>
      <c r="F52" s="759">
        <v>41704</v>
      </c>
      <c r="G52" s="757" t="s">
        <v>97</v>
      </c>
      <c r="H52" s="784" t="s">
        <v>146</v>
      </c>
      <c r="I52" s="743" t="s">
        <v>231</v>
      </c>
      <c r="J52" s="714"/>
      <c r="K52" s="714"/>
      <c r="L52" s="714"/>
      <c r="M52" s="714"/>
      <c r="N52" s="714"/>
      <c r="O52" s="714"/>
      <c r="P52" s="714"/>
      <c r="Q52" s="714"/>
      <c r="R52" s="714"/>
      <c r="S52" s="714"/>
      <c r="T52" s="714"/>
      <c r="U52" s="714"/>
      <c r="V52" s="714"/>
      <c r="W52" s="714"/>
      <c r="X52" s="714"/>
      <c r="Y52" s="721"/>
      <c r="Z52" s="721"/>
    </row>
    <row r="53" spans="1:26" ht="28.5" x14ac:dyDescent="0.2">
      <c r="A53" s="751" t="s">
        <v>232</v>
      </c>
      <c r="B53" s="752" t="s">
        <v>40</v>
      </c>
      <c r="C53" s="751" t="s">
        <v>185</v>
      </c>
      <c r="D53" s="752" t="s">
        <v>70</v>
      </c>
      <c r="E53" s="786">
        <v>503</v>
      </c>
      <c r="F53" s="790">
        <v>40865</v>
      </c>
      <c r="G53" s="751" t="s">
        <v>233</v>
      </c>
      <c r="H53" s="773" t="s">
        <v>146</v>
      </c>
      <c r="I53" s="897" t="s">
        <v>234</v>
      </c>
      <c r="J53" s="714"/>
      <c r="K53" s="714"/>
      <c r="L53" s="714"/>
      <c r="M53" s="714"/>
      <c r="N53" s="714"/>
      <c r="O53" s="714"/>
      <c r="P53" s="714"/>
      <c r="Q53" s="714"/>
      <c r="R53" s="714"/>
      <c r="S53" s="714"/>
      <c r="T53" s="714"/>
      <c r="U53" s="714"/>
      <c r="V53" s="714"/>
      <c r="W53" s="714"/>
      <c r="X53" s="714"/>
      <c r="Y53" s="721"/>
      <c r="Z53" s="721"/>
    </row>
    <row r="54" spans="1:26" ht="14.25" x14ac:dyDescent="0.2">
      <c r="A54" s="757" t="s">
        <v>235</v>
      </c>
      <c r="B54" s="744" t="s">
        <v>16</v>
      </c>
      <c r="C54" s="757" t="s">
        <v>21</v>
      </c>
      <c r="D54" s="744" t="s">
        <v>22</v>
      </c>
      <c r="E54" s="783">
        <v>1474</v>
      </c>
      <c r="F54" s="759">
        <v>40736</v>
      </c>
      <c r="G54" s="757" t="s">
        <v>236</v>
      </c>
      <c r="H54" s="784" t="s">
        <v>146</v>
      </c>
      <c r="I54" s="743" t="s">
        <v>91</v>
      </c>
      <c r="J54" s="714"/>
      <c r="K54" s="714"/>
      <c r="L54" s="714"/>
      <c r="M54" s="714"/>
      <c r="N54" s="714"/>
      <c r="O54" s="714"/>
      <c r="P54" s="714"/>
      <c r="Q54" s="714"/>
      <c r="R54" s="714"/>
      <c r="S54" s="714"/>
      <c r="T54" s="714"/>
      <c r="U54" s="714"/>
      <c r="V54" s="714"/>
      <c r="W54" s="714"/>
      <c r="X54" s="714"/>
      <c r="Y54" s="721"/>
      <c r="Z54" s="721"/>
    </row>
    <row r="55" spans="1:26" ht="14.25" x14ac:dyDescent="0.2">
      <c r="A55" s="751" t="s">
        <v>166</v>
      </c>
      <c r="B55" s="752" t="s">
        <v>16</v>
      </c>
      <c r="C55" s="751" t="s">
        <v>237</v>
      </c>
      <c r="D55" s="752" t="s">
        <v>28</v>
      </c>
      <c r="E55" s="786">
        <v>3564</v>
      </c>
      <c r="F55" s="754">
        <v>40280</v>
      </c>
      <c r="G55" s="751" t="s">
        <v>238</v>
      </c>
      <c r="H55" s="773" t="s">
        <v>146</v>
      </c>
      <c r="I55" s="756" t="s">
        <v>91</v>
      </c>
      <c r="J55" s="714"/>
      <c r="K55" s="714"/>
      <c r="L55" s="714"/>
      <c r="M55" s="714"/>
      <c r="N55" s="714"/>
      <c r="O55" s="714"/>
      <c r="P55" s="714"/>
      <c r="Q55" s="714"/>
      <c r="R55" s="714"/>
      <c r="S55" s="714"/>
      <c r="T55" s="714"/>
      <c r="U55" s="714"/>
      <c r="V55" s="714"/>
      <c r="W55" s="714"/>
      <c r="X55" s="714"/>
      <c r="Y55" s="721"/>
      <c r="Z55" s="721"/>
    </row>
    <row r="56" spans="1:26" ht="28.5" x14ac:dyDescent="0.2">
      <c r="A56" s="757" t="s">
        <v>166</v>
      </c>
      <c r="B56" s="744" t="s">
        <v>40</v>
      </c>
      <c r="C56" s="757" t="s">
        <v>177</v>
      </c>
      <c r="D56" s="744" t="s">
        <v>111</v>
      </c>
      <c r="E56" s="783">
        <v>380</v>
      </c>
      <c r="F56" s="759">
        <v>39994</v>
      </c>
      <c r="G56" s="757" t="s">
        <v>239</v>
      </c>
      <c r="H56" s="784"/>
      <c r="I56" s="898" t="s">
        <v>168</v>
      </c>
      <c r="J56" s="714"/>
      <c r="K56" s="714"/>
      <c r="L56" s="714"/>
      <c r="M56" s="714"/>
      <c r="N56" s="714"/>
      <c r="O56" s="714"/>
      <c r="P56" s="714"/>
      <c r="Q56" s="714"/>
      <c r="R56" s="714"/>
      <c r="S56" s="714"/>
      <c r="T56" s="714"/>
      <c r="U56" s="714"/>
      <c r="V56" s="714"/>
      <c r="W56" s="714"/>
      <c r="X56" s="714"/>
      <c r="Y56" s="721"/>
      <c r="Z56" s="721"/>
    </row>
    <row r="57" spans="1:26" ht="14.25" x14ac:dyDescent="0.2">
      <c r="A57" s="751" t="s">
        <v>200</v>
      </c>
      <c r="B57" s="752" t="s">
        <v>40</v>
      </c>
      <c r="C57" s="751" t="s">
        <v>177</v>
      </c>
      <c r="D57" s="752" t="s">
        <v>111</v>
      </c>
      <c r="E57" s="786">
        <v>190</v>
      </c>
      <c r="F57" s="790">
        <v>38687</v>
      </c>
      <c r="G57" s="751" t="s">
        <v>240</v>
      </c>
      <c r="H57" s="773" t="s">
        <v>146</v>
      </c>
      <c r="I57" s="756" t="s">
        <v>241</v>
      </c>
      <c r="J57" s="714"/>
      <c r="K57" s="714"/>
      <c r="L57" s="714"/>
      <c r="M57" s="714"/>
      <c r="N57" s="714"/>
      <c r="O57" s="714"/>
      <c r="P57" s="714"/>
      <c r="Q57" s="714"/>
      <c r="R57" s="714"/>
      <c r="S57" s="714"/>
      <c r="T57" s="714"/>
      <c r="U57" s="714"/>
      <c r="V57" s="714"/>
      <c r="W57" s="714"/>
      <c r="X57" s="714"/>
      <c r="Y57" s="721"/>
      <c r="Z57" s="721"/>
    </row>
    <row r="58" spans="1:26" ht="28.5" x14ac:dyDescent="0.2">
      <c r="A58" s="757" t="s">
        <v>176</v>
      </c>
      <c r="B58" s="744" t="s">
        <v>16</v>
      </c>
      <c r="C58" s="757" t="s">
        <v>223</v>
      </c>
      <c r="D58" s="744" t="s">
        <v>55</v>
      </c>
      <c r="E58" s="783">
        <v>806</v>
      </c>
      <c r="F58" s="759">
        <v>38603</v>
      </c>
      <c r="G58" s="757" t="s">
        <v>242</v>
      </c>
      <c r="H58" s="784" t="s">
        <v>146</v>
      </c>
      <c r="I58" s="898" t="s">
        <v>243</v>
      </c>
      <c r="J58" s="714"/>
      <c r="K58" s="714"/>
      <c r="L58" s="714"/>
      <c r="M58" s="714"/>
      <c r="N58" s="714"/>
      <c r="O58" s="714"/>
      <c r="P58" s="714"/>
      <c r="Q58" s="714"/>
      <c r="R58" s="714"/>
      <c r="S58" s="714"/>
      <c r="T58" s="714"/>
      <c r="U58" s="714"/>
      <c r="V58" s="714"/>
      <c r="W58" s="714"/>
      <c r="X58" s="714"/>
      <c r="Y58" s="721"/>
      <c r="Z58" s="721"/>
    </row>
    <row r="59" spans="1:26" ht="14.25" x14ac:dyDescent="0.2">
      <c r="A59" s="751" t="s">
        <v>244</v>
      </c>
      <c r="B59" s="752" t="s">
        <v>16</v>
      </c>
      <c r="C59" s="751" t="s">
        <v>82</v>
      </c>
      <c r="D59" s="752" t="s">
        <v>70</v>
      </c>
      <c r="E59" s="786">
        <v>3286</v>
      </c>
      <c r="F59" s="790">
        <v>38268</v>
      </c>
      <c r="G59" s="751" t="s">
        <v>245</v>
      </c>
      <c r="H59" s="773" t="s">
        <v>146</v>
      </c>
      <c r="I59" s="756" t="s">
        <v>225</v>
      </c>
      <c r="J59" s="714"/>
      <c r="K59" s="714"/>
      <c r="L59" s="714"/>
      <c r="M59" s="714"/>
      <c r="N59" s="714"/>
      <c r="O59" s="714"/>
      <c r="P59" s="714"/>
      <c r="Q59" s="714"/>
      <c r="R59" s="714"/>
      <c r="S59" s="714"/>
      <c r="T59" s="714"/>
      <c r="U59" s="714"/>
      <c r="V59" s="714"/>
      <c r="W59" s="714"/>
      <c r="X59" s="714"/>
      <c r="Y59" s="721"/>
      <c r="Z59" s="721"/>
    </row>
    <row r="60" spans="1:26" ht="14.25" x14ac:dyDescent="0.2">
      <c r="A60" s="757" t="s">
        <v>200</v>
      </c>
      <c r="B60" s="744" t="s">
        <v>40</v>
      </c>
      <c r="C60" s="757" t="s">
        <v>177</v>
      </c>
      <c r="D60" s="744" t="s">
        <v>111</v>
      </c>
      <c r="E60" s="783">
        <v>63</v>
      </c>
      <c r="F60" s="759">
        <v>37377</v>
      </c>
      <c r="G60" s="757" t="s">
        <v>246</v>
      </c>
      <c r="H60" s="784" t="s">
        <v>146</v>
      </c>
      <c r="I60" s="743" t="s">
        <v>241</v>
      </c>
      <c r="J60" s="714"/>
      <c r="K60" s="714"/>
      <c r="L60" s="714"/>
      <c r="M60" s="714"/>
      <c r="N60" s="714"/>
      <c r="O60" s="714"/>
      <c r="P60" s="714"/>
      <c r="Q60" s="714"/>
      <c r="R60" s="714"/>
      <c r="S60" s="714"/>
      <c r="T60" s="714"/>
      <c r="U60" s="714"/>
      <c r="V60" s="714"/>
      <c r="W60" s="714"/>
      <c r="X60" s="714"/>
      <c r="Y60" s="721"/>
      <c r="Z60" s="721"/>
    </row>
    <row r="61" spans="1:26" ht="14.25" x14ac:dyDescent="0.2">
      <c r="A61" s="751" t="s">
        <v>247</v>
      </c>
      <c r="B61" s="752" t="s">
        <v>40</v>
      </c>
      <c r="C61" s="751" t="s">
        <v>185</v>
      </c>
      <c r="D61" s="752" t="s">
        <v>70</v>
      </c>
      <c r="E61" s="786">
        <v>449</v>
      </c>
      <c r="F61" s="754">
        <v>36350</v>
      </c>
      <c r="G61" s="751" t="s">
        <v>248</v>
      </c>
      <c r="H61" s="752" t="s">
        <v>146</v>
      </c>
      <c r="I61" s="752" t="s">
        <v>225</v>
      </c>
      <c r="J61" s="714"/>
      <c r="K61" s="714"/>
      <c r="L61" s="714"/>
      <c r="M61" s="714"/>
      <c r="N61" s="714"/>
      <c r="O61" s="714"/>
      <c r="P61" s="714"/>
      <c r="Q61" s="714"/>
      <c r="R61" s="714"/>
      <c r="S61" s="714"/>
      <c r="T61" s="714"/>
      <c r="U61" s="714"/>
      <c r="V61" s="714"/>
      <c r="W61" s="714"/>
      <c r="X61" s="714"/>
      <c r="Y61" s="721"/>
      <c r="Z61" s="721"/>
    </row>
    <row r="62" spans="1:26" ht="14.25" x14ac:dyDescent="0.2">
      <c r="A62" s="757" t="s">
        <v>143</v>
      </c>
      <c r="B62" s="744" t="s">
        <v>16</v>
      </c>
      <c r="C62" s="757" t="s">
        <v>223</v>
      </c>
      <c r="D62" s="744" t="s">
        <v>55</v>
      </c>
      <c r="E62" s="783">
        <v>411</v>
      </c>
      <c r="F62" s="741">
        <v>35786</v>
      </c>
      <c r="G62" s="757" t="s">
        <v>249</v>
      </c>
      <c r="H62" s="784" t="s">
        <v>146</v>
      </c>
      <c r="I62" s="743" t="s">
        <v>250</v>
      </c>
      <c r="J62" s="714"/>
      <c r="K62" s="714"/>
      <c r="L62" s="714"/>
      <c r="M62" s="714"/>
      <c r="N62" s="714"/>
      <c r="O62" s="714"/>
      <c r="P62" s="714"/>
      <c r="Q62" s="714"/>
      <c r="R62" s="714"/>
      <c r="S62" s="714"/>
      <c r="T62" s="714"/>
      <c r="U62" s="714"/>
      <c r="V62" s="714"/>
      <c r="W62" s="714"/>
      <c r="X62" s="714"/>
      <c r="Y62" s="721"/>
      <c r="Z62" s="721"/>
    </row>
    <row r="63" spans="1:26" ht="14.25" x14ac:dyDescent="0.2">
      <c r="A63" s="751" t="s">
        <v>247</v>
      </c>
      <c r="B63" s="752" t="s">
        <v>16</v>
      </c>
      <c r="C63" s="751" t="s">
        <v>223</v>
      </c>
      <c r="D63" s="752" t="s">
        <v>55</v>
      </c>
      <c r="E63" s="786">
        <v>15</v>
      </c>
      <c r="F63" s="754">
        <v>35453</v>
      </c>
      <c r="G63" s="751" t="s">
        <v>251</v>
      </c>
      <c r="H63" s="773" t="s">
        <v>146</v>
      </c>
      <c r="I63" s="756" t="s">
        <v>225</v>
      </c>
      <c r="J63" s="801"/>
      <c r="K63" s="801"/>
      <c r="L63" s="801"/>
      <c r="M63" s="801"/>
      <c r="N63" s="801"/>
      <c r="O63" s="801"/>
      <c r="P63" s="801"/>
      <c r="Q63" s="801"/>
      <c r="R63" s="801"/>
      <c r="S63" s="801"/>
      <c r="T63" s="801"/>
      <c r="U63" s="801"/>
      <c r="V63" s="801"/>
      <c r="W63" s="801"/>
      <c r="X63" s="801"/>
      <c r="Y63" s="801"/>
      <c r="Z63" s="801"/>
    </row>
    <row r="64" spans="1:26" ht="14.25" x14ac:dyDescent="0.2">
      <c r="A64" s="757" t="s">
        <v>151</v>
      </c>
      <c r="B64" s="744" t="s">
        <v>40</v>
      </c>
      <c r="C64" s="757" t="s">
        <v>185</v>
      </c>
      <c r="D64" s="744" t="s">
        <v>70</v>
      </c>
      <c r="E64" s="783">
        <v>714</v>
      </c>
      <c r="F64" s="741">
        <v>35384</v>
      </c>
      <c r="G64" s="757" t="s">
        <v>252</v>
      </c>
      <c r="H64" s="802" t="s">
        <v>253</v>
      </c>
      <c r="I64" s="803" t="s">
        <v>188</v>
      </c>
      <c r="J64" s="801"/>
      <c r="K64" s="801"/>
      <c r="L64" s="801"/>
      <c r="M64" s="801"/>
      <c r="N64" s="801"/>
      <c r="O64" s="801"/>
      <c r="P64" s="801"/>
      <c r="Q64" s="801"/>
      <c r="R64" s="801"/>
      <c r="S64" s="801"/>
      <c r="T64" s="801"/>
      <c r="U64" s="801"/>
      <c r="V64" s="801"/>
      <c r="W64" s="801"/>
      <c r="X64" s="801"/>
      <c r="Y64" s="801"/>
      <c r="Z64" s="801"/>
    </row>
    <row r="65" spans="1:26" ht="14.25" x14ac:dyDescent="0.2">
      <c r="A65" s="751" t="s">
        <v>254</v>
      </c>
      <c r="B65" s="752" t="s">
        <v>16</v>
      </c>
      <c r="C65" s="751" t="s">
        <v>82</v>
      </c>
      <c r="D65" s="752" t="s">
        <v>70</v>
      </c>
      <c r="E65" s="786">
        <v>2150</v>
      </c>
      <c r="F65" s="790">
        <v>35038</v>
      </c>
      <c r="G65" s="793" t="s">
        <v>255</v>
      </c>
      <c r="H65" s="788" t="s">
        <v>146</v>
      </c>
      <c r="I65" s="804" t="s">
        <v>91</v>
      </c>
      <c r="J65" s="801"/>
      <c r="K65" s="801"/>
      <c r="L65" s="801"/>
      <c r="M65" s="801"/>
      <c r="N65" s="801"/>
      <c r="O65" s="801"/>
      <c r="P65" s="801"/>
      <c r="Q65" s="801"/>
      <c r="R65" s="801"/>
      <c r="S65" s="801"/>
      <c r="T65" s="801"/>
      <c r="U65" s="801"/>
      <c r="V65" s="801"/>
      <c r="W65" s="801"/>
      <c r="X65" s="801"/>
      <c r="Y65" s="801"/>
      <c r="Z65" s="801"/>
    </row>
    <row r="66" spans="1:26" ht="14.25" x14ac:dyDescent="0.2">
      <c r="A66" s="805" t="s">
        <v>256</v>
      </c>
      <c r="B66" s="806" t="s">
        <v>16</v>
      </c>
      <c r="C66" s="805" t="s">
        <v>21</v>
      </c>
      <c r="D66" s="806" t="s">
        <v>22</v>
      </c>
      <c r="E66" s="807">
        <v>190</v>
      </c>
      <c r="F66" s="759">
        <v>34856</v>
      </c>
      <c r="G66" s="794" t="s">
        <v>257</v>
      </c>
      <c r="H66" s="743" t="s">
        <v>258</v>
      </c>
      <c r="I66" s="744" t="s">
        <v>91</v>
      </c>
      <c r="J66" s="801"/>
      <c r="K66" s="801"/>
      <c r="L66" s="801"/>
      <c r="M66" s="801"/>
      <c r="N66" s="801"/>
      <c r="O66" s="801"/>
      <c r="P66" s="801"/>
      <c r="Q66" s="801"/>
      <c r="R66" s="801"/>
      <c r="S66" s="801"/>
      <c r="T66" s="801"/>
      <c r="U66" s="801"/>
      <c r="V66" s="801"/>
      <c r="W66" s="801"/>
      <c r="X66" s="801"/>
      <c r="Y66" s="801"/>
      <c r="Z66" s="801"/>
    </row>
    <row r="67" spans="1:26" ht="14.25" x14ac:dyDescent="0.2">
      <c r="A67" s="808" t="s">
        <v>143</v>
      </c>
      <c r="B67" s="809" t="s">
        <v>40</v>
      </c>
      <c r="C67" s="808" t="s">
        <v>177</v>
      </c>
      <c r="D67" s="809" t="s">
        <v>111</v>
      </c>
      <c r="E67" s="810">
        <v>12</v>
      </c>
      <c r="F67" s="754">
        <v>34586</v>
      </c>
      <c r="G67" s="811" t="s">
        <v>259</v>
      </c>
      <c r="H67" s="812" t="s">
        <v>260</v>
      </c>
      <c r="I67" s="752" t="s">
        <v>250</v>
      </c>
      <c r="J67" s="801"/>
      <c r="K67" s="801"/>
      <c r="L67" s="801"/>
      <c r="M67" s="801"/>
      <c r="N67" s="801"/>
      <c r="O67" s="801"/>
      <c r="P67" s="801"/>
      <c r="Q67" s="801"/>
      <c r="R67" s="801"/>
      <c r="S67" s="801"/>
      <c r="T67" s="801"/>
      <c r="U67" s="801"/>
      <c r="V67" s="801"/>
      <c r="W67" s="801"/>
      <c r="X67" s="801"/>
      <c r="Y67" s="801"/>
      <c r="Z67" s="801"/>
    </row>
    <row r="68" spans="1:26" ht="28.5" x14ac:dyDescent="0.2">
      <c r="A68" s="813" t="s">
        <v>180</v>
      </c>
      <c r="B68" s="738" t="s">
        <v>16</v>
      </c>
      <c r="C68" s="813" t="s">
        <v>21</v>
      </c>
      <c r="D68" s="738" t="s">
        <v>22</v>
      </c>
      <c r="E68" s="814">
        <v>134</v>
      </c>
      <c r="F68" s="759">
        <v>34485</v>
      </c>
      <c r="G68" s="815" t="s">
        <v>261</v>
      </c>
      <c r="H68" s="743" t="s">
        <v>262</v>
      </c>
      <c r="I68" s="899" t="s">
        <v>234</v>
      </c>
      <c r="J68" s="801"/>
      <c r="K68" s="801"/>
      <c r="L68" s="801"/>
      <c r="M68" s="801"/>
      <c r="N68" s="801"/>
      <c r="O68" s="801"/>
      <c r="P68" s="801"/>
      <c r="Q68" s="801"/>
      <c r="R68" s="801"/>
      <c r="S68" s="801"/>
      <c r="T68" s="801"/>
      <c r="U68" s="801"/>
      <c r="V68" s="801"/>
      <c r="W68" s="801"/>
      <c r="X68" s="801"/>
      <c r="Y68" s="801"/>
      <c r="Z68" s="801"/>
    </row>
    <row r="69" spans="1:26" ht="14.25" x14ac:dyDescent="0.2">
      <c r="A69" s="808" t="s">
        <v>18067</v>
      </c>
      <c r="B69" s="809" t="s">
        <v>40</v>
      </c>
      <c r="C69" s="808" t="s">
        <v>18038</v>
      </c>
      <c r="D69" s="809" t="s">
        <v>783</v>
      </c>
      <c r="E69" s="810">
        <v>2</v>
      </c>
      <c r="F69" s="754">
        <v>44368</v>
      </c>
      <c r="G69" s="816" t="s">
        <v>18068</v>
      </c>
      <c r="H69" s="756" t="s">
        <v>18069</v>
      </c>
      <c r="I69" s="752" t="s">
        <v>18070</v>
      </c>
      <c r="J69" s="801"/>
      <c r="K69" s="801"/>
      <c r="L69" s="801"/>
      <c r="M69" s="801"/>
      <c r="N69" s="801"/>
      <c r="O69" s="801"/>
      <c r="P69" s="801"/>
      <c r="Q69" s="801"/>
      <c r="R69" s="801"/>
      <c r="S69" s="801"/>
      <c r="T69" s="801"/>
      <c r="U69" s="801"/>
      <c r="V69" s="801"/>
      <c r="W69" s="801"/>
      <c r="X69" s="801"/>
      <c r="Y69" s="801"/>
      <c r="Z69" s="801"/>
    </row>
    <row r="70" spans="1:26" ht="14.25" x14ac:dyDescent="0.2">
      <c r="A70" s="808" t="s">
        <v>263</v>
      </c>
      <c r="B70" s="809" t="s">
        <v>16</v>
      </c>
      <c r="C70" s="808" t="s">
        <v>21</v>
      </c>
      <c r="D70" s="809" t="s">
        <v>22</v>
      </c>
      <c r="E70" s="810">
        <v>152</v>
      </c>
      <c r="F70" s="754">
        <v>34469</v>
      </c>
      <c r="G70" s="817" t="s">
        <v>264</v>
      </c>
      <c r="H70" s="756" t="s">
        <v>265</v>
      </c>
      <c r="I70" s="752" t="s">
        <v>222</v>
      </c>
      <c r="J70" s="801"/>
      <c r="K70" s="801"/>
      <c r="L70" s="801"/>
      <c r="M70" s="801"/>
      <c r="N70" s="801"/>
      <c r="O70" s="801"/>
      <c r="P70" s="801"/>
      <c r="Q70" s="801"/>
      <c r="R70" s="801"/>
      <c r="S70" s="801"/>
      <c r="T70" s="801"/>
      <c r="U70" s="801"/>
      <c r="V70" s="801"/>
      <c r="W70" s="801"/>
      <c r="X70" s="801"/>
      <c r="Y70" s="801"/>
      <c r="Z70" s="801"/>
    </row>
    <row r="71" spans="1:26" ht="12.75" x14ac:dyDescent="0.2">
      <c r="A71" s="818" t="s">
        <v>131</v>
      </c>
      <c r="B71" s="819" t="s">
        <v>1761</v>
      </c>
      <c r="C71" s="820"/>
      <c r="D71" s="821"/>
      <c r="E71" s="818" t="s">
        <v>133</v>
      </c>
      <c r="F71" s="819" t="s">
        <v>132</v>
      </c>
      <c r="G71" s="821"/>
      <c r="H71" s="822" t="s">
        <v>134</v>
      </c>
      <c r="I71" s="823" t="s">
        <v>135</v>
      </c>
      <c r="J71" s="801"/>
      <c r="K71" s="801"/>
      <c r="L71" s="801"/>
      <c r="M71" s="801"/>
      <c r="N71" s="801"/>
      <c r="O71" s="801"/>
      <c r="P71" s="801"/>
      <c r="Q71" s="801"/>
      <c r="R71" s="801"/>
      <c r="S71" s="801"/>
      <c r="T71" s="801"/>
      <c r="U71" s="801"/>
      <c r="V71" s="801"/>
      <c r="W71" s="801"/>
      <c r="X71" s="801"/>
      <c r="Y71" s="801"/>
      <c r="Z71" s="801"/>
    </row>
    <row r="72" spans="1:26" ht="12.75" x14ac:dyDescent="0.2">
      <c r="A72" s="824"/>
      <c r="B72" s="825"/>
      <c r="C72" s="587"/>
      <c r="D72" s="826"/>
      <c r="E72" s="824"/>
      <c r="F72" s="825"/>
      <c r="G72" s="826"/>
      <c r="H72" s="824"/>
      <c r="I72" s="824"/>
      <c r="J72" s="801"/>
      <c r="K72" s="801"/>
      <c r="L72" s="801"/>
      <c r="M72" s="801"/>
      <c r="N72" s="801"/>
      <c r="O72" s="801"/>
      <c r="P72" s="801"/>
      <c r="Q72" s="801"/>
      <c r="R72" s="801"/>
      <c r="S72" s="801"/>
      <c r="T72" s="801"/>
      <c r="U72" s="801"/>
      <c r="V72" s="801"/>
      <c r="W72" s="801"/>
      <c r="X72" s="801"/>
      <c r="Y72" s="801"/>
      <c r="Z72" s="801"/>
    </row>
    <row r="73" spans="1:26" ht="12.75" x14ac:dyDescent="0.2">
      <c r="A73" s="827"/>
      <c r="B73" s="828"/>
      <c r="C73" s="729"/>
      <c r="D73" s="829"/>
      <c r="E73" s="827"/>
      <c r="F73" s="828"/>
      <c r="G73" s="829"/>
      <c r="H73" s="827"/>
      <c r="I73" s="827"/>
      <c r="J73" s="801"/>
      <c r="K73" s="801"/>
      <c r="L73" s="801"/>
      <c r="M73" s="801"/>
      <c r="N73" s="801"/>
      <c r="O73" s="801"/>
      <c r="P73" s="801"/>
      <c r="Q73" s="801"/>
      <c r="R73" s="801"/>
      <c r="S73" s="801"/>
      <c r="T73" s="801"/>
      <c r="U73" s="801"/>
      <c r="V73" s="801"/>
      <c r="W73" s="801"/>
      <c r="X73" s="801"/>
      <c r="Y73" s="801"/>
      <c r="Z73" s="801"/>
    </row>
    <row r="74" spans="1:26" x14ac:dyDescent="0.2">
      <c r="A74" s="830" t="s">
        <v>136</v>
      </c>
      <c r="B74" s="831" t="s">
        <v>266</v>
      </c>
      <c r="C74" s="725"/>
      <c r="D74" s="723"/>
      <c r="E74" s="832" t="s">
        <v>136</v>
      </c>
      <c r="F74" s="833" t="s">
        <v>137</v>
      </c>
      <c r="G74" s="723"/>
      <c r="H74" s="832" t="s">
        <v>136</v>
      </c>
      <c r="I74" s="834" t="s">
        <v>1182</v>
      </c>
      <c r="J74" s="801"/>
      <c r="K74" s="801"/>
      <c r="L74" s="801"/>
      <c r="M74" s="801"/>
      <c r="N74" s="801"/>
      <c r="O74" s="801"/>
      <c r="P74" s="801"/>
      <c r="Q74" s="801"/>
      <c r="R74" s="801"/>
      <c r="S74" s="801"/>
      <c r="T74" s="801"/>
      <c r="U74" s="801"/>
      <c r="V74" s="801"/>
      <c r="W74" s="801"/>
      <c r="X74" s="801"/>
      <c r="Y74" s="801"/>
      <c r="Z74" s="801"/>
    </row>
    <row r="75" spans="1:26" ht="28.5" x14ac:dyDescent="0.2">
      <c r="A75" s="835" t="s">
        <v>139</v>
      </c>
      <c r="B75" s="836">
        <v>45121</v>
      </c>
      <c r="C75" s="820"/>
      <c r="D75" s="821"/>
      <c r="E75" s="832" t="s">
        <v>140</v>
      </c>
      <c r="F75" s="833" t="s">
        <v>1647</v>
      </c>
      <c r="G75" s="723"/>
      <c r="H75" s="832" t="s">
        <v>140</v>
      </c>
      <c r="I75" s="900" t="s">
        <v>18159</v>
      </c>
      <c r="J75" s="801"/>
      <c r="K75" s="801"/>
      <c r="L75" s="801"/>
      <c r="M75" s="801"/>
      <c r="N75" s="801"/>
      <c r="O75" s="801"/>
      <c r="P75" s="801"/>
      <c r="Q75" s="801"/>
      <c r="R75" s="801"/>
      <c r="S75" s="801"/>
      <c r="T75" s="801"/>
      <c r="U75" s="801"/>
      <c r="V75" s="801"/>
      <c r="W75" s="801"/>
      <c r="X75" s="801"/>
      <c r="Y75" s="801"/>
      <c r="Z75" s="801"/>
    </row>
    <row r="76" spans="1:26" x14ac:dyDescent="0.2">
      <c r="A76" s="827"/>
      <c r="B76" s="828"/>
      <c r="C76" s="729"/>
      <c r="D76" s="829"/>
      <c r="E76" s="832" t="s">
        <v>141</v>
      </c>
      <c r="F76" s="837">
        <v>45125</v>
      </c>
      <c r="G76" s="723"/>
      <c r="H76" s="832" t="s">
        <v>141</v>
      </c>
      <c r="I76" s="838">
        <v>45127</v>
      </c>
      <c r="J76" s="801"/>
      <c r="K76" s="801"/>
      <c r="L76" s="801"/>
      <c r="M76" s="801"/>
      <c r="N76" s="801"/>
      <c r="O76" s="801"/>
      <c r="P76" s="801"/>
      <c r="Q76" s="801"/>
      <c r="R76" s="801"/>
      <c r="S76" s="801"/>
      <c r="T76" s="801"/>
      <c r="U76" s="801"/>
      <c r="V76" s="801"/>
      <c r="W76" s="801"/>
      <c r="X76" s="801"/>
      <c r="Y76" s="801"/>
      <c r="Z76" s="801"/>
    </row>
    <row r="77" spans="1:26" ht="12.75" x14ac:dyDescent="0.2">
      <c r="A77" s="801"/>
      <c r="B77" s="801"/>
      <c r="C77" s="801"/>
      <c r="D77" s="801"/>
      <c r="E77" s="839"/>
      <c r="F77" s="801"/>
      <c r="G77" s="840"/>
      <c r="H77" s="801"/>
      <c r="I77" s="840"/>
      <c r="J77" s="801"/>
      <c r="K77" s="801"/>
      <c r="L77" s="801"/>
      <c r="M77" s="801"/>
      <c r="N77" s="801"/>
      <c r="O77" s="801"/>
      <c r="P77" s="801"/>
      <c r="Q77" s="801"/>
      <c r="R77" s="801"/>
      <c r="S77" s="801"/>
      <c r="T77" s="801"/>
      <c r="U77" s="801"/>
      <c r="V77" s="801"/>
      <c r="W77" s="801"/>
      <c r="X77" s="801"/>
      <c r="Y77" s="801"/>
      <c r="Z77" s="801"/>
    </row>
    <row r="78" spans="1:26" ht="12.75" x14ac:dyDescent="0.2">
      <c r="A78" s="801"/>
      <c r="B78" s="801"/>
      <c r="C78" s="801"/>
      <c r="D78" s="801"/>
      <c r="E78" s="839"/>
      <c r="F78" s="801"/>
      <c r="G78" s="840"/>
      <c r="H78" s="801"/>
      <c r="I78" s="840"/>
      <c r="J78" s="801"/>
      <c r="K78" s="801"/>
      <c r="L78" s="801"/>
      <c r="M78" s="801"/>
      <c r="N78" s="801"/>
      <c r="O78" s="801"/>
      <c r="P78" s="801"/>
      <c r="Q78" s="801"/>
      <c r="R78" s="801"/>
      <c r="S78" s="801"/>
      <c r="T78" s="801"/>
      <c r="U78" s="801"/>
      <c r="V78" s="801"/>
      <c r="W78" s="801"/>
      <c r="X78" s="801"/>
      <c r="Y78" s="801"/>
      <c r="Z78" s="801"/>
    </row>
    <row r="79" spans="1:26" ht="12.75" x14ac:dyDescent="0.2">
      <c r="A79" s="801"/>
      <c r="B79" s="801"/>
      <c r="C79" s="801"/>
      <c r="D79" s="801"/>
      <c r="E79" s="839"/>
      <c r="F79" s="801"/>
      <c r="G79" s="840"/>
      <c r="H79" s="801"/>
      <c r="I79" s="840"/>
      <c r="J79" s="801"/>
      <c r="K79" s="801"/>
      <c r="L79" s="801"/>
      <c r="M79" s="801"/>
      <c r="N79" s="801"/>
      <c r="O79" s="801"/>
      <c r="P79" s="801"/>
      <c r="Q79" s="801"/>
      <c r="R79" s="801"/>
      <c r="S79" s="801"/>
      <c r="T79" s="801"/>
      <c r="U79" s="801"/>
      <c r="V79" s="801"/>
      <c r="W79" s="801"/>
      <c r="X79" s="801"/>
      <c r="Y79" s="801"/>
      <c r="Z79" s="801"/>
    </row>
    <row r="80" spans="1:26" ht="12.75" x14ac:dyDescent="0.2">
      <c r="A80" s="801"/>
      <c r="B80" s="801"/>
      <c r="C80" s="801"/>
      <c r="D80" s="801"/>
      <c r="E80" s="839"/>
      <c r="F80" s="801"/>
      <c r="G80" s="840"/>
      <c r="H80" s="801"/>
      <c r="I80" s="840"/>
      <c r="J80" s="801"/>
      <c r="K80" s="801"/>
      <c r="L80" s="801"/>
      <c r="M80" s="801"/>
      <c r="N80" s="801"/>
      <c r="O80" s="801"/>
      <c r="P80" s="801"/>
      <c r="Q80" s="801"/>
      <c r="R80" s="801"/>
      <c r="S80" s="801"/>
      <c r="T80" s="801"/>
      <c r="U80" s="801"/>
      <c r="V80" s="801"/>
      <c r="W80" s="801"/>
      <c r="X80" s="801"/>
      <c r="Y80" s="801"/>
      <c r="Z80" s="801"/>
    </row>
    <row r="81" spans="1:26" ht="12.75" x14ac:dyDescent="0.2">
      <c r="A81" s="801"/>
      <c r="B81" s="801"/>
      <c r="C81" s="801"/>
      <c r="D81" s="801"/>
      <c r="E81" s="839"/>
      <c r="F81" s="801"/>
      <c r="G81" s="840"/>
      <c r="H81" s="801"/>
      <c r="I81" s="840"/>
      <c r="J81" s="801"/>
      <c r="K81" s="801"/>
      <c r="L81" s="801"/>
      <c r="M81" s="801"/>
      <c r="N81" s="801"/>
      <c r="O81" s="801"/>
      <c r="P81" s="801"/>
      <c r="Q81" s="801"/>
      <c r="R81" s="801"/>
      <c r="S81" s="801"/>
      <c r="T81" s="801"/>
      <c r="U81" s="801"/>
      <c r="V81" s="801"/>
      <c r="W81" s="801"/>
      <c r="X81" s="801"/>
      <c r="Y81" s="801"/>
      <c r="Z81" s="801"/>
    </row>
    <row r="82" spans="1:26" ht="12.75" x14ac:dyDescent="0.2">
      <c r="A82" s="801"/>
      <c r="B82" s="801"/>
      <c r="C82" s="801"/>
      <c r="D82" s="801"/>
      <c r="E82" s="839"/>
      <c r="F82" s="801"/>
      <c r="G82" s="840"/>
      <c r="H82" s="801"/>
      <c r="I82" s="840"/>
      <c r="J82" s="801"/>
      <c r="K82" s="801"/>
      <c r="L82" s="801"/>
      <c r="M82" s="801"/>
      <c r="N82" s="801"/>
      <c r="O82" s="801"/>
      <c r="P82" s="801"/>
      <c r="Q82" s="801"/>
      <c r="R82" s="801"/>
      <c r="S82" s="801"/>
      <c r="T82" s="801"/>
      <c r="U82" s="801"/>
      <c r="V82" s="801"/>
      <c r="W82" s="801"/>
      <c r="X82" s="801"/>
      <c r="Y82" s="801"/>
      <c r="Z82" s="801"/>
    </row>
    <row r="83" spans="1:26" ht="12.75" x14ac:dyDescent="0.2">
      <c r="A83" s="801"/>
      <c r="B83" s="801"/>
      <c r="C83" s="801"/>
      <c r="D83" s="801"/>
      <c r="E83" s="839"/>
      <c r="F83" s="801"/>
      <c r="G83" s="840"/>
      <c r="H83" s="801"/>
      <c r="I83" s="840"/>
      <c r="J83" s="801"/>
      <c r="K83" s="801"/>
      <c r="L83" s="801"/>
      <c r="M83" s="801"/>
      <c r="N83" s="801"/>
      <c r="O83" s="801"/>
      <c r="P83" s="801"/>
      <c r="Q83" s="801"/>
      <c r="R83" s="801"/>
      <c r="S83" s="801"/>
      <c r="T83" s="801"/>
      <c r="U83" s="801"/>
      <c r="V83" s="801"/>
      <c r="W83" s="801"/>
      <c r="X83" s="801"/>
      <c r="Y83" s="801"/>
      <c r="Z83" s="801"/>
    </row>
    <row r="84" spans="1:26" ht="12.75" x14ac:dyDescent="0.2">
      <c r="A84" s="801"/>
      <c r="B84" s="801"/>
      <c r="C84" s="801"/>
      <c r="D84" s="801"/>
      <c r="E84" s="839"/>
      <c r="F84" s="801"/>
      <c r="G84" s="840"/>
      <c r="H84" s="801"/>
      <c r="I84" s="840"/>
      <c r="J84" s="801"/>
      <c r="K84" s="801"/>
      <c r="L84" s="801"/>
      <c r="M84" s="801"/>
      <c r="N84" s="801"/>
      <c r="O84" s="801"/>
      <c r="P84" s="801"/>
      <c r="Q84" s="801"/>
      <c r="R84" s="801"/>
      <c r="S84" s="801"/>
      <c r="T84" s="801"/>
      <c r="U84" s="801"/>
      <c r="V84" s="801"/>
      <c r="W84" s="801"/>
      <c r="X84" s="801"/>
      <c r="Y84" s="801"/>
      <c r="Z84" s="801"/>
    </row>
    <row r="85" spans="1:26" ht="12.75" x14ac:dyDescent="0.2">
      <c r="A85" s="801"/>
      <c r="B85" s="801"/>
      <c r="C85" s="801"/>
      <c r="D85" s="801"/>
      <c r="E85" s="839"/>
      <c r="F85" s="801"/>
      <c r="G85" s="840"/>
      <c r="H85" s="801"/>
      <c r="I85" s="840"/>
      <c r="J85" s="801"/>
      <c r="K85" s="801"/>
      <c r="L85" s="801"/>
      <c r="M85" s="801"/>
      <c r="N85" s="801"/>
      <c r="O85" s="801"/>
      <c r="P85" s="801"/>
      <c r="Q85" s="801"/>
      <c r="R85" s="801"/>
      <c r="S85" s="801"/>
      <c r="T85" s="801"/>
      <c r="U85" s="801"/>
      <c r="V85" s="801"/>
      <c r="W85" s="801"/>
      <c r="X85" s="801"/>
      <c r="Y85" s="801"/>
      <c r="Z85" s="801"/>
    </row>
    <row r="86" spans="1:26" ht="12.75" x14ac:dyDescent="0.2">
      <c r="A86" s="801"/>
      <c r="B86" s="801"/>
      <c r="C86" s="801"/>
      <c r="D86" s="801"/>
      <c r="E86" s="839"/>
      <c r="F86" s="801"/>
      <c r="G86" s="840"/>
      <c r="H86" s="801"/>
      <c r="I86" s="840"/>
      <c r="J86" s="801"/>
      <c r="K86" s="801"/>
      <c r="L86" s="801"/>
      <c r="M86" s="801"/>
      <c r="N86" s="801"/>
      <c r="O86" s="801"/>
      <c r="P86" s="801"/>
      <c r="Q86" s="801"/>
      <c r="R86" s="801"/>
      <c r="S86" s="801"/>
      <c r="T86" s="801"/>
      <c r="U86" s="801"/>
      <c r="V86" s="801"/>
      <c r="W86" s="801"/>
      <c r="X86" s="801"/>
      <c r="Y86" s="801"/>
      <c r="Z86" s="801"/>
    </row>
    <row r="87" spans="1:26" ht="12.75" x14ac:dyDescent="0.2">
      <c r="A87" s="801"/>
      <c r="B87" s="801"/>
      <c r="C87" s="801"/>
      <c r="D87" s="801"/>
      <c r="E87" s="839"/>
      <c r="F87" s="801"/>
      <c r="G87" s="840"/>
      <c r="H87" s="801"/>
      <c r="I87" s="840"/>
      <c r="J87" s="801"/>
      <c r="K87" s="801"/>
      <c r="L87" s="801"/>
      <c r="M87" s="801"/>
      <c r="N87" s="801"/>
      <c r="O87" s="801"/>
      <c r="P87" s="801"/>
      <c r="Q87" s="801"/>
      <c r="R87" s="801"/>
      <c r="S87" s="801"/>
      <c r="T87" s="801"/>
      <c r="U87" s="801"/>
      <c r="V87" s="801"/>
      <c r="W87" s="801"/>
      <c r="X87" s="801"/>
      <c r="Y87" s="801"/>
      <c r="Z87" s="801"/>
    </row>
    <row r="88" spans="1:26" ht="12.75" x14ac:dyDescent="0.2">
      <c r="A88" s="801"/>
      <c r="B88" s="801"/>
      <c r="C88" s="801"/>
      <c r="D88" s="801"/>
      <c r="E88" s="839"/>
      <c r="F88" s="801"/>
      <c r="G88" s="840"/>
      <c r="H88" s="801"/>
      <c r="I88" s="840"/>
      <c r="J88" s="801"/>
      <c r="K88" s="801"/>
      <c r="L88" s="801"/>
      <c r="M88" s="801"/>
      <c r="N88" s="801"/>
      <c r="O88" s="801"/>
      <c r="P88" s="801"/>
      <c r="Q88" s="801"/>
      <c r="R88" s="801"/>
      <c r="S88" s="801"/>
      <c r="T88" s="801"/>
      <c r="U88" s="801"/>
      <c r="V88" s="801"/>
      <c r="W88" s="801"/>
      <c r="X88" s="801"/>
      <c r="Y88" s="801"/>
      <c r="Z88" s="801"/>
    </row>
    <row r="89" spans="1:26" ht="12.75" x14ac:dyDescent="0.2">
      <c r="A89" s="801"/>
      <c r="B89" s="801"/>
      <c r="C89" s="801"/>
      <c r="D89" s="801"/>
      <c r="E89" s="839"/>
      <c r="F89" s="801"/>
      <c r="G89" s="840"/>
      <c r="H89" s="801"/>
      <c r="I89" s="840"/>
      <c r="J89" s="801"/>
      <c r="K89" s="801"/>
      <c r="L89" s="801"/>
      <c r="M89" s="801"/>
      <c r="N89" s="801"/>
      <c r="O89" s="801"/>
      <c r="P89" s="801"/>
      <c r="Q89" s="801"/>
      <c r="R89" s="801"/>
      <c r="S89" s="801"/>
      <c r="T89" s="801"/>
      <c r="U89" s="801"/>
      <c r="V89" s="801"/>
      <c r="W89" s="801"/>
      <c r="X89" s="801"/>
      <c r="Y89" s="801"/>
      <c r="Z89" s="801"/>
    </row>
    <row r="90" spans="1:26" ht="12.75" x14ac:dyDescent="0.2">
      <c r="A90" s="801"/>
      <c r="B90" s="801"/>
      <c r="C90" s="801"/>
      <c r="D90" s="801"/>
      <c r="E90" s="839"/>
      <c r="F90" s="801"/>
      <c r="G90" s="840"/>
      <c r="H90" s="801"/>
      <c r="I90" s="840"/>
      <c r="J90" s="801"/>
      <c r="K90" s="801"/>
      <c r="L90" s="801"/>
      <c r="M90" s="801"/>
      <c r="N90" s="801"/>
      <c r="O90" s="801"/>
      <c r="P90" s="801"/>
      <c r="Q90" s="801"/>
      <c r="R90" s="801"/>
      <c r="S90" s="801"/>
      <c r="T90" s="801"/>
      <c r="U90" s="801"/>
      <c r="V90" s="801"/>
      <c r="W90" s="801"/>
      <c r="X90" s="801"/>
      <c r="Y90" s="801"/>
      <c r="Z90" s="801"/>
    </row>
    <row r="91" spans="1:26" ht="12.75" x14ac:dyDescent="0.2">
      <c r="A91" s="801"/>
      <c r="B91" s="801"/>
      <c r="C91" s="801"/>
      <c r="D91" s="801"/>
      <c r="E91" s="839"/>
      <c r="F91" s="801"/>
      <c r="G91" s="840"/>
      <c r="H91" s="801"/>
      <c r="I91" s="840"/>
      <c r="J91" s="801"/>
      <c r="K91" s="801"/>
      <c r="L91" s="801"/>
      <c r="M91" s="801"/>
      <c r="N91" s="801"/>
      <c r="O91" s="801"/>
      <c r="P91" s="801"/>
      <c r="Q91" s="801"/>
      <c r="R91" s="801"/>
      <c r="S91" s="801"/>
      <c r="T91" s="801"/>
      <c r="U91" s="801"/>
      <c r="V91" s="801"/>
      <c r="W91" s="801"/>
      <c r="X91" s="801"/>
      <c r="Y91" s="801"/>
      <c r="Z91" s="801"/>
    </row>
    <row r="92" spans="1:26" ht="12.75" x14ac:dyDescent="0.2">
      <c r="A92" s="801"/>
      <c r="B92" s="801"/>
      <c r="C92" s="801"/>
      <c r="D92" s="801"/>
      <c r="E92" s="839"/>
      <c r="F92" s="801"/>
      <c r="G92" s="840"/>
      <c r="H92" s="801"/>
      <c r="I92" s="840"/>
      <c r="J92" s="801"/>
      <c r="K92" s="801"/>
      <c r="L92" s="801"/>
      <c r="M92" s="801"/>
      <c r="N92" s="801"/>
      <c r="O92" s="801"/>
      <c r="P92" s="801"/>
      <c r="Q92" s="801"/>
      <c r="R92" s="801"/>
      <c r="S92" s="801"/>
      <c r="T92" s="801"/>
      <c r="U92" s="801"/>
      <c r="V92" s="801"/>
      <c r="W92" s="801"/>
      <c r="X92" s="801"/>
      <c r="Y92" s="801"/>
      <c r="Z92" s="801"/>
    </row>
    <row r="93" spans="1:26" ht="12.75" x14ac:dyDescent="0.2">
      <c r="A93" s="801"/>
      <c r="B93" s="801"/>
      <c r="C93" s="801"/>
      <c r="D93" s="801"/>
      <c r="E93" s="839"/>
      <c r="F93" s="801"/>
      <c r="G93" s="840"/>
      <c r="H93" s="801"/>
      <c r="I93" s="840"/>
      <c r="J93" s="801"/>
      <c r="K93" s="801"/>
      <c r="L93" s="801"/>
      <c r="M93" s="801"/>
      <c r="N93" s="801"/>
      <c r="O93" s="801"/>
      <c r="P93" s="801"/>
      <c r="Q93" s="801"/>
      <c r="R93" s="801"/>
      <c r="S93" s="801"/>
      <c r="T93" s="801"/>
      <c r="U93" s="801"/>
      <c r="V93" s="801"/>
      <c r="W93" s="801"/>
      <c r="X93" s="801"/>
      <c r="Y93" s="801"/>
      <c r="Z93" s="801"/>
    </row>
    <row r="94" spans="1:26" ht="12.75" x14ac:dyDescent="0.2">
      <c r="A94" s="801"/>
      <c r="B94" s="801"/>
      <c r="C94" s="801"/>
      <c r="D94" s="801"/>
      <c r="E94" s="839"/>
      <c r="F94" s="801"/>
      <c r="G94" s="840"/>
      <c r="H94" s="801"/>
      <c r="I94" s="840"/>
      <c r="J94" s="801"/>
      <c r="K94" s="801"/>
      <c r="L94" s="801"/>
      <c r="M94" s="801"/>
      <c r="N94" s="801"/>
      <c r="O94" s="801"/>
      <c r="P94" s="801"/>
      <c r="Q94" s="801"/>
      <c r="R94" s="801"/>
      <c r="S94" s="801"/>
      <c r="T94" s="801"/>
      <c r="U94" s="801"/>
      <c r="V94" s="801"/>
      <c r="W94" s="801"/>
      <c r="X94" s="801"/>
      <c r="Y94" s="801"/>
      <c r="Z94" s="801"/>
    </row>
    <row r="95" spans="1:26" ht="12.75" x14ac:dyDescent="0.2">
      <c r="A95" s="801"/>
      <c r="B95" s="801"/>
      <c r="C95" s="801"/>
      <c r="D95" s="801"/>
      <c r="E95" s="839"/>
      <c r="F95" s="801"/>
      <c r="G95" s="840"/>
      <c r="H95" s="801"/>
      <c r="I95" s="840"/>
      <c r="J95" s="801"/>
      <c r="K95" s="801"/>
      <c r="L95" s="801"/>
      <c r="M95" s="801"/>
      <c r="N95" s="801"/>
      <c r="O95" s="801"/>
      <c r="P95" s="801"/>
      <c r="Q95" s="801"/>
      <c r="R95" s="801"/>
      <c r="S95" s="801"/>
      <c r="T95" s="801"/>
      <c r="U95" s="801"/>
      <c r="V95" s="801"/>
      <c r="W95" s="801"/>
      <c r="X95" s="801"/>
      <c r="Y95" s="801"/>
      <c r="Z95" s="801"/>
    </row>
    <row r="96" spans="1:26" ht="12.75" x14ac:dyDescent="0.2">
      <c r="A96" s="801"/>
      <c r="B96" s="801"/>
      <c r="C96" s="801"/>
      <c r="D96" s="801"/>
      <c r="E96" s="839"/>
      <c r="F96" s="801"/>
      <c r="G96" s="840"/>
      <c r="H96" s="801"/>
      <c r="I96" s="840"/>
      <c r="J96" s="801"/>
      <c r="K96" s="801"/>
      <c r="L96" s="801"/>
      <c r="M96" s="801"/>
      <c r="N96" s="801"/>
      <c r="O96" s="801"/>
      <c r="P96" s="801"/>
      <c r="Q96" s="801"/>
      <c r="R96" s="801"/>
      <c r="S96" s="801"/>
      <c r="T96" s="801"/>
      <c r="U96" s="801"/>
      <c r="V96" s="801"/>
      <c r="W96" s="801"/>
      <c r="X96" s="801"/>
      <c r="Y96" s="801"/>
      <c r="Z96" s="801"/>
    </row>
    <row r="97" spans="1:26" ht="12.75" x14ac:dyDescent="0.2">
      <c r="A97" s="801"/>
      <c r="B97" s="801"/>
      <c r="C97" s="801"/>
      <c r="D97" s="801"/>
      <c r="E97" s="839"/>
      <c r="F97" s="801"/>
      <c r="G97" s="840"/>
      <c r="H97" s="801"/>
      <c r="I97" s="840"/>
      <c r="J97" s="801"/>
      <c r="K97" s="801"/>
      <c r="L97" s="801"/>
      <c r="M97" s="801"/>
      <c r="N97" s="801"/>
      <c r="O97" s="801"/>
      <c r="P97" s="801"/>
      <c r="Q97" s="801"/>
      <c r="R97" s="801"/>
      <c r="S97" s="801"/>
      <c r="T97" s="801"/>
      <c r="U97" s="801"/>
      <c r="V97" s="801"/>
      <c r="W97" s="801"/>
      <c r="X97" s="801"/>
      <c r="Y97" s="801"/>
      <c r="Z97" s="801"/>
    </row>
    <row r="98" spans="1:26" ht="12.75" x14ac:dyDescent="0.2">
      <c r="A98" s="801"/>
      <c r="B98" s="801"/>
      <c r="C98" s="801"/>
      <c r="D98" s="801"/>
      <c r="E98" s="839"/>
      <c r="F98" s="801"/>
      <c r="G98" s="840"/>
      <c r="H98" s="801"/>
      <c r="I98" s="840"/>
      <c r="J98" s="801"/>
      <c r="K98" s="801"/>
      <c r="L98" s="801"/>
      <c r="M98" s="801"/>
      <c r="N98" s="801"/>
      <c r="O98" s="801"/>
      <c r="P98" s="801"/>
      <c r="Q98" s="801"/>
      <c r="R98" s="801"/>
      <c r="S98" s="801"/>
      <c r="T98" s="801"/>
      <c r="U98" s="801"/>
      <c r="V98" s="801"/>
      <c r="W98" s="801"/>
      <c r="X98" s="801"/>
      <c r="Y98" s="801"/>
      <c r="Z98" s="801"/>
    </row>
    <row r="99" spans="1:26" ht="12.75" x14ac:dyDescent="0.2">
      <c r="A99" s="801"/>
      <c r="B99" s="801"/>
      <c r="C99" s="801"/>
      <c r="D99" s="801"/>
      <c r="E99" s="839"/>
      <c r="F99" s="801"/>
      <c r="G99" s="840"/>
      <c r="H99" s="801"/>
      <c r="I99" s="840"/>
      <c r="J99" s="801"/>
      <c r="K99" s="801"/>
      <c r="L99" s="801"/>
      <c r="M99" s="801"/>
      <c r="N99" s="801"/>
      <c r="O99" s="801"/>
      <c r="P99" s="801"/>
      <c r="Q99" s="801"/>
      <c r="R99" s="801"/>
      <c r="S99" s="801"/>
      <c r="T99" s="801"/>
      <c r="U99" s="801"/>
      <c r="V99" s="801"/>
      <c r="W99" s="801"/>
      <c r="X99" s="801"/>
      <c r="Y99" s="801"/>
      <c r="Z99" s="801"/>
    </row>
    <row r="100" spans="1:26" ht="12.75" x14ac:dyDescent="0.2">
      <c r="A100" s="801"/>
      <c r="B100" s="801"/>
      <c r="C100" s="801"/>
      <c r="D100" s="801"/>
      <c r="E100" s="839"/>
      <c r="F100" s="801"/>
      <c r="G100" s="840"/>
      <c r="H100" s="801"/>
      <c r="I100" s="840"/>
      <c r="J100" s="801"/>
      <c r="K100" s="801"/>
      <c r="L100" s="801"/>
      <c r="M100" s="801"/>
      <c r="N100" s="801"/>
      <c r="O100" s="801"/>
      <c r="P100" s="801"/>
      <c r="Q100" s="801"/>
      <c r="R100" s="801"/>
      <c r="S100" s="801"/>
      <c r="T100" s="801"/>
      <c r="U100" s="801"/>
      <c r="V100" s="801"/>
      <c r="W100" s="801"/>
      <c r="X100" s="801"/>
      <c r="Y100" s="801"/>
      <c r="Z100" s="801"/>
    </row>
    <row r="101" spans="1:26" ht="12.75" x14ac:dyDescent="0.2">
      <c r="A101" s="801"/>
      <c r="B101" s="801"/>
      <c r="C101" s="801"/>
      <c r="D101" s="801"/>
      <c r="E101" s="839"/>
      <c r="F101" s="801"/>
      <c r="G101" s="840"/>
      <c r="H101" s="801"/>
      <c r="I101" s="840"/>
      <c r="J101" s="801"/>
      <c r="K101" s="801"/>
      <c r="L101" s="801"/>
      <c r="M101" s="801"/>
      <c r="N101" s="801"/>
      <c r="O101" s="801"/>
      <c r="P101" s="801"/>
      <c r="Q101" s="801"/>
      <c r="R101" s="801"/>
      <c r="S101" s="801"/>
      <c r="T101" s="801"/>
      <c r="U101" s="801"/>
      <c r="V101" s="801"/>
      <c r="W101" s="801"/>
      <c r="X101" s="801"/>
      <c r="Y101" s="801"/>
      <c r="Z101" s="801"/>
    </row>
    <row r="102" spans="1:26" ht="12.75" x14ac:dyDescent="0.2">
      <c r="A102" s="801"/>
      <c r="B102" s="801"/>
      <c r="C102" s="801"/>
      <c r="D102" s="801"/>
      <c r="E102" s="839"/>
      <c r="F102" s="801"/>
      <c r="G102" s="840"/>
      <c r="H102" s="801"/>
      <c r="I102" s="840"/>
      <c r="J102" s="801"/>
      <c r="K102" s="801"/>
      <c r="L102" s="801"/>
      <c r="M102" s="801"/>
      <c r="N102" s="801"/>
      <c r="O102" s="801"/>
      <c r="P102" s="801"/>
      <c r="Q102" s="801"/>
      <c r="R102" s="801"/>
      <c r="S102" s="801"/>
      <c r="T102" s="801"/>
      <c r="U102" s="801"/>
      <c r="V102" s="801"/>
      <c r="W102" s="801"/>
      <c r="X102" s="801"/>
      <c r="Y102" s="801"/>
      <c r="Z102" s="801"/>
    </row>
    <row r="103" spans="1:26" ht="12.75" x14ac:dyDescent="0.2">
      <c r="A103" s="801"/>
      <c r="B103" s="801"/>
      <c r="C103" s="801"/>
      <c r="D103" s="801"/>
      <c r="E103" s="839"/>
      <c r="F103" s="801"/>
      <c r="G103" s="840"/>
      <c r="H103" s="801"/>
      <c r="I103" s="840"/>
      <c r="J103" s="801"/>
      <c r="K103" s="801"/>
      <c r="L103" s="801"/>
      <c r="M103" s="801"/>
      <c r="N103" s="801"/>
      <c r="O103" s="801"/>
      <c r="P103" s="801"/>
      <c r="Q103" s="801"/>
      <c r="R103" s="801"/>
      <c r="S103" s="801"/>
      <c r="T103" s="801"/>
      <c r="U103" s="801"/>
      <c r="V103" s="801"/>
      <c r="W103" s="801"/>
      <c r="X103" s="801"/>
      <c r="Y103" s="801"/>
      <c r="Z103" s="801"/>
    </row>
    <row r="104" spans="1:26" ht="12.75" x14ac:dyDescent="0.2">
      <c r="A104" s="801"/>
      <c r="B104" s="801"/>
      <c r="C104" s="801"/>
      <c r="D104" s="801"/>
      <c r="E104" s="839"/>
      <c r="F104" s="801"/>
      <c r="G104" s="840"/>
      <c r="H104" s="801"/>
      <c r="I104" s="840"/>
      <c r="J104" s="801"/>
      <c r="K104" s="801"/>
      <c r="L104" s="801"/>
      <c r="M104" s="801"/>
      <c r="N104" s="801"/>
      <c r="O104" s="801"/>
      <c r="P104" s="801"/>
      <c r="Q104" s="801"/>
      <c r="R104" s="801"/>
      <c r="S104" s="801"/>
      <c r="T104" s="801"/>
      <c r="U104" s="801"/>
      <c r="V104" s="801"/>
      <c r="W104" s="801"/>
      <c r="X104" s="801"/>
      <c r="Y104" s="801"/>
      <c r="Z104" s="801"/>
    </row>
    <row r="105" spans="1:26" ht="12.75" x14ac:dyDescent="0.2">
      <c r="A105" s="801"/>
      <c r="B105" s="801"/>
      <c r="C105" s="801"/>
      <c r="D105" s="801"/>
      <c r="E105" s="839"/>
      <c r="F105" s="801"/>
      <c r="G105" s="840"/>
      <c r="H105" s="801"/>
      <c r="I105" s="840"/>
      <c r="J105" s="801"/>
      <c r="K105" s="801"/>
      <c r="L105" s="801"/>
      <c r="M105" s="801"/>
      <c r="N105" s="801"/>
      <c r="O105" s="801"/>
      <c r="P105" s="801"/>
      <c r="Q105" s="801"/>
      <c r="R105" s="801"/>
      <c r="S105" s="801"/>
      <c r="T105" s="801"/>
      <c r="U105" s="801"/>
      <c r="V105" s="801"/>
      <c r="W105" s="801"/>
      <c r="X105" s="801"/>
      <c r="Y105" s="801"/>
      <c r="Z105" s="801"/>
    </row>
    <row r="106" spans="1:26" ht="12.75" x14ac:dyDescent="0.2">
      <c r="A106" s="801"/>
      <c r="B106" s="801"/>
      <c r="C106" s="801"/>
      <c r="D106" s="801"/>
      <c r="E106" s="839"/>
      <c r="F106" s="801"/>
      <c r="G106" s="840"/>
      <c r="H106" s="801"/>
      <c r="I106" s="840"/>
      <c r="J106" s="801"/>
      <c r="K106" s="801"/>
      <c r="L106" s="801"/>
      <c r="M106" s="801"/>
      <c r="N106" s="801"/>
      <c r="O106" s="801"/>
      <c r="P106" s="801"/>
      <c r="Q106" s="801"/>
      <c r="R106" s="801"/>
      <c r="S106" s="801"/>
      <c r="T106" s="801"/>
      <c r="U106" s="801"/>
      <c r="V106" s="801"/>
      <c r="W106" s="801"/>
      <c r="X106" s="801"/>
      <c r="Y106" s="801"/>
      <c r="Z106" s="801"/>
    </row>
    <row r="107" spans="1:26" ht="12.75" x14ac:dyDescent="0.2">
      <c r="A107" s="801"/>
      <c r="B107" s="801"/>
      <c r="C107" s="801"/>
      <c r="D107" s="801"/>
      <c r="E107" s="839"/>
      <c r="F107" s="801"/>
      <c r="G107" s="840"/>
      <c r="H107" s="801"/>
      <c r="I107" s="840"/>
      <c r="J107" s="801"/>
      <c r="K107" s="801"/>
      <c r="L107" s="801"/>
      <c r="M107" s="801"/>
      <c r="N107" s="801"/>
      <c r="O107" s="801"/>
      <c r="P107" s="801"/>
      <c r="Q107" s="801"/>
      <c r="R107" s="801"/>
      <c r="S107" s="801"/>
      <c r="T107" s="801"/>
      <c r="U107" s="801"/>
      <c r="V107" s="801"/>
      <c r="W107" s="801"/>
      <c r="X107" s="801"/>
      <c r="Y107" s="801"/>
      <c r="Z107" s="801"/>
    </row>
    <row r="108" spans="1:26" ht="12.75" x14ac:dyDescent="0.2">
      <c r="A108" s="801"/>
      <c r="B108" s="801"/>
      <c r="C108" s="801"/>
      <c r="D108" s="801"/>
      <c r="E108" s="839"/>
      <c r="F108" s="801"/>
      <c r="G108" s="840"/>
      <c r="H108" s="801"/>
      <c r="I108" s="840"/>
      <c r="J108" s="801"/>
      <c r="K108" s="801"/>
      <c r="L108" s="801"/>
      <c r="M108" s="801"/>
      <c r="N108" s="801"/>
      <c r="O108" s="801"/>
      <c r="P108" s="801"/>
      <c r="Q108" s="801"/>
      <c r="R108" s="801"/>
      <c r="S108" s="801"/>
      <c r="T108" s="801"/>
      <c r="U108" s="801"/>
      <c r="V108" s="801"/>
      <c r="W108" s="801"/>
      <c r="X108" s="801"/>
      <c r="Y108" s="801"/>
      <c r="Z108" s="801"/>
    </row>
    <row r="109" spans="1:26" ht="12.75" x14ac:dyDescent="0.2">
      <c r="A109" s="801"/>
      <c r="B109" s="801"/>
      <c r="C109" s="801"/>
      <c r="D109" s="801"/>
      <c r="E109" s="839"/>
      <c r="F109" s="801"/>
      <c r="G109" s="840"/>
      <c r="H109" s="801"/>
      <c r="I109" s="840"/>
      <c r="J109" s="801"/>
      <c r="K109" s="801"/>
      <c r="L109" s="801"/>
      <c r="M109" s="801"/>
      <c r="N109" s="801"/>
      <c r="O109" s="801"/>
      <c r="P109" s="801"/>
      <c r="Q109" s="801"/>
      <c r="R109" s="801"/>
      <c r="S109" s="801"/>
      <c r="T109" s="801"/>
      <c r="U109" s="801"/>
      <c r="V109" s="801"/>
      <c r="W109" s="801"/>
      <c r="X109" s="801"/>
      <c r="Y109" s="801"/>
      <c r="Z109" s="801"/>
    </row>
    <row r="110" spans="1:26" ht="12.75" x14ac:dyDescent="0.2">
      <c r="A110" s="801"/>
      <c r="B110" s="801"/>
      <c r="C110" s="801"/>
      <c r="D110" s="801"/>
      <c r="E110" s="839"/>
      <c r="F110" s="801"/>
      <c r="G110" s="840"/>
      <c r="H110" s="801"/>
      <c r="I110" s="840"/>
      <c r="J110" s="801"/>
      <c r="K110" s="801"/>
      <c r="L110" s="801"/>
      <c r="M110" s="801"/>
      <c r="N110" s="801"/>
      <c r="O110" s="801"/>
      <c r="P110" s="801"/>
      <c r="Q110" s="801"/>
      <c r="R110" s="801"/>
      <c r="S110" s="801"/>
      <c r="T110" s="801"/>
      <c r="U110" s="801"/>
      <c r="V110" s="801"/>
      <c r="W110" s="801"/>
      <c r="X110" s="801"/>
      <c r="Y110" s="801"/>
      <c r="Z110" s="801"/>
    </row>
    <row r="111" spans="1:26" ht="12.75" x14ac:dyDescent="0.2">
      <c r="A111" s="801"/>
      <c r="B111" s="801"/>
      <c r="C111" s="801"/>
      <c r="D111" s="801"/>
      <c r="E111" s="839"/>
      <c r="F111" s="801"/>
      <c r="G111" s="840"/>
      <c r="H111" s="801"/>
      <c r="I111" s="840"/>
      <c r="J111" s="801"/>
      <c r="K111" s="801"/>
      <c r="L111" s="801"/>
      <c r="M111" s="801"/>
      <c r="N111" s="801"/>
      <c r="O111" s="801"/>
      <c r="P111" s="801"/>
      <c r="Q111" s="801"/>
      <c r="R111" s="801"/>
      <c r="S111" s="801"/>
      <c r="T111" s="801"/>
      <c r="U111" s="801"/>
      <c r="V111" s="801"/>
      <c r="W111" s="801"/>
      <c r="X111" s="801"/>
      <c r="Y111" s="801"/>
      <c r="Z111" s="801"/>
    </row>
    <row r="112" spans="1:26" ht="12.75" x14ac:dyDescent="0.2">
      <c r="A112" s="801"/>
      <c r="B112" s="801"/>
      <c r="C112" s="801"/>
      <c r="D112" s="801"/>
      <c r="E112" s="839"/>
      <c r="F112" s="801"/>
      <c r="G112" s="840"/>
      <c r="H112" s="801"/>
      <c r="I112" s="840"/>
      <c r="J112" s="801"/>
      <c r="K112" s="801"/>
      <c r="L112" s="801"/>
      <c r="M112" s="801"/>
      <c r="N112" s="801"/>
      <c r="O112" s="801"/>
      <c r="P112" s="801"/>
      <c r="Q112" s="801"/>
      <c r="R112" s="801"/>
      <c r="S112" s="801"/>
      <c r="T112" s="801"/>
      <c r="U112" s="801"/>
      <c r="V112" s="801"/>
      <c r="W112" s="801"/>
      <c r="X112" s="801"/>
      <c r="Y112" s="801"/>
      <c r="Z112" s="801"/>
    </row>
    <row r="113" spans="1:26" ht="12.75" x14ac:dyDescent="0.2">
      <c r="A113" s="801"/>
      <c r="B113" s="801"/>
      <c r="C113" s="801"/>
      <c r="D113" s="801"/>
      <c r="E113" s="839"/>
      <c r="F113" s="801"/>
      <c r="G113" s="840"/>
      <c r="H113" s="801"/>
      <c r="I113" s="840"/>
      <c r="J113" s="801"/>
      <c r="K113" s="801"/>
      <c r="L113" s="801"/>
      <c r="M113" s="801"/>
      <c r="N113" s="801"/>
      <c r="O113" s="801"/>
      <c r="P113" s="801"/>
      <c r="Q113" s="801"/>
      <c r="R113" s="801"/>
      <c r="S113" s="801"/>
      <c r="T113" s="801"/>
      <c r="U113" s="801"/>
      <c r="V113" s="801"/>
      <c r="W113" s="801"/>
      <c r="X113" s="801"/>
      <c r="Y113" s="801"/>
      <c r="Z113" s="801"/>
    </row>
    <row r="114" spans="1:26" ht="12.75" x14ac:dyDescent="0.2">
      <c r="A114" s="801"/>
      <c r="B114" s="801"/>
      <c r="C114" s="801"/>
      <c r="D114" s="801"/>
      <c r="E114" s="839"/>
      <c r="F114" s="801"/>
      <c r="G114" s="840"/>
      <c r="H114" s="801"/>
      <c r="I114" s="840"/>
      <c r="J114" s="801"/>
      <c r="K114" s="801"/>
      <c r="L114" s="801"/>
      <c r="M114" s="801"/>
      <c r="N114" s="801"/>
      <c r="O114" s="801"/>
      <c r="P114" s="801"/>
      <c r="Q114" s="801"/>
      <c r="R114" s="801"/>
      <c r="S114" s="801"/>
      <c r="T114" s="801"/>
      <c r="U114" s="801"/>
      <c r="V114" s="801"/>
      <c r="W114" s="801"/>
      <c r="X114" s="801"/>
      <c r="Y114" s="801"/>
      <c r="Z114" s="801"/>
    </row>
    <row r="115" spans="1:26" ht="12.75" x14ac:dyDescent="0.2">
      <c r="A115" s="801"/>
      <c r="B115" s="801"/>
      <c r="C115" s="801"/>
      <c r="D115" s="801"/>
      <c r="E115" s="839"/>
      <c r="F115" s="801"/>
      <c r="G115" s="840"/>
      <c r="H115" s="801"/>
      <c r="I115" s="840"/>
      <c r="J115" s="801"/>
      <c r="K115" s="801"/>
      <c r="L115" s="801"/>
      <c r="M115" s="801"/>
      <c r="N115" s="801"/>
      <c r="O115" s="801"/>
      <c r="P115" s="801"/>
      <c r="Q115" s="801"/>
      <c r="R115" s="801"/>
      <c r="S115" s="801"/>
      <c r="T115" s="801"/>
      <c r="U115" s="801"/>
      <c r="V115" s="801"/>
      <c r="W115" s="801"/>
      <c r="X115" s="801"/>
      <c r="Y115" s="801"/>
      <c r="Z115" s="801"/>
    </row>
    <row r="116" spans="1:26" ht="12.75" x14ac:dyDescent="0.2">
      <c r="A116" s="801"/>
      <c r="B116" s="801"/>
      <c r="C116" s="801"/>
      <c r="D116" s="801"/>
      <c r="E116" s="839"/>
      <c r="F116" s="801"/>
      <c r="G116" s="840"/>
      <c r="H116" s="801"/>
      <c r="I116" s="840"/>
      <c r="J116" s="801"/>
      <c r="K116" s="801"/>
      <c r="L116" s="801"/>
      <c r="M116" s="801"/>
      <c r="N116" s="801"/>
      <c r="O116" s="801"/>
      <c r="P116" s="801"/>
      <c r="Q116" s="801"/>
      <c r="R116" s="801"/>
      <c r="S116" s="801"/>
      <c r="T116" s="801"/>
      <c r="U116" s="801"/>
      <c r="V116" s="801"/>
      <c r="W116" s="801"/>
      <c r="X116" s="801"/>
      <c r="Y116" s="801"/>
      <c r="Z116" s="801"/>
    </row>
    <row r="117" spans="1:26" ht="12.75" x14ac:dyDescent="0.2">
      <c r="A117" s="801"/>
      <c r="B117" s="801"/>
      <c r="C117" s="801"/>
      <c r="D117" s="801"/>
      <c r="E117" s="839"/>
      <c r="F117" s="801"/>
      <c r="G117" s="840"/>
      <c r="H117" s="801"/>
      <c r="I117" s="840"/>
      <c r="J117" s="801"/>
      <c r="K117" s="801"/>
      <c r="L117" s="801"/>
      <c r="M117" s="801"/>
      <c r="N117" s="801"/>
      <c r="O117" s="801"/>
      <c r="P117" s="801"/>
      <c r="Q117" s="801"/>
      <c r="R117" s="801"/>
      <c r="S117" s="801"/>
      <c r="T117" s="801"/>
      <c r="U117" s="801"/>
      <c r="V117" s="801"/>
      <c r="W117" s="801"/>
      <c r="X117" s="801"/>
      <c r="Y117" s="801"/>
      <c r="Z117" s="801"/>
    </row>
    <row r="118" spans="1:26" ht="12.75" x14ac:dyDescent="0.2">
      <c r="A118" s="801"/>
      <c r="B118" s="801"/>
      <c r="C118" s="801"/>
      <c r="D118" s="801"/>
      <c r="E118" s="839"/>
      <c r="F118" s="801"/>
      <c r="G118" s="840"/>
      <c r="H118" s="801"/>
      <c r="I118" s="840"/>
      <c r="J118" s="801"/>
      <c r="K118" s="801"/>
      <c r="L118" s="801"/>
      <c r="M118" s="801"/>
      <c r="N118" s="801"/>
      <c r="O118" s="801"/>
      <c r="P118" s="801"/>
      <c r="Q118" s="801"/>
      <c r="R118" s="801"/>
      <c r="S118" s="801"/>
      <c r="T118" s="801"/>
      <c r="U118" s="801"/>
      <c r="V118" s="801"/>
      <c r="W118" s="801"/>
      <c r="X118" s="801"/>
      <c r="Y118" s="801"/>
      <c r="Z118" s="801"/>
    </row>
    <row r="119" spans="1:26" ht="12.75" x14ac:dyDescent="0.2">
      <c r="A119" s="801"/>
      <c r="B119" s="801"/>
      <c r="C119" s="801"/>
      <c r="D119" s="801"/>
      <c r="E119" s="839"/>
      <c r="F119" s="801"/>
      <c r="G119" s="840"/>
      <c r="H119" s="801"/>
      <c r="I119" s="840"/>
      <c r="J119" s="801"/>
      <c r="K119" s="801"/>
      <c r="L119" s="801"/>
      <c r="M119" s="801"/>
      <c r="N119" s="801"/>
      <c r="O119" s="801"/>
      <c r="P119" s="801"/>
      <c r="Q119" s="801"/>
      <c r="R119" s="801"/>
      <c r="S119" s="801"/>
      <c r="T119" s="801"/>
      <c r="U119" s="801"/>
      <c r="V119" s="801"/>
      <c r="W119" s="801"/>
      <c r="X119" s="801"/>
      <c r="Y119" s="801"/>
      <c r="Z119" s="801"/>
    </row>
    <row r="120" spans="1:26" ht="12.75" x14ac:dyDescent="0.2">
      <c r="A120" s="801"/>
      <c r="B120" s="801"/>
      <c r="C120" s="801"/>
      <c r="D120" s="801"/>
      <c r="E120" s="839"/>
      <c r="F120" s="801"/>
      <c r="G120" s="840"/>
      <c r="H120" s="801"/>
      <c r="I120" s="840"/>
      <c r="J120" s="801"/>
      <c r="K120" s="801"/>
      <c r="L120" s="801"/>
      <c r="M120" s="801"/>
      <c r="N120" s="801"/>
      <c r="O120" s="801"/>
      <c r="P120" s="801"/>
      <c r="Q120" s="801"/>
      <c r="R120" s="801"/>
      <c r="S120" s="801"/>
      <c r="T120" s="801"/>
      <c r="U120" s="801"/>
      <c r="V120" s="801"/>
      <c r="W120" s="801"/>
      <c r="X120" s="801"/>
      <c r="Y120" s="801"/>
      <c r="Z120" s="801"/>
    </row>
    <row r="121" spans="1:26" ht="12.75" x14ac:dyDescent="0.2">
      <c r="A121" s="801"/>
      <c r="B121" s="801"/>
      <c r="C121" s="801"/>
      <c r="D121" s="801"/>
      <c r="E121" s="839"/>
      <c r="F121" s="801"/>
      <c r="G121" s="840"/>
      <c r="H121" s="801"/>
      <c r="I121" s="840"/>
      <c r="J121" s="801"/>
      <c r="K121" s="801"/>
      <c r="L121" s="801"/>
      <c r="M121" s="801"/>
      <c r="N121" s="801"/>
      <c r="O121" s="801"/>
      <c r="P121" s="801"/>
      <c r="Q121" s="801"/>
      <c r="R121" s="801"/>
      <c r="S121" s="801"/>
      <c r="T121" s="801"/>
      <c r="U121" s="801"/>
      <c r="V121" s="801"/>
      <c r="W121" s="801"/>
      <c r="X121" s="801"/>
      <c r="Y121" s="801"/>
      <c r="Z121" s="801"/>
    </row>
    <row r="122" spans="1:26" ht="12.75" x14ac:dyDescent="0.2">
      <c r="A122" s="801"/>
      <c r="B122" s="801"/>
      <c r="C122" s="801"/>
      <c r="D122" s="801"/>
      <c r="E122" s="839"/>
      <c r="F122" s="801"/>
      <c r="G122" s="840"/>
      <c r="H122" s="801"/>
      <c r="I122" s="840"/>
      <c r="J122" s="801"/>
      <c r="K122" s="801"/>
      <c r="L122" s="801"/>
      <c r="M122" s="801"/>
      <c r="N122" s="801"/>
      <c r="O122" s="801"/>
      <c r="P122" s="801"/>
      <c r="Q122" s="801"/>
      <c r="R122" s="801"/>
      <c r="S122" s="801"/>
      <c r="T122" s="801"/>
      <c r="U122" s="801"/>
      <c r="V122" s="801"/>
      <c r="W122" s="801"/>
      <c r="X122" s="801"/>
      <c r="Y122" s="801"/>
      <c r="Z122" s="801"/>
    </row>
    <row r="123" spans="1:26" ht="12.75" x14ac:dyDescent="0.2">
      <c r="A123" s="801"/>
      <c r="B123" s="801"/>
      <c r="C123" s="801"/>
      <c r="D123" s="801"/>
      <c r="E123" s="839"/>
      <c r="F123" s="801"/>
      <c r="G123" s="840"/>
      <c r="H123" s="801"/>
      <c r="I123" s="840"/>
      <c r="J123" s="801"/>
      <c r="K123" s="801"/>
      <c r="L123" s="801"/>
      <c r="M123" s="801"/>
      <c r="N123" s="801"/>
      <c r="O123" s="801"/>
      <c r="P123" s="801"/>
      <c r="Q123" s="801"/>
      <c r="R123" s="801"/>
      <c r="S123" s="801"/>
      <c r="T123" s="801"/>
      <c r="U123" s="801"/>
      <c r="V123" s="801"/>
      <c r="W123" s="801"/>
      <c r="X123" s="801"/>
      <c r="Y123" s="801"/>
      <c r="Z123" s="801"/>
    </row>
    <row r="124" spans="1:26" ht="12.75" x14ac:dyDescent="0.2">
      <c r="A124" s="801"/>
      <c r="B124" s="801"/>
      <c r="C124" s="801"/>
      <c r="D124" s="801"/>
      <c r="E124" s="839"/>
      <c r="F124" s="801"/>
      <c r="G124" s="840"/>
      <c r="H124" s="801"/>
      <c r="I124" s="840"/>
      <c r="J124" s="801"/>
      <c r="K124" s="801"/>
      <c r="L124" s="801"/>
      <c r="M124" s="801"/>
      <c r="N124" s="801"/>
      <c r="O124" s="801"/>
      <c r="P124" s="801"/>
      <c r="Q124" s="801"/>
      <c r="R124" s="801"/>
      <c r="S124" s="801"/>
      <c r="T124" s="801"/>
      <c r="U124" s="801"/>
      <c r="V124" s="801"/>
      <c r="W124" s="801"/>
      <c r="X124" s="801"/>
      <c r="Y124" s="801"/>
      <c r="Z124" s="801"/>
    </row>
    <row r="125" spans="1:26" ht="12.75" x14ac:dyDescent="0.2">
      <c r="A125" s="801"/>
      <c r="B125" s="801"/>
      <c r="C125" s="801"/>
      <c r="D125" s="801"/>
      <c r="E125" s="839"/>
      <c r="F125" s="801"/>
      <c r="G125" s="840"/>
      <c r="H125" s="801"/>
      <c r="I125" s="840"/>
      <c r="J125" s="801"/>
      <c r="K125" s="801"/>
      <c r="L125" s="801"/>
      <c r="M125" s="801"/>
      <c r="N125" s="801"/>
      <c r="O125" s="801"/>
      <c r="P125" s="801"/>
      <c r="Q125" s="801"/>
      <c r="R125" s="801"/>
      <c r="S125" s="801"/>
      <c r="T125" s="801"/>
      <c r="U125" s="801"/>
      <c r="V125" s="801"/>
      <c r="W125" s="801"/>
      <c r="X125" s="801"/>
      <c r="Y125" s="801"/>
      <c r="Z125" s="801"/>
    </row>
    <row r="126" spans="1:26" ht="12.75" x14ac:dyDescent="0.2">
      <c r="A126" s="801"/>
      <c r="B126" s="801"/>
      <c r="C126" s="801"/>
      <c r="D126" s="801"/>
      <c r="E126" s="839"/>
      <c r="F126" s="801"/>
      <c r="G126" s="840"/>
      <c r="H126" s="801"/>
      <c r="I126" s="840"/>
      <c r="J126" s="801"/>
      <c r="K126" s="801"/>
      <c r="L126" s="801"/>
      <c r="M126" s="801"/>
      <c r="N126" s="801"/>
      <c r="O126" s="801"/>
      <c r="P126" s="801"/>
      <c r="Q126" s="801"/>
      <c r="R126" s="801"/>
      <c r="S126" s="801"/>
      <c r="T126" s="801"/>
      <c r="U126" s="801"/>
      <c r="V126" s="801"/>
      <c r="W126" s="801"/>
      <c r="X126" s="801"/>
      <c r="Y126" s="801"/>
      <c r="Z126" s="801"/>
    </row>
    <row r="127" spans="1:26" ht="12.75" x14ac:dyDescent="0.2">
      <c r="A127" s="801"/>
      <c r="B127" s="801"/>
      <c r="C127" s="801"/>
      <c r="D127" s="801"/>
      <c r="E127" s="839"/>
      <c r="F127" s="801"/>
      <c r="G127" s="840"/>
      <c r="H127" s="801"/>
      <c r="I127" s="840"/>
      <c r="J127" s="801"/>
      <c r="K127" s="801"/>
      <c r="L127" s="801"/>
      <c r="M127" s="801"/>
      <c r="N127" s="801"/>
      <c r="O127" s="801"/>
      <c r="P127" s="801"/>
      <c r="Q127" s="801"/>
      <c r="R127" s="801"/>
      <c r="S127" s="801"/>
      <c r="T127" s="801"/>
      <c r="U127" s="801"/>
      <c r="V127" s="801"/>
      <c r="W127" s="801"/>
      <c r="X127" s="801"/>
      <c r="Y127" s="801"/>
      <c r="Z127" s="801"/>
    </row>
    <row r="128" spans="1:26" ht="12.75" x14ac:dyDescent="0.2">
      <c r="A128" s="801"/>
      <c r="B128" s="801"/>
      <c r="C128" s="801"/>
      <c r="D128" s="801"/>
      <c r="E128" s="839"/>
      <c r="F128" s="801"/>
      <c r="G128" s="840"/>
      <c r="H128" s="801"/>
      <c r="I128" s="840"/>
      <c r="J128" s="801"/>
      <c r="K128" s="801"/>
      <c r="L128" s="801"/>
      <c r="M128" s="801"/>
      <c r="N128" s="801"/>
      <c r="O128" s="801"/>
      <c r="P128" s="801"/>
      <c r="Q128" s="801"/>
      <c r="R128" s="801"/>
      <c r="S128" s="801"/>
      <c r="T128" s="801"/>
      <c r="U128" s="801"/>
      <c r="V128" s="801"/>
      <c r="W128" s="801"/>
      <c r="X128" s="801"/>
      <c r="Y128" s="801"/>
      <c r="Z128" s="801"/>
    </row>
    <row r="129" spans="1:26" ht="12.75" x14ac:dyDescent="0.2">
      <c r="A129" s="801"/>
      <c r="B129" s="801"/>
      <c r="C129" s="801"/>
      <c r="D129" s="801"/>
      <c r="E129" s="839"/>
      <c r="F129" s="801"/>
      <c r="G129" s="840"/>
      <c r="H129" s="801"/>
      <c r="I129" s="840"/>
      <c r="J129" s="801"/>
      <c r="K129" s="801"/>
      <c r="L129" s="801"/>
      <c r="M129" s="801"/>
      <c r="N129" s="801"/>
      <c r="O129" s="801"/>
      <c r="P129" s="801"/>
      <c r="Q129" s="801"/>
      <c r="R129" s="801"/>
      <c r="S129" s="801"/>
      <c r="T129" s="801"/>
      <c r="U129" s="801"/>
      <c r="V129" s="801"/>
      <c r="W129" s="801"/>
      <c r="X129" s="801"/>
      <c r="Y129" s="801"/>
      <c r="Z129" s="801"/>
    </row>
    <row r="130" spans="1:26" ht="12.75" x14ac:dyDescent="0.2">
      <c r="A130" s="801"/>
      <c r="B130" s="801"/>
      <c r="C130" s="801"/>
      <c r="D130" s="801"/>
      <c r="E130" s="839"/>
      <c r="F130" s="801"/>
      <c r="G130" s="840"/>
      <c r="H130" s="801"/>
      <c r="I130" s="840"/>
      <c r="J130" s="801"/>
      <c r="K130" s="801"/>
      <c r="L130" s="801"/>
      <c r="M130" s="801"/>
      <c r="N130" s="801"/>
      <c r="O130" s="801"/>
      <c r="P130" s="801"/>
      <c r="Q130" s="801"/>
      <c r="R130" s="801"/>
      <c r="S130" s="801"/>
      <c r="T130" s="801"/>
      <c r="U130" s="801"/>
      <c r="V130" s="801"/>
      <c r="W130" s="801"/>
      <c r="X130" s="801"/>
      <c r="Y130" s="801"/>
      <c r="Z130" s="801"/>
    </row>
    <row r="131" spans="1:26" ht="12.75" x14ac:dyDescent="0.2">
      <c r="A131" s="801"/>
      <c r="B131" s="801"/>
      <c r="C131" s="801"/>
      <c r="D131" s="801"/>
      <c r="E131" s="839"/>
      <c r="F131" s="801"/>
      <c r="G131" s="840"/>
      <c r="H131" s="801"/>
      <c r="I131" s="840"/>
      <c r="J131" s="801"/>
      <c r="K131" s="801"/>
      <c r="L131" s="801"/>
      <c r="M131" s="801"/>
      <c r="N131" s="801"/>
      <c r="O131" s="801"/>
      <c r="P131" s="801"/>
      <c r="Q131" s="801"/>
      <c r="R131" s="801"/>
      <c r="S131" s="801"/>
      <c r="T131" s="801"/>
      <c r="U131" s="801"/>
      <c r="V131" s="801"/>
      <c r="W131" s="801"/>
      <c r="X131" s="801"/>
      <c r="Y131" s="801"/>
      <c r="Z131" s="801"/>
    </row>
    <row r="132" spans="1:26" ht="12.75" x14ac:dyDescent="0.2">
      <c r="A132" s="801"/>
      <c r="B132" s="801"/>
      <c r="C132" s="801"/>
      <c r="D132" s="801"/>
      <c r="E132" s="839"/>
      <c r="F132" s="801"/>
      <c r="G132" s="840"/>
      <c r="H132" s="801"/>
      <c r="I132" s="840"/>
      <c r="J132" s="801"/>
      <c r="K132" s="801"/>
      <c r="L132" s="801"/>
      <c r="M132" s="801"/>
      <c r="N132" s="801"/>
      <c r="O132" s="801"/>
      <c r="P132" s="801"/>
      <c r="Q132" s="801"/>
      <c r="R132" s="801"/>
      <c r="S132" s="801"/>
      <c r="T132" s="801"/>
      <c r="U132" s="801"/>
      <c r="V132" s="801"/>
      <c r="W132" s="801"/>
      <c r="X132" s="801"/>
      <c r="Y132" s="801"/>
      <c r="Z132" s="801"/>
    </row>
    <row r="133" spans="1:26" ht="12.75" x14ac:dyDescent="0.2">
      <c r="A133" s="801"/>
      <c r="B133" s="801"/>
      <c r="C133" s="801"/>
      <c r="D133" s="801"/>
      <c r="E133" s="839"/>
      <c r="F133" s="801"/>
      <c r="G133" s="840"/>
      <c r="H133" s="801"/>
      <c r="I133" s="840"/>
      <c r="J133" s="801"/>
      <c r="K133" s="801"/>
      <c r="L133" s="801"/>
      <c r="M133" s="801"/>
      <c r="N133" s="801"/>
      <c r="O133" s="801"/>
      <c r="P133" s="801"/>
      <c r="Q133" s="801"/>
      <c r="R133" s="801"/>
      <c r="S133" s="801"/>
      <c r="T133" s="801"/>
      <c r="U133" s="801"/>
      <c r="V133" s="801"/>
      <c r="W133" s="801"/>
      <c r="X133" s="801"/>
      <c r="Y133" s="801"/>
      <c r="Z133" s="801"/>
    </row>
    <row r="134" spans="1:26" ht="12.75" x14ac:dyDescent="0.2">
      <c r="A134" s="801"/>
      <c r="B134" s="801"/>
      <c r="C134" s="801"/>
      <c r="D134" s="801"/>
      <c r="E134" s="839"/>
      <c r="F134" s="801"/>
      <c r="G134" s="840"/>
      <c r="H134" s="801"/>
      <c r="I134" s="840"/>
      <c r="J134" s="801"/>
      <c r="K134" s="801"/>
      <c r="L134" s="801"/>
      <c r="M134" s="801"/>
      <c r="N134" s="801"/>
      <c r="O134" s="801"/>
      <c r="P134" s="801"/>
      <c r="Q134" s="801"/>
      <c r="R134" s="801"/>
      <c r="S134" s="801"/>
      <c r="T134" s="801"/>
      <c r="U134" s="801"/>
      <c r="V134" s="801"/>
      <c r="W134" s="801"/>
      <c r="X134" s="801"/>
      <c r="Y134" s="801"/>
      <c r="Z134" s="801"/>
    </row>
    <row r="135" spans="1:26" ht="12.75" x14ac:dyDescent="0.2">
      <c r="A135" s="801"/>
      <c r="B135" s="801"/>
      <c r="C135" s="801"/>
      <c r="D135" s="801"/>
      <c r="E135" s="839"/>
      <c r="F135" s="801"/>
      <c r="G135" s="840"/>
      <c r="H135" s="801"/>
      <c r="I135" s="840"/>
      <c r="J135" s="801"/>
      <c r="K135" s="801"/>
      <c r="L135" s="801"/>
      <c r="M135" s="801"/>
      <c r="N135" s="801"/>
      <c r="O135" s="801"/>
      <c r="P135" s="801"/>
      <c r="Q135" s="801"/>
      <c r="R135" s="801"/>
      <c r="S135" s="801"/>
      <c r="T135" s="801"/>
      <c r="U135" s="801"/>
      <c r="V135" s="801"/>
      <c r="W135" s="801"/>
      <c r="X135" s="801"/>
      <c r="Y135" s="801"/>
      <c r="Z135" s="801"/>
    </row>
    <row r="136" spans="1:26" ht="12.75" x14ac:dyDescent="0.2">
      <c r="A136" s="801"/>
      <c r="B136" s="801"/>
      <c r="C136" s="801"/>
      <c r="D136" s="801"/>
      <c r="E136" s="839"/>
      <c r="F136" s="801"/>
      <c r="G136" s="840"/>
      <c r="H136" s="801"/>
      <c r="I136" s="840"/>
      <c r="J136" s="801"/>
      <c r="K136" s="801"/>
      <c r="L136" s="801"/>
      <c r="M136" s="801"/>
      <c r="N136" s="801"/>
      <c r="O136" s="801"/>
      <c r="P136" s="801"/>
      <c r="Q136" s="801"/>
      <c r="R136" s="801"/>
      <c r="S136" s="801"/>
      <c r="T136" s="801"/>
      <c r="U136" s="801"/>
      <c r="V136" s="801"/>
      <c r="W136" s="801"/>
      <c r="X136" s="801"/>
      <c r="Y136" s="801"/>
      <c r="Z136" s="801"/>
    </row>
    <row r="137" spans="1:26" ht="12.75" x14ac:dyDescent="0.2">
      <c r="A137" s="801"/>
      <c r="B137" s="801"/>
      <c r="C137" s="801"/>
      <c r="D137" s="801"/>
      <c r="E137" s="839"/>
      <c r="F137" s="801"/>
      <c r="G137" s="840"/>
      <c r="H137" s="801"/>
      <c r="I137" s="840"/>
      <c r="J137" s="801"/>
      <c r="K137" s="801"/>
      <c r="L137" s="801"/>
      <c r="M137" s="801"/>
      <c r="N137" s="801"/>
      <c r="O137" s="801"/>
      <c r="P137" s="801"/>
      <c r="Q137" s="801"/>
      <c r="R137" s="801"/>
      <c r="S137" s="801"/>
      <c r="T137" s="801"/>
      <c r="U137" s="801"/>
      <c r="V137" s="801"/>
      <c r="W137" s="801"/>
      <c r="X137" s="801"/>
      <c r="Y137" s="801"/>
      <c r="Z137" s="801"/>
    </row>
    <row r="138" spans="1:26" ht="12.75" x14ac:dyDescent="0.2">
      <c r="A138" s="801"/>
      <c r="B138" s="801"/>
      <c r="C138" s="801"/>
      <c r="D138" s="801"/>
      <c r="E138" s="839"/>
      <c r="F138" s="801"/>
      <c r="G138" s="840"/>
      <c r="H138" s="801"/>
      <c r="I138" s="840"/>
      <c r="J138" s="801"/>
      <c r="K138" s="801"/>
      <c r="L138" s="801"/>
      <c r="M138" s="801"/>
      <c r="N138" s="801"/>
      <c r="O138" s="801"/>
      <c r="P138" s="801"/>
      <c r="Q138" s="801"/>
      <c r="R138" s="801"/>
      <c r="S138" s="801"/>
      <c r="T138" s="801"/>
      <c r="U138" s="801"/>
      <c r="V138" s="801"/>
      <c r="W138" s="801"/>
      <c r="X138" s="801"/>
      <c r="Y138" s="801"/>
      <c r="Z138" s="801"/>
    </row>
    <row r="139" spans="1:26" ht="12.75" x14ac:dyDescent="0.2">
      <c r="A139" s="801"/>
      <c r="B139" s="801"/>
      <c r="C139" s="801"/>
      <c r="D139" s="801"/>
      <c r="E139" s="839"/>
      <c r="F139" s="801"/>
      <c r="G139" s="840"/>
      <c r="H139" s="801"/>
      <c r="I139" s="840"/>
      <c r="J139" s="801"/>
      <c r="K139" s="801"/>
      <c r="L139" s="801"/>
      <c r="M139" s="801"/>
      <c r="N139" s="801"/>
      <c r="O139" s="801"/>
      <c r="P139" s="801"/>
      <c r="Q139" s="801"/>
      <c r="R139" s="801"/>
      <c r="S139" s="801"/>
      <c r="T139" s="801"/>
      <c r="U139" s="801"/>
      <c r="V139" s="801"/>
      <c r="W139" s="801"/>
      <c r="X139" s="801"/>
      <c r="Y139" s="801"/>
      <c r="Z139" s="801"/>
    </row>
    <row r="140" spans="1:26" ht="12.75" x14ac:dyDescent="0.2">
      <c r="A140" s="801"/>
      <c r="B140" s="801"/>
      <c r="C140" s="801"/>
      <c r="D140" s="801"/>
      <c r="E140" s="839"/>
      <c r="F140" s="801"/>
      <c r="G140" s="840"/>
      <c r="H140" s="801"/>
      <c r="I140" s="840"/>
      <c r="J140" s="801"/>
      <c r="K140" s="801"/>
      <c r="L140" s="801"/>
      <c r="M140" s="801"/>
      <c r="N140" s="801"/>
      <c r="O140" s="801"/>
      <c r="P140" s="801"/>
      <c r="Q140" s="801"/>
      <c r="R140" s="801"/>
      <c r="S140" s="801"/>
      <c r="T140" s="801"/>
      <c r="U140" s="801"/>
      <c r="V140" s="801"/>
      <c r="W140" s="801"/>
      <c r="X140" s="801"/>
      <c r="Y140" s="801"/>
      <c r="Z140" s="801"/>
    </row>
    <row r="141" spans="1:26" ht="12.75" x14ac:dyDescent="0.2">
      <c r="A141" s="801"/>
      <c r="B141" s="801"/>
      <c r="C141" s="801"/>
      <c r="D141" s="801"/>
      <c r="E141" s="839"/>
      <c r="F141" s="801"/>
      <c r="G141" s="840"/>
      <c r="H141" s="801"/>
      <c r="I141" s="840"/>
      <c r="J141" s="801"/>
      <c r="K141" s="801"/>
      <c r="L141" s="801"/>
      <c r="M141" s="801"/>
      <c r="N141" s="801"/>
      <c r="O141" s="801"/>
      <c r="P141" s="801"/>
      <c r="Q141" s="801"/>
      <c r="R141" s="801"/>
      <c r="S141" s="801"/>
      <c r="T141" s="801"/>
      <c r="U141" s="801"/>
      <c r="V141" s="801"/>
      <c r="W141" s="801"/>
      <c r="X141" s="801"/>
      <c r="Y141" s="801"/>
      <c r="Z141" s="801"/>
    </row>
    <row r="142" spans="1:26" ht="12.75" x14ac:dyDescent="0.2">
      <c r="A142" s="801"/>
      <c r="B142" s="801"/>
      <c r="C142" s="801"/>
      <c r="D142" s="801"/>
      <c r="E142" s="839"/>
      <c r="F142" s="801"/>
      <c r="G142" s="840"/>
      <c r="H142" s="801"/>
      <c r="I142" s="840"/>
      <c r="J142" s="801"/>
      <c r="K142" s="801"/>
      <c r="L142" s="801"/>
      <c r="M142" s="801"/>
      <c r="N142" s="801"/>
      <c r="O142" s="801"/>
      <c r="P142" s="801"/>
      <c r="Q142" s="801"/>
      <c r="R142" s="801"/>
      <c r="S142" s="801"/>
      <c r="T142" s="801"/>
      <c r="U142" s="801"/>
      <c r="V142" s="801"/>
      <c r="W142" s="801"/>
      <c r="X142" s="801"/>
      <c r="Y142" s="801"/>
      <c r="Z142" s="801"/>
    </row>
    <row r="143" spans="1:26" ht="12.75" x14ac:dyDescent="0.2">
      <c r="A143" s="801"/>
      <c r="B143" s="801"/>
      <c r="C143" s="801"/>
      <c r="D143" s="801"/>
      <c r="E143" s="839"/>
      <c r="F143" s="801"/>
      <c r="G143" s="840"/>
      <c r="H143" s="801"/>
      <c r="I143" s="840"/>
      <c r="J143" s="801"/>
      <c r="K143" s="801"/>
      <c r="L143" s="801"/>
      <c r="M143" s="801"/>
      <c r="N143" s="801"/>
      <c r="O143" s="801"/>
      <c r="P143" s="801"/>
      <c r="Q143" s="801"/>
      <c r="R143" s="801"/>
      <c r="S143" s="801"/>
      <c r="T143" s="801"/>
      <c r="U143" s="801"/>
      <c r="V143" s="801"/>
      <c r="W143" s="801"/>
      <c r="X143" s="801"/>
      <c r="Y143" s="801"/>
      <c r="Z143" s="801"/>
    </row>
    <row r="144" spans="1:26" ht="12.75" x14ac:dyDescent="0.2">
      <c r="A144" s="801"/>
      <c r="B144" s="801"/>
      <c r="C144" s="801"/>
      <c r="D144" s="801"/>
      <c r="E144" s="839"/>
      <c r="F144" s="801"/>
      <c r="G144" s="840"/>
      <c r="H144" s="801"/>
      <c r="I144" s="840"/>
      <c r="J144" s="801"/>
      <c r="K144" s="801"/>
      <c r="L144" s="801"/>
      <c r="M144" s="801"/>
      <c r="N144" s="801"/>
      <c r="O144" s="801"/>
      <c r="P144" s="801"/>
      <c r="Q144" s="801"/>
      <c r="R144" s="801"/>
      <c r="S144" s="801"/>
      <c r="T144" s="801"/>
      <c r="U144" s="801"/>
      <c r="V144" s="801"/>
      <c r="W144" s="801"/>
      <c r="X144" s="801"/>
      <c r="Y144" s="801"/>
      <c r="Z144" s="801"/>
    </row>
    <row r="145" spans="1:26" ht="12.75" x14ac:dyDescent="0.2">
      <c r="A145" s="801"/>
      <c r="B145" s="801"/>
      <c r="C145" s="801"/>
      <c r="D145" s="801"/>
      <c r="E145" s="839"/>
      <c r="F145" s="801"/>
      <c r="G145" s="840"/>
      <c r="H145" s="801"/>
      <c r="I145" s="840"/>
      <c r="J145" s="801"/>
      <c r="K145" s="801"/>
      <c r="L145" s="801"/>
      <c r="M145" s="801"/>
      <c r="N145" s="801"/>
      <c r="O145" s="801"/>
      <c r="P145" s="801"/>
      <c r="Q145" s="801"/>
      <c r="R145" s="801"/>
      <c r="S145" s="801"/>
      <c r="T145" s="801"/>
      <c r="U145" s="801"/>
      <c r="V145" s="801"/>
      <c r="W145" s="801"/>
      <c r="X145" s="801"/>
      <c r="Y145" s="801"/>
      <c r="Z145" s="801"/>
    </row>
    <row r="146" spans="1:26" ht="12.75" x14ac:dyDescent="0.2">
      <c r="A146" s="801"/>
      <c r="B146" s="801"/>
      <c r="C146" s="801"/>
      <c r="D146" s="801"/>
      <c r="E146" s="839"/>
      <c r="F146" s="801"/>
      <c r="G146" s="840"/>
      <c r="H146" s="801"/>
      <c r="I146" s="840"/>
      <c r="J146" s="801"/>
      <c r="K146" s="801"/>
      <c r="L146" s="801"/>
      <c r="M146" s="801"/>
      <c r="N146" s="801"/>
      <c r="O146" s="801"/>
      <c r="P146" s="801"/>
      <c r="Q146" s="801"/>
      <c r="R146" s="801"/>
      <c r="S146" s="801"/>
      <c r="T146" s="801"/>
      <c r="U146" s="801"/>
      <c r="V146" s="801"/>
      <c r="W146" s="801"/>
      <c r="X146" s="801"/>
      <c r="Y146" s="801"/>
      <c r="Z146" s="801"/>
    </row>
    <row r="147" spans="1:26" ht="12.75" x14ac:dyDescent="0.2">
      <c r="A147" s="801"/>
      <c r="B147" s="801"/>
      <c r="C147" s="801"/>
      <c r="D147" s="801"/>
      <c r="E147" s="839"/>
      <c r="F147" s="801"/>
      <c r="G147" s="840"/>
      <c r="H147" s="801"/>
      <c r="I147" s="840"/>
      <c r="J147" s="801"/>
      <c r="K147" s="801"/>
      <c r="L147" s="801"/>
      <c r="M147" s="801"/>
      <c r="N147" s="801"/>
      <c r="O147" s="801"/>
      <c r="P147" s="801"/>
      <c r="Q147" s="801"/>
      <c r="R147" s="801"/>
      <c r="S147" s="801"/>
      <c r="T147" s="801"/>
      <c r="U147" s="801"/>
      <c r="V147" s="801"/>
      <c r="W147" s="801"/>
      <c r="X147" s="801"/>
      <c r="Y147" s="801"/>
      <c r="Z147" s="801"/>
    </row>
    <row r="148" spans="1:26" ht="12.75" x14ac:dyDescent="0.2">
      <c r="A148" s="801"/>
      <c r="B148" s="801"/>
      <c r="C148" s="801"/>
      <c r="D148" s="801"/>
      <c r="E148" s="839"/>
      <c r="F148" s="801"/>
      <c r="G148" s="840"/>
      <c r="H148" s="801"/>
      <c r="I148" s="840"/>
      <c r="J148" s="801"/>
      <c r="K148" s="801"/>
      <c r="L148" s="801"/>
      <c r="M148" s="801"/>
      <c r="N148" s="801"/>
      <c r="O148" s="801"/>
      <c r="P148" s="801"/>
      <c r="Q148" s="801"/>
      <c r="R148" s="801"/>
      <c r="S148" s="801"/>
      <c r="T148" s="801"/>
      <c r="U148" s="801"/>
      <c r="V148" s="801"/>
      <c r="W148" s="801"/>
      <c r="X148" s="801"/>
      <c r="Y148" s="801"/>
      <c r="Z148" s="801"/>
    </row>
    <row r="149" spans="1:26" ht="12.75" x14ac:dyDescent="0.2">
      <c r="A149" s="801"/>
      <c r="B149" s="801"/>
      <c r="C149" s="801"/>
      <c r="D149" s="801"/>
      <c r="E149" s="839"/>
      <c r="F149" s="801"/>
      <c r="G149" s="840"/>
      <c r="H149" s="801"/>
      <c r="I149" s="840"/>
      <c r="J149" s="801"/>
      <c r="K149" s="801"/>
      <c r="L149" s="801"/>
      <c r="M149" s="801"/>
      <c r="N149" s="801"/>
      <c r="O149" s="801"/>
      <c r="P149" s="801"/>
      <c r="Q149" s="801"/>
      <c r="R149" s="801"/>
      <c r="S149" s="801"/>
      <c r="T149" s="801"/>
      <c r="U149" s="801"/>
      <c r="V149" s="801"/>
      <c r="W149" s="801"/>
      <c r="X149" s="801"/>
      <c r="Y149" s="801"/>
      <c r="Z149" s="801"/>
    </row>
    <row r="150" spans="1:26" ht="12.75" x14ac:dyDescent="0.2">
      <c r="A150" s="801"/>
      <c r="B150" s="801"/>
      <c r="C150" s="801"/>
      <c r="D150" s="801"/>
      <c r="E150" s="839"/>
      <c r="F150" s="801"/>
      <c r="G150" s="840"/>
      <c r="H150" s="801"/>
      <c r="I150" s="840"/>
      <c r="J150" s="801"/>
      <c r="K150" s="801"/>
      <c r="L150" s="801"/>
      <c r="M150" s="801"/>
      <c r="N150" s="801"/>
      <c r="O150" s="801"/>
      <c r="P150" s="801"/>
      <c r="Q150" s="801"/>
      <c r="R150" s="801"/>
      <c r="S150" s="801"/>
      <c r="T150" s="801"/>
      <c r="U150" s="801"/>
      <c r="V150" s="801"/>
      <c r="W150" s="801"/>
      <c r="X150" s="801"/>
      <c r="Y150" s="801"/>
      <c r="Z150" s="801"/>
    </row>
    <row r="151" spans="1:26" ht="12.75" x14ac:dyDescent="0.2">
      <c r="A151" s="801"/>
      <c r="B151" s="801"/>
      <c r="C151" s="801"/>
      <c r="D151" s="801"/>
      <c r="E151" s="839"/>
      <c r="F151" s="801"/>
      <c r="G151" s="840"/>
      <c r="H151" s="801"/>
      <c r="I151" s="840"/>
      <c r="J151" s="801"/>
      <c r="K151" s="801"/>
      <c r="L151" s="801"/>
      <c r="M151" s="801"/>
      <c r="N151" s="801"/>
      <c r="O151" s="801"/>
      <c r="P151" s="801"/>
      <c r="Q151" s="801"/>
      <c r="R151" s="801"/>
      <c r="S151" s="801"/>
      <c r="T151" s="801"/>
      <c r="U151" s="801"/>
      <c r="V151" s="801"/>
      <c r="W151" s="801"/>
      <c r="X151" s="801"/>
      <c r="Y151" s="801"/>
      <c r="Z151" s="801"/>
    </row>
    <row r="152" spans="1:26" ht="12.75" x14ac:dyDescent="0.2">
      <c r="A152" s="801"/>
      <c r="B152" s="801"/>
      <c r="C152" s="801"/>
      <c r="D152" s="801"/>
      <c r="E152" s="839"/>
      <c r="F152" s="801"/>
      <c r="G152" s="840"/>
      <c r="H152" s="801"/>
      <c r="I152" s="840"/>
      <c r="J152" s="801"/>
      <c r="K152" s="801"/>
      <c r="L152" s="801"/>
      <c r="M152" s="801"/>
      <c r="N152" s="801"/>
      <c r="O152" s="801"/>
      <c r="P152" s="801"/>
      <c r="Q152" s="801"/>
      <c r="R152" s="801"/>
      <c r="S152" s="801"/>
      <c r="T152" s="801"/>
      <c r="U152" s="801"/>
      <c r="V152" s="801"/>
      <c r="W152" s="801"/>
      <c r="X152" s="801"/>
      <c r="Y152" s="801"/>
      <c r="Z152" s="801"/>
    </row>
    <row r="153" spans="1:26" ht="12.75" x14ac:dyDescent="0.2">
      <c r="A153" s="801"/>
      <c r="B153" s="801"/>
      <c r="C153" s="801"/>
      <c r="D153" s="801"/>
      <c r="E153" s="839"/>
      <c r="F153" s="801"/>
      <c r="G153" s="840"/>
      <c r="H153" s="801"/>
      <c r="I153" s="840"/>
      <c r="J153" s="801"/>
      <c r="K153" s="801"/>
      <c r="L153" s="801"/>
      <c r="M153" s="801"/>
      <c r="N153" s="801"/>
      <c r="O153" s="801"/>
      <c r="P153" s="801"/>
      <c r="Q153" s="801"/>
      <c r="R153" s="801"/>
      <c r="S153" s="801"/>
      <c r="T153" s="801"/>
      <c r="U153" s="801"/>
      <c r="V153" s="801"/>
      <c r="W153" s="801"/>
      <c r="X153" s="801"/>
      <c r="Y153" s="801"/>
      <c r="Z153" s="801"/>
    </row>
    <row r="154" spans="1:26" ht="12.75" x14ac:dyDescent="0.2">
      <c r="A154" s="801"/>
      <c r="B154" s="801"/>
      <c r="C154" s="801"/>
      <c r="D154" s="801"/>
      <c r="E154" s="839"/>
      <c r="F154" s="801"/>
      <c r="G154" s="840"/>
      <c r="H154" s="801"/>
      <c r="I154" s="840"/>
      <c r="J154" s="801"/>
      <c r="K154" s="801"/>
      <c r="L154" s="801"/>
      <c r="M154" s="801"/>
      <c r="N154" s="801"/>
      <c r="O154" s="801"/>
      <c r="P154" s="801"/>
      <c r="Q154" s="801"/>
      <c r="R154" s="801"/>
      <c r="S154" s="801"/>
      <c r="T154" s="801"/>
      <c r="U154" s="801"/>
      <c r="V154" s="801"/>
      <c r="W154" s="801"/>
      <c r="X154" s="801"/>
      <c r="Y154" s="801"/>
      <c r="Z154" s="801"/>
    </row>
    <row r="155" spans="1:26" ht="12.75" x14ac:dyDescent="0.2">
      <c r="A155" s="801"/>
      <c r="B155" s="801"/>
      <c r="C155" s="801"/>
      <c r="D155" s="801"/>
      <c r="E155" s="839"/>
      <c r="F155" s="801"/>
      <c r="G155" s="840"/>
      <c r="H155" s="801"/>
      <c r="I155" s="840"/>
      <c r="J155" s="801"/>
      <c r="K155" s="801"/>
      <c r="L155" s="801"/>
      <c r="M155" s="801"/>
      <c r="N155" s="801"/>
      <c r="O155" s="801"/>
      <c r="P155" s="801"/>
      <c r="Q155" s="801"/>
      <c r="R155" s="801"/>
      <c r="S155" s="801"/>
      <c r="T155" s="801"/>
      <c r="U155" s="801"/>
      <c r="V155" s="801"/>
      <c r="W155" s="801"/>
      <c r="X155" s="801"/>
      <c r="Y155" s="801"/>
      <c r="Z155" s="801"/>
    </row>
    <row r="156" spans="1:26" ht="12.75" x14ac:dyDescent="0.2">
      <c r="A156" s="801"/>
      <c r="B156" s="801"/>
      <c r="C156" s="801"/>
      <c r="D156" s="801"/>
      <c r="E156" s="839"/>
      <c r="F156" s="801"/>
      <c r="G156" s="840"/>
      <c r="H156" s="801"/>
      <c r="I156" s="840"/>
      <c r="J156" s="801"/>
      <c r="K156" s="801"/>
      <c r="L156" s="801"/>
      <c r="M156" s="801"/>
      <c r="N156" s="801"/>
      <c r="O156" s="801"/>
      <c r="P156" s="801"/>
      <c r="Q156" s="801"/>
      <c r="R156" s="801"/>
      <c r="S156" s="801"/>
      <c r="T156" s="801"/>
      <c r="U156" s="801"/>
      <c r="V156" s="801"/>
      <c r="W156" s="801"/>
      <c r="X156" s="801"/>
      <c r="Y156" s="801"/>
      <c r="Z156" s="801"/>
    </row>
    <row r="157" spans="1:26" ht="12.75" x14ac:dyDescent="0.2">
      <c r="A157" s="801"/>
      <c r="B157" s="801"/>
      <c r="C157" s="801"/>
      <c r="D157" s="801"/>
      <c r="E157" s="839"/>
      <c r="F157" s="801"/>
      <c r="G157" s="840"/>
      <c r="H157" s="801"/>
      <c r="I157" s="840"/>
      <c r="J157" s="801"/>
      <c r="K157" s="801"/>
      <c r="L157" s="801"/>
      <c r="M157" s="801"/>
      <c r="N157" s="801"/>
      <c r="O157" s="801"/>
      <c r="P157" s="801"/>
      <c r="Q157" s="801"/>
      <c r="R157" s="801"/>
      <c r="S157" s="801"/>
      <c r="T157" s="801"/>
      <c r="U157" s="801"/>
      <c r="V157" s="801"/>
      <c r="W157" s="801"/>
      <c r="X157" s="801"/>
      <c r="Y157" s="801"/>
      <c r="Z157" s="801"/>
    </row>
    <row r="158" spans="1:26" ht="12.75" x14ac:dyDescent="0.2">
      <c r="A158" s="801"/>
      <c r="B158" s="801"/>
      <c r="C158" s="801"/>
      <c r="D158" s="801"/>
      <c r="E158" s="839"/>
      <c r="F158" s="801"/>
      <c r="G158" s="840"/>
      <c r="H158" s="801"/>
      <c r="I158" s="840"/>
      <c r="J158" s="801"/>
      <c r="K158" s="801"/>
      <c r="L158" s="801"/>
      <c r="M158" s="801"/>
      <c r="N158" s="801"/>
      <c r="O158" s="801"/>
      <c r="P158" s="801"/>
      <c r="Q158" s="801"/>
      <c r="R158" s="801"/>
      <c r="S158" s="801"/>
      <c r="T158" s="801"/>
      <c r="U158" s="801"/>
      <c r="V158" s="801"/>
      <c r="W158" s="801"/>
      <c r="X158" s="801"/>
      <c r="Y158" s="801"/>
      <c r="Z158" s="801"/>
    </row>
    <row r="159" spans="1:26" ht="12.75" x14ac:dyDescent="0.2">
      <c r="A159" s="801"/>
      <c r="B159" s="801"/>
      <c r="C159" s="801"/>
      <c r="D159" s="801"/>
      <c r="E159" s="839"/>
      <c r="F159" s="801"/>
      <c r="G159" s="840"/>
      <c r="H159" s="801"/>
      <c r="I159" s="840"/>
      <c r="J159" s="801"/>
      <c r="K159" s="801"/>
      <c r="L159" s="801"/>
      <c r="M159" s="801"/>
      <c r="N159" s="801"/>
      <c r="O159" s="801"/>
      <c r="P159" s="801"/>
      <c r="Q159" s="801"/>
      <c r="R159" s="801"/>
      <c r="S159" s="801"/>
      <c r="T159" s="801"/>
      <c r="U159" s="801"/>
      <c r="V159" s="801"/>
      <c r="W159" s="801"/>
      <c r="X159" s="801"/>
      <c r="Y159" s="801"/>
      <c r="Z159" s="801"/>
    </row>
    <row r="160" spans="1:26" ht="12.75" x14ac:dyDescent="0.2">
      <c r="A160" s="801"/>
      <c r="B160" s="801"/>
      <c r="C160" s="801"/>
      <c r="D160" s="801"/>
      <c r="E160" s="839"/>
      <c r="F160" s="801"/>
      <c r="G160" s="840"/>
      <c r="H160" s="801"/>
      <c r="I160" s="840"/>
      <c r="J160" s="801"/>
      <c r="K160" s="801"/>
      <c r="L160" s="801"/>
      <c r="M160" s="801"/>
      <c r="N160" s="801"/>
      <c r="O160" s="801"/>
      <c r="P160" s="801"/>
      <c r="Q160" s="801"/>
      <c r="R160" s="801"/>
      <c r="S160" s="801"/>
      <c r="T160" s="801"/>
      <c r="U160" s="801"/>
      <c r="V160" s="801"/>
      <c r="W160" s="801"/>
      <c r="X160" s="801"/>
      <c r="Y160" s="801"/>
      <c r="Z160" s="801"/>
    </row>
    <row r="161" spans="1:26" ht="12.75" x14ac:dyDescent="0.2">
      <c r="A161" s="801"/>
      <c r="B161" s="801"/>
      <c r="C161" s="801"/>
      <c r="D161" s="801"/>
      <c r="E161" s="839"/>
      <c r="F161" s="801"/>
      <c r="G161" s="840"/>
      <c r="H161" s="801"/>
      <c r="I161" s="840"/>
      <c r="J161" s="801"/>
      <c r="K161" s="801"/>
      <c r="L161" s="801"/>
      <c r="M161" s="801"/>
      <c r="N161" s="801"/>
      <c r="O161" s="801"/>
      <c r="P161" s="801"/>
      <c r="Q161" s="801"/>
      <c r="R161" s="801"/>
      <c r="S161" s="801"/>
      <c r="T161" s="801"/>
      <c r="U161" s="801"/>
      <c r="V161" s="801"/>
      <c r="W161" s="801"/>
      <c r="X161" s="801"/>
      <c r="Y161" s="801"/>
      <c r="Z161" s="801"/>
    </row>
    <row r="162" spans="1:26" ht="12.75" x14ac:dyDescent="0.2">
      <c r="A162" s="801"/>
      <c r="B162" s="801"/>
      <c r="C162" s="801"/>
      <c r="D162" s="801"/>
      <c r="E162" s="839"/>
      <c r="F162" s="801"/>
      <c r="G162" s="840"/>
      <c r="H162" s="801"/>
      <c r="I162" s="840"/>
      <c r="J162" s="801"/>
      <c r="K162" s="801"/>
      <c r="L162" s="801"/>
      <c r="M162" s="801"/>
      <c r="N162" s="801"/>
      <c r="O162" s="801"/>
      <c r="P162" s="801"/>
      <c r="Q162" s="801"/>
      <c r="R162" s="801"/>
      <c r="S162" s="801"/>
      <c r="T162" s="801"/>
      <c r="U162" s="801"/>
      <c r="V162" s="801"/>
      <c r="W162" s="801"/>
      <c r="X162" s="801"/>
      <c r="Y162" s="801"/>
      <c r="Z162" s="801"/>
    </row>
    <row r="163" spans="1:26" ht="12.75" x14ac:dyDescent="0.2">
      <c r="A163" s="801"/>
      <c r="B163" s="801"/>
      <c r="C163" s="801"/>
      <c r="D163" s="801"/>
      <c r="E163" s="839"/>
      <c r="F163" s="801"/>
      <c r="G163" s="840"/>
      <c r="H163" s="801"/>
      <c r="I163" s="840"/>
      <c r="J163" s="801"/>
      <c r="K163" s="801"/>
      <c r="L163" s="801"/>
      <c r="M163" s="801"/>
      <c r="N163" s="801"/>
      <c r="O163" s="801"/>
      <c r="P163" s="801"/>
      <c r="Q163" s="801"/>
      <c r="R163" s="801"/>
      <c r="S163" s="801"/>
      <c r="T163" s="801"/>
      <c r="U163" s="801"/>
      <c r="V163" s="801"/>
      <c r="W163" s="801"/>
      <c r="X163" s="801"/>
      <c r="Y163" s="801"/>
      <c r="Z163" s="801"/>
    </row>
    <row r="164" spans="1:26" ht="12.75" x14ac:dyDescent="0.2">
      <c r="A164" s="801"/>
      <c r="B164" s="801"/>
      <c r="C164" s="801"/>
      <c r="D164" s="801"/>
      <c r="E164" s="839"/>
      <c r="F164" s="801"/>
      <c r="G164" s="840"/>
      <c r="H164" s="801"/>
      <c r="I164" s="840"/>
      <c r="J164" s="801"/>
      <c r="K164" s="801"/>
      <c r="L164" s="801"/>
      <c r="M164" s="801"/>
      <c r="N164" s="801"/>
      <c r="O164" s="801"/>
      <c r="P164" s="801"/>
      <c r="Q164" s="801"/>
      <c r="R164" s="801"/>
      <c r="S164" s="801"/>
      <c r="T164" s="801"/>
      <c r="U164" s="801"/>
      <c r="V164" s="801"/>
      <c r="W164" s="801"/>
      <c r="X164" s="801"/>
      <c r="Y164" s="801"/>
      <c r="Z164" s="801"/>
    </row>
    <row r="165" spans="1:26" ht="12.75" x14ac:dyDescent="0.2">
      <c r="A165" s="801"/>
      <c r="B165" s="801"/>
      <c r="C165" s="801"/>
      <c r="D165" s="801"/>
      <c r="E165" s="839"/>
      <c r="F165" s="801"/>
      <c r="G165" s="840"/>
      <c r="H165" s="801"/>
      <c r="I165" s="840"/>
      <c r="J165" s="801"/>
      <c r="K165" s="801"/>
      <c r="L165" s="801"/>
      <c r="M165" s="801"/>
      <c r="N165" s="801"/>
      <c r="O165" s="801"/>
      <c r="P165" s="801"/>
      <c r="Q165" s="801"/>
      <c r="R165" s="801"/>
      <c r="S165" s="801"/>
      <c r="T165" s="801"/>
      <c r="U165" s="801"/>
      <c r="V165" s="801"/>
      <c r="W165" s="801"/>
      <c r="X165" s="801"/>
      <c r="Y165" s="801"/>
      <c r="Z165" s="801"/>
    </row>
    <row r="166" spans="1:26" ht="12.75" x14ac:dyDescent="0.2">
      <c r="A166" s="801"/>
      <c r="B166" s="801"/>
      <c r="C166" s="801"/>
      <c r="D166" s="801"/>
      <c r="E166" s="839"/>
      <c r="F166" s="801"/>
      <c r="G166" s="840"/>
      <c r="H166" s="801"/>
      <c r="I166" s="840"/>
      <c r="J166" s="801"/>
      <c r="K166" s="801"/>
      <c r="L166" s="801"/>
      <c r="M166" s="801"/>
      <c r="N166" s="801"/>
      <c r="O166" s="801"/>
      <c r="P166" s="801"/>
      <c r="Q166" s="801"/>
      <c r="R166" s="801"/>
      <c r="S166" s="801"/>
      <c r="T166" s="801"/>
      <c r="U166" s="801"/>
      <c r="V166" s="801"/>
      <c r="W166" s="801"/>
      <c r="X166" s="801"/>
      <c r="Y166" s="801"/>
      <c r="Z166" s="801"/>
    </row>
    <row r="167" spans="1:26" ht="12.75" x14ac:dyDescent="0.2">
      <c r="A167" s="801"/>
      <c r="B167" s="801"/>
      <c r="C167" s="801"/>
      <c r="D167" s="801"/>
      <c r="E167" s="839"/>
      <c r="F167" s="801"/>
      <c r="G167" s="840"/>
      <c r="H167" s="801"/>
      <c r="I167" s="840"/>
      <c r="J167" s="801"/>
      <c r="K167" s="801"/>
      <c r="L167" s="801"/>
      <c r="M167" s="801"/>
      <c r="N167" s="801"/>
      <c r="O167" s="801"/>
      <c r="P167" s="801"/>
      <c r="Q167" s="801"/>
      <c r="R167" s="801"/>
      <c r="S167" s="801"/>
      <c r="T167" s="801"/>
      <c r="U167" s="801"/>
      <c r="V167" s="801"/>
      <c r="W167" s="801"/>
      <c r="X167" s="801"/>
      <c r="Y167" s="801"/>
      <c r="Z167" s="801"/>
    </row>
    <row r="168" spans="1:26" ht="12.75" x14ac:dyDescent="0.2">
      <c r="A168" s="801"/>
      <c r="B168" s="801"/>
      <c r="C168" s="801"/>
      <c r="D168" s="801"/>
      <c r="E168" s="839"/>
      <c r="F168" s="801"/>
      <c r="G168" s="840"/>
      <c r="H168" s="801"/>
      <c r="I168" s="840"/>
      <c r="J168" s="801"/>
      <c r="K168" s="801"/>
      <c r="L168" s="801"/>
      <c r="M168" s="801"/>
      <c r="N168" s="801"/>
      <c r="O168" s="801"/>
      <c r="P168" s="801"/>
      <c r="Q168" s="801"/>
      <c r="R168" s="801"/>
      <c r="S168" s="801"/>
      <c r="T168" s="801"/>
      <c r="U168" s="801"/>
      <c r="V168" s="801"/>
      <c r="W168" s="801"/>
      <c r="X168" s="801"/>
      <c r="Y168" s="801"/>
      <c r="Z168" s="801"/>
    </row>
    <row r="169" spans="1:26" ht="12.75" x14ac:dyDescent="0.2">
      <c r="A169" s="801"/>
      <c r="B169" s="801"/>
      <c r="C169" s="801"/>
      <c r="D169" s="801"/>
      <c r="E169" s="839"/>
      <c r="F169" s="801"/>
      <c r="G169" s="840"/>
      <c r="H169" s="801"/>
      <c r="I169" s="840"/>
      <c r="J169" s="801"/>
      <c r="K169" s="801"/>
      <c r="L169" s="801"/>
      <c r="M169" s="801"/>
      <c r="N169" s="801"/>
      <c r="O169" s="801"/>
      <c r="P169" s="801"/>
      <c r="Q169" s="801"/>
      <c r="R169" s="801"/>
      <c r="S169" s="801"/>
      <c r="T169" s="801"/>
      <c r="U169" s="801"/>
      <c r="V169" s="801"/>
      <c r="W169" s="801"/>
      <c r="X169" s="801"/>
      <c r="Y169" s="801"/>
      <c r="Z169" s="801"/>
    </row>
    <row r="170" spans="1:26" ht="12.75" x14ac:dyDescent="0.2">
      <c r="A170" s="801"/>
      <c r="B170" s="801"/>
      <c r="C170" s="801"/>
      <c r="D170" s="801"/>
      <c r="E170" s="839"/>
      <c r="F170" s="801"/>
      <c r="G170" s="840"/>
      <c r="H170" s="801"/>
      <c r="I170" s="840"/>
      <c r="J170" s="801"/>
      <c r="K170" s="801"/>
      <c r="L170" s="801"/>
      <c r="M170" s="801"/>
      <c r="N170" s="801"/>
      <c r="O170" s="801"/>
      <c r="P170" s="801"/>
      <c r="Q170" s="801"/>
      <c r="R170" s="801"/>
      <c r="S170" s="801"/>
      <c r="T170" s="801"/>
      <c r="U170" s="801"/>
      <c r="V170" s="801"/>
      <c r="W170" s="801"/>
      <c r="X170" s="801"/>
      <c r="Y170" s="801"/>
      <c r="Z170" s="801"/>
    </row>
    <row r="171" spans="1:26" ht="12.75" x14ac:dyDescent="0.2">
      <c r="A171" s="801"/>
      <c r="B171" s="801"/>
      <c r="C171" s="801"/>
      <c r="D171" s="801"/>
      <c r="E171" s="839"/>
      <c r="F171" s="801"/>
      <c r="G171" s="840"/>
      <c r="H171" s="801"/>
      <c r="I171" s="840"/>
      <c r="J171" s="801"/>
      <c r="K171" s="801"/>
      <c r="L171" s="801"/>
      <c r="M171" s="801"/>
      <c r="N171" s="801"/>
      <c r="O171" s="801"/>
      <c r="P171" s="801"/>
      <c r="Q171" s="801"/>
      <c r="R171" s="801"/>
      <c r="S171" s="801"/>
      <c r="T171" s="801"/>
      <c r="U171" s="801"/>
      <c r="V171" s="801"/>
      <c r="W171" s="801"/>
      <c r="X171" s="801"/>
      <c r="Y171" s="801"/>
      <c r="Z171" s="801"/>
    </row>
    <row r="172" spans="1:26" ht="12.75" x14ac:dyDescent="0.2">
      <c r="A172" s="801"/>
      <c r="B172" s="801"/>
      <c r="C172" s="801"/>
      <c r="D172" s="801"/>
      <c r="E172" s="839"/>
      <c r="F172" s="801"/>
      <c r="G172" s="840"/>
      <c r="H172" s="801"/>
      <c r="I172" s="840"/>
      <c r="J172" s="801"/>
      <c r="K172" s="801"/>
      <c r="L172" s="801"/>
      <c r="M172" s="801"/>
      <c r="N172" s="801"/>
      <c r="O172" s="801"/>
      <c r="P172" s="801"/>
      <c r="Q172" s="801"/>
      <c r="R172" s="801"/>
      <c r="S172" s="801"/>
      <c r="T172" s="801"/>
      <c r="U172" s="801"/>
      <c r="V172" s="801"/>
      <c r="W172" s="801"/>
      <c r="X172" s="801"/>
      <c r="Y172" s="801"/>
      <c r="Z172" s="801"/>
    </row>
    <row r="173" spans="1:26" ht="12.75" x14ac:dyDescent="0.2">
      <c r="A173" s="801"/>
      <c r="B173" s="801"/>
      <c r="C173" s="801"/>
      <c r="D173" s="801"/>
      <c r="E173" s="839"/>
      <c r="F173" s="801"/>
      <c r="G173" s="840"/>
      <c r="H173" s="801"/>
      <c r="I173" s="840"/>
      <c r="J173" s="801"/>
      <c r="K173" s="801"/>
      <c r="L173" s="801"/>
      <c r="M173" s="801"/>
      <c r="N173" s="801"/>
      <c r="O173" s="801"/>
      <c r="P173" s="801"/>
      <c r="Q173" s="801"/>
      <c r="R173" s="801"/>
      <c r="S173" s="801"/>
      <c r="T173" s="801"/>
      <c r="U173" s="801"/>
      <c r="V173" s="801"/>
      <c r="W173" s="801"/>
      <c r="X173" s="801"/>
      <c r="Y173" s="801"/>
      <c r="Z173" s="801"/>
    </row>
    <row r="174" spans="1:26" ht="12.75" x14ac:dyDescent="0.2">
      <c r="A174" s="801"/>
      <c r="B174" s="801"/>
      <c r="C174" s="801"/>
      <c r="D174" s="801"/>
      <c r="E174" s="839"/>
      <c r="F174" s="801"/>
      <c r="G174" s="840"/>
      <c r="H174" s="801"/>
      <c r="I174" s="840"/>
      <c r="J174" s="801"/>
      <c r="K174" s="801"/>
      <c r="L174" s="801"/>
      <c r="M174" s="801"/>
      <c r="N174" s="801"/>
      <c r="O174" s="801"/>
      <c r="P174" s="801"/>
      <c r="Q174" s="801"/>
      <c r="R174" s="801"/>
      <c r="S174" s="801"/>
      <c r="T174" s="801"/>
      <c r="U174" s="801"/>
      <c r="V174" s="801"/>
      <c r="W174" s="801"/>
      <c r="X174" s="801"/>
      <c r="Y174" s="801"/>
      <c r="Z174" s="801"/>
    </row>
    <row r="175" spans="1:26" ht="12.75" x14ac:dyDescent="0.2">
      <c r="A175" s="801"/>
      <c r="B175" s="801"/>
      <c r="C175" s="801"/>
      <c r="D175" s="801"/>
      <c r="E175" s="839"/>
      <c r="F175" s="801"/>
      <c r="G175" s="840"/>
      <c r="H175" s="801"/>
      <c r="I175" s="840"/>
      <c r="J175" s="801"/>
      <c r="K175" s="801"/>
      <c r="L175" s="801"/>
      <c r="M175" s="801"/>
      <c r="N175" s="801"/>
      <c r="O175" s="801"/>
      <c r="P175" s="801"/>
      <c r="Q175" s="801"/>
      <c r="R175" s="801"/>
      <c r="S175" s="801"/>
      <c r="T175" s="801"/>
      <c r="U175" s="801"/>
      <c r="V175" s="801"/>
      <c r="W175" s="801"/>
      <c r="X175" s="801"/>
      <c r="Y175" s="801"/>
      <c r="Z175" s="801"/>
    </row>
    <row r="176" spans="1:26" ht="12.75" x14ac:dyDescent="0.2">
      <c r="A176" s="801"/>
      <c r="B176" s="801"/>
      <c r="C176" s="801"/>
      <c r="D176" s="801"/>
      <c r="E176" s="839"/>
      <c r="F176" s="801"/>
      <c r="G176" s="840"/>
      <c r="H176" s="801"/>
      <c r="I176" s="840"/>
      <c r="J176" s="801"/>
      <c r="K176" s="801"/>
      <c r="L176" s="801"/>
      <c r="M176" s="801"/>
      <c r="N176" s="801"/>
      <c r="O176" s="801"/>
      <c r="P176" s="801"/>
      <c r="Q176" s="801"/>
      <c r="R176" s="801"/>
      <c r="S176" s="801"/>
      <c r="T176" s="801"/>
      <c r="U176" s="801"/>
      <c r="V176" s="801"/>
      <c r="W176" s="801"/>
      <c r="X176" s="801"/>
      <c r="Y176" s="801"/>
      <c r="Z176" s="801"/>
    </row>
    <row r="177" spans="1:26" ht="12.75" x14ac:dyDescent="0.2">
      <c r="A177" s="801"/>
      <c r="B177" s="801"/>
      <c r="C177" s="801"/>
      <c r="D177" s="801"/>
      <c r="E177" s="839"/>
      <c r="F177" s="801"/>
      <c r="G177" s="840"/>
      <c r="H177" s="801"/>
      <c r="I177" s="840"/>
      <c r="J177" s="801"/>
      <c r="K177" s="801"/>
      <c r="L177" s="801"/>
      <c r="M177" s="801"/>
      <c r="N177" s="801"/>
      <c r="O177" s="801"/>
      <c r="P177" s="801"/>
      <c r="Q177" s="801"/>
      <c r="R177" s="801"/>
      <c r="S177" s="801"/>
      <c r="T177" s="801"/>
      <c r="U177" s="801"/>
      <c r="V177" s="801"/>
      <c r="W177" s="801"/>
      <c r="X177" s="801"/>
      <c r="Y177" s="801"/>
      <c r="Z177" s="801"/>
    </row>
    <row r="178" spans="1:26" ht="12.75" x14ac:dyDescent="0.2">
      <c r="A178" s="801"/>
      <c r="B178" s="801"/>
      <c r="C178" s="801"/>
      <c r="D178" s="801"/>
      <c r="E178" s="839"/>
      <c r="F178" s="801"/>
      <c r="G178" s="840"/>
      <c r="H178" s="801"/>
      <c r="I178" s="840"/>
      <c r="J178" s="801"/>
      <c r="K178" s="801"/>
      <c r="L178" s="801"/>
      <c r="M178" s="801"/>
      <c r="N178" s="801"/>
      <c r="O178" s="801"/>
      <c r="P178" s="801"/>
      <c r="Q178" s="801"/>
      <c r="R178" s="801"/>
      <c r="S178" s="801"/>
      <c r="T178" s="801"/>
      <c r="U178" s="801"/>
      <c r="V178" s="801"/>
      <c r="W178" s="801"/>
      <c r="X178" s="801"/>
      <c r="Y178" s="801"/>
      <c r="Z178" s="801"/>
    </row>
    <row r="179" spans="1:26" ht="12.75" x14ac:dyDescent="0.2">
      <c r="A179" s="801"/>
      <c r="B179" s="801"/>
      <c r="C179" s="801"/>
      <c r="D179" s="801"/>
      <c r="E179" s="839"/>
      <c r="F179" s="801"/>
      <c r="G179" s="840"/>
      <c r="H179" s="801"/>
      <c r="I179" s="840"/>
      <c r="J179" s="801"/>
      <c r="K179" s="801"/>
      <c r="L179" s="801"/>
      <c r="M179" s="801"/>
      <c r="N179" s="801"/>
      <c r="O179" s="801"/>
      <c r="P179" s="801"/>
      <c r="Q179" s="801"/>
      <c r="R179" s="801"/>
      <c r="S179" s="801"/>
      <c r="T179" s="801"/>
      <c r="U179" s="801"/>
      <c r="V179" s="801"/>
      <c r="W179" s="801"/>
      <c r="X179" s="801"/>
      <c r="Y179" s="801"/>
      <c r="Z179" s="801"/>
    </row>
    <row r="180" spans="1:26" ht="12.75" x14ac:dyDescent="0.2">
      <c r="A180" s="801"/>
      <c r="B180" s="801"/>
      <c r="C180" s="801"/>
      <c r="D180" s="801"/>
      <c r="E180" s="839"/>
      <c r="F180" s="801"/>
      <c r="G180" s="840"/>
      <c r="H180" s="801"/>
      <c r="I180" s="840"/>
      <c r="J180" s="801"/>
      <c r="K180" s="801"/>
      <c r="L180" s="801"/>
      <c r="M180" s="801"/>
      <c r="N180" s="801"/>
      <c r="O180" s="801"/>
      <c r="P180" s="801"/>
      <c r="Q180" s="801"/>
      <c r="R180" s="801"/>
      <c r="S180" s="801"/>
      <c r="T180" s="801"/>
      <c r="U180" s="801"/>
      <c r="V180" s="801"/>
      <c r="W180" s="801"/>
      <c r="X180" s="801"/>
      <c r="Y180" s="801"/>
      <c r="Z180" s="801"/>
    </row>
    <row r="181" spans="1:26" ht="12.75" x14ac:dyDescent="0.2">
      <c r="A181" s="801"/>
      <c r="B181" s="801"/>
      <c r="C181" s="801"/>
      <c r="D181" s="801"/>
      <c r="E181" s="839"/>
      <c r="F181" s="801"/>
      <c r="G181" s="840"/>
      <c r="H181" s="801"/>
      <c r="I181" s="840"/>
      <c r="J181" s="801"/>
      <c r="K181" s="801"/>
      <c r="L181" s="801"/>
      <c r="M181" s="801"/>
      <c r="N181" s="801"/>
      <c r="O181" s="801"/>
      <c r="P181" s="801"/>
      <c r="Q181" s="801"/>
      <c r="R181" s="801"/>
      <c r="S181" s="801"/>
      <c r="T181" s="801"/>
      <c r="U181" s="801"/>
      <c r="V181" s="801"/>
      <c r="W181" s="801"/>
      <c r="X181" s="801"/>
      <c r="Y181" s="801"/>
      <c r="Z181" s="801"/>
    </row>
    <row r="182" spans="1:26" ht="12.75" x14ac:dyDescent="0.2">
      <c r="A182" s="801"/>
      <c r="B182" s="801"/>
      <c r="C182" s="801"/>
      <c r="D182" s="801"/>
      <c r="E182" s="839"/>
      <c r="F182" s="801"/>
      <c r="G182" s="840"/>
      <c r="H182" s="801"/>
      <c r="I182" s="840"/>
      <c r="J182" s="801"/>
      <c r="K182" s="801"/>
      <c r="L182" s="801"/>
      <c r="M182" s="801"/>
      <c r="N182" s="801"/>
      <c r="O182" s="801"/>
      <c r="P182" s="801"/>
      <c r="Q182" s="801"/>
      <c r="R182" s="801"/>
      <c r="S182" s="801"/>
      <c r="T182" s="801"/>
      <c r="U182" s="801"/>
      <c r="V182" s="801"/>
      <c r="W182" s="801"/>
      <c r="X182" s="801"/>
      <c r="Y182" s="801"/>
      <c r="Z182" s="801"/>
    </row>
    <row r="183" spans="1:26" ht="12.75" x14ac:dyDescent="0.2">
      <c r="A183" s="801"/>
      <c r="B183" s="801"/>
      <c r="C183" s="801"/>
      <c r="D183" s="801"/>
      <c r="E183" s="839"/>
      <c r="F183" s="801"/>
      <c r="G183" s="840"/>
      <c r="H183" s="801"/>
      <c r="I183" s="840"/>
      <c r="J183" s="801"/>
      <c r="K183" s="801"/>
      <c r="L183" s="801"/>
      <c r="M183" s="801"/>
      <c r="N183" s="801"/>
      <c r="O183" s="801"/>
      <c r="P183" s="801"/>
      <c r="Q183" s="801"/>
      <c r="R183" s="801"/>
      <c r="S183" s="801"/>
      <c r="T183" s="801"/>
      <c r="U183" s="801"/>
      <c r="V183" s="801"/>
      <c r="W183" s="801"/>
      <c r="X183" s="801"/>
      <c r="Y183" s="801"/>
      <c r="Z183" s="801"/>
    </row>
    <row r="184" spans="1:26" ht="12.75" x14ac:dyDescent="0.2">
      <c r="A184" s="801"/>
      <c r="B184" s="801"/>
      <c r="C184" s="801"/>
      <c r="D184" s="801"/>
      <c r="E184" s="839"/>
      <c r="F184" s="801"/>
      <c r="G184" s="840"/>
      <c r="H184" s="801"/>
      <c r="I184" s="840"/>
      <c r="J184" s="801"/>
      <c r="K184" s="801"/>
      <c r="L184" s="801"/>
      <c r="M184" s="801"/>
      <c r="N184" s="801"/>
      <c r="O184" s="801"/>
      <c r="P184" s="801"/>
      <c r="Q184" s="801"/>
      <c r="R184" s="801"/>
      <c r="S184" s="801"/>
      <c r="T184" s="801"/>
      <c r="U184" s="801"/>
      <c r="V184" s="801"/>
      <c r="W184" s="801"/>
      <c r="X184" s="801"/>
      <c r="Y184" s="801"/>
      <c r="Z184" s="801"/>
    </row>
    <row r="185" spans="1:26" ht="12.75" x14ac:dyDescent="0.2">
      <c r="A185" s="801"/>
      <c r="B185" s="801"/>
      <c r="C185" s="801"/>
      <c r="D185" s="801"/>
      <c r="E185" s="839"/>
      <c r="F185" s="801"/>
      <c r="G185" s="840"/>
      <c r="H185" s="801"/>
      <c r="I185" s="840"/>
      <c r="J185" s="801"/>
      <c r="K185" s="801"/>
      <c r="L185" s="801"/>
      <c r="M185" s="801"/>
      <c r="N185" s="801"/>
      <c r="O185" s="801"/>
      <c r="P185" s="801"/>
      <c r="Q185" s="801"/>
      <c r="R185" s="801"/>
      <c r="S185" s="801"/>
      <c r="T185" s="801"/>
      <c r="U185" s="801"/>
      <c r="V185" s="801"/>
      <c r="W185" s="801"/>
      <c r="X185" s="801"/>
      <c r="Y185" s="801"/>
      <c r="Z185" s="801"/>
    </row>
    <row r="186" spans="1:26" ht="12.75" x14ac:dyDescent="0.2">
      <c r="A186" s="801"/>
      <c r="B186" s="801"/>
      <c r="C186" s="801"/>
      <c r="D186" s="801"/>
      <c r="E186" s="839"/>
      <c r="F186" s="801"/>
      <c r="G186" s="840"/>
      <c r="H186" s="801"/>
      <c r="I186" s="840"/>
      <c r="J186" s="801"/>
      <c r="K186" s="801"/>
      <c r="L186" s="801"/>
      <c r="M186" s="801"/>
      <c r="N186" s="801"/>
      <c r="O186" s="801"/>
      <c r="P186" s="801"/>
      <c r="Q186" s="801"/>
      <c r="R186" s="801"/>
      <c r="S186" s="801"/>
      <c r="T186" s="801"/>
      <c r="U186" s="801"/>
      <c r="V186" s="801"/>
      <c r="W186" s="801"/>
      <c r="X186" s="801"/>
      <c r="Y186" s="801"/>
      <c r="Z186" s="801"/>
    </row>
    <row r="187" spans="1:26" ht="12.75" x14ac:dyDescent="0.2">
      <c r="A187" s="801"/>
      <c r="B187" s="801"/>
      <c r="C187" s="801"/>
      <c r="D187" s="801"/>
      <c r="E187" s="839"/>
      <c r="F187" s="801"/>
      <c r="G187" s="840"/>
      <c r="H187" s="801"/>
      <c r="I187" s="840"/>
      <c r="J187" s="801"/>
      <c r="K187" s="801"/>
      <c r="L187" s="801"/>
      <c r="M187" s="801"/>
      <c r="N187" s="801"/>
      <c r="O187" s="801"/>
      <c r="P187" s="801"/>
      <c r="Q187" s="801"/>
      <c r="R187" s="801"/>
      <c r="S187" s="801"/>
      <c r="T187" s="801"/>
      <c r="U187" s="801"/>
      <c r="V187" s="801"/>
      <c r="W187" s="801"/>
      <c r="X187" s="801"/>
      <c r="Y187" s="801"/>
      <c r="Z187" s="801"/>
    </row>
    <row r="188" spans="1:26" ht="12.75" x14ac:dyDescent="0.2">
      <c r="A188" s="801"/>
      <c r="B188" s="801"/>
      <c r="C188" s="801"/>
      <c r="D188" s="801"/>
      <c r="E188" s="839"/>
      <c r="F188" s="801"/>
      <c r="G188" s="840"/>
      <c r="H188" s="801"/>
      <c r="I188" s="840"/>
      <c r="J188" s="801"/>
      <c r="K188" s="801"/>
      <c r="L188" s="801"/>
      <c r="M188" s="801"/>
      <c r="N188" s="801"/>
      <c r="O188" s="801"/>
      <c r="P188" s="801"/>
      <c r="Q188" s="801"/>
      <c r="R188" s="801"/>
      <c r="S188" s="801"/>
      <c r="T188" s="801"/>
      <c r="U188" s="801"/>
      <c r="V188" s="801"/>
      <c r="W188" s="801"/>
      <c r="X188" s="801"/>
      <c r="Y188" s="801"/>
      <c r="Z188" s="801"/>
    </row>
    <row r="189" spans="1:26" ht="12.75" x14ac:dyDescent="0.2">
      <c r="A189" s="801"/>
      <c r="B189" s="801"/>
      <c r="C189" s="801"/>
      <c r="D189" s="801"/>
      <c r="E189" s="839"/>
      <c r="F189" s="801"/>
      <c r="G189" s="840"/>
      <c r="H189" s="801"/>
      <c r="I189" s="840"/>
      <c r="J189" s="801"/>
      <c r="K189" s="801"/>
      <c r="L189" s="801"/>
      <c r="M189" s="801"/>
      <c r="N189" s="801"/>
      <c r="O189" s="801"/>
      <c r="P189" s="801"/>
      <c r="Q189" s="801"/>
      <c r="R189" s="801"/>
      <c r="S189" s="801"/>
      <c r="T189" s="801"/>
      <c r="U189" s="801"/>
      <c r="V189" s="801"/>
      <c r="W189" s="801"/>
      <c r="X189" s="801"/>
      <c r="Y189" s="801"/>
      <c r="Z189" s="801"/>
    </row>
    <row r="190" spans="1:26" ht="12.75" x14ac:dyDescent="0.2">
      <c r="A190" s="801"/>
      <c r="B190" s="801"/>
      <c r="C190" s="801"/>
      <c r="D190" s="801"/>
      <c r="E190" s="839"/>
      <c r="F190" s="801"/>
      <c r="G190" s="840"/>
      <c r="H190" s="801"/>
      <c r="I190" s="840"/>
      <c r="J190" s="801"/>
      <c r="K190" s="801"/>
      <c r="L190" s="801"/>
      <c r="M190" s="801"/>
      <c r="N190" s="801"/>
      <c r="O190" s="801"/>
      <c r="P190" s="801"/>
      <c r="Q190" s="801"/>
      <c r="R190" s="801"/>
      <c r="S190" s="801"/>
      <c r="T190" s="801"/>
      <c r="U190" s="801"/>
      <c r="V190" s="801"/>
      <c r="W190" s="801"/>
      <c r="X190" s="801"/>
      <c r="Y190" s="801"/>
      <c r="Z190" s="801"/>
    </row>
    <row r="191" spans="1:26" ht="12.75" x14ac:dyDescent="0.2">
      <c r="A191" s="801"/>
      <c r="B191" s="801"/>
      <c r="C191" s="801"/>
      <c r="D191" s="801"/>
      <c r="E191" s="839"/>
      <c r="F191" s="801"/>
      <c r="G191" s="840"/>
      <c r="H191" s="801"/>
      <c r="I191" s="840"/>
      <c r="J191" s="801"/>
      <c r="K191" s="801"/>
      <c r="L191" s="801"/>
      <c r="M191" s="801"/>
      <c r="N191" s="801"/>
      <c r="O191" s="801"/>
      <c r="P191" s="801"/>
      <c r="Q191" s="801"/>
      <c r="R191" s="801"/>
      <c r="S191" s="801"/>
      <c r="T191" s="801"/>
      <c r="U191" s="801"/>
      <c r="V191" s="801"/>
      <c r="W191" s="801"/>
      <c r="X191" s="801"/>
      <c r="Y191" s="801"/>
      <c r="Z191" s="801"/>
    </row>
    <row r="192" spans="1:26" ht="12.75" x14ac:dyDescent="0.2">
      <c r="A192" s="801"/>
      <c r="B192" s="801"/>
      <c r="C192" s="801"/>
      <c r="D192" s="801"/>
      <c r="E192" s="839"/>
      <c r="F192" s="801"/>
      <c r="G192" s="840"/>
      <c r="H192" s="801"/>
      <c r="I192" s="840"/>
      <c r="J192" s="801"/>
      <c r="K192" s="801"/>
      <c r="L192" s="801"/>
      <c r="M192" s="801"/>
      <c r="N192" s="801"/>
      <c r="O192" s="801"/>
      <c r="P192" s="801"/>
      <c r="Q192" s="801"/>
      <c r="R192" s="801"/>
      <c r="S192" s="801"/>
      <c r="T192" s="801"/>
      <c r="U192" s="801"/>
      <c r="V192" s="801"/>
      <c r="W192" s="801"/>
      <c r="X192" s="801"/>
      <c r="Y192" s="801"/>
      <c r="Z192" s="801"/>
    </row>
    <row r="193" spans="1:26" ht="12.75" x14ac:dyDescent="0.2">
      <c r="A193" s="801"/>
      <c r="B193" s="801"/>
      <c r="C193" s="801"/>
      <c r="D193" s="801"/>
      <c r="E193" s="839"/>
      <c r="F193" s="801"/>
      <c r="G193" s="840"/>
      <c r="H193" s="801"/>
      <c r="I193" s="840"/>
      <c r="J193" s="801"/>
      <c r="K193" s="801"/>
      <c r="L193" s="801"/>
      <c r="M193" s="801"/>
      <c r="N193" s="801"/>
      <c r="O193" s="801"/>
      <c r="P193" s="801"/>
      <c r="Q193" s="801"/>
      <c r="R193" s="801"/>
      <c r="S193" s="801"/>
      <c r="T193" s="801"/>
      <c r="U193" s="801"/>
      <c r="V193" s="801"/>
      <c r="W193" s="801"/>
      <c r="X193" s="801"/>
      <c r="Y193" s="801"/>
      <c r="Z193" s="801"/>
    </row>
    <row r="194" spans="1:26" ht="12.75" x14ac:dyDescent="0.2">
      <c r="A194" s="801"/>
      <c r="B194" s="801"/>
      <c r="C194" s="801"/>
      <c r="D194" s="801"/>
      <c r="E194" s="839"/>
      <c r="F194" s="801"/>
      <c r="G194" s="840"/>
      <c r="H194" s="801"/>
      <c r="I194" s="840"/>
      <c r="J194" s="801"/>
      <c r="K194" s="801"/>
      <c r="L194" s="801"/>
      <c r="M194" s="801"/>
      <c r="N194" s="801"/>
      <c r="O194" s="801"/>
      <c r="P194" s="801"/>
      <c r="Q194" s="801"/>
      <c r="R194" s="801"/>
      <c r="S194" s="801"/>
      <c r="T194" s="801"/>
      <c r="U194" s="801"/>
      <c r="V194" s="801"/>
      <c r="W194" s="801"/>
      <c r="X194" s="801"/>
      <c r="Y194" s="801"/>
      <c r="Z194" s="801"/>
    </row>
    <row r="195" spans="1:26" ht="12.75" x14ac:dyDescent="0.2">
      <c r="A195" s="801"/>
      <c r="B195" s="801"/>
      <c r="C195" s="801"/>
      <c r="D195" s="801"/>
      <c r="E195" s="839"/>
      <c r="F195" s="801"/>
      <c r="G195" s="840"/>
      <c r="H195" s="801"/>
      <c r="I195" s="840"/>
      <c r="J195" s="801"/>
      <c r="K195" s="801"/>
      <c r="L195" s="801"/>
      <c r="M195" s="801"/>
      <c r="N195" s="801"/>
      <c r="O195" s="801"/>
      <c r="P195" s="801"/>
      <c r="Q195" s="801"/>
      <c r="R195" s="801"/>
      <c r="S195" s="801"/>
      <c r="T195" s="801"/>
      <c r="U195" s="801"/>
      <c r="V195" s="801"/>
      <c r="W195" s="801"/>
      <c r="X195" s="801"/>
      <c r="Y195" s="801"/>
      <c r="Z195" s="801"/>
    </row>
    <row r="196" spans="1:26" ht="12.75" x14ac:dyDescent="0.2">
      <c r="A196" s="801"/>
      <c r="B196" s="801"/>
      <c r="C196" s="801"/>
      <c r="D196" s="801"/>
      <c r="E196" s="839"/>
      <c r="F196" s="801"/>
      <c r="G196" s="840"/>
      <c r="H196" s="801"/>
      <c r="I196" s="840"/>
      <c r="J196" s="801"/>
      <c r="K196" s="801"/>
      <c r="L196" s="801"/>
      <c r="M196" s="801"/>
      <c r="N196" s="801"/>
      <c r="O196" s="801"/>
      <c r="P196" s="801"/>
      <c r="Q196" s="801"/>
      <c r="R196" s="801"/>
      <c r="S196" s="801"/>
      <c r="T196" s="801"/>
      <c r="U196" s="801"/>
      <c r="V196" s="801"/>
      <c r="W196" s="801"/>
      <c r="X196" s="801"/>
      <c r="Y196" s="801"/>
      <c r="Z196" s="801"/>
    </row>
    <row r="197" spans="1:26" ht="12.75" x14ac:dyDescent="0.2">
      <c r="A197" s="801"/>
      <c r="B197" s="801"/>
      <c r="C197" s="801"/>
      <c r="D197" s="801"/>
      <c r="E197" s="839"/>
      <c r="F197" s="801"/>
      <c r="G197" s="840"/>
      <c r="H197" s="801"/>
      <c r="I197" s="840"/>
      <c r="J197" s="801"/>
      <c r="K197" s="801"/>
      <c r="L197" s="801"/>
      <c r="M197" s="801"/>
      <c r="N197" s="801"/>
      <c r="O197" s="801"/>
      <c r="P197" s="801"/>
      <c r="Q197" s="801"/>
      <c r="R197" s="801"/>
      <c r="S197" s="801"/>
      <c r="T197" s="801"/>
      <c r="U197" s="801"/>
      <c r="V197" s="801"/>
      <c r="W197" s="801"/>
      <c r="X197" s="801"/>
      <c r="Y197" s="801"/>
      <c r="Z197" s="801"/>
    </row>
    <row r="198" spans="1:26" ht="12.75" x14ac:dyDescent="0.2">
      <c r="A198" s="801"/>
      <c r="B198" s="801"/>
      <c r="C198" s="801"/>
      <c r="D198" s="801"/>
      <c r="E198" s="839"/>
      <c r="F198" s="801"/>
      <c r="G198" s="840"/>
      <c r="H198" s="801"/>
      <c r="I198" s="840"/>
      <c r="J198" s="801"/>
      <c r="K198" s="801"/>
      <c r="L198" s="801"/>
      <c r="M198" s="801"/>
      <c r="N198" s="801"/>
      <c r="O198" s="801"/>
      <c r="P198" s="801"/>
      <c r="Q198" s="801"/>
      <c r="R198" s="801"/>
      <c r="S198" s="801"/>
      <c r="T198" s="801"/>
      <c r="U198" s="801"/>
      <c r="V198" s="801"/>
      <c r="W198" s="801"/>
      <c r="X198" s="801"/>
      <c r="Y198" s="801"/>
      <c r="Z198" s="801"/>
    </row>
    <row r="199" spans="1:26" ht="12.75" x14ac:dyDescent="0.2">
      <c r="A199" s="801"/>
      <c r="B199" s="801"/>
      <c r="C199" s="801"/>
      <c r="D199" s="801"/>
      <c r="E199" s="839"/>
      <c r="F199" s="801"/>
      <c r="G199" s="840"/>
      <c r="H199" s="801"/>
      <c r="I199" s="840"/>
      <c r="J199" s="801"/>
      <c r="K199" s="801"/>
      <c r="L199" s="801"/>
      <c r="M199" s="801"/>
      <c r="N199" s="801"/>
      <c r="O199" s="801"/>
      <c r="P199" s="801"/>
      <c r="Q199" s="801"/>
      <c r="R199" s="801"/>
      <c r="S199" s="801"/>
      <c r="T199" s="801"/>
      <c r="U199" s="801"/>
      <c r="V199" s="801"/>
      <c r="W199" s="801"/>
      <c r="X199" s="801"/>
      <c r="Y199" s="801"/>
      <c r="Z199" s="801"/>
    </row>
    <row r="200" spans="1:26" ht="12.75" x14ac:dyDescent="0.2">
      <c r="A200" s="801"/>
      <c r="B200" s="801"/>
      <c r="C200" s="801"/>
      <c r="D200" s="801"/>
      <c r="E200" s="839"/>
      <c r="F200" s="801"/>
      <c r="G200" s="840"/>
      <c r="H200" s="801"/>
      <c r="I200" s="840"/>
      <c r="J200" s="801"/>
      <c r="K200" s="801"/>
      <c r="L200" s="801"/>
      <c r="M200" s="801"/>
      <c r="N200" s="801"/>
      <c r="O200" s="801"/>
      <c r="P200" s="801"/>
      <c r="Q200" s="801"/>
      <c r="R200" s="801"/>
      <c r="S200" s="801"/>
      <c r="T200" s="801"/>
      <c r="U200" s="801"/>
      <c r="V200" s="801"/>
      <c r="W200" s="801"/>
      <c r="X200" s="801"/>
      <c r="Y200" s="801"/>
      <c r="Z200" s="801"/>
    </row>
    <row r="201" spans="1:26" ht="12.75" x14ac:dyDescent="0.2">
      <c r="A201" s="801"/>
      <c r="B201" s="801"/>
      <c r="C201" s="801"/>
      <c r="D201" s="801"/>
      <c r="E201" s="839"/>
      <c r="F201" s="801"/>
      <c r="G201" s="840"/>
      <c r="H201" s="801"/>
      <c r="I201" s="840"/>
      <c r="J201" s="801"/>
      <c r="K201" s="801"/>
      <c r="L201" s="801"/>
      <c r="M201" s="801"/>
      <c r="N201" s="801"/>
      <c r="O201" s="801"/>
      <c r="P201" s="801"/>
      <c r="Q201" s="801"/>
      <c r="R201" s="801"/>
      <c r="S201" s="801"/>
      <c r="T201" s="801"/>
      <c r="U201" s="801"/>
      <c r="V201" s="801"/>
      <c r="W201" s="801"/>
      <c r="X201" s="801"/>
      <c r="Y201" s="801"/>
      <c r="Z201" s="801"/>
    </row>
    <row r="202" spans="1:26" ht="12.75" x14ac:dyDescent="0.2">
      <c r="A202" s="801"/>
      <c r="B202" s="801"/>
      <c r="C202" s="801"/>
      <c r="D202" s="801"/>
      <c r="E202" s="839"/>
      <c r="F202" s="801"/>
      <c r="G202" s="840"/>
      <c r="H202" s="801"/>
      <c r="I202" s="840"/>
      <c r="J202" s="801"/>
      <c r="K202" s="801"/>
      <c r="L202" s="801"/>
      <c r="M202" s="801"/>
      <c r="N202" s="801"/>
      <c r="O202" s="801"/>
      <c r="P202" s="801"/>
      <c r="Q202" s="801"/>
      <c r="R202" s="801"/>
      <c r="S202" s="801"/>
      <c r="T202" s="801"/>
      <c r="U202" s="801"/>
      <c r="V202" s="801"/>
      <c r="W202" s="801"/>
      <c r="X202" s="801"/>
      <c r="Y202" s="801"/>
      <c r="Z202" s="801"/>
    </row>
    <row r="203" spans="1:26" ht="12.75" x14ac:dyDescent="0.2">
      <c r="A203" s="801"/>
      <c r="B203" s="801"/>
      <c r="C203" s="801"/>
      <c r="D203" s="801"/>
      <c r="E203" s="839"/>
      <c r="F203" s="801"/>
      <c r="G203" s="840"/>
      <c r="H203" s="801"/>
      <c r="I203" s="840"/>
      <c r="J203" s="801"/>
      <c r="K203" s="801"/>
      <c r="L203" s="801"/>
      <c r="M203" s="801"/>
      <c r="N203" s="801"/>
      <c r="O203" s="801"/>
      <c r="P203" s="801"/>
      <c r="Q203" s="801"/>
      <c r="R203" s="801"/>
      <c r="S203" s="801"/>
      <c r="T203" s="801"/>
      <c r="U203" s="801"/>
      <c r="V203" s="801"/>
      <c r="W203" s="801"/>
      <c r="X203" s="801"/>
      <c r="Y203" s="801"/>
      <c r="Z203" s="801"/>
    </row>
    <row r="204" spans="1:26" ht="12.75" x14ac:dyDescent="0.2">
      <c r="A204" s="801"/>
      <c r="B204" s="801"/>
      <c r="C204" s="801"/>
      <c r="D204" s="801"/>
      <c r="E204" s="839"/>
      <c r="F204" s="801"/>
      <c r="G204" s="840"/>
      <c r="H204" s="801"/>
      <c r="I204" s="840"/>
      <c r="J204" s="801"/>
      <c r="K204" s="801"/>
      <c r="L204" s="801"/>
      <c r="M204" s="801"/>
      <c r="N204" s="801"/>
      <c r="O204" s="801"/>
      <c r="P204" s="801"/>
      <c r="Q204" s="801"/>
      <c r="R204" s="801"/>
      <c r="S204" s="801"/>
      <c r="T204" s="801"/>
      <c r="U204" s="801"/>
      <c r="V204" s="801"/>
      <c r="W204" s="801"/>
      <c r="X204" s="801"/>
      <c r="Y204" s="801"/>
      <c r="Z204" s="801"/>
    </row>
    <row r="205" spans="1:26" ht="12.75" x14ac:dyDescent="0.2">
      <c r="A205" s="801"/>
      <c r="B205" s="801"/>
      <c r="C205" s="801"/>
      <c r="D205" s="801"/>
      <c r="E205" s="839"/>
      <c r="F205" s="801"/>
      <c r="G205" s="840"/>
      <c r="H205" s="801"/>
      <c r="I205" s="840"/>
      <c r="J205" s="801"/>
      <c r="K205" s="801"/>
      <c r="L205" s="801"/>
      <c r="M205" s="801"/>
      <c r="N205" s="801"/>
      <c r="O205" s="801"/>
      <c r="P205" s="801"/>
      <c r="Q205" s="801"/>
      <c r="R205" s="801"/>
      <c r="S205" s="801"/>
      <c r="T205" s="801"/>
      <c r="U205" s="801"/>
      <c r="V205" s="801"/>
      <c r="W205" s="801"/>
      <c r="X205" s="801"/>
      <c r="Y205" s="801"/>
      <c r="Z205" s="801"/>
    </row>
    <row r="206" spans="1:26" ht="12.75" x14ac:dyDescent="0.2">
      <c r="A206" s="801"/>
      <c r="B206" s="801"/>
      <c r="C206" s="801"/>
      <c r="D206" s="801"/>
      <c r="E206" s="839"/>
      <c r="F206" s="801"/>
      <c r="G206" s="840"/>
      <c r="H206" s="801"/>
      <c r="I206" s="840"/>
      <c r="J206" s="801"/>
      <c r="K206" s="801"/>
      <c r="L206" s="801"/>
      <c r="M206" s="801"/>
      <c r="N206" s="801"/>
      <c r="O206" s="801"/>
      <c r="P206" s="801"/>
      <c r="Q206" s="801"/>
      <c r="R206" s="801"/>
      <c r="S206" s="801"/>
      <c r="T206" s="801"/>
      <c r="U206" s="801"/>
      <c r="V206" s="801"/>
      <c r="W206" s="801"/>
      <c r="X206" s="801"/>
      <c r="Y206" s="801"/>
      <c r="Z206" s="801"/>
    </row>
    <row r="207" spans="1:26" ht="12.75" x14ac:dyDescent="0.2">
      <c r="A207" s="801"/>
      <c r="B207" s="801"/>
      <c r="C207" s="801"/>
      <c r="D207" s="801"/>
      <c r="E207" s="839"/>
      <c r="F207" s="801"/>
      <c r="G207" s="840"/>
      <c r="H207" s="801"/>
      <c r="I207" s="840"/>
      <c r="J207" s="801"/>
      <c r="K207" s="801"/>
      <c r="L207" s="801"/>
      <c r="M207" s="801"/>
      <c r="N207" s="801"/>
      <c r="O207" s="801"/>
      <c r="P207" s="801"/>
      <c r="Q207" s="801"/>
      <c r="R207" s="801"/>
      <c r="S207" s="801"/>
      <c r="T207" s="801"/>
      <c r="U207" s="801"/>
      <c r="V207" s="801"/>
      <c r="W207" s="801"/>
      <c r="X207" s="801"/>
      <c r="Y207" s="801"/>
      <c r="Z207" s="801"/>
    </row>
    <row r="208" spans="1:26" ht="12.75" x14ac:dyDescent="0.2">
      <c r="A208" s="801"/>
      <c r="B208" s="801"/>
      <c r="C208" s="801"/>
      <c r="D208" s="801"/>
      <c r="E208" s="839"/>
      <c r="F208" s="801"/>
      <c r="G208" s="840"/>
      <c r="H208" s="801"/>
      <c r="I208" s="840"/>
      <c r="J208" s="801"/>
      <c r="K208" s="801"/>
      <c r="L208" s="801"/>
      <c r="M208" s="801"/>
      <c r="N208" s="801"/>
      <c r="O208" s="801"/>
      <c r="P208" s="801"/>
      <c r="Q208" s="801"/>
      <c r="R208" s="801"/>
      <c r="S208" s="801"/>
      <c r="T208" s="801"/>
      <c r="U208" s="801"/>
      <c r="V208" s="801"/>
      <c r="W208" s="801"/>
      <c r="X208" s="801"/>
      <c r="Y208" s="801"/>
      <c r="Z208" s="801"/>
    </row>
    <row r="209" spans="1:26" ht="12.75" x14ac:dyDescent="0.2">
      <c r="A209" s="801"/>
      <c r="B209" s="801"/>
      <c r="C209" s="801"/>
      <c r="D209" s="801"/>
      <c r="E209" s="839"/>
      <c r="F209" s="801"/>
      <c r="G209" s="840"/>
      <c r="H209" s="801"/>
      <c r="I209" s="840"/>
      <c r="J209" s="801"/>
      <c r="K209" s="801"/>
      <c r="L209" s="801"/>
      <c r="M209" s="801"/>
      <c r="N209" s="801"/>
      <c r="O209" s="801"/>
      <c r="P209" s="801"/>
      <c r="Q209" s="801"/>
      <c r="R209" s="801"/>
      <c r="S209" s="801"/>
      <c r="T209" s="801"/>
      <c r="U209" s="801"/>
      <c r="V209" s="801"/>
      <c r="W209" s="801"/>
      <c r="X209" s="801"/>
      <c r="Y209" s="801"/>
      <c r="Z209" s="801"/>
    </row>
    <row r="210" spans="1:26" ht="12.75" x14ac:dyDescent="0.2">
      <c r="A210" s="801"/>
      <c r="B210" s="801"/>
      <c r="C210" s="801"/>
      <c r="D210" s="801"/>
      <c r="E210" s="839"/>
      <c r="F210" s="801"/>
      <c r="G210" s="840"/>
      <c r="H210" s="801"/>
      <c r="I210" s="840"/>
      <c r="J210" s="801"/>
      <c r="K210" s="801"/>
      <c r="L210" s="801"/>
      <c r="M210" s="801"/>
      <c r="N210" s="801"/>
      <c r="O210" s="801"/>
      <c r="P210" s="801"/>
      <c r="Q210" s="801"/>
      <c r="R210" s="801"/>
      <c r="S210" s="801"/>
      <c r="T210" s="801"/>
      <c r="U210" s="801"/>
      <c r="V210" s="801"/>
      <c r="W210" s="801"/>
      <c r="X210" s="801"/>
      <c r="Y210" s="801"/>
      <c r="Z210" s="801"/>
    </row>
    <row r="211" spans="1:26" ht="12.75" x14ac:dyDescent="0.2">
      <c r="A211" s="801"/>
      <c r="B211" s="801"/>
      <c r="C211" s="801"/>
      <c r="D211" s="801"/>
      <c r="E211" s="839"/>
      <c r="F211" s="801"/>
      <c r="G211" s="840"/>
      <c r="H211" s="801"/>
      <c r="I211" s="840"/>
      <c r="J211" s="801"/>
      <c r="K211" s="801"/>
      <c r="L211" s="801"/>
      <c r="M211" s="801"/>
      <c r="N211" s="801"/>
      <c r="O211" s="801"/>
      <c r="P211" s="801"/>
      <c r="Q211" s="801"/>
      <c r="R211" s="801"/>
      <c r="S211" s="801"/>
      <c r="T211" s="801"/>
      <c r="U211" s="801"/>
      <c r="V211" s="801"/>
      <c r="W211" s="801"/>
      <c r="X211" s="801"/>
      <c r="Y211" s="801"/>
      <c r="Z211" s="801"/>
    </row>
    <row r="212" spans="1:26" ht="12.75" x14ac:dyDescent="0.2">
      <c r="A212" s="801"/>
      <c r="B212" s="801"/>
      <c r="C212" s="801"/>
      <c r="D212" s="801"/>
      <c r="E212" s="839"/>
      <c r="F212" s="801"/>
      <c r="G212" s="840"/>
      <c r="H212" s="801"/>
      <c r="I212" s="840"/>
      <c r="J212" s="801"/>
      <c r="K212" s="801"/>
      <c r="L212" s="801"/>
      <c r="M212" s="801"/>
      <c r="N212" s="801"/>
      <c r="O212" s="801"/>
      <c r="P212" s="801"/>
      <c r="Q212" s="801"/>
      <c r="R212" s="801"/>
      <c r="S212" s="801"/>
      <c r="T212" s="801"/>
      <c r="U212" s="801"/>
      <c r="V212" s="801"/>
      <c r="W212" s="801"/>
      <c r="X212" s="801"/>
      <c r="Y212" s="801"/>
      <c r="Z212" s="801"/>
    </row>
    <row r="213" spans="1:26" ht="12.75" x14ac:dyDescent="0.2">
      <c r="A213" s="801"/>
      <c r="B213" s="801"/>
      <c r="C213" s="801"/>
      <c r="D213" s="801"/>
      <c r="E213" s="839"/>
      <c r="F213" s="801"/>
      <c r="G213" s="840"/>
      <c r="H213" s="801"/>
      <c r="I213" s="840"/>
      <c r="J213" s="801"/>
      <c r="K213" s="801"/>
      <c r="L213" s="801"/>
      <c r="M213" s="801"/>
      <c r="N213" s="801"/>
      <c r="O213" s="801"/>
      <c r="P213" s="801"/>
      <c r="Q213" s="801"/>
      <c r="R213" s="801"/>
      <c r="S213" s="801"/>
      <c r="T213" s="801"/>
      <c r="U213" s="801"/>
      <c r="V213" s="801"/>
      <c r="W213" s="801"/>
      <c r="X213" s="801"/>
      <c r="Y213" s="801"/>
      <c r="Z213" s="801"/>
    </row>
    <row r="214" spans="1:26" ht="12.75" x14ac:dyDescent="0.2">
      <c r="A214" s="801"/>
      <c r="B214" s="801"/>
      <c r="C214" s="801"/>
      <c r="D214" s="801"/>
      <c r="E214" s="839"/>
      <c r="F214" s="801"/>
      <c r="G214" s="840"/>
      <c r="H214" s="801"/>
      <c r="I214" s="840"/>
      <c r="J214" s="801"/>
      <c r="K214" s="801"/>
      <c r="L214" s="801"/>
      <c r="M214" s="801"/>
      <c r="N214" s="801"/>
      <c r="O214" s="801"/>
      <c r="P214" s="801"/>
      <c r="Q214" s="801"/>
      <c r="R214" s="801"/>
      <c r="S214" s="801"/>
      <c r="T214" s="801"/>
      <c r="U214" s="801"/>
      <c r="V214" s="801"/>
      <c r="W214" s="801"/>
      <c r="X214" s="801"/>
      <c r="Y214" s="801"/>
      <c r="Z214" s="801"/>
    </row>
    <row r="215" spans="1:26" ht="12.75" x14ac:dyDescent="0.2">
      <c r="A215" s="801"/>
      <c r="B215" s="801"/>
      <c r="C215" s="801"/>
      <c r="D215" s="801"/>
      <c r="E215" s="839"/>
      <c r="F215" s="801"/>
      <c r="G215" s="840"/>
      <c r="H215" s="801"/>
      <c r="I215" s="840"/>
      <c r="J215" s="801"/>
      <c r="K215" s="801"/>
      <c r="L215" s="801"/>
      <c r="M215" s="801"/>
      <c r="N215" s="801"/>
      <c r="O215" s="801"/>
      <c r="P215" s="801"/>
      <c r="Q215" s="801"/>
      <c r="R215" s="801"/>
      <c r="S215" s="801"/>
      <c r="T215" s="801"/>
      <c r="U215" s="801"/>
      <c r="V215" s="801"/>
      <c r="W215" s="801"/>
      <c r="X215" s="801"/>
      <c r="Y215" s="801"/>
      <c r="Z215" s="801"/>
    </row>
    <row r="216" spans="1:26" ht="12.75" x14ac:dyDescent="0.2">
      <c r="A216" s="801"/>
      <c r="B216" s="801"/>
      <c r="C216" s="801"/>
      <c r="D216" s="801"/>
      <c r="E216" s="839"/>
      <c r="F216" s="801"/>
      <c r="G216" s="840"/>
      <c r="H216" s="801"/>
      <c r="I216" s="840"/>
      <c r="J216" s="801"/>
      <c r="K216" s="801"/>
      <c r="L216" s="801"/>
      <c r="M216" s="801"/>
      <c r="N216" s="801"/>
      <c r="O216" s="801"/>
      <c r="P216" s="801"/>
      <c r="Q216" s="801"/>
      <c r="R216" s="801"/>
      <c r="S216" s="801"/>
      <c r="T216" s="801"/>
      <c r="U216" s="801"/>
      <c r="V216" s="801"/>
      <c r="W216" s="801"/>
      <c r="X216" s="801"/>
      <c r="Y216" s="801"/>
      <c r="Z216" s="801"/>
    </row>
    <row r="217" spans="1:26" ht="12.75" x14ac:dyDescent="0.2">
      <c r="A217" s="801"/>
      <c r="B217" s="801"/>
      <c r="C217" s="801"/>
      <c r="D217" s="801"/>
      <c r="E217" s="839"/>
      <c r="F217" s="801"/>
      <c r="G217" s="840"/>
      <c r="H217" s="801"/>
      <c r="I217" s="840"/>
      <c r="J217" s="801"/>
      <c r="K217" s="801"/>
      <c r="L217" s="801"/>
      <c r="M217" s="801"/>
      <c r="N217" s="801"/>
      <c r="O217" s="801"/>
      <c r="P217" s="801"/>
      <c r="Q217" s="801"/>
      <c r="R217" s="801"/>
      <c r="S217" s="801"/>
      <c r="T217" s="801"/>
      <c r="U217" s="801"/>
      <c r="V217" s="801"/>
      <c r="W217" s="801"/>
      <c r="X217" s="801"/>
      <c r="Y217" s="801"/>
      <c r="Z217" s="801"/>
    </row>
    <row r="218" spans="1:26" ht="12.75" x14ac:dyDescent="0.2">
      <c r="A218" s="801"/>
      <c r="B218" s="801"/>
      <c r="C218" s="801"/>
      <c r="D218" s="801"/>
      <c r="E218" s="839"/>
      <c r="F218" s="801"/>
      <c r="G218" s="840"/>
      <c r="H218" s="801"/>
      <c r="I218" s="840"/>
      <c r="J218" s="801"/>
      <c r="K218" s="801"/>
      <c r="L218" s="801"/>
      <c r="M218" s="801"/>
      <c r="N218" s="801"/>
      <c r="O218" s="801"/>
      <c r="P218" s="801"/>
      <c r="Q218" s="801"/>
      <c r="R218" s="801"/>
      <c r="S218" s="801"/>
      <c r="T218" s="801"/>
      <c r="U218" s="801"/>
      <c r="V218" s="801"/>
      <c r="W218" s="801"/>
      <c r="X218" s="801"/>
      <c r="Y218" s="801"/>
      <c r="Z218" s="801"/>
    </row>
    <row r="219" spans="1:26" ht="12.75" x14ac:dyDescent="0.2">
      <c r="A219" s="801"/>
      <c r="B219" s="801"/>
      <c r="C219" s="801"/>
      <c r="D219" s="801"/>
      <c r="E219" s="839"/>
      <c r="F219" s="801"/>
      <c r="G219" s="840"/>
      <c r="H219" s="801"/>
      <c r="I219" s="840"/>
      <c r="J219" s="801"/>
      <c r="K219" s="801"/>
      <c r="L219" s="801"/>
      <c r="M219" s="801"/>
      <c r="N219" s="801"/>
      <c r="O219" s="801"/>
      <c r="P219" s="801"/>
      <c r="Q219" s="801"/>
      <c r="R219" s="801"/>
      <c r="S219" s="801"/>
      <c r="T219" s="801"/>
      <c r="U219" s="801"/>
      <c r="V219" s="801"/>
      <c r="W219" s="801"/>
      <c r="X219" s="801"/>
      <c r="Y219" s="801"/>
      <c r="Z219" s="801"/>
    </row>
    <row r="220" spans="1:26" ht="12.75" x14ac:dyDescent="0.2">
      <c r="A220" s="801"/>
      <c r="B220" s="801"/>
      <c r="C220" s="801"/>
      <c r="D220" s="801"/>
      <c r="E220" s="839"/>
      <c r="F220" s="801"/>
      <c r="G220" s="840"/>
      <c r="H220" s="801"/>
      <c r="I220" s="840"/>
      <c r="J220" s="801"/>
      <c r="K220" s="801"/>
      <c r="L220" s="801"/>
      <c r="M220" s="801"/>
      <c r="N220" s="801"/>
      <c r="O220" s="801"/>
      <c r="P220" s="801"/>
      <c r="Q220" s="801"/>
      <c r="R220" s="801"/>
      <c r="S220" s="801"/>
      <c r="T220" s="801"/>
      <c r="U220" s="801"/>
      <c r="V220" s="801"/>
      <c r="W220" s="801"/>
      <c r="X220" s="801"/>
      <c r="Y220" s="801"/>
      <c r="Z220" s="801"/>
    </row>
    <row r="221" spans="1:26" ht="12.75" x14ac:dyDescent="0.2">
      <c r="A221" s="801"/>
      <c r="B221" s="801"/>
      <c r="C221" s="801"/>
      <c r="D221" s="801"/>
      <c r="E221" s="839"/>
      <c r="F221" s="801"/>
      <c r="G221" s="840"/>
      <c r="H221" s="801"/>
      <c r="I221" s="840"/>
      <c r="J221" s="801"/>
      <c r="K221" s="801"/>
      <c r="L221" s="801"/>
      <c r="M221" s="801"/>
      <c r="N221" s="801"/>
      <c r="O221" s="801"/>
      <c r="P221" s="801"/>
      <c r="Q221" s="801"/>
      <c r="R221" s="801"/>
      <c r="S221" s="801"/>
      <c r="T221" s="801"/>
      <c r="U221" s="801"/>
      <c r="V221" s="801"/>
      <c r="W221" s="801"/>
      <c r="X221" s="801"/>
      <c r="Y221" s="801"/>
      <c r="Z221" s="801"/>
    </row>
    <row r="222" spans="1:26" ht="12.75" x14ac:dyDescent="0.2">
      <c r="A222" s="801"/>
      <c r="B222" s="801"/>
      <c r="C222" s="801"/>
      <c r="D222" s="801"/>
      <c r="E222" s="839"/>
      <c r="F222" s="801"/>
      <c r="G222" s="840"/>
      <c r="H222" s="801"/>
      <c r="I222" s="840"/>
      <c r="J222" s="801"/>
      <c r="K222" s="801"/>
      <c r="L222" s="801"/>
      <c r="M222" s="801"/>
      <c r="N222" s="801"/>
      <c r="O222" s="801"/>
      <c r="P222" s="801"/>
      <c r="Q222" s="801"/>
      <c r="R222" s="801"/>
      <c r="S222" s="801"/>
      <c r="T222" s="801"/>
      <c r="U222" s="801"/>
      <c r="V222" s="801"/>
      <c r="W222" s="801"/>
      <c r="X222" s="801"/>
      <c r="Y222" s="801"/>
      <c r="Z222" s="801"/>
    </row>
    <row r="223" spans="1:26" ht="12.75" x14ac:dyDescent="0.2">
      <c r="A223" s="801"/>
      <c r="B223" s="801"/>
      <c r="C223" s="801"/>
      <c r="D223" s="801"/>
      <c r="E223" s="839"/>
      <c r="F223" s="801"/>
      <c r="G223" s="840"/>
      <c r="H223" s="801"/>
      <c r="I223" s="840"/>
      <c r="J223" s="801"/>
      <c r="K223" s="801"/>
      <c r="L223" s="801"/>
      <c r="M223" s="801"/>
      <c r="N223" s="801"/>
      <c r="O223" s="801"/>
      <c r="P223" s="801"/>
      <c r="Q223" s="801"/>
      <c r="R223" s="801"/>
      <c r="S223" s="801"/>
      <c r="T223" s="801"/>
      <c r="U223" s="801"/>
      <c r="V223" s="801"/>
      <c r="W223" s="801"/>
      <c r="X223" s="801"/>
      <c r="Y223" s="801"/>
      <c r="Z223" s="801"/>
    </row>
    <row r="224" spans="1:26" ht="12.75" x14ac:dyDescent="0.2">
      <c r="A224" s="801"/>
      <c r="B224" s="801"/>
      <c r="C224" s="801"/>
      <c r="D224" s="801"/>
      <c r="E224" s="839"/>
      <c r="F224" s="801"/>
      <c r="G224" s="840"/>
      <c r="H224" s="801"/>
      <c r="I224" s="840"/>
      <c r="J224" s="801"/>
      <c r="K224" s="801"/>
      <c r="L224" s="801"/>
      <c r="M224" s="801"/>
      <c r="N224" s="801"/>
      <c r="O224" s="801"/>
      <c r="P224" s="801"/>
      <c r="Q224" s="801"/>
      <c r="R224" s="801"/>
      <c r="S224" s="801"/>
      <c r="T224" s="801"/>
      <c r="U224" s="801"/>
      <c r="V224" s="801"/>
      <c r="W224" s="801"/>
      <c r="X224" s="801"/>
      <c r="Y224" s="801"/>
      <c r="Z224" s="801"/>
    </row>
    <row r="225" spans="1:26" ht="12.75" x14ac:dyDescent="0.2">
      <c r="A225" s="801"/>
      <c r="B225" s="801"/>
      <c r="C225" s="801"/>
      <c r="D225" s="801"/>
      <c r="E225" s="839"/>
      <c r="F225" s="801"/>
      <c r="G225" s="840"/>
      <c r="H225" s="801"/>
      <c r="I225" s="840"/>
      <c r="J225" s="801"/>
      <c r="K225" s="801"/>
      <c r="L225" s="801"/>
      <c r="M225" s="801"/>
      <c r="N225" s="801"/>
      <c r="O225" s="801"/>
      <c r="P225" s="801"/>
      <c r="Q225" s="801"/>
      <c r="R225" s="801"/>
      <c r="S225" s="801"/>
      <c r="T225" s="801"/>
      <c r="U225" s="801"/>
      <c r="V225" s="801"/>
      <c r="W225" s="801"/>
      <c r="X225" s="801"/>
      <c r="Y225" s="801"/>
      <c r="Z225" s="801"/>
    </row>
    <row r="226" spans="1:26" ht="12.75" x14ac:dyDescent="0.2">
      <c r="A226" s="801"/>
      <c r="B226" s="801"/>
      <c r="C226" s="801"/>
      <c r="D226" s="801"/>
      <c r="E226" s="839"/>
      <c r="F226" s="801"/>
      <c r="G226" s="840"/>
      <c r="H226" s="801"/>
      <c r="I226" s="840"/>
      <c r="J226" s="801"/>
      <c r="K226" s="801"/>
      <c r="L226" s="801"/>
      <c r="M226" s="801"/>
      <c r="N226" s="801"/>
      <c r="O226" s="801"/>
      <c r="P226" s="801"/>
      <c r="Q226" s="801"/>
      <c r="R226" s="801"/>
      <c r="S226" s="801"/>
      <c r="T226" s="801"/>
      <c r="U226" s="801"/>
      <c r="V226" s="801"/>
      <c r="W226" s="801"/>
      <c r="X226" s="801"/>
      <c r="Y226" s="801"/>
      <c r="Z226" s="801"/>
    </row>
    <row r="227" spans="1:26" ht="12.75" x14ac:dyDescent="0.2">
      <c r="A227" s="801"/>
      <c r="B227" s="801"/>
      <c r="C227" s="801"/>
      <c r="D227" s="801"/>
      <c r="E227" s="839"/>
      <c r="F227" s="801"/>
      <c r="G227" s="840"/>
      <c r="H227" s="801"/>
      <c r="I227" s="840"/>
      <c r="J227" s="801"/>
      <c r="K227" s="801"/>
      <c r="L227" s="801"/>
      <c r="M227" s="801"/>
      <c r="N227" s="801"/>
      <c r="O227" s="801"/>
      <c r="P227" s="801"/>
      <c r="Q227" s="801"/>
      <c r="R227" s="801"/>
      <c r="S227" s="801"/>
      <c r="T227" s="801"/>
      <c r="U227" s="801"/>
      <c r="V227" s="801"/>
      <c r="W227" s="801"/>
      <c r="X227" s="801"/>
      <c r="Y227" s="801"/>
      <c r="Z227" s="801"/>
    </row>
    <row r="228" spans="1:26" ht="12.75" x14ac:dyDescent="0.2">
      <c r="A228" s="801"/>
      <c r="B228" s="801"/>
      <c r="C228" s="801"/>
      <c r="D228" s="801"/>
      <c r="E228" s="839"/>
      <c r="F228" s="801"/>
      <c r="G228" s="840"/>
      <c r="H228" s="801"/>
      <c r="I228" s="840"/>
      <c r="J228" s="801"/>
      <c r="K228" s="801"/>
      <c r="L228" s="801"/>
      <c r="M228" s="801"/>
      <c r="N228" s="801"/>
      <c r="O228" s="801"/>
      <c r="P228" s="801"/>
      <c r="Q228" s="801"/>
      <c r="R228" s="801"/>
      <c r="S228" s="801"/>
      <c r="T228" s="801"/>
      <c r="U228" s="801"/>
      <c r="V228" s="801"/>
      <c r="W228" s="801"/>
      <c r="X228" s="801"/>
      <c r="Y228" s="801"/>
      <c r="Z228" s="801"/>
    </row>
    <row r="229" spans="1:26" ht="12.75" x14ac:dyDescent="0.2">
      <c r="A229" s="801"/>
      <c r="B229" s="801"/>
      <c r="C229" s="801"/>
      <c r="D229" s="801"/>
      <c r="E229" s="839"/>
      <c r="F229" s="801"/>
      <c r="G229" s="840"/>
      <c r="H229" s="801"/>
      <c r="I229" s="840"/>
      <c r="J229" s="801"/>
      <c r="K229" s="801"/>
      <c r="L229" s="801"/>
      <c r="M229" s="801"/>
      <c r="N229" s="801"/>
      <c r="O229" s="801"/>
      <c r="P229" s="801"/>
      <c r="Q229" s="801"/>
      <c r="R229" s="801"/>
      <c r="S229" s="801"/>
      <c r="T229" s="801"/>
      <c r="U229" s="801"/>
      <c r="V229" s="801"/>
      <c r="W229" s="801"/>
      <c r="X229" s="801"/>
      <c r="Y229" s="801"/>
      <c r="Z229" s="801"/>
    </row>
    <row r="230" spans="1:26" ht="12.75" x14ac:dyDescent="0.2">
      <c r="A230" s="801"/>
      <c r="B230" s="801"/>
      <c r="C230" s="801"/>
      <c r="D230" s="801"/>
      <c r="E230" s="839"/>
      <c r="F230" s="801"/>
      <c r="G230" s="840"/>
      <c r="H230" s="801"/>
      <c r="I230" s="840"/>
      <c r="J230" s="801"/>
      <c r="K230" s="801"/>
      <c r="L230" s="801"/>
      <c r="M230" s="801"/>
      <c r="N230" s="801"/>
      <c r="O230" s="801"/>
      <c r="P230" s="801"/>
      <c r="Q230" s="801"/>
      <c r="R230" s="801"/>
      <c r="S230" s="801"/>
      <c r="T230" s="801"/>
      <c r="U230" s="801"/>
      <c r="V230" s="801"/>
      <c r="W230" s="801"/>
      <c r="X230" s="801"/>
      <c r="Y230" s="801"/>
      <c r="Z230" s="801"/>
    </row>
    <row r="231" spans="1:26" ht="12.75" x14ac:dyDescent="0.2">
      <c r="A231" s="801"/>
      <c r="B231" s="801"/>
      <c r="C231" s="801"/>
      <c r="D231" s="801"/>
      <c r="E231" s="839"/>
      <c r="F231" s="801"/>
      <c r="G231" s="840"/>
      <c r="H231" s="801"/>
      <c r="I231" s="840"/>
      <c r="J231" s="801"/>
      <c r="K231" s="801"/>
      <c r="L231" s="801"/>
      <c r="M231" s="801"/>
      <c r="N231" s="801"/>
      <c r="O231" s="801"/>
      <c r="P231" s="801"/>
      <c r="Q231" s="801"/>
      <c r="R231" s="801"/>
      <c r="S231" s="801"/>
      <c r="T231" s="801"/>
      <c r="U231" s="801"/>
      <c r="V231" s="801"/>
      <c r="W231" s="801"/>
      <c r="X231" s="801"/>
      <c r="Y231" s="801"/>
      <c r="Z231" s="801"/>
    </row>
    <row r="232" spans="1:26" ht="12.75" x14ac:dyDescent="0.2">
      <c r="A232" s="801"/>
      <c r="B232" s="801"/>
      <c r="C232" s="801"/>
      <c r="D232" s="801"/>
      <c r="E232" s="839"/>
      <c r="F232" s="801"/>
      <c r="G232" s="840"/>
      <c r="H232" s="801"/>
      <c r="I232" s="840"/>
      <c r="J232" s="801"/>
      <c r="K232" s="801"/>
      <c r="L232" s="801"/>
      <c r="M232" s="801"/>
      <c r="N232" s="801"/>
      <c r="O232" s="801"/>
      <c r="P232" s="801"/>
      <c r="Q232" s="801"/>
      <c r="R232" s="801"/>
      <c r="S232" s="801"/>
      <c r="T232" s="801"/>
      <c r="U232" s="801"/>
      <c r="V232" s="801"/>
      <c r="W232" s="801"/>
      <c r="X232" s="801"/>
      <c r="Y232" s="801"/>
      <c r="Z232" s="801"/>
    </row>
    <row r="233" spans="1:26" ht="12.75" x14ac:dyDescent="0.2">
      <c r="A233" s="801"/>
      <c r="B233" s="801"/>
      <c r="C233" s="801"/>
      <c r="D233" s="801"/>
      <c r="E233" s="839"/>
      <c r="F233" s="801"/>
      <c r="G233" s="840"/>
      <c r="H233" s="801"/>
      <c r="I233" s="840"/>
      <c r="J233" s="801"/>
      <c r="K233" s="801"/>
      <c r="L233" s="801"/>
      <c r="M233" s="801"/>
      <c r="N233" s="801"/>
      <c r="O233" s="801"/>
      <c r="P233" s="801"/>
      <c r="Q233" s="801"/>
      <c r="R233" s="801"/>
      <c r="S233" s="801"/>
      <c r="T233" s="801"/>
      <c r="U233" s="801"/>
      <c r="V233" s="801"/>
      <c r="W233" s="801"/>
      <c r="X233" s="801"/>
      <c r="Y233" s="801"/>
      <c r="Z233" s="801"/>
    </row>
    <row r="234" spans="1:26" ht="12.75" x14ac:dyDescent="0.2">
      <c r="A234" s="801"/>
      <c r="B234" s="801"/>
      <c r="C234" s="801"/>
      <c r="D234" s="801"/>
      <c r="E234" s="839"/>
      <c r="F234" s="801"/>
      <c r="G234" s="840"/>
      <c r="H234" s="801"/>
      <c r="I234" s="840"/>
      <c r="J234" s="801"/>
      <c r="K234" s="801"/>
      <c r="L234" s="801"/>
      <c r="M234" s="801"/>
      <c r="N234" s="801"/>
      <c r="O234" s="801"/>
      <c r="P234" s="801"/>
      <c r="Q234" s="801"/>
      <c r="R234" s="801"/>
      <c r="S234" s="801"/>
      <c r="T234" s="801"/>
      <c r="U234" s="801"/>
      <c r="V234" s="801"/>
      <c r="W234" s="801"/>
      <c r="X234" s="801"/>
      <c r="Y234" s="801"/>
      <c r="Z234" s="801"/>
    </row>
    <row r="235" spans="1:26" ht="12.75" x14ac:dyDescent="0.2">
      <c r="A235" s="801"/>
      <c r="B235" s="801"/>
      <c r="C235" s="801"/>
      <c r="D235" s="801"/>
      <c r="E235" s="839"/>
      <c r="F235" s="801"/>
      <c r="G235" s="840"/>
      <c r="H235" s="801"/>
      <c r="I235" s="840"/>
      <c r="J235" s="801"/>
      <c r="K235" s="801"/>
      <c r="L235" s="801"/>
      <c r="M235" s="801"/>
      <c r="N235" s="801"/>
      <c r="O235" s="801"/>
      <c r="P235" s="801"/>
      <c r="Q235" s="801"/>
      <c r="R235" s="801"/>
      <c r="S235" s="801"/>
      <c r="T235" s="801"/>
      <c r="U235" s="801"/>
      <c r="V235" s="801"/>
      <c r="W235" s="801"/>
      <c r="X235" s="801"/>
      <c r="Y235" s="801"/>
      <c r="Z235" s="801"/>
    </row>
    <row r="236" spans="1:26" ht="12.75" x14ac:dyDescent="0.2">
      <c r="A236" s="801"/>
      <c r="B236" s="801"/>
      <c r="C236" s="801"/>
      <c r="D236" s="801"/>
      <c r="E236" s="839"/>
      <c r="F236" s="801"/>
      <c r="G236" s="840"/>
      <c r="H236" s="801"/>
      <c r="I236" s="840"/>
      <c r="J236" s="801"/>
      <c r="K236" s="801"/>
      <c r="L236" s="801"/>
      <c r="M236" s="801"/>
      <c r="N236" s="801"/>
      <c r="O236" s="801"/>
      <c r="P236" s="801"/>
      <c r="Q236" s="801"/>
      <c r="R236" s="801"/>
      <c r="S236" s="801"/>
      <c r="T236" s="801"/>
      <c r="U236" s="801"/>
      <c r="V236" s="801"/>
      <c r="W236" s="801"/>
      <c r="X236" s="801"/>
      <c r="Y236" s="801"/>
      <c r="Z236" s="801"/>
    </row>
    <row r="237" spans="1:26" ht="12.75" x14ac:dyDescent="0.2">
      <c r="A237" s="801"/>
      <c r="B237" s="801"/>
      <c r="C237" s="801"/>
      <c r="D237" s="801"/>
      <c r="E237" s="839"/>
      <c r="F237" s="801"/>
      <c r="G237" s="840"/>
      <c r="H237" s="801"/>
      <c r="I237" s="840"/>
      <c r="J237" s="801"/>
      <c r="K237" s="801"/>
      <c r="L237" s="801"/>
      <c r="M237" s="801"/>
      <c r="N237" s="801"/>
      <c r="O237" s="801"/>
      <c r="P237" s="801"/>
      <c r="Q237" s="801"/>
      <c r="R237" s="801"/>
      <c r="S237" s="801"/>
      <c r="T237" s="801"/>
      <c r="U237" s="801"/>
      <c r="V237" s="801"/>
      <c r="W237" s="801"/>
      <c r="X237" s="801"/>
      <c r="Y237" s="801"/>
      <c r="Z237" s="801"/>
    </row>
    <row r="238" spans="1:26" ht="12.75" x14ac:dyDescent="0.2">
      <c r="A238" s="801"/>
      <c r="B238" s="801"/>
      <c r="C238" s="801"/>
      <c r="D238" s="801"/>
      <c r="E238" s="839"/>
      <c r="F238" s="801"/>
      <c r="G238" s="840"/>
      <c r="H238" s="801"/>
      <c r="I238" s="840"/>
      <c r="J238" s="801"/>
      <c r="K238" s="801"/>
      <c r="L238" s="801"/>
      <c r="M238" s="801"/>
      <c r="N238" s="801"/>
      <c r="O238" s="801"/>
      <c r="P238" s="801"/>
      <c r="Q238" s="801"/>
      <c r="R238" s="801"/>
      <c r="S238" s="801"/>
      <c r="T238" s="801"/>
      <c r="U238" s="801"/>
      <c r="V238" s="801"/>
      <c r="W238" s="801"/>
      <c r="X238" s="801"/>
      <c r="Y238" s="801"/>
      <c r="Z238" s="801"/>
    </row>
    <row r="239" spans="1:26" ht="12.75" x14ac:dyDescent="0.2">
      <c r="A239" s="801"/>
      <c r="B239" s="801"/>
      <c r="C239" s="801"/>
      <c r="D239" s="801"/>
      <c r="E239" s="839"/>
      <c r="F239" s="801"/>
      <c r="G239" s="840"/>
      <c r="H239" s="801"/>
      <c r="I239" s="840"/>
      <c r="J239" s="801"/>
      <c r="K239" s="801"/>
      <c r="L239" s="801"/>
      <c r="M239" s="801"/>
      <c r="N239" s="801"/>
      <c r="O239" s="801"/>
      <c r="P239" s="801"/>
      <c r="Q239" s="801"/>
      <c r="R239" s="801"/>
      <c r="S239" s="801"/>
      <c r="T239" s="801"/>
      <c r="U239" s="801"/>
      <c r="V239" s="801"/>
      <c r="W239" s="801"/>
      <c r="X239" s="801"/>
      <c r="Y239" s="801"/>
      <c r="Z239" s="801"/>
    </row>
    <row r="240" spans="1:26" ht="12.75" x14ac:dyDescent="0.2">
      <c r="A240" s="801"/>
      <c r="B240" s="801"/>
      <c r="C240" s="801"/>
      <c r="D240" s="801"/>
      <c r="E240" s="839"/>
      <c r="F240" s="801"/>
      <c r="G240" s="840"/>
      <c r="H240" s="801"/>
      <c r="I240" s="840"/>
      <c r="J240" s="801"/>
      <c r="K240" s="801"/>
      <c r="L240" s="801"/>
      <c r="M240" s="801"/>
      <c r="N240" s="801"/>
      <c r="O240" s="801"/>
      <c r="P240" s="801"/>
      <c r="Q240" s="801"/>
      <c r="R240" s="801"/>
      <c r="S240" s="801"/>
      <c r="T240" s="801"/>
      <c r="U240" s="801"/>
      <c r="V240" s="801"/>
      <c r="W240" s="801"/>
      <c r="X240" s="801"/>
      <c r="Y240" s="801"/>
      <c r="Z240" s="801"/>
    </row>
    <row r="241" spans="1:26" ht="12.75" x14ac:dyDescent="0.2">
      <c r="A241" s="801"/>
      <c r="B241" s="801"/>
      <c r="C241" s="801"/>
      <c r="D241" s="801"/>
      <c r="E241" s="839"/>
      <c r="F241" s="801"/>
      <c r="G241" s="840"/>
      <c r="H241" s="801"/>
      <c r="I241" s="840"/>
      <c r="J241" s="801"/>
      <c r="K241" s="801"/>
      <c r="L241" s="801"/>
      <c r="M241" s="801"/>
      <c r="N241" s="801"/>
      <c r="O241" s="801"/>
      <c r="P241" s="801"/>
      <c r="Q241" s="801"/>
      <c r="R241" s="801"/>
      <c r="S241" s="801"/>
      <c r="T241" s="801"/>
      <c r="U241" s="801"/>
      <c r="V241" s="801"/>
      <c r="W241" s="801"/>
      <c r="X241" s="801"/>
      <c r="Y241" s="801"/>
      <c r="Z241" s="801"/>
    </row>
    <row r="242" spans="1:26" ht="12.75" x14ac:dyDescent="0.2">
      <c r="A242" s="801"/>
      <c r="B242" s="801"/>
      <c r="C242" s="801"/>
      <c r="D242" s="801"/>
      <c r="E242" s="839"/>
      <c r="F242" s="801"/>
      <c r="G242" s="840"/>
      <c r="H242" s="801"/>
      <c r="I242" s="840"/>
      <c r="J242" s="801"/>
      <c r="K242" s="801"/>
      <c r="L242" s="801"/>
      <c r="M242" s="801"/>
      <c r="N242" s="801"/>
      <c r="O242" s="801"/>
      <c r="P242" s="801"/>
      <c r="Q242" s="801"/>
      <c r="R242" s="801"/>
      <c r="S242" s="801"/>
      <c r="T242" s="801"/>
      <c r="U242" s="801"/>
      <c r="V242" s="801"/>
      <c r="W242" s="801"/>
      <c r="X242" s="801"/>
      <c r="Y242" s="801"/>
      <c r="Z242" s="801"/>
    </row>
    <row r="243" spans="1:26" ht="12.75" x14ac:dyDescent="0.2">
      <c r="A243" s="801"/>
      <c r="B243" s="801"/>
      <c r="C243" s="801"/>
      <c r="D243" s="801"/>
      <c r="E243" s="839"/>
      <c r="F243" s="801"/>
      <c r="G243" s="840"/>
      <c r="H243" s="801"/>
      <c r="I243" s="840"/>
      <c r="J243" s="801"/>
      <c r="K243" s="801"/>
      <c r="L243" s="801"/>
      <c r="M243" s="801"/>
      <c r="N243" s="801"/>
      <c r="O243" s="801"/>
      <c r="P243" s="801"/>
      <c r="Q243" s="801"/>
      <c r="R243" s="801"/>
      <c r="S243" s="801"/>
      <c r="T243" s="801"/>
      <c r="U243" s="801"/>
      <c r="V243" s="801"/>
      <c r="W243" s="801"/>
      <c r="X243" s="801"/>
      <c r="Y243" s="801"/>
      <c r="Z243" s="801"/>
    </row>
    <row r="244" spans="1:26" ht="12.75" x14ac:dyDescent="0.2">
      <c r="A244" s="801"/>
      <c r="B244" s="801"/>
      <c r="C244" s="801"/>
      <c r="D244" s="801"/>
      <c r="E244" s="839"/>
      <c r="F244" s="801"/>
      <c r="G244" s="840"/>
      <c r="H244" s="801"/>
      <c r="I244" s="840"/>
      <c r="J244" s="801"/>
      <c r="K244" s="801"/>
      <c r="L244" s="801"/>
      <c r="M244" s="801"/>
      <c r="N244" s="801"/>
      <c r="O244" s="801"/>
      <c r="P244" s="801"/>
      <c r="Q244" s="801"/>
      <c r="R244" s="801"/>
      <c r="S244" s="801"/>
      <c r="T244" s="801"/>
      <c r="U244" s="801"/>
      <c r="V244" s="801"/>
      <c r="W244" s="801"/>
      <c r="X244" s="801"/>
      <c r="Y244" s="801"/>
      <c r="Z244" s="801"/>
    </row>
    <row r="245" spans="1:26" ht="12.75" x14ac:dyDescent="0.2">
      <c r="A245" s="801"/>
      <c r="B245" s="801"/>
      <c r="C245" s="801"/>
      <c r="D245" s="801"/>
      <c r="E245" s="839"/>
      <c r="F245" s="801"/>
      <c r="G245" s="840"/>
      <c r="H245" s="801"/>
      <c r="I245" s="840"/>
      <c r="J245" s="801"/>
      <c r="K245" s="801"/>
      <c r="L245" s="801"/>
      <c r="M245" s="801"/>
      <c r="N245" s="801"/>
      <c r="O245" s="801"/>
      <c r="P245" s="801"/>
      <c r="Q245" s="801"/>
      <c r="R245" s="801"/>
      <c r="S245" s="801"/>
      <c r="T245" s="801"/>
      <c r="U245" s="801"/>
      <c r="V245" s="801"/>
      <c r="W245" s="801"/>
      <c r="X245" s="801"/>
      <c r="Y245" s="801"/>
      <c r="Z245" s="801"/>
    </row>
    <row r="246" spans="1:26" ht="12.75" x14ac:dyDescent="0.2">
      <c r="A246" s="801"/>
      <c r="B246" s="801"/>
      <c r="C246" s="801"/>
      <c r="D246" s="801"/>
      <c r="E246" s="839"/>
      <c r="F246" s="801"/>
      <c r="G246" s="840"/>
      <c r="H246" s="801"/>
      <c r="I246" s="840"/>
      <c r="J246" s="801"/>
      <c r="K246" s="801"/>
      <c r="L246" s="801"/>
      <c r="M246" s="801"/>
      <c r="N246" s="801"/>
      <c r="O246" s="801"/>
      <c r="P246" s="801"/>
      <c r="Q246" s="801"/>
      <c r="R246" s="801"/>
      <c r="S246" s="801"/>
      <c r="T246" s="801"/>
      <c r="U246" s="801"/>
      <c r="V246" s="801"/>
      <c r="W246" s="801"/>
      <c r="X246" s="801"/>
      <c r="Y246" s="801"/>
      <c r="Z246" s="801"/>
    </row>
    <row r="247" spans="1:26" ht="12.75" x14ac:dyDescent="0.2">
      <c r="A247" s="801"/>
      <c r="B247" s="801"/>
      <c r="C247" s="801"/>
      <c r="D247" s="801"/>
      <c r="E247" s="839"/>
      <c r="F247" s="801"/>
      <c r="G247" s="840"/>
      <c r="H247" s="801"/>
      <c r="I247" s="840"/>
      <c r="J247" s="801"/>
      <c r="K247" s="801"/>
      <c r="L247" s="801"/>
      <c r="M247" s="801"/>
      <c r="N247" s="801"/>
      <c r="O247" s="801"/>
      <c r="P247" s="801"/>
      <c r="Q247" s="801"/>
      <c r="R247" s="801"/>
      <c r="S247" s="801"/>
      <c r="T247" s="801"/>
      <c r="U247" s="801"/>
      <c r="V247" s="801"/>
      <c r="W247" s="801"/>
      <c r="X247" s="801"/>
      <c r="Y247" s="801"/>
      <c r="Z247" s="801"/>
    </row>
    <row r="248" spans="1:26" ht="12.75" x14ac:dyDescent="0.2">
      <c r="A248" s="801"/>
      <c r="B248" s="801"/>
      <c r="C248" s="801"/>
      <c r="D248" s="801"/>
      <c r="E248" s="839"/>
      <c r="F248" s="801"/>
      <c r="G248" s="840"/>
      <c r="H248" s="801"/>
      <c r="I248" s="840"/>
      <c r="J248" s="801"/>
      <c r="K248" s="801"/>
      <c r="L248" s="801"/>
      <c r="M248" s="801"/>
      <c r="N248" s="801"/>
      <c r="O248" s="801"/>
      <c r="P248" s="801"/>
      <c r="Q248" s="801"/>
      <c r="R248" s="801"/>
      <c r="S248" s="801"/>
      <c r="T248" s="801"/>
      <c r="U248" s="801"/>
      <c r="V248" s="801"/>
      <c r="W248" s="801"/>
      <c r="X248" s="801"/>
      <c r="Y248" s="801"/>
      <c r="Z248" s="801"/>
    </row>
    <row r="249" spans="1:26" ht="12.75" x14ac:dyDescent="0.2">
      <c r="A249" s="801"/>
      <c r="B249" s="801"/>
      <c r="C249" s="801"/>
      <c r="D249" s="801"/>
      <c r="E249" s="839"/>
      <c r="F249" s="801"/>
      <c r="G249" s="840"/>
      <c r="H249" s="801"/>
      <c r="I249" s="840"/>
      <c r="J249" s="801"/>
      <c r="K249" s="801"/>
      <c r="L249" s="801"/>
      <c r="M249" s="801"/>
      <c r="N249" s="801"/>
      <c r="O249" s="801"/>
      <c r="P249" s="801"/>
      <c r="Q249" s="801"/>
      <c r="R249" s="801"/>
      <c r="S249" s="801"/>
      <c r="T249" s="801"/>
      <c r="U249" s="801"/>
      <c r="V249" s="801"/>
      <c r="W249" s="801"/>
      <c r="X249" s="801"/>
      <c r="Y249" s="801"/>
      <c r="Z249" s="801"/>
    </row>
    <row r="250" spans="1:26" ht="12.75" x14ac:dyDescent="0.2">
      <c r="A250" s="801"/>
      <c r="B250" s="801"/>
      <c r="C250" s="801"/>
      <c r="D250" s="801"/>
      <c r="E250" s="839"/>
      <c r="F250" s="801"/>
      <c r="G250" s="840"/>
      <c r="H250" s="801"/>
      <c r="I250" s="840"/>
      <c r="J250" s="801"/>
      <c r="K250" s="801"/>
      <c r="L250" s="801"/>
      <c r="M250" s="801"/>
      <c r="N250" s="801"/>
      <c r="O250" s="801"/>
      <c r="P250" s="801"/>
      <c r="Q250" s="801"/>
      <c r="R250" s="801"/>
      <c r="S250" s="801"/>
      <c r="T250" s="801"/>
      <c r="U250" s="801"/>
      <c r="V250" s="801"/>
      <c r="W250" s="801"/>
      <c r="X250" s="801"/>
      <c r="Y250" s="801"/>
      <c r="Z250" s="801"/>
    </row>
    <row r="251" spans="1:26" ht="12.75" x14ac:dyDescent="0.2">
      <c r="A251" s="801"/>
      <c r="B251" s="801"/>
      <c r="C251" s="801"/>
      <c r="D251" s="801"/>
      <c r="E251" s="839"/>
      <c r="F251" s="801"/>
      <c r="G251" s="840"/>
      <c r="H251" s="801"/>
      <c r="I251" s="840"/>
      <c r="J251" s="801"/>
      <c r="K251" s="801"/>
      <c r="L251" s="801"/>
      <c r="M251" s="801"/>
      <c r="N251" s="801"/>
      <c r="O251" s="801"/>
      <c r="P251" s="801"/>
      <c r="Q251" s="801"/>
      <c r="R251" s="801"/>
      <c r="S251" s="801"/>
      <c r="T251" s="801"/>
      <c r="U251" s="801"/>
      <c r="V251" s="801"/>
      <c r="W251" s="801"/>
      <c r="X251" s="801"/>
      <c r="Y251" s="801"/>
      <c r="Z251" s="801"/>
    </row>
    <row r="252" spans="1:26" ht="12.75" x14ac:dyDescent="0.2">
      <c r="A252" s="801"/>
      <c r="B252" s="801"/>
      <c r="C252" s="801"/>
      <c r="D252" s="801"/>
      <c r="E252" s="839"/>
      <c r="F252" s="801"/>
      <c r="G252" s="840"/>
      <c r="H252" s="801"/>
      <c r="I252" s="840"/>
      <c r="J252" s="801"/>
      <c r="K252" s="801"/>
      <c r="L252" s="801"/>
      <c r="M252" s="801"/>
      <c r="N252" s="801"/>
      <c r="O252" s="801"/>
      <c r="P252" s="801"/>
      <c r="Q252" s="801"/>
      <c r="R252" s="801"/>
      <c r="S252" s="801"/>
      <c r="T252" s="801"/>
      <c r="U252" s="801"/>
      <c r="V252" s="801"/>
      <c r="W252" s="801"/>
      <c r="X252" s="801"/>
      <c r="Y252" s="801"/>
      <c r="Z252" s="801"/>
    </row>
    <row r="253" spans="1:26" ht="12.75" x14ac:dyDescent="0.2">
      <c r="A253" s="801"/>
      <c r="B253" s="801"/>
      <c r="C253" s="801"/>
      <c r="D253" s="801"/>
      <c r="E253" s="839"/>
      <c r="F253" s="801"/>
      <c r="G253" s="840"/>
      <c r="H253" s="801"/>
      <c r="I253" s="840"/>
      <c r="J253" s="801"/>
      <c r="K253" s="801"/>
      <c r="L253" s="801"/>
      <c r="M253" s="801"/>
      <c r="N253" s="801"/>
      <c r="O253" s="801"/>
      <c r="P253" s="801"/>
      <c r="Q253" s="801"/>
      <c r="R253" s="801"/>
      <c r="S253" s="801"/>
      <c r="T253" s="801"/>
      <c r="U253" s="801"/>
      <c r="V253" s="801"/>
      <c r="W253" s="801"/>
      <c r="X253" s="801"/>
      <c r="Y253" s="801"/>
      <c r="Z253" s="801"/>
    </row>
    <row r="254" spans="1:26" ht="12.75" x14ac:dyDescent="0.2">
      <c r="A254" s="801"/>
      <c r="B254" s="801"/>
      <c r="C254" s="801"/>
      <c r="D254" s="801"/>
      <c r="E254" s="839"/>
      <c r="F254" s="801"/>
      <c r="G254" s="840"/>
      <c r="H254" s="801"/>
      <c r="I254" s="840"/>
      <c r="J254" s="801"/>
      <c r="K254" s="801"/>
      <c r="L254" s="801"/>
      <c r="M254" s="801"/>
      <c r="N254" s="801"/>
      <c r="O254" s="801"/>
      <c r="P254" s="801"/>
      <c r="Q254" s="801"/>
      <c r="R254" s="801"/>
      <c r="S254" s="801"/>
      <c r="T254" s="801"/>
      <c r="U254" s="801"/>
      <c r="V254" s="801"/>
      <c r="W254" s="801"/>
      <c r="X254" s="801"/>
      <c r="Y254" s="801"/>
      <c r="Z254" s="801"/>
    </row>
    <row r="255" spans="1:26" ht="12.75" x14ac:dyDescent="0.2">
      <c r="A255" s="801"/>
      <c r="B255" s="801"/>
      <c r="C255" s="801"/>
      <c r="D255" s="801"/>
      <c r="E255" s="839"/>
      <c r="F255" s="801"/>
      <c r="G255" s="840"/>
      <c r="H255" s="801"/>
      <c r="I255" s="840"/>
      <c r="J255" s="801"/>
      <c r="K255" s="801"/>
      <c r="L255" s="801"/>
      <c r="M255" s="801"/>
      <c r="N255" s="801"/>
      <c r="O255" s="801"/>
      <c r="P255" s="801"/>
      <c r="Q255" s="801"/>
      <c r="R255" s="801"/>
      <c r="S255" s="801"/>
      <c r="T255" s="801"/>
      <c r="U255" s="801"/>
      <c r="V255" s="801"/>
      <c r="W255" s="801"/>
      <c r="X255" s="801"/>
      <c r="Y255" s="801"/>
      <c r="Z255" s="801"/>
    </row>
    <row r="256" spans="1:26" ht="12.75" x14ac:dyDescent="0.2">
      <c r="A256" s="801"/>
      <c r="B256" s="801"/>
      <c r="C256" s="801"/>
      <c r="D256" s="801"/>
      <c r="E256" s="839"/>
      <c r="F256" s="801"/>
      <c r="G256" s="840"/>
      <c r="H256" s="801"/>
      <c r="I256" s="840"/>
      <c r="J256" s="801"/>
      <c r="K256" s="801"/>
      <c r="L256" s="801"/>
      <c r="M256" s="801"/>
      <c r="N256" s="801"/>
      <c r="O256" s="801"/>
      <c r="P256" s="801"/>
      <c r="Q256" s="801"/>
      <c r="R256" s="801"/>
      <c r="S256" s="801"/>
      <c r="T256" s="801"/>
      <c r="U256" s="801"/>
      <c r="V256" s="801"/>
      <c r="W256" s="801"/>
      <c r="X256" s="801"/>
      <c r="Y256" s="801"/>
      <c r="Z256" s="801"/>
    </row>
    <row r="257" spans="1:26" ht="12.75" x14ac:dyDescent="0.2">
      <c r="A257" s="801"/>
      <c r="B257" s="801"/>
      <c r="C257" s="801"/>
      <c r="D257" s="801"/>
      <c r="E257" s="839"/>
      <c r="F257" s="801"/>
      <c r="G257" s="840"/>
      <c r="H257" s="801"/>
      <c r="I257" s="840"/>
      <c r="J257" s="801"/>
      <c r="K257" s="801"/>
      <c r="L257" s="801"/>
      <c r="M257" s="801"/>
      <c r="N257" s="801"/>
      <c r="O257" s="801"/>
      <c r="P257" s="801"/>
      <c r="Q257" s="801"/>
      <c r="R257" s="801"/>
      <c r="S257" s="801"/>
      <c r="T257" s="801"/>
      <c r="U257" s="801"/>
      <c r="V257" s="801"/>
      <c r="W257" s="801"/>
      <c r="X257" s="801"/>
      <c r="Y257" s="801"/>
      <c r="Z257" s="801"/>
    </row>
    <row r="258" spans="1:26" ht="12.75" x14ac:dyDescent="0.2">
      <c r="A258" s="801"/>
      <c r="B258" s="801"/>
      <c r="C258" s="801"/>
      <c r="D258" s="801"/>
      <c r="E258" s="839"/>
      <c r="F258" s="801"/>
      <c r="G258" s="840"/>
      <c r="H258" s="801"/>
      <c r="I258" s="840"/>
      <c r="J258" s="801"/>
      <c r="K258" s="801"/>
      <c r="L258" s="801"/>
      <c r="M258" s="801"/>
      <c r="N258" s="801"/>
      <c r="O258" s="801"/>
      <c r="P258" s="801"/>
      <c r="Q258" s="801"/>
      <c r="R258" s="801"/>
      <c r="S258" s="801"/>
      <c r="T258" s="801"/>
      <c r="U258" s="801"/>
      <c r="V258" s="801"/>
      <c r="W258" s="801"/>
      <c r="X258" s="801"/>
      <c r="Y258" s="801"/>
      <c r="Z258" s="801"/>
    </row>
    <row r="259" spans="1:26" ht="12.75" x14ac:dyDescent="0.2">
      <c r="A259" s="801"/>
      <c r="B259" s="801"/>
      <c r="C259" s="801"/>
      <c r="D259" s="801"/>
      <c r="E259" s="839"/>
      <c r="F259" s="801"/>
      <c r="G259" s="840"/>
      <c r="H259" s="801"/>
      <c r="I259" s="840"/>
      <c r="J259" s="801"/>
      <c r="K259" s="801"/>
      <c r="L259" s="801"/>
      <c r="M259" s="801"/>
      <c r="N259" s="801"/>
      <c r="O259" s="801"/>
      <c r="P259" s="801"/>
      <c r="Q259" s="801"/>
      <c r="R259" s="801"/>
      <c r="S259" s="801"/>
      <c r="T259" s="801"/>
      <c r="U259" s="801"/>
      <c r="V259" s="801"/>
      <c r="W259" s="801"/>
      <c r="X259" s="801"/>
      <c r="Y259" s="801"/>
      <c r="Z259" s="801"/>
    </row>
    <row r="260" spans="1:26" ht="12.75" x14ac:dyDescent="0.2">
      <c r="A260" s="801"/>
      <c r="B260" s="801"/>
      <c r="C260" s="801"/>
      <c r="D260" s="801"/>
      <c r="E260" s="839"/>
      <c r="F260" s="801"/>
      <c r="G260" s="840"/>
      <c r="H260" s="801"/>
      <c r="I260" s="840"/>
      <c r="J260" s="801"/>
      <c r="K260" s="801"/>
      <c r="L260" s="801"/>
      <c r="M260" s="801"/>
      <c r="N260" s="801"/>
      <c r="O260" s="801"/>
      <c r="P260" s="801"/>
      <c r="Q260" s="801"/>
      <c r="R260" s="801"/>
      <c r="S260" s="801"/>
      <c r="T260" s="801"/>
      <c r="U260" s="801"/>
      <c r="V260" s="801"/>
      <c r="W260" s="801"/>
      <c r="X260" s="801"/>
      <c r="Y260" s="801"/>
      <c r="Z260" s="801"/>
    </row>
    <row r="261" spans="1:26" ht="12.75" x14ac:dyDescent="0.2">
      <c r="A261" s="801"/>
      <c r="B261" s="801"/>
      <c r="C261" s="801"/>
      <c r="D261" s="801"/>
      <c r="E261" s="839"/>
      <c r="F261" s="801"/>
      <c r="G261" s="840"/>
      <c r="H261" s="801"/>
      <c r="I261" s="840"/>
      <c r="J261" s="801"/>
      <c r="K261" s="801"/>
      <c r="L261" s="801"/>
      <c r="M261" s="801"/>
      <c r="N261" s="801"/>
      <c r="O261" s="801"/>
      <c r="P261" s="801"/>
      <c r="Q261" s="801"/>
      <c r="R261" s="801"/>
      <c r="S261" s="801"/>
      <c r="T261" s="801"/>
      <c r="U261" s="801"/>
      <c r="V261" s="801"/>
      <c r="W261" s="801"/>
      <c r="X261" s="801"/>
      <c r="Y261" s="801"/>
      <c r="Z261" s="801"/>
    </row>
    <row r="262" spans="1:26" ht="12.75" x14ac:dyDescent="0.2">
      <c r="A262" s="801"/>
      <c r="B262" s="801"/>
      <c r="C262" s="801"/>
      <c r="D262" s="801"/>
      <c r="E262" s="839"/>
      <c r="F262" s="801"/>
      <c r="G262" s="840"/>
      <c r="H262" s="801"/>
      <c r="I262" s="840"/>
      <c r="J262" s="801"/>
      <c r="K262" s="801"/>
      <c r="L262" s="801"/>
      <c r="M262" s="801"/>
      <c r="N262" s="801"/>
      <c r="O262" s="801"/>
      <c r="P262" s="801"/>
      <c r="Q262" s="801"/>
      <c r="R262" s="801"/>
      <c r="S262" s="801"/>
      <c r="T262" s="801"/>
      <c r="U262" s="801"/>
      <c r="V262" s="801"/>
      <c r="W262" s="801"/>
      <c r="X262" s="801"/>
      <c r="Y262" s="801"/>
      <c r="Z262" s="801"/>
    </row>
    <row r="263" spans="1:26" ht="12.75" x14ac:dyDescent="0.2">
      <c r="A263" s="801"/>
      <c r="B263" s="801"/>
      <c r="C263" s="801"/>
      <c r="D263" s="801"/>
      <c r="E263" s="839"/>
      <c r="F263" s="801"/>
      <c r="G263" s="840"/>
      <c r="H263" s="801"/>
      <c r="I263" s="840"/>
      <c r="J263" s="801"/>
      <c r="K263" s="801"/>
      <c r="L263" s="801"/>
      <c r="M263" s="801"/>
      <c r="N263" s="801"/>
      <c r="O263" s="801"/>
      <c r="P263" s="801"/>
      <c r="Q263" s="801"/>
      <c r="R263" s="801"/>
      <c r="S263" s="801"/>
      <c r="T263" s="801"/>
      <c r="U263" s="801"/>
      <c r="V263" s="801"/>
      <c r="W263" s="801"/>
      <c r="X263" s="801"/>
      <c r="Y263" s="801"/>
      <c r="Z263" s="801"/>
    </row>
    <row r="264" spans="1:26" ht="12.75" x14ac:dyDescent="0.2">
      <c r="A264" s="801"/>
      <c r="B264" s="801"/>
      <c r="C264" s="801"/>
      <c r="D264" s="801"/>
      <c r="E264" s="839"/>
      <c r="F264" s="801"/>
      <c r="G264" s="840"/>
      <c r="H264" s="801"/>
      <c r="I264" s="840"/>
      <c r="J264" s="801"/>
      <c r="K264" s="801"/>
      <c r="L264" s="801"/>
      <c r="M264" s="801"/>
      <c r="N264" s="801"/>
      <c r="O264" s="801"/>
      <c r="P264" s="801"/>
      <c r="Q264" s="801"/>
      <c r="R264" s="801"/>
      <c r="S264" s="801"/>
      <c r="T264" s="801"/>
      <c r="U264" s="801"/>
      <c r="V264" s="801"/>
      <c r="W264" s="801"/>
      <c r="X264" s="801"/>
      <c r="Y264" s="801"/>
      <c r="Z264" s="801"/>
    </row>
    <row r="265" spans="1:26" ht="12.75" x14ac:dyDescent="0.2">
      <c r="A265" s="801"/>
      <c r="B265" s="801"/>
      <c r="C265" s="801"/>
      <c r="D265" s="801"/>
      <c r="E265" s="839"/>
      <c r="F265" s="801"/>
      <c r="G265" s="840"/>
      <c r="H265" s="801"/>
      <c r="I265" s="840"/>
      <c r="J265" s="801"/>
      <c r="K265" s="801"/>
      <c r="L265" s="801"/>
      <c r="M265" s="801"/>
      <c r="N265" s="801"/>
      <c r="O265" s="801"/>
      <c r="P265" s="801"/>
      <c r="Q265" s="801"/>
      <c r="R265" s="801"/>
      <c r="S265" s="801"/>
      <c r="T265" s="801"/>
      <c r="U265" s="801"/>
      <c r="V265" s="801"/>
      <c r="W265" s="801"/>
      <c r="X265" s="801"/>
      <c r="Y265" s="801"/>
      <c r="Z265" s="801"/>
    </row>
    <row r="266" spans="1:26" ht="12.75" x14ac:dyDescent="0.2">
      <c r="A266" s="801"/>
      <c r="B266" s="801"/>
      <c r="C266" s="801"/>
      <c r="D266" s="801"/>
      <c r="E266" s="839"/>
      <c r="F266" s="801"/>
      <c r="G266" s="840"/>
      <c r="H266" s="801"/>
      <c r="I266" s="840"/>
      <c r="J266" s="801"/>
      <c r="K266" s="801"/>
      <c r="L266" s="801"/>
      <c r="M266" s="801"/>
      <c r="N266" s="801"/>
      <c r="O266" s="801"/>
      <c r="P266" s="801"/>
      <c r="Q266" s="801"/>
      <c r="R266" s="801"/>
      <c r="S266" s="801"/>
      <c r="T266" s="801"/>
      <c r="U266" s="801"/>
      <c r="V266" s="801"/>
      <c r="W266" s="801"/>
      <c r="X266" s="801"/>
      <c r="Y266" s="801"/>
      <c r="Z266" s="801"/>
    </row>
    <row r="267" spans="1:26" ht="12.75" x14ac:dyDescent="0.2">
      <c r="A267" s="801"/>
      <c r="B267" s="801"/>
      <c r="C267" s="801"/>
      <c r="D267" s="801"/>
      <c r="E267" s="839"/>
      <c r="F267" s="801"/>
      <c r="G267" s="840"/>
      <c r="H267" s="801"/>
      <c r="I267" s="840"/>
      <c r="J267" s="801"/>
      <c r="K267" s="801"/>
      <c r="L267" s="801"/>
      <c r="M267" s="801"/>
      <c r="N267" s="801"/>
      <c r="O267" s="801"/>
      <c r="P267" s="801"/>
      <c r="Q267" s="801"/>
      <c r="R267" s="801"/>
      <c r="S267" s="801"/>
      <c r="T267" s="801"/>
      <c r="U267" s="801"/>
      <c r="V267" s="801"/>
      <c r="W267" s="801"/>
      <c r="X267" s="801"/>
      <c r="Y267" s="801"/>
      <c r="Z267" s="801"/>
    </row>
    <row r="268" spans="1:26" ht="12.75" x14ac:dyDescent="0.2">
      <c r="A268" s="801"/>
      <c r="B268" s="801"/>
      <c r="C268" s="801"/>
      <c r="D268" s="801"/>
      <c r="E268" s="839"/>
      <c r="F268" s="801"/>
      <c r="G268" s="840"/>
      <c r="H268" s="801"/>
      <c r="I268" s="840"/>
      <c r="J268" s="801"/>
      <c r="K268" s="801"/>
      <c r="L268" s="801"/>
      <c r="M268" s="801"/>
      <c r="N268" s="801"/>
      <c r="O268" s="801"/>
      <c r="P268" s="801"/>
      <c r="Q268" s="801"/>
      <c r="R268" s="801"/>
      <c r="S268" s="801"/>
      <c r="T268" s="801"/>
      <c r="U268" s="801"/>
      <c r="V268" s="801"/>
      <c r="W268" s="801"/>
      <c r="X268" s="801"/>
      <c r="Y268" s="801"/>
      <c r="Z268" s="801"/>
    </row>
    <row r="269" spans="1:26" ht="12.75" x14ac:dyDescent="0.2">
      <c r="A269" s="801"/>
      <c r="B269" s="801"/>
      <c r="C269" s="801"/>
      <c r="D269" s="801"/>
      <c r="E269" s="839"/>
      <c r="F269" s="801"/>
      <c r="G269" s="840"/>
      <c r="H269" s="801"/>
      <c r="I269" s="840"/>
      <c r="J269" s="801"/>
      <c r="K269" s="801"/>
      <c r="L269" s="801"/>
      <c r="M269" s="801"/>
      <c r="N269" s="801"/>
      <c r="O269" s="801"/>
      <c r="P269" s="801"/>
      <c r="Q269" s="801"/>
      <c r="R269" s="801"/>
      <c r="S269" s="801"/>
      <c r="T269" s="801"/>
      <c r="U269" s="801"/>
      <c r="V269" s="801"/>
      <c r="W269" s="801"/>
      <c r="X269" s="801"/>
      <c r="Y269" s="801"/>
      <c r="Z269" s="801"/>
    </row>
    <row r="270" spans="1:26" ht="12.75" x14ac:dyDescent="0.2">
      <c r="A270" s="801"/>
      <c r="B270" s="801"/>
      <c r="C270" s="801"/>
      <c r="D270" s="801"/>
      <c r="E270" s="839"/>
      <c r="F270" s="801"/>
      <c r="G270" s="840"/>
      <c r="H270" s="801"/>
      <c r="I270" s="840"/>
      <c r="J270" s="801"/>
      <c r="K270" s="801"/>
      <c r="L270" s="801"/>
      <c r="M270" s="801"/>
      <c r="N270" s="801"/>
      <c r="O270" s="801"/>
      <c r="P270" s="801"/>
      <c r="Q270" s="801"/>
      <c r="R270" s="801"/>
      <c r="S270" s="801"/>
      <c r="T270" s="801"/>
      <c r="U270" s="801"/>
      <c r="V270" s="801"/>
      <c r="W270" s="801"/>
      <c r="X270" s="801"/>
      <c r="Y270" s="801"/>
      <c r="Z270" s="801"/>
    </row>
    <row r="271" spans="1:26" ht="12.75" x14ac:dyDescent="0.2">
      <c r="A271" s="801"/>
      <c r="B271" s="801"/>
      <c r="C271" s="801"/>
      <c r="D271" s="801"/>
      <c r="E271" s="839"/>
      <c r="F271" s="801"/>
      <c r="G271" s="840"/>
      <c r="H271" s="801"/>
      <c r="I271" s="840"/>
      <c r="J271" s="801"/>
      <c r="K271" s="801"/>
      <c r="L271" s="801"/>
      <c r="M271" s="801"/>
      <c r="N271" s="801"/>
      <c r="O271" s="801"/>
      <c r="P271" s="801"/>
      <c r="Q271" s="801"/>
      <c r="R271" s="801"/>
      <c r="S271" s="801"/>
      <c r="T271" s="801"/>
      <c r="U271" s="801"/>
      <c r="V271" s="801"/>
      <c r="W271" s="801"/>
      <c r="X271" s="801"/>
      <c r="Y271" s="801"/>
      <c r="Z271" s="801"/>
    </row>
    <row r="272" spans="1:26" ht="12.75" x14ac:dyDescent="0.2">
      <c r="A272" s="801"/>
      <c r="B272" s="801"/>
      <c r="C272" s="801"/>
      <c r="D272" s="801"/>
      <c r="E272" s="839"/>
      <c r="F272" s="801"/>
      <c r="G272" s="840"/>
      <c r="H272" s="801"/>
      <c r="I272" s="840"/>
      <c r="J272" s="801"/>
      <c r="K272" s="801"/>
      <c r="L272" s="801"/>
      <c r="M272" s="801"/>
      <c r="N272" s="801"/>
      <c r="O272" s="801"/>
      <c r="P272" s="801"/>
      <c r="Q272" s="801"/>
      <c r="R272" s="801"/>
      <c r="S272" s="801"/>
      <c r="T272" s="801"/>
      <c r="U272" s="801"/>
      <c r="V272" s="801"/>
      <c r="W272" s="801"/>
      <c r="X272" s="801"/>
      <c r="Y272" s="801"/>
      <c r="Z272" s="801"/>
    </row>
    <row r="273" spans="1:26" ht="12.75" x14ac:dyDescent="0.2">
      <c r="A273" s="801"/>
      <c r="B273" s="801"/>
      <c r="C273" s="801"/>
      <c r="D273" s="801"/>
      <c r="E273" s="839"/>
      <c r="F273" s="801"/>
      <c r="G273" s="840"/>
      <c r="H273" s="801"/>
      <c r="I273" s="840"/>
      <c r="J273" s="801"/>
      <c r="K273" s="801"/>
      <c r="L273" s="801"/>
      <c r="M273" s="801"/>
      <c r="N273" s="801"/>
      <c r="O273" s="801"/>
      <c r="P273" s="801"/>
      <c r="Q273" s="801"/>
      <c r="R273" s="801"/>
      <c r="S273" s="801"/>
      <c r="T273" s="801"/>
      <c r="U273" s="801"/>
      <c r="V273" s="801"/>
      <c r="W273" s="801"/>
      <c r="X273" s="801"/>
      <c r="Y273" s="801"/>
      <c r="Z273" s="801"/>
    </row>
    <row r="274" spans="1:26" ht="12.75" x14ac:dyDescent="0.2">
      <c r="A274" s="801"/>
      <c r="B274" s="801"/>
      <c r="C274" s="801"/>
      <c r="D274" s="801"/>
      <c r="E274" s="839"/>
      <c r="F274" s="801"/>
      <c r="G274" s="840"/>
      <c r="H274" s="801"/>
      <c r="I274" s="840"/>
      <c r="J274" s="801"/>
      <c r="K274" s="801"/>
      <c r="L274" s="801"/>
      <c r="M274" s="801"/>
      <c r="N274" s="801"/>
      <c r="O274" s="801"/>
      <c r="P274" s="801"/>
      <c r="Q274" s="801"/>
      <c r="R274" s="801"/>
      <c r="S274" s="801"/>
      <c r="T274" s="801"/>
      <c r="U274" s="801"/>
      <c r="V274" s="801"/>
      <c r="W274" s="801"/>
      <c r="X274" s="801"/>
      <c r="Y274" s="801"/>
      <c r="Z274" s="801"/>
    </row>
    <row r="275" spans="1:26" ht="12.75" x14ac:dyDescent="0.2">
      <c r="A275" s="801"/>
      <c r="B275" s="801"/>
      <c r="C275" s="801"/>
      <c r="D275" s="801"/>
      <c r="E275" s="839"/>
      <c r="F275" s="801"/>
      <c r="G275" s="840"/>
      <c r="H275" s="801"/>
      <c r="I275" s="840"/>
      <c r="J275" s="801"/>
      <c r="K275" s="801"/>
      <c r="L275" s="801"/>
      <c r="M275" s="801"/>
      <c r="N275" s="801"/>
      <c r="O275" s="801"/>
      <c r="P275" s="801"/>
      <c r="Q275" s="801"/>
      <c r="R275" s="801"/>
      <c r="S275" s="801"/>
      <c r="T275" s="801"/>
      <c r="U275" s="801"/>
      <c r="V275" s="801"/>
      <c r="W275" s="801"/>
      <c r="X275" s="801"/>
      <c r="Y275" s="801"/>
      <c r="Z275" s="801"/>
    </row>
    <row r="276" spans="1:26" ht="12.75" x14ac:dyDescent="0.2">
      <c r="A276" s="801"/>
      <c r="B276" s="801"/>
      <c r="C276" s="801"/>
      <c r="D276" s="801"/>
      <c r="E276" s="839"/>
      <c r="F276" s="801"/>
      <c r="G276" s="840"/>
      <c r="H276" s="801"/>
      <c r="I276" s="840"/>
      <c r="J276" s="801"/>
      <c r="K276" s="801"/>
      <c r="L276" s="801"/>
      <c r="M276" s="801"/>
      <c r="N276" s="801"/>
      <c r="O276" s="801"/>
      <c r="P276" s="801"/>
      <c r="Q276" s="801"/>
      <c r="R276" s="801"/>
      <c r="S276" s="801"/>
      <c r="T276" s="801"/>
      <c r="U276" s="801"/>
      <c r="V276" s="801"/>
      <c r="W276" s="801"/>
      <c r="X276" s="801"/>
      <c r="Y276" s="801"/>
      <c r="Z276" s="801"/>
    </row>
    <row r="277" spans="1:26" ht="12.75" x14ac:dyDescent="0.2">
      <c r="A277" s="801"/>
      <c r="B277" s="801"/>
      <c r="C277" s="801"/>
      <c r="D277" s="801"/>
      <c r="E277" s="839"/>
      <c r="F277" s="801"/>
      <c r="G277" s="840"/>
      <c r="H277" s="801"/>
      <c r="I277" s="840"/>
      <c r="J277" s="801"/>
      <c r="K277" s="801"/>
      <c r="L277" s="801"/>
      <c r="M277" s="801"/>
      <c r="N277" s="801"/>
      <c r="O277" s="801"/>
      <c r="P277" s="801"/>
      <c r="Q277" s="801"/>
      <c r="R277" s="801"/>
      <c r="S277" s="801"/>
      <c r="T277" s="801"/>
      <c r="U277" s="801"/>
      <c r="V277" s="801"/>
      <c r="W277" s="801"/>
      <c r="X277" s="801"/>
      <c r="Y277" s="801"/>
      <c r="Z277" s="801"/>
    </row>
    <row r="278" spans="1:26" ht="12.75" x14ac:dyDescent="0.2">
      <c r="A278" s="801"/>
      <c r="B278" s="801"/>
      <c r="C278" s="801"/>
      <c r="D278" s="801"/>
      <c r="E278" s="839"/>
      <c r="F278" s="801"/>
      <c r="G278" s="840"/>
      <c r="H278" s="801"/>
      <c r="I278" s="840"/>
      <c r="J278" s="801"/>
      <c r="K278" s="801"/>
      <c r="L278" s="801"/>
      <c r="M278" s="801"/>
      <c r="N278" s="801"/>
      <c r="O278" s="801"/>
      <c r="P278" s="801"/>
      <c r="Q278" s="801"/>
      <c r="R278" s="801"/>
      <c r="S278" s="801"/>
      <c r="T278" s="801"/>
      <c r="U278" s="801"/>
      <c r="V278" s="801"/>
      <c r="W278" s="801"/>
      <c r="X278" s="801"/>
      <c r="Y278" s="801"/>
      <c r="Z278" s="801"/>
    </row>
    <row r="279" spans="1:26" ht="12.75" x14ac:dyDescent="0.2">
      <c r="A279" s="801"/>
      <c r="B279" s="801"/>
      <c r="C279" s="801"/>
      <c r="D279" s="801"/>
      <c r="E279" s="839"/>
      <c r="F279" s="801"/>
      <c r="G279" s="840"/>
      <c r="H279" s="801"/>
      <c r="I279" s="840"/>
      <c r="J279" s="801"/>
      <c r="K279" s="801"/>
      <c r="L279" s="801"/>
      <c r="M279" s="801"/>
      <c r="N279" s="801"/>
      <c r="O279" s="801"/>
      <c r="P279" s="801"/>
      <c r="Q279" s="801"/>
      <c r="R279" s="801"/>
      <c r="S279" s="801"/>
      <c r="T279" s="801"/>
      <c r="U279" s="801"/>
      <c r="V279" s="801"/>
      <c r="W279" s="801"/>
      <c r="X279" s="801"/>
      <c r="Y279" s="801"/>
      <c r="Z279" s="801"/>
    </row>
    <row r="280" spans="1:26" ht="12.75" x14ac:dyDescent="0.2">
      <c r="A280" s="801"/>
      <c r="B280" s="801"/>
      <c r="C280" s="801"/>
      <c r="D280" s="801"/>
      <c r="E280" s="839"/>
      <c r="F280" s="801"/>
      <c r="G280" s="840"/>
      <c r="H280" s="801"/>
      <c r="I280" s="840"/>
      <c r="J280" s="801"/>
      <c r="K280" s="801"/>
      <c r="L280" s="801"/>
      <c r="M280" s="801"/>
      <c r="N280" s="801"/>
      <c r="O280" s="801"/>
      <c r="P280" s="801"/>
      <c r="Q280" s="801"/>
      <c r="R280" s="801"/>
      <c r="S280" s="801"/>
      <c r="T280" s="801"/>
      <c r="U280" s="801"/>
      <c r="V280" s="801"/>
      <c r="W280" s="801"/>
      <c r="X280" s="801"/>
      <c r="Y280" s="801"/>
      <c r="Z280" s="801"/>
    </row>
    <row r="281" spans="1:26" ht="12.75" x14ac:dyDescent="0.2">
      <c r="A281" s="801"/>
      <c r="B281" s="801"/>
      <c r="C281" s="801"/>
      <c r="D281" s="801"/>
      <c r="E281" s="839"/>
      <c r="F281" s="801"/>
      <c r="G281" s="840"/>
      <c r="H281" s="801"/>
      <c r="I281" s="840"/>
      <c r="J281" s="801"/>
      <c r="K281" s="801"/>
      <c r="L281" s="801"/>
      <c r="M281" s="801"/>
      <c r="N281" s="801"/>
      <c r="O281" s="801"/>
      <c r="P281" s="801"/>
      <c r="Q281" s="801"/>
      <c r="R281" s="801"/>
      <c r="S281" s="801"/>
      <c r="T281" s="801"/>
      <c r="U281" s="801"/>
      <c r="V281" s="801"/>
      <c r="W281" s="801"/>
      <c r="X281" s="801"/>
      <c r="Y281" s="801"/>
      <c r="Z281" s="801"/>
    </row>
    <row r="282" spans="1:26" ht="12.75" x14ac:dyDescent="0.2">
      <c r="A282" s="801"/>
      <c r="B282" s="801"/>
      <c r="C282" s="801"/>
      <c r="D282" s="801"/>
      <c r="E282" s="839"/>
      <c r="F282" s="801"/>
      <c r="G282" s="840"/>
      <c r="H282" s="801"/>
      <c r="I282" s="840"/>
      <c r="J282" s="801"/>
      <c r="K282" s="801"/>
      <c r="L282" s="801"/>
      <c r="M282" s="801"/>
      <c r="N282" s="801"/>
      <c r="O282" s="801"/>
      <c r="P282" s="801"/>
      <c r="Q282" s="801"/>
      <c r="R282" s="801"/>
      <c r="S282" s="801"/>
      <c r="T282" s="801"/>
      <c r="U282" s="801"/>
      <c r="V282" s="801"/>
      <c r="W282" s="801"/>
      <c r="X282" s="801"/>
      <c r="Y282" s="801"/>
      <c r="Z282" s="801"/>
    </row>
    <row r="283" spans="1:26" ht="12.75" x14ac:dyDescent="0.2">
      <c r="A283" s="801"/>
      <c r="B283" s="801"/>
      <c r="C283" s="801"/>
      <c r="D283" s="801"/>
      <c r="E283" s="839"/>
      <c r="F283" s="801"/>
      <c r="G283" s="840"/>
      <c r="H283" s="801"/>
      <c r="I283" s="840"/>
      <c r="J283" s="801"/>
      <c r="K283" s="801"/>
      <c r="L283" s="801"/>
      <c r="M283" s="801"/>
      <c r="N283" s="801"/>
      <c r="O283" s="801"/>
      <c r="P283" s="801"/>
      <c r="Q283" s="801"/>
      <c r="R283" s="801"/>
      <c r="S283" s="801"/>
      <c r="T283" s="801"/>
      <c r="U283" s="801"/>
      <c r="V283" s="801"/>
      <c r="W283" s="801"/>
      <c r="X283" s="801"/>
      <c r="Y283" s="801"/>
      <c r="Z283" s="801"/>
    </row>
    <row r="284" spans="1:26" ht="12.75" x14ac:dyDescent="0.2">
      <c r="A284" s="801"/>
      <c r="B284" s="801"/>
      <c r="C284" s="801"/>
      <c r="D284" s="801"/>
      <c r="E284" s="839"/>
      <c r="F284" s="801"/>
      <c r="G284" s="840"/>
      <c r="H284" s="801"/>
      <c r="I284" s="840"/>
      <c r="J284" s="801"/>
      <c r="K284" s="801"/>
      <c r="L284" s="801"/>
      <c r="M284" s="801"/>
      <c r="N284" s="801"/>
      <c r="O284" s="801"/>
      <c r="P284" s="801"/>
      <c r="Q284" s="801"/>
      <c r="R284" s="801"/>
      <c r="S284" s="801"/>
      <c r="T284" s="801"/>
      <c r="U284" s="801"/>
      <c r="V284" s="801"/>
      <c r="W284" s="801"/>
      <c r="X284" s="801"/>
      <c r="Y284" s="801"/>
      <c r="Z284" s="801"/>
    </row>
    <row r="285" spans="1:26" ht="12.75" x14ac:dyDescent="0.2">
      <c r="A285" s="801"/>
      <c r="B285" s="801"/>
      <c r="C285" s="801"/>
      <c r="D285" s="801"/>
      <c r="E285" s="839"/>
      <c r="F285" s="801"/>
      <c r="G285" s="840"/>
      <c r="H285" s="801"/>
      <c r="I285" s="840"/>
      <c r="J285" s="801"/>
      <c r="K285" s="801"/>
      <c r="L285" s="801"/>
      <c r="M285" s="801"/>
      <c r="N285" s="801"/>
      <c r="O285" s="801"/>
      <c r="P285" s="801"/>
      <c r="Q285" s="801"/>
      <c r="R285" s="801"/>
      <c r="S285" s="801"/>
      <c r="T285" s="801"/>
      <c r="U285" s="801"/>
      <c r="V285" s="801"/>
      <c r="W285" s="801"/>
      <c r="X285" s="801"/>
      <c r="Y285" s="801"/>
      <c r="Z285" s="801"/>
    </row>
    <row r="286" spans="1:26" ht="12.75" x14ac:dyDescent="0.2">
      <c r="A286" s="801"/>
      <c r="B286" s="801"/>
      <c r="C286" s="801"/>
      <c r="D286" s="801"/>
      <c r="E286" s="839"/>
      <c r="F286" s="801"/>
      <c r="G286" s="840"/>
      <c r="H286" s="801"/>
      <c r="I286" s="840"/>
      <c r="J286" s="801"/>
      <c r="K286" s="801"/>
      <c r="L286" s="801"/>
      <c r="M286" s="801"/>
      <c r="N286" s="801"/>
      <c r="O286" s="801"/>
      <c r="P286" s="801"/>
      <c r="Q286" s="801"/>
      <c r="R286" s="801"/>
      <c r="S286" s="801"/>
      <c r="T286" s="801"/>
      <c r="U286" s="801"/>
      <c r="V286" s="801"/>
      <c r="W286" s="801"/>
      <c r="X286" s="801"/>
      <c r="Y286" s="801"/>
      <c r="Z286" s="801"/>
    </row>
    <row r="287" spans="1:26" ht="12.75" x14ac:dyDescent="0.2">
      <c r="A287" s="801"/>
      <c r="B287" s="801"/>
      <c r="C287" s="801"/>
      <c r="D287" s="801"/>
      <c r="E287" s="839"/>
      <c r="F287" s="801"/>
      <c r="G287" s="840"/>
      <c r="H287" s="801"/>
      <c r="I287" s="840"/>
      <c r="J287" s="801"/>
      <c r="K287" s="801"/>
      <c r="L287" s="801"/>
      <c r="M287" s="801"/>
      <c r="N287" s="801"/>
      <c r="O287" s="801"/>
      <c r="P287" s="801"/>
      <c r="Q287" s="801"/>
      <c r="R287" s="801"/>
      <c r="S287" s="801"/>
      <c r="T287" s="801"/>
      <c r="U287" s="801"/>
      <c r="V287" s="801"/>
      <c r="W287" s="801"/>
      <c r="X287" s="801"/>
      <c r="Y287" s="801"/>
      <c r="Z287" s="801"/>
    </row>
    <row r="288" spans="1:26" ht="12.75" x14ac:dyDescent="0.2">
      <c r="A288" s="801"/>
      <c r="B288" s="801"/>
      <c r="C288" s="801"/>
      <c r="D288" s="801"/>
      <c r="E288" s="839"/>
      <c r="F288" s="801"/>
      <c r="G288" s="840"/>
      <c r="H288" s="801"/>
      <c r="I288" s="840"/>
      <c r="J288" s="801"/>
      <c r="K288" s="801"/>
      <c r="L288" s="801"/>
      <c r="M288" s="801"/>
      <c r="N288" s="801"/>
      <c r="O288" s="801"/>
      <c r="P288" s="801"/>
      <c r="Q288" s="801"/>
      <c r="R288" s="801"/>
      <c r="S288" s="801"/>
      <c r="T288" s="801"/>
      <c r="U288" s="801"/>
      <c r="V288" s="801"/>
      <c r="W288" s="801"/>
      <c r="X288" s="801"/>
      <c r="Y288" s="801"/>
      <c r="Z288" s="801"/>
    </row>
    <row r="289" spans="1:26" ht="12.75" x14ac:dyDescent="0.2">
      <c r="A289" s="801"/>
      <c r="B289" s="801"/>
      <c r="C289" s="801"/>
      <c r="D289" s="801"/>
      <c r="E289" s="839"/>
      <c r="F289" s="801"/>
      <c r="G289" s="840"/>
      <c r="H289" s="801"/>
      <c r="I289" s="840"/>
      <c r="J289" s="801"/>
      <c r="K289" s="801"/>
      <c r="L289" s="801"/>
      <c r="M289" s="801"/>
      <c r="N289" s="801"/>
      <c r="O289" s="801"/>
      <c r="P289" s="801"/>
      <c r="Q289" s="801"/>
      <c r="R289" s="801"/>
      <c r="S289" s="801"/>
      <c r="T289" s="801"/>
      <c r="U289" s="801"/>
      <c r="V289" s="801"/>
      <c r="W289" s="801"/>
      <c r="X289" s="801"/>
      <c r="Y289" s="801"/>
      <c r="Z289" s="801"/>
    </row>
    <row r="290" spans="1:26" ht="12.75" x14ac:dyDescent="0.2">
      <c r="A290" s="801"/>
      <c r="B290" s="801"/>
      <c r="C290" s="801"/>
      <c r="D290" s="801"/>
      <c r="E290" s="839"/>
      <c r="F290" s="801"/>
      <c r="G290" s="840"/>
      <c r="H290" s="801"/>
      <c r="I290" s="840"/>
      <c r="J290" s="801"/>
      <c r="K290" s="801"/>
      <c r="L290" s="801"/>
      <c r="M290" s="801"/>
      <c r="N290" s="801"/>
      <c r="O290" s="801"/>
      <c r="P290" s="801"/>
      <c r="Q290" s="801"/>
      <c r="R290" s="801"/>
      <c r="S290" s="801"/>
      <c r="T290" s="801"/>
      <c r="U290" s="801"/>
      <c r="V290" s="801"/>
      <c r="W290" s="801"/>
      <c r="X290" s="801"/>
      <c r="Y290" s="801"/>
      <c r="Z290" s="801"/>
    </row>
    <row r="291" spans="1:26" ht="12.75" x14ac:dyDescent="0.2">
      <c r="A291" s="801"/>
      <c r="B291" s="801"/>
      <c r="C291" s="801"/>
      <c r="D291" s="801"/>
      <c r="E291" s="839"/>
      <c r="F291" s="801"/>
      <c r="G291" s="840"/>
      <c r="H291" s="801"/>
      <c r="I291" s="840"/>
      <c r="J291" s="801"/>
      <c r="K291" s="801"/>
      <c r="L291" s="801"/>
      <c r="M291" s="801"/>
      <c r="N291" s="801"/>
      <c r="O291" s="801"/>
      <c r="P291" s="801"/>
      <c r="Q291" s="801"/>
      <c r="R291" s="801"/>
      <c r="S291" s="801"/>
      <c r="T291" s="801"/>
      <c r="U291" s="801"/>
      <c r="V291" s="801"/>
      <c r="W291" s="801"/>
      <c r="X291" s="801"/>
      <c r="Y291" s="801"/>
      <c r="Z291" s="801"/>
    </row>
    <row r="292" spans="1:26" ht="12.75" x14ac:dyDescent="0.2">
      <c r="A292" s="801"/>
      <c r="B292" s="801"/>
      <c r="C292" s="801"/>
      <c r="D292" s="801"/>
      <c r="E292" s="839"/>
      <c r="F292" s="801"/>
      <c r="G292" s="840"/>
      <c r="H292" s="801"/>
      <c r="I292" s="840"/>
      <c r="J292" s="801"/>
      <c r="K292" s="801"/>
      <c r="L292" s="801"/>
      <c r="M292" s="801"/>
      <c r="N292" s="801"/>
      <c r="O292" s="801"/>
      <c r="P292" s="801"/>
      <c r="Q292" s="801"/>
      <c r="R292" s="801"/>
      <c r="S292" s="801"/>
      <c r="T292" s="801"/>
      <c r="U292" s="801"/>
      <c r="V292" s="801"/>
      <c r="W292" s="801"/>
      <c r="X292" s="801"/>
      <c r="Y292" s="801"/>
      <c r="Z292" s="801"/>
    </row>
    <row r="293" spans="1:26" ht="12.75" x14ac:dyDescent="0.2">
      <c r="A293" s="801"/>
      <c r="B293" s="801"/>
      <c r="C293" s="801"/>
      <c r="D293" s="801"/>
      <c r="E293" s="839"/>
      <c r="F293" s="801"/>
      <c r="G293" s="840"/>
      <c r="H293" s="801"/>
      <c r="I293" s="840"/>
      <c r="J293" s="801"/>
      <c r="K293" s="801"/>
      <c r="L293" s="801"/>
      <c r="M293" s="801"/>
      <c r="N293" s="801"/>
      <c r="O293" s="801"/>
      <c r="P293" s="801"/>
      <c r="Q293" s="801"/>
      <c r="R293" s="801"/>
      <c r="S293" s="801"/>
      <c r="T293" s="801"/>
      <c r="U293" s="801"/>
      <c r="V293" s="801"/>
      <c r="W293" s="801"/>
      <c r="X293" s="801"/>
      <c r="Y293" s="801"/>
      <c r="Z293" s="801"/>
    </row>
    <row r="294" spans="1:26" ht="12.75" x14ac:dyDescent="0.2">
      <c r="A294" s="801"/>
      <c r="B294" s="801"/>
      <c r="C294" s="801"/>
      <c r="D294" s="801"/>
      <c r="E294" s="839"/>
      <c r="F294" s="801"/>
      <c r="G294" s="840"/>
      <c r="H294" s="801"/>
      <c r="I294" s="840"/>
      <c r="J294" s="801"/>
      <c r="K294" s="801"/>
      <c r="L294" s="801"/>
      <c r="M294" s="801"/>
      <c r="N294" s="801"/>
      <c r="O294" s="801"/>
      <c r="P294" s="801"/>
      <c r="Q294" s="801"/>
      <c r="R294" s="801"/>
      <c r="S294" s="801"/>
      <c r="T294" s="801"/>
      <c r="U294" s="801"/>
      <c r="V294" s="801"/>
      <c r="W294" s="801"/>
      <c r="X294" s="801"/>
      <c r="Y294" s="801"/>
      <c r="Z294" s="801"/>
    </row>
    <row r="295" spans="1:26" ht="12.75" x14ac:dyDescent="0.2">
      <c r="A295" s="801"/>
      <c r="B295" s="801"/>
      <c r="C295" s="801"/>
      <c r="D295" s="801"/>
      <c r="E295" s="839"/>
      <c r="F295" s="801"/>
      <c r="G295" s="840"/>
      <c r="H295" s="801"/>
      <c r="I295" s="840"/>
      <c r="J295" s="801"/>
      <c r="K295" s="801"/>
      <c r="L295" s="801"/>
      <c r="M295" s="801"/>
      <c r="N295" s="801"/>
      <c r="O295" s="801"/>
      <c r="P295" s="801"/>
      <c r="Q295" s="801"/>
      <c r="R295" s="801"/>
      <c r="S295" s="801"/>
      <c r="T295" s="801"/>
      <c r="U295" s="801"/>
      <c r="V295" s="801"/>
      <c r="W295" s="801"/>
      <c r="X295" s="801"/>
      <c r="Y295" s="801"/>
      <c r="Z295" s="801"/>
    </row>
    <row r="296" spans="1:26" ht="12.75" x14ac:dyDescent="0.2">
      <c r="A296" s="801"/>
      <c r="B296" s="801"/>
      <c r="C296" s="801"/>
      <c r="D296" s="801"/>
      <c r="E296" s="839"/>
      <c r="F296" s="801"/>
      <c r="G296" s="840"/>
      <c r="H296" s="801"/>
      <c r="I296" s="840"/>
      <c r="J296" s="801"/>
      <c r="K296" s="801"/>
      <c r="L296" s="801"/>
      <c r="M296" s="801"/>
      <c r="N296" s="801"/>
      <c r="O296" s="801"/>
      <c r="P296" s="801"/>
      <c r="Q296" s="801"/>
      <c r="R296" s="801"/>
      <c r="S296" s="801"/>
      <c r="T296" s="801"/>
      <c r="U296" s="801"/>
      <c r="V296" s="801"/>
      <c r="W296" s="801"/>
      <c r="X296" s="801"/>
      <c r="Y296" s="801"/>
      <c r="Z296" s="801"/>
    </row>
    <row r="297" spans="1:26" ht="12.75" x14ac:dyDescent="0.2">
      <c r="A297" s="801"/>
      <c r="B297" s="801"/>
      <c r="C297" s="801"/>
      <c r="D297" s="801"/>
      <c r="E297" s="839"/>
      <c r="F297" s="801"/>
      <c r="G297" s="840"/>
      <c r="H297" s="801"/>
      <c r="I297" s="840"/>
      <c r="J297" s="801"/>
      <c r="K297" s="801"/>
      <c r="L297" s="801"/>
      <c r="M297" s="801"/>
      <c r="N297" s="801"/>
      <c r="O297" s="801"/>
      <c r="P297" s="801"/>
      <c r="Q297" s="801"/>
      <c r="R297" s="801"/>
      <c r="S297" s="801"/>
      <c r="T297" s="801"/>
      <c r="U297" s="801"/>
      <c r="V297" s="801"/>
      <c r="W297" s="801"/>
      <c r="X297" s="801"/>
      <c r="Y297" s="801"/>
      <c r="Z297" s="801"/>
    </row>
    <row r="298" spans="1:26" ht="12.75" x14ac:dyDescent="0.2">
      <c r="A298" s="801"/>
      <c r="B298" s="801"/>
      <c r="C298" s="801"/>
      <c r="D298" s="801"/>
      <c r="E298" s="839"/>
      <c r="F298" s="801"/>
      <c r="G298" s="840"/>
      <c r="H298" s="801"/>
      <c r="I298" s="840"/>
      <c r="J298" s="801"/>
      <c r="K298" s="801"/>
      <c r="L298" s="801"/>
      <c r="M298" s="801"/>
      <c r="N298" s="801"/>
      <c r="O298" s="801"/>
      <c r="P298" s="801"/>
      <c r="Q298" s="801"/>
      <c r="R298" s="801"/>
      <c r="S298" s="801"/>
      <c r="T298" s="801"/>
      <c r="U298" s="801"/>
      <c r="V298" s="801"/>
      <c r="W298" s="801"/>
      <c r="X298" s="801"/>
      <c r="Y298" s="801"/>
      <c r="Z298" s="801"/>
    </row>
    <row r="299" spans="1:26" ht="12.75" x14ac:dyDescent="0.2">
      <c r="A299" s="801"/>
      <c r="B299" s="801"/>
      <c r="C299" s="801"/>
      <c r="D299" s="801"/>
      <c r="E299" s="839"/>
      <c r="F299" s="801"/>
      <c r="G299" s="840"/>
      <c r="H299" s="801"/>
      <c r="I299" s="840"/>
      <c r="J299" s="801"/>
      <c r="K299" s="801"/>
      <c r="L299" s="801"/>
      <c r="M299" s="801"/>
      <c r="N299" s="801"/>
      <c r="O299" s="801"/>
      <c r="P299" s="801"/>
      <c r="Q299" s="801"/>
      <c r="R299" s="801"/>
      <c r="S299" s="801"/>
      <c r="T299" s="801"/>
      <c r="U299" s="801"/>
      <c r="V299" s="801"/>
      <c r="W299" s="801"/>
      <c r="X299" s="801"/>
      <c r="Y299" s="801"/>
      <c r="Z299" s="801"/>
    </row>
    <row r="300" spans="1:26" ht="12.75" x14ac:dyDescent="0.2">
      <c r="A300" s="801"/>
      <c r="B300" s="801"/>
      <c r="C300" s="801"/>
      <c r="D300" s="801"/>
      <c r="E300" s="839"/>
      <c r="F300" s="801"/>
      <c r="G300" s="840"/>
      <c r="H300" s="801"/>
      <c r="I300" s="840"/>
      <c r="J300" s="801"/>
      <c r="K300" s="801"/>
      <c r="L300" s="801"/>
      <c r="M300" s="801"/>
      <c r="N300" s="801"/>
      <c r="O300" s="801"/>
      <c r="P300" s="801"/>
      <c r="Q300" s="801"/>
      <c r="R300" s="801"/>
      <c r="S300" s="801"/>
      <c r="T300" s="801"/>
      <c r="U300" s="801"/>
      <c r="V300" s="801"/>
      <c r="W300" s="801"/>
      <c r="X300" s="801"/>
      <c r="Y300" s="801"/>
      <c r="Z300" s="801"/>
    </row>
    <row r="301" spans="1:26" ht="12.75" x14ac:dyDescent="0.2">
      <c r="A301" s="801"/>
      <c r="B301" s="801"/>
      <c r="C301" s="801"/>
      <c r="D301" s="801"/>
      <c r="E301" s="839"/>
      <c r="F301" s="801"/>
      <c r="G301" s="840"/>
      <c r="H301" s="801"/>
      <c r="I301" s="840"/>
      <c r="J301" s="801"/>
      <c r="K301" s="801"/>
      <c r="L301" s="801"/>
      <c r="M301" s="801"/>
      <c r="N301" s="801"/>
      <c r="O301" s="801"/>
      <c r="P301" s="801"/>
      <c r="Q301" s="801"/>
      <c r="R301" s="801"/>
      <c r="S301" s="801"/>
      <c r="T301" s="801"/>
      <c r="U301" s="801"/>
      <c r="V301" s="801"/>
      <c r="W301" s="801"/>
      <c r="X301" s="801"/>
      <c r="Y301" s="801"/>
      <c r="Z301" s="801"/>
    </row>
    <row r="302" spans="1:26" ht="12.75" x14ac:dyDescent="0.2">
      <c r="A302" s="801"/>
      <c r="B302" s="801"/>
      <c r="C302" s="801"/>
      <c r="D302" s="801"/>
      <c r="E302" s="839"/>
      <c r="F302" s="801"/>
      <c r="G302" s="840"/>
      <c r="H302" s="801"/>
      <c r="I302" s="840"/>
      <c r="J302" s="801"/>
      <c r="K302" s="801"/>
      <c r="L302" s="801"/>
      <c r="M302" s="801"/>
      <c r="N302" s="801"/>
      <c r="O302" s="801"/>
      <c r="P302" s="801"/>
      <c r="Q302" s="801"/>
      <c r="R302" s="801"/>
      <c r="S302" s="801"/>
      <c r="T302" s="801"/>
      <c r="U302" s="801"/>
      <c r="V302" s="801"/>
      <c r="W302" s="801"/>
      <c r="X302" s="801"/>
      <c r="Y302" s="801"/>
      <c r="Z302" s="801"/>
    </row>
    <row r="303" spans="1:26" ht="12.75" x14ac:dyDescent="0.2">
      <c r="A303" s="801"/>
      <c r="B303" s="801"/>
      <c r="C303" s="801"/>
      <c r="D303" s="801"/>
      <c r="E303" s="839"/>
      <c r="F303" s="801"/>
      <c r="G303" s="840"/>
      <c r="H303" s="801"/>
      <c r="I303" s="840"/>
      <c r="J303" s="801"/>
      <c r="K303" s="801"/>
      <c r="L303" s="801"/>
      <c r="M303" s="801"/>
      <c r="N303" s="801"/>
      <c r="O303" s="801"/>
      <c r="P303" s="801"/>
      <c r="Q303" s="801"/>
      <c r="R303" s="801"/>
      <c r="S303" s="801"/>
      <c r="T303" s="801"/>
      <c r="U303" s="801"/>
      <c r="V303" s="801"/>
      <c r="W303" s="801"/>
      <c r="X303" s="801"/>
      <c r="Y303" s="801"/>
      <c r="Z303" s="801"/>
    </row>
    <row r="304" spans="1:26" ht="12.75" x14ac:dyDescent="0.2">
      <c r="A304" s="801"/>
      <c r="B304" s="801"/>
      <c r="C304" s="801"/>
      <c r="D304" s="801"/>
      <c r="E304" s="839"/>
      <c r="F304" s="801"/>
      <c r="G304" s="840"/>
      <c r="H304" s="801"/>
      <c r="I304" s="840"/>
      <c r="J304" s="801"/>
      <c r="K304" s="801"/>
      <c r="L304" s="801"/>
      <c r="M304" s="801"/>
      <c r="N304" s="801"/>
      <c r="O304" s="801"/>
      <c r="P304" s="801"/>
      <c r="Q304" s="801"/>
      <c r="R304" s="801"/>
      <c r="S304" s="801"/>
      <c r="T304" s="801"/>
      <c r="U304" s="801"/>
      <c r="V304" s="801"/>
      <c r="W304" s="801"/>
      <c r="X304" s="801"/>
      <c r="Y304" s="801"/>
      <c r="Z304" s="801"/>
    </row>
    <row r="305" spans="1:26" ht="12.75" x14ac:dyDescent="0.2">
      <c r="A305" s="801"/>
      <c r="B305" s="801"/>
      <c r="C305" s="801"/>
      <c r="D305" s="801"/>
      <c r="E305" s="839"/>
      <c r="F305" s="801"/>
      <c r="G305" s="840"/>
      <c r="H305" s="801"/>
      <c r="I305" s="840"/>
      <c r="J305" s="801"/>
      <c r="K305" s="801"/>
      <c r="L305" s="801"/>
      <c r="M305" s="801"/>
      <c r="N305" s="801"/>
      <c r="O305" s="801"/>
      <c r="P305" s="801"/>
      <c r="Q305" s="801"/>
      <c r="R305" s="801"/>
      <c r="S305" s="801"/>
      <c r="T305" s="801"/>
      <c r="U305" s="801"/>
      <c r="V305" s="801"/>
      <c r="W305" s="801"/>
      <c r="X305" s="801"/>
      <c r="Y305" s="801"/>
      <c r="Z305" s="801"/>
    </row>
    <row r="306" spans="1:26" ht="12.75" x14ac:dyDescent="0.2">
      <c r="A306" s="801"/>
      <c r="B306" s="801"/>
      <c r="C306" s="801"/>
      <c r="D306" s="801"/>
      <c r="E306" s="839"/>
      <c r="F306" s="801"/>
      <c r="G306" s="840"/>
      <c r="H306" s="801"/>
      <c r="I306" s="840"/>
      <c r="J306" s="801"/>
      <c r="K306" s="801"/>
      <c r="L306" s="801"/>
      <c r="M306" s="801"/>
      <c r="N306" s="801"/>
      <c r="O306" s="801"/>
      <c r="P306" s="801"/>
      <c r="Q306" s="801"/>
      <c r="R306" s="801"/>
      <c r="S306" s="801"/>
      <c r="T306" s="801"/>
      <c r="U306" s="801"/>
      <c r="V306" s="801"/>
      <c r="W306" s="801"/>
      <c r="X306" s="801"/>
      <c r="Y306" s="801"/>
      <c r="Z306" s="801"/>
    </row>
    <row r="307" spans="1:26" ht="12.75" x14ac:dyDescent="0.2">
      <c r="A307" s="801"/>
      <c r="B307" s="801"/>
      <c r="C307" s="801"/>
      <c r="D307" s="801"/>
      <c r="E307" s="839"/>
      <c r="F307" s="801"/>
      <c r="G307" s="840"/>
      <c r="H307" s="801"/>
      <c r="I307" s="840"/>
      <c r="J307" s="801"/>
      <c r="K307" s="801"/>
      <c r="L307" s="801"/>
      <c r="M307" s="801"/>
      <c r="N307" s="801"/>
      <c r="O307" s="801"/>
      <c r="P307" s="801"/>
      <c r="Q307" s="801"/>
      <c r="R307" s="801"/>
      <c r="S307" s="801"/>
      <c r="T307" s="801"/>
      <c r="U307" s="801"/>
      <c r="V307" s="801"/>
      <c r="W307" s="801"/>
      <c r="X307" s="801"/>
      <c r="Y307" s="801"/>
      <c r="Z307" s="801"/>
    </row>
    <row r="308" spans="1:26" ht="12.75" x14ac:dyDescent="0.2">
      <c r="A308" s="801"/>
      <c r="B308" s="801"/>
      <c r="C308" s="801"/>
      <c r="D308" s="801"/>
      <c r="E308" s="839"/>
      <c r="F308" s="801"/>
      <c r="G308" s="840"/>
      <c r="H308" s="801"/>
      <c r="I308" s="840"/>
      <c r="J308" s="801"/>
      <c r="K308" s="801"/>
      <c r="L308" s="801"/>
      <c r="M308" s="801"/>
      <c r="N308" s="801"/>
      <c r="O308" s="801"/>
      <c r="P308" s="801"/>
      <c r="Q308" s="801"/>
      <c r="R308" s="801"/>
      <c r="S308" s="801"/>
      <c r="T308" s="801"/>
      <c r="U308" s="801"/>
      <c r="V308" s="801"/>
      <c r="W308" s="801"/>
      <c r="X308" s="801"/>
      <c r="Y308" s="801"/>
      <c r="Z308" s="801"/>
    </row>
    <row r="309" spans="1:26" ht="12.75" x14ac:dyDescent="0.2">
      <c r="A309" s="801"/>
      <c r="B309" s="801"/>
      <c r="C309" s="801"/>
      <c r="D309" s="801"/>
      <c r="E309" s="839"/>
      <c r="F309" s="801"/>
      <c r="G309" s="840"/>
      <c r="H309" s="801"/>
      <c r="I309" s="840"/>
      <c r="J309" s="801"/>
      <c r="K309" s="801"/>
      <c r="L309" s="801"/>
      <c r="M309" s="801"/>
      <c r="N309" s="801"/>
      <c r="O309" s="801"/>
      <c r="P309" s="801"/>
      <c r="Q309" s="801"/>
      <c r="R309" s="801"/>
      <c r="S309" s="801"/>
      <c r="T309" s="801"/>
      <c r="U309" s="801"/>
      <c r="V309" s="801"/>
      <c r="W309" s="801"/>
      <c r="X309" s="801"/>
      <c r="Y309" s="801"/>
      <c r="Z309" s="801"/>
    </row>
    <row r="310" spans="1:26" ht="12.75" x14ac:dyDescent="0.2">
      <c r="A310" s="801"/>
      <c r="B310" s="801"/>
      <c r="C310" s="801"/>
      <c r="D310" s="801"/>
      <c r="E310" s="839"/>
      <c r="F310" s="801"/>
      <c r="G310" s="840"/>
      <c r="H310" s="801"/>
      <c r="I310" s="840"/>
      <c r="J310" s="801"/>
      <c r="K310" s="801"/>
      <c r="L310" s="801"/>
      <c r="M310" s="801"/>
      <c r="N310" s="801"/>
      <c r="O310" s="801"/>
      <c r="P310" s="801"/>
      <c r="Q310" s="801"/>
      <c r="R310" s="801"/>
      <c r="S310" s="801"/>
      <c r="T310" s="801"/>
      <c r="U310" s="801"/>
      <c r="V310" s="801"/>
      <c r="W310" s="801"/>
      <c r="X310" s="801"/>
      <c r="Y310" s="801"/>
      <c r="Z310" s="801"/>
    </row>
    <row r="311" spans="1:26" ht="12.75" x14ac:dyDescent="0.2">
      <c r="A311" s="801"/>
      <c r="B311" s="801"/>
      <c r="C311" s="801"/>
      <c r="D311" s="801"/>
      <c r="E311" s="839"/>
      <c r="F311" s="801"/>
      <c r="G311" s="840"/>
      <c r="H311" s="801"/>
      <c r="I311" s="840"/>
      <c r="J311" s="801"/>
      <c r="K311" s="801"/>
      <c r="L311" s="801"/>
      <c r="M311" s="801"/>
      <c r="N311" s="801"/>
      <c r="O311" s="801"/>
      <c r="P311" s="801"/>
      <c r="Q311" s="801"/>
      <c r="R311" s="801"/>
      <c r="S311" s="801"/>
      <c r="T311" s="801"/>
      <c r="U311" s="801"/>
      <c r="V311" s="801"/>
      <c r="W311" s="801"/>
      <c r="X311" s="801"/>
      <c r="Y311" s="801"/>
      <c r="Z311" s="801"/>
    </row>
    <row r="312" spans="1:26" ht="12.75" x14ac:dyDescent="0.2">
      <c r="A312" s="801"/>
      <c r="B312" s="801"/>
      <c r="C312" s="801"/>
      <c r="D312" s="801"/>
      <c r="E312" s="839"/>
      <c r="F312" s="801"/>
      <c r="G312" s="840"/>
      <c r="H312" s="801"/>
      <c r="I312" s="840"/>
      <c r="J312" s="801"/>
      <c r="K312" s="801"/>
      <c r="L312" s="801"/>
      <c r="M312" s="801"/>
      <c r="N312" s="801"/>
      <c r="O312" s="801"/>
      <c r="P312" s="801"/>
      <c r="Q312" s="801"/>
      <c r="R312" s="801"/>
      <c r="S312" s="801"/>
      <c r="T312" s="801"/>
      <c r="U312" s="801"/>
      <c r="V312" s="801"/>
      <c r="W312" s="801"/>
      <c r="X312" s="801"/>
      <c r="Y312" s="801"/>
      <c r="Z312" s="801"/>
    </row>
    <row r="313" spans="1:26" ht="12.75" x14ac:dyDescent="0.2">
      <c r="A313" s="801"/>
      <c r="B313" s="801"/>
      <c r="C313" s="801"/>
      <c r="D313" s="801"/>
      <c r="E313" s="839"/>
      <c r="F313" s="801"/>
      <c r="G313" s="840"/>
      <c r="H313" s="801"/>
      <c r="I313" s="840"/>
      <c r="J313" s="801"/>
      <c r="K313" s="801"/>
      <c r="L313" s="801"/>
      <c r="M313" s="801"/>
      <c r="N313" s="801"/>
      <c r="O313" s="801"/>
      <c r="P313" s="801"/>
      <c r="Q313" s="801"/>
      <c r="R313" s="801"/>
      <c r="S313" s="801"/>
      <c r="T313" s="801"/>
      <c r="U313" s="801"/>
      <c r="V313" s="801"/>
      <c r="W313" s="801"/>
      <c r="X313" s="801"/>
      <c r="Y313" s="801"/>
      <c r="Z313" s="801"/>
    </row>
    <row r="314" spans="1:26" ht="12.75" x14ac:dyDescent="0.2">
      <c r="A314" s="801"/>
      <c r="B314" s="801"/>
      <c r="C314" s="801"/>
      <c r="D314" s="801"/>
      <c r="E314" s="839"/>
      <c r="F314" s="801"/>
      <c r="G314" s="840"/>
      <c r="H314" s="801"/>
      <c r="I314" s="840"/>
      <c r="J314" s="801"/>
      <c r="K314" s="801"/>
      <c r="L314" s="801"/>
      <c r="M314" s="801"/>
      <c r="N314" s="801"/>
      <c r="O314" s="801"/>
      <c r="P314" s="801"/>
      <c r="Q314" s="801"/>
      <c r="R314" s="801"/>
      <c r="S314" s="801"/>
      <c r="T314" s="801"/>
      <c r="U314" s="801"/>
      <c r="V314" s="801"/>
      <c r="W314" s="801"/>
      <c r="X314" s="801"/>
      <c r="Y314" s="801"/>
      <c r="Z314" s="801"/>
    </row>
    <row r="315" spans="1:26" ht="12.75" x14ac:dyDescent="0.2">
      <c r="A315" s="801"/>
      <c r="B315" s="801"/>
      <c r="C315" s="801"/>
      <c r="D315" s="801"/>
      <c r="E315" s="839"/>
      <c r="F315" s="801"/>
      <c r="G315" s="840"/>
      <c r="H315" s="801"/>
      <c r="I315" s="840"/>
      <c r="J315" s="801"/>
      <c r="K315" s="801"/>
      <c r="L315" s="801"/>
      <c r="M315" s="801"/>
      <c r="N315" s="801"/>
      <c r="O315" s="801"/>
      <c r="P315" s="801"/>
      <c r="Q315" s="801"/>
      <c r="R315" s="801"/>
      <c r="S315" s="801"/>
      <c r="T315" s="801"/>
      <c r="U315" s="801"/>
      <c r="V315" s="801"/>
      <c r="W315" s="801"/>
      <c r="X315" s="801"/>
      <c r="Y315" s="801"/>
      <c r="Z315" s="801"/>
    </row>
    <row r="316" spans="1:26" ht="12.75" x14ac:dyDescent="0.2">
      <c r="A316" s="801"/>
      <c r="B316" s="801"/>
      <c r="C316" s="801"/>
      <c r="D316" s="801"/>
      <c r="E316" s="839"/>
      <c r="F316" s="801"/>
      <c r="G316" s="840"/>
      <c r="H316" s="801"/>
      <c r="I316" s="840"/>
      <c r="J316" s="801"/>
      <c r="K316" s="801"/>
      <c r="L316" s="801"/>
      <c r="M316" s="801"/>
      <c r="N316" s="801"/>
      <c r="O316" s="801"/>
      <c r="P316" s="801"/>
      <c r="Q316" s="801"/>
      <c r="R316" s="801"/>
      <c r="S316" s="801"/>
      <c r="T316" s="801"/>
      <c r="U316" s="801"/>
      <c r="V316" s="801"/>
      <c r="W316" s="801"/>
      <c r="X316" s="801"/>
      <c r="Y316" s="801"/>
      <c r="Z316" s="801"/>
    </row>
    <row r="317" spans="1:26" ht="12.75" x14ac:dyDescent="0.2">
      <c r="A317" s="801"/>
      <c r="B317" s="801"/>
      <c r="C317" s="801"/>
      <c r="D317" s="801"/>
      <c r="E317" s="839"/>
      <c r="F317" s="801"/>
      <c r="G317" s="840"/>
      <c r="H317" s="801"/>
      <c r="I317" s="840"/>
      <c r="J317" s="801"/>
      <c r="K317" s="801"/>
      <c r="L317" s="801"/>
      <c r="M317" s="801"/>
      <c r="N317" s="801"/>
      <c r="O317" s="801"/>
      <c r="P317" s="801"/>
      <c r="Q317" s="801"/>
      <c r="R317" s="801"/>
      <c r="S317" s="801"/>
      <c r="T317" s="801"/>
      <c r="U317" s="801"/>
      <c r="V317" s="801"/>
      <c r="W317" s="801"/>
      <c r="X317" s="801"/>
      <c r="Y317" s="801"/>
      <c r="Z317" s="801"/>
    </row>
    <row r="318" spans="1:26" ht="12.75" x14ac:dyDescent="0.2">
      <c r="A318" s="801"/>
      <c r="B318" s="801"/>
      <c r="C318" s="801"/>
      <c r="D318" s="801"/>
      <c r="E318" s="839"/>
      <c r="F318" s="801"/>
      <c r="G318" s="840"/>
      <c r="H318" s="801"/>
      <c r="I318" s="840"/>
      <c r="J318" s="801"/>
      <c r="K318" s="801"/>
      <c r="L318" s="801"/>
      <c r="M318" s="801"/>
      <c r="N318" s="801"/>
      <c r="O318" s="801"/>
      <c r="P318" s="801"/>
      <c r="Q318" s="801"/>
      <c r="R318" s="801"/>
      <c r="S318" s="801"/>
      <c r="T318" s="801"/>
      <c r="U318" s="801"/>
      <c r="V318" s="801"/>
      <c r="W318" s="801"/>
      <c r="X318" s="801"/>
      <c r="Y318" s="801"/>
      <c r="Z318" s="801"/>
    </row>
    <row r="319" spans="1:26" ht="12.75" x14ac:dyDescent="0.2">
      <c r="A319" s="801"/>
      <c r="B319" s="801"/>
      <c r="C319" s="801"/>
      <c r="D319" s="801"/>
      <c r="E319" s="839"/>
      <c r="F319" s="801"/>
      <c r="G319" s="840"/>
      <c r="H319" s="801"/>
      <c r="I319" s="840"/>
      <c r="J319" s="801"/>
      <c r="K319" s="801"/>
      <c r="L319" s="801"/>
      <c r="M319" s="801"/>
      <c r="N319" s="801"/>
      <c r="O319" s="801"/>
      <c r="P319" s="801"/>
      <c r="Q319" s="801"/>
      <c r="R319" s="801"/>
      <c r="S319" s="801"/>
      <c r="T319" s="801"/>
      <c r="U319" s="801"/>
      <c r="V319" s="801"/>
      <c r="W319" s="801"/>
      <c r="X319" s="801"/>
      <c r="Y319" s="801"/>
      <c r="Z319" s="801"/>
    </row>
    <row r="320" spans="1:26" ht="12.75" x14ac:dyDescent="0.2">
      <c r="A320" s="801"/>
      <c r="B320" s="801"/>
      <c r="C320" s="801"/>
      <c r="D320" s="801"/>
      <c r="E320" s="839"/>
      <c r="F320" s="801"/>
      <c r="G320" s="840"/>
      <c r="H320" s="801"/>
      <c r="I320" s="840"/>
      <c r="J320" s="801"/>
      <c r="K320" s="801"/>
      <c r="L320" s="801"/>
      <c r="M320" s="801"/>
      <c r="N320" s="801"/>
      <c r="O320" s="801"/>
      <c r="P320" s="801"/>
      <c r="Q320" s="801"/>
      <c r="R320" s="801"/>
      <c r="S320" s="801"/>
      <c r="T320" s="801"/>
      <c r="U320" s="801"/>
      <c r="V320" s="801"/>
      <c r="W320" s="801"/>
      <c r="X320" s="801"/>
      <c r="Y320" s="801"/>
      <c r="Z320" s="801"/>
    </row>
    <row r="321" spans="1:26" ht="12.75" x14ac:dyDescent="0.2">
      <c r="A321" s="801"/>
      <c r="B321" s="801"/>
      <c r="C321" s="801"/>
      <c r="D321" s="801"/>
      <c r="E321" s="839"/>
      <c r="F321" s="801"/>
      <c r="G321" s="840"/>
      <c r="H321" s="801"/>
      <c r="I321" s="840"/>
      <c r="J321" s="801"/>
      <c r="K321" s="801"/>
      <c r="L321" s="801"/>
      <c r="M321" s="801"/>
      <c r="N321" s="801"/>
      <c r="O321" s="801"/>
      <c r="P321" s="801"/>
      <c r="Q321" s="801"/>
      <c r="R321" s="801"/>
      <c r="S321" s="801"/>
      <c r="T321" s="801"/>
      <c r="U321" s="801"/>
      <c r="V321" s="801"/>
      <c r="W321" s="801"/>
      <c r="X321" s="801"/>
      <c r="Y321" s="801"/>
      <c r="Z321" s="801"/>
    </row>
    <row r="322" spans="1:26" ht="12.75" x14ac:dyDescent="0.2">
      <c r="A322" s="801"/>
      <c r="B322" s="801"/>
      <c r="C322" s="801"/>
      <c r="D322" s="801"/>
      <c r="E322" s="839"/>
      <c r="F322" s="801"/>
      <c r="G322" s="840"/>
      <c r="H322" s="801"/>
      <c r="I322" s="840"/>
      <c r="J322" s="801"/>
      <c r="K322" s="801"/>
      <c r="L322" s="801"/>
      <c r="M322" s="801"/>
      <c r="N322" s="801"/>
      <c r="O322" s="801"/>
      <c r="P322" s="801"/>
      <c r="Q322" s="801"/>
      <c r="R322" s="801"/>
      <c r="S322" s="801"/>
      <c r="T322" s="801"/>
      <c r="U322" s="801"/>
      <c r="V322" s="801"/>
      <c r="W322" s="801"/>
      <c r="X322" s="801"/>
      <c r="Y322" s="801"/>
      <c r="Z322" s="801"/>
    </row>
    <row r="323" spans="1:26" ht="12.75" x14ac:dyDescent="0.2">
      <c r="A323" s="801"/>
      <c r="B323" s="801"/>
      <c r="C323" s="801"/>
      <c r="D323" s="801"/>
      <c r="E323" s="839"/>
      <c r="F323" s="801"/>
      <c r="G323" s="840"/>
      <c r="H323" s="801"/>
      <c r="I323" s="840"/>
      <c r="J323" s="801"/>
      <c r="K323" s="801"/>
      <c r="L323" s="801"/>
      <c r="M323" s="801"/>
      <c r="N323" s="801"/>
      <c r="O323" s="801"/>
      <c r="P323" s="801"/>
      <c r="Q323" s="801"/>
      <c r="R323" s="801"/>
      <c r="S323" s="801"/>
      <c r="T323" s="801"/>
      <c r="U323" s="801"/>
      <c r="V323" s="801"/>
      <c r="W323" s="801"/>
      <c r="X323" s="801"/>
      <c r="Y323" s="801"/>
      <c r="Z323" s="801"/>
    </row>
    <row r="324" spans="1:26" ht="12.75" x14ac:dyDescent="0.2">
      <c r="A324" s="801"/>
      <c r="B324" s="801"/>
      <c r="C324" s="801"/>
      <c r="D324" s="801"/>
      <c r="E324" s="839"/>
      <c r="F324" s="801"/>
      <c r="G324" s="840"/>
      <c r="H324" s="801"/>
      <c r="I324" s="840"/>
      <c r="J324" s="801"/>
      <c r="K324" s="801"/>
      <c r="L324" s="801"/>
      <c r="M324" s="801"/>
      <c r="N324" s="801"/>
      <c r="O324" s="801"/>
      <c r="P324" s="801"/>
      <c r="Q324" s="801"/>
      <c r="R324" s="801"/>
      <c r="S324" s="801"/>
      <c r="T324" s="801"/>
      <c r="U324" s="801"/>
      <c r="V324" s="801"/>
      <c r="W324" s="801"/>
      <c r="X324" s="801"/>
      <c r="Y324" s="801"/>
      <c r="Z324" s="801"/>
    </row>
    <row r="325" spans="1:26" ht="12.75" x14ac:dyDescent="0.2">
      <c r="A325" s="801"/>
      <c r="B325" s="801"/>
      <c r="C325" s="801"/>
      <c r="D325" s="801"/>
      <c r="E325" s="839"/>
      <c r="F325" s="801"/>
      <c r="G325" s="840"/>
      <c r="H325" s="801"/>
      <c r="I325" s="840"/>
      <c r="J325" s="801"/>
      <c r="K325" s="801"/>
      <c r="L325" s="801"/>
      <c r="M325" s="801"/>
      <c r="N325" s="801"/>
      <c r="O325" s="801"/>
      <c r="P325" s="801"/>
      <c r="Q325" s="801"/>
      <c r="R325" s="801"/>
      <c r="S325" s="801"/>
      <c r="T325" s="801"/>
      <c r="U325" s="801"/>
      <c r="V325" s="801"/>
      <c r="W325" s="801"/>
      <c r="X325" s="801"/>
      <c r="Y325" s="801"/>
      <c r="Z325" s="801"/>
    </row>
    <row r="326" spans="1:26" ht="12.75" x14ac:dyDescent="0.2">
      <c r="A326" s="801"/>
      <c r="B326" s="801"/>
      <c r="C326" s="801"/>
      <c r="D326" s="801"/>
      <c r="E326" s="839"/>
      <c r="F326" s="801"/>
      <c r="G326" s="840"/>
      <c r="H326" s="801"/>
      <c r="I326" s="840"/>
      <c r="J326" s="801"/>
      <c r="K326" s="801"/>
      <c r="L326" s="801"/>
      <c r="M326" s="801"/>
      <c r="N326" s="801"/>
      <c r="O326" s="801"/>
      <c r="P326" s="801"/>
      <c r="Q326" s="801"/>
      <c r="R326" s="801"/>
      <c r="S326" s="801"/>
      <c r="T326" s="801"/>
      <c r="U326" s="801"/>
      <c r="V326" s="801"/>
      <c r="W326" s="801"/>
      <c r="X326" s="801"/>
      <c r="Y326" s="801"/>
      <c r="Z326" s="801"/>
    </row>
    <row r="327" spans="1:26" ht="12.75" x14ac:dyDescent="0.2">
      <c r="A327" s="801"/>
      <c r="B327" s="801"/>
      <c r="C327" s="801"/>
      <c r="D327" s="801"/>
      <c r="E327" s="839"/>
      <c r="F327" s="801"/>
      <c r="G327" s="840"/>
      <c r="H327" s="801"/>
      <c r="I327" s="840"/>
      <c r="J327" s="801"/>
      <c r="K327" s="801"/>
      <c r="L327" s="801"/>
      <c r="M327" s="801"/>
      <c r="N327" s="801"/>
      <c r="O327" s="801"/>
      <c r="P327" s="801"/>
      <c r="Q327" s="801"/>
      <c r="R327" s="801"/>
      <c r="S327" s="801"/>
      <c r="T327" s="801"/>
      <c r="U327" s="801"/>
      <c r="V327" s="801"/>
      <c r="W327" s="801"/>
      <c r="X327" s="801"/>
      <c r="Y327" s="801"/>
      <c r="Z327" s="801"/>
    </row>
    <row r="328" spans="1:26" ht="12.75" x14ac:dyDescent="0.2">
      <c r="A328" s="801"/>
      <c r="B328" s="801"/>
      <c r="C328" s="801"/>
      <c r="D328" s="801"/>
      <c r="E328" s="839"/>
      <c r="F328" s="801"/>
      <c r="G328" s="840"/>
      <c r="H328" s="801"/>
      <c r="I328" s="840"/>
      <c r="J328" s="801"/>
      <c r="K328" s="801"/>
      <c r="L328" s="801"/>
      <c r="M328" s="801"/>
      <c r="N328" s="801"/>
      <c r="O328" s="801"/>
      <c r="P328" s="801"/>
      <c r="Q328" s="801"/>
      <c r="R328" s="801"/>
      <c r="S328" s="801"/>
      <c r="T328" s="801"/>
      <c r="U328" s="801"/>
      <c r="V328" s="801"/>
      <c r="W328" s="801"/>
      <c r="X328" s="801"/>
      <c r="Y328" s="801"/>
      <c r="Z328" s="801"/>
    </row>
    <row r="329" spans="1:26" ht="12.75" x14ac:dyDescent="0.2">
      <c r="A329" s="801"/>
      <c r="B329" s="801"/>
      <c r="C329" s="801"/>
      <c r="D329" s="801"/>
      <c r="E329" s="839"/>
      <c r="F329" s="801"/>
      <c r="G329" s="840"/>
      <c r="H329" s="801"/>
      <c r="I329" s="840"/>
      <c r="J329" s="801"/>
      <c r="K329" s="801"/>
      <c r="L329" s="801"/>
      <c r="M329" s="801"/>
      <c r="N329" s="801"/>
      <c r="O329" s="801"/>
      <c r="P329" s="801"/>
      <c r="Q329" s="801"/>
      <c r="R329" s="801"/>
      <c r="S329" s="801"/>
      <c r="T329" s="801"/>
      <c r="U329" s="801"/>
      <c r="V329" s="801"/>
      <c r="W329" s="801"/>
      <c r="X329" s="801"/>
      <c r="Y329" s="801"/>
      <c r="Z329" s="801"/>
    </row>
    <row r="330" spans="1:26" ht="12.75" x14ac:dyDescent="0.2">
      <c r="A330" s="801"/>
      <c r="B330" s="801"/>
      <c r="C330" s="801"/>
      <c r="D330" s="801"/>
      <c r="E330" s="839"/>
      <c r="F330" s="801"/>
      <c r="G330" s="840"/>
      <c r="H330" s="801"/>
      <c r="I330" s="840"/>
      <c r="J330" s="801"/>
      <c r="K330" s="801"/>
      <c r="L330" s="801"/>
      <c r="M330" s="801"/>
      <c r="N330" s="801"/>
      <c r="O330" s="801"/>
      <c r="P330" s="801"/>
      <c r="Q330" s="801"/>
      <c r="R330" s="801"/>
      <c r="S330" s="801"/>
      <c r="T330" s="801"/>
      <c r="U330" s="801"/>
      <c r="V330" s="801"/>
      <c r="W330" s="801"/>
      <c r="X330" s="801"/>
      <c r="Y330" s="801"/>
      <c r="Z330" s="801"/>
    </row>
    <row r="331" spans="1:26" ht="12.75" x14ac:dyDescent="0.2">
      <c r="A331" s="801"/>
      <c r="B331" s="801"/>
      <c r="C331" s="801"/>
      <c r="D331" s="801"/>
      <c r="E331" s="839"/>
      <c r="F331" s="801"/>
      <c r="G331" s="840"/>
      <c r="H331" s="801"/>
      <c r="I331" s="840"/>
      <c r="J331" s="801"/>
      <c r="K331" s="801"/>
      <c r="L331" s="801"/>
      <c r="M331" s="801"/>
      <c r="N331" s="801"/>
      <c r="O331" s="801"/>
      <c r="P331" s="801"/>
      <c r="Q331" s="801"/>
      <c r="R331" s="801"/>
      <c r="S331" s="801"/>
      <c r="T331" s="801"/>
      <c r="U331" s="801"/>
      <c r="V331" s="801"/>
      <c r="W331" s="801"/>
      <c r="X331" s="801"/>
      <c r="Y331" s="801"/>
      <c r="Z331" s="801"/>
    </row>
    <row r="332" spans="1:26" ht="12.75" x14ac:dyDescent="0.2">
      <c r="A332" s="801"/>
      <c r="B332" s="801"/>
      <c r="C332" s="801"/>
      <c r="D332" s="801"/>
      <c r="E332" s="839"/>
      <c r="F332" s="801"/>
      <c r="G332" s="840"/>
      <c r="H332" s="801"/>
      <c r="I332" s="840"/>
      <c r="J332" s="801"/>
      <c r="K332" s="801"/>
      <c r="L332" s="801"/>
      <c r="M332" s="801"/>
      <c r="N332" s="801"/>
      <c r="O332" s="801"/>
      <c r="P332" s="801"/>
      <c r="Q332" s="801"/>
      <c r="R332" s="801"/>
      <c r="S332" s="801"/>
      <c r="T332" s="801"/>
      <c r="U332" s="801"/>
      <c r="V332" s="801"/>
      <c r="W332" s="801"/>
      <c r="X332" s="801"/>
      <c r="Y332" s="801"/>
      <c r="Z332" s="801"/>
    </row>
    <row r="333" spans="1:26" ht="12.75" x14ac:dyDescent="0.2">
      <c r="A333" s="801"/>
      <c r="B333" s="801"/>
      <c r="C333" s="801"/>
      <c r="D333" s="801"/>
      <c r="E333" s="839"/>
      <c r="F333" s="801"/>
      <c r="G333" s="840"/>
      <c r="H333" s="801"/>
      <c r="I333" s="840"/>
      <c r="J333" s="801"/>
      <c r="K333" s="801"/>
      <c r="L333" s="801"/>
      <c r="M333" s="801"/>
      <c r="N333" s="801"/>
      <c r="O333" s="801"/>
      <c r="P333" s="801"/>
      <c r="Q333" s="801"/>
      <c r="R333" s="801"/>
      <c r="S333" s="801"/>
      <c r="T333" s="801"/>
      <c r="U333" s="801"/>
      <c r="V333" s="801"/>
      <c r="W333" s="801"/>
      <c r="X333" s="801"/>
      <c r="Y333" s="801"/>
      <c r="Z333" s="801"/>
    </row>
    <row r="334" spans="1:26" ht="12.75" x14ac:dyDescent="0.2">
      <c r="A334" s="801"/>
      <c r="B334" s="801"/>
      <c r="C334" s="801"/>
      <c r="D334" s="801"/>
      <c r="E334" s="839"/>
      <c r="F334" s="801"/>
      <c r="G334" s="840"/>
      <c r="H334" s="801"/>
      <c r="I334" s="840"/>
      <c r="J334" s="801"/>
      <c r="K334" s="801"/>
      <c r="L334" s="801"/>
      <c r="M334" s="801"/>
      <c r="N334" s="801"/>
      <c r="O334" s="801"/>
      <c r="P334" s="801"/>
      <c r="Q334" s="801"/>
      <c r="R334" s="801"/>
      <c r="S334" s="801"/>
      <c r="T334" s="801"/>
      <c r="U334" s="801"/>
      <c r="V334" s="801"/>
      <c r="W334" s="801"/>
      <c r="X334" s="801"/>
      <c r="Y334" s="801"/>
      <c r="Z334" s="801"/>
    </row>
    <row r="335" spans="1:26" ht="12.75" x14ac:dyDescent="0.2">
      <c r="A335" s="801"/>
      <c r="B335" s="801"/>
      <c r="C335" s="801"/>
      <c r="D335" s="801"/>
      <c r="E335" s="839"/>
      <c r="F335" s="801"/>
      <c r="G335" s="840"/>
      <c r="H335" s="801"/>
      <c r="I335" s="840"/>
      <c r="J335" s="801"/>
      <c r="K335" s="801"/>
      <c r="L335" s="801"/>
      <c r="M335" s="801"/>
      <c r="N335" s="801"/>
      <c r="O335" s="801"/>
      <c r="P335" s="801"/>
      <c r="Q335" s="801"/>
      <c r="R335" s="801"/>
      <c r="S335" s="801"/>
      <c r="T335" s="801"/>
      <c r="U335" s="801"/>
      <c r="V335" s="801"/>
      <c r="W335" s="801"/>
      <c r="X335" s="801"/>
      <c r="Y335" s="801"/>
      <c r="Z335" s="801"/>
    </row>
    <row r="336" spans="1:26" ht="12.75" x14ac:dyDescent="0.2">
      <c r="A336" s="801"/>
      <c r="B336" s="801"/>
      <c r="C336" s="801"/>
      <c r="D336" s="801"/>
      <c r="E336" s="839"/>
      <c r="F336" s="801"/>
      <c r="G336" s="840"/>
      <c r="H336" s="801"/>
      <c r="I336" s="840"/>
      <c r="J336" s="801"/>
      <c r="K336" s="801"/>
      <c r="L336" s="801"/>
      <c r="M336" s="801"/>
      <c r="N336" s="801"/>
      <c r="O336" s="801"/>
      <c r="P336" s="801"/>
      <c r="Q336" s="801"/>
      <c r="R336" s="801"/>
      <c r="S336" s="801"/>
      <c r="T336" s="801"/>
      <c r="U336" s="801"/>
      <c r="V336" s="801"/>
      <c r="W336" s="801"/>
      <c r="X336" s="801"/>
      <c r="Y336" s="801"/>
      <c r="Z336" s="801"/>
    </row>
    <row r="337" spans="1:26" ht="12.75" x14ac:dyDescent="0.2">
      <c r="A337" s="801"/>
      <c r="B337" s="801"/>
      <c r="C337" s="801"/>
      <c r="D337" s="801"/>
      <c r="E337" s="839"/>
      <c r="F337" s="801"/>
      <c r="G337" s="840"/>
      <c r="H337" s="801"/>
      <c r="I337" s="840"/>
      <c r="J337" s="801"/>
      <c r="K337" s="801"/>
      <c r="L337" s="801"/>
      <c r="M337" s="801"/>
      <c r="N337" s="801"/>
      <c r="O337" s="801"/>
      <c r="P337" s="801"/>
      <c r="Q337" s="801"/>
      <c r="R337" s="801"/>
      <c r="S337" s="801"/>
      <c r="T337" s="801"/>
      <c r="U337" s="801"/>
      <c r="V337" s="801"/>
      <c r="W337" s="801"/>
      <c r="X337" s="801"/>
      <c r="Y337" s="801"/>
      <c r="Z337" s="801"/>
    </row>
    <row r="338" spans="1:26" ht="12.75" x14ac:dyDescent="0.2">
      <c r="A338" s="801"/>
      <c r="B338" s="801"/>
      <c r="C338" s="801"/>
      <c r="D338" s="801"/>
      <c r="E338" s="839"/>
      <c r="F338" s="801"/>
      <c r="G338" s="840"/>
      <c r="H338" s="801"/>
      <c r="I338" s="840"/>
      <c r="J338" s="801"/>
      <c r="K338" s="801"/>
      <c r="L338" s="801"/>
      <c r="M338" s="801"/>
      <c r="N338" s="801"/>
      <c r="O338" s="801"/>
      <c r="P338" s="801"/>
      <c r="Q338" s="801"/>
      <c r="R338" s="801"/>
      <c r="S338" s="801"/>
      <c r="T338" s="801"/>
      <c r="U338" s="801"/>
      <c r="V338" s="801"/>
      <c r="W338" s="801"/>
      <c r="X338" s="801"/>
      <c r="Y338" s="801"/>
      <c r="Z338" s="801"/>
    </row>
    <row r="339" spans="1:26" ht="12.75" x14ac:dyDescent="0.2">
      <c r="A339" s="801"/>
      <c r="B339" s="801"/>
      <c r="C339" s="801"/>
      <c r="D339" s="801"/>
      <c r="E339" s="839"/>
      <c r="F339" s="801"/>
      <c r="G339" s="840"/>
      <c r="H339" s="801"/>
      <c r="I339" s="840"/>
      <c r="J339" s="801"/>
      <c r="K339" s="801"/>
      <c r="L339" s="801"/>
      <c r="M339" s="801"/>
      <c r="N339" s="801"/>
      <c r="O339" s="801"/>
      <c r="P339" s="801"/>
      <c r="Q339" s="801"/>
      <c r="R339" s="801"/>
      <c r="S339" s="801"/>
      <c r="T339" s="801"/>
      <c r="U339" s="801"/>
      <c r="V339" s="801"/>
      <c r="W339" s="801"/>
      <c r="X339" s="801"/>
      <c r="Y339" s="801"/>
      <c r="Z339" s="801"/>
    </row>
    <row r="340" spans="1:26" ht="12.75" x14ac:dyDescent="0.2">
      <c r="A340" s="801"/>
      <c r="B340" s="801"/>
      <c r="C340" s="801"/>
      <c r="D340" s="801"/>
      <c r="E340" s="839"/>
      <c r="F340" s="801"/>
      <c r="G340" s="840"/>
      <c r="H340" s="801"/>
      <c r="I340" s="840"/>
      <c r="J340" s="801"/>
      <c r="K340" s="801"/>
      <c r="L340" s="801"/>
      <c r="M340" s="801"/>
      <c r="N340" s="801"/>
      <c r="O340" s="801"/>
      <c r="P340" s="801"/>
      <c r="Q340" s="801"/>
      <c r="R340" s="801"/>
      <c r="S340" s="801"/>
      <c r="T340" s="801"/>
      <c r="U340" s="801"/>
      <c r="V340" s="801"/>
      <c r="W340" s="801"/>
      <c r="X340" s="801"/>
      <c r="Y340" s="801"/>
      <c r="Z340" s="801"/>
    </row>
    <row r="341" spans="1:26" ht="12.75" x14ac:dyDescent="0.2">
      <c r="A341" s="801"/>
      <c r="B341" s="801"/>
      <c r="C341" s="801"/>
      <c r="D341" s="801"/>
      <c r="E341" s="839"/>
      <c r="F341" s="801"/>
      <c r="G341" s="840"/>
      <c r="H341" s="801"/>
      <c r="I341" s="840"/>
      <c r="J341" s="801"/>
      <c r="K341" s="801"/>
      <c r="L341" s="801"/>
      <c r="M341" s="801"/>
      <c r="N341" s="801"/>
      <c r="O341" s="801"/>
      <c r="P341" s="801"/>
      <c r="Q341" s="801"/>
      <c r="R341" s="801"/>
      <c r="S341" s="801"/>
      <c r="T341" s="801"/>
      <c r="U341" s="801"/>
      <c r="V341" s="801"/>
      <c r="W341" s="801"/>
      <c r="X341" s="801"/>
      <c r="Y341" s="801"/>
      <c r="Z341" s="801"/>
    </row>
    <row r="342" spans="1:26" ht="12.75" x14ac:dyDescent="0.2">
      <c r="A342" s="801"/>
      <c r="B342" s="801"/>
      <c r="C342" s="801"/>
      <c r="D342" s="801"/>
      <c r="E342" s="839"/>
      <c r="F342" s="801"/>
      <c r="G342" s="840"/>
      <c r="H342" s="801"/>
      <c r="I342" s="840"/>
      <c r="J342" s="801"/>
      <c r="K342" s="801"/>
      <c r="L342" s="801"/>
      <c r="M342" s="801"/>
      <c r="N342" s="801"/>
      <c r="O342" s="801"/>
      <c r="P342" s="801"/>
      <c r="Q342" s="801"/>
      <c r="R342" s="801"/>
      <c r="S342" s="801"/>
      <c r="T342" s="801"/>
      <c r="U342" s="801"/>
      <c r="V342" s="801"/>
      <c r="W342" s="801"/>
      <c r="X342" s="801"/>
      <c r="Y342" s="801"/>
      <c r="Z342" s="801"/>
    </row>
    <row r="343" spans="1:26" ht="12.75" x14ac:dyDescent="0.2">
      <c r="A343" s="801"/>
      <c r="B343" s="801"/>
      <c r="C343" s="801"/>
      <c r="D343" s="801"/>
      <c r="E343" s="839"/>
      <c r="F343" s="801"/>
      <c r="G343" s="840"/>
      <c r="H343" s="801"/>
      <c r="I343" s="840"/>
      <c r="J343" s="801"/>
      <c r="K343" s="801"/>
      <c r="L343" s="801"/>
      <c r="M343" s="801"/>
      <c r="N343" s="801"/>
      <c r="O343" s="801"/>
      <c r="P343" s="801"/>
      <c r="Q343" s="801"/>
      <c r="R343" s="801"/>
      <c r="S343" s="801"/>
      <c r="T343" s="801"/>
      <c r="U343" s="801"/>
      <c r="V343" s="801"/>
      <c r="W343" s="801"/>
      <c r="X343" s="801"/>
      <c r="Y343" s="801"/>
      <c r="Z343" s="801"/>
    </row>
    <row r="344" spans="1:26" ht="12.75" x14ac:dyDescent="0.2">
      <c r="A344" s="801"/>
      <c r="B344" s="801"/>
      <c r="C344" s="801"/>
      <c r="D344" s="801"/>
      <c r="E344" s="839"/>
      <c r="F344" s="801"/>
      <c r="G344" s="840"/>
      <c r="H344" s="801"/>
      <c r="I344" s="840"/>
      <c r="J344" s="801"/>
      <c r="K344" s="801"/>
      <c r="L344" s="801"/>
      <c r="M344" s="801"/>
      <c r="N344" s="801"/>
      <c r="O344" s="801"/>
      <c r="P344" s="801"/>
      <c r="Q344" s="801"/>
      <c r="R344" s="801"/>
      <c r="S344" s="801"/>
      <c r="T344" s="801"/>
      <c r="U344" s="801"/>
      <c r="V344" s="801"/>
      <c r="W344" s="801"/>
      <c r="X344" s="801"/>
      <c r="Y344" s="801"/>
      <c r="Z344" s="801"/>
    </row>
    <row r="345" spans="1:26" ht="12.75" x14ac:dyDescent="0.2">
      <c r="A345" s="801"/>
      <c r="B345" s="801"/>
      <c r="C345" s="801"/>
      <c r="D345" s="801"/>
      <c r="E345" s="839"/>
      <c r="F345" s="801"/>
      <c r="G345" s="840"/>
      <c r="H345" s="801"/>
      <c r="I345" s="840"/>
      <c r="J345" s="801"/>
      <c r="K345" s="801"/>
      <c r="L345" s="801"/>
      <c r="M345" s="801"/>
      <c r="N345" s="801"/>
      <c r="O345" s="801"/>
      <c r="P345" s="801"/>
      <c r="Q345" s="801"/>
      <c r="R345" s="801"/>
      <c r="S345" s="801"/>
      <c r="T345" s="801"/>
      <c r="U345" s="801"/>
      <c r="V345" s="801"/>
      <c r="W345" s="801"/>
      <c r="X345" s="801"/>
      <c r="Y345" s="801"/>
      <c r="Z345" s="801"/>
    </row>
    <row r="346" spans="1:26" ht="12.75" x14ac:dyDescent="0.2">
      <c r="A346" s="801"/>
      <c r="B346" s="801"/>
      <c r="C346" s="801"/>
      <c r="D346" s="801"/>
      <c r="E346" s="839"/>
      <c r="F346" s="801"/>
      <c r="G346" s="840"/>
      <c r="H346" s="801"/>
      <c r="I346" s="840"/>
      <c r="J346" s="801"/>
      <c r="K346" s="801"/>
      <c r="L346" s="801"/>
      <c r="M346" s="801"/>
      <c r="N346" s="801"/>
      <c r="O346" s="801"/>
      <c r="P346" s="801"/>
      <c r="Q346" s="801"/>
      <c r="R346" s="801"/>
      <c r="S346" s="801"/>
      <c r="T346" s="801"/>
      <c r="U346" s="801"/>
      <c r="V346" s="801"/>
      <c r="W346" s="801"/>
      <c r="X346" s="801"/>
      <c r="Y346" s="801"/>
      <c r="Z346" s="801"/>
    </row>
    <row r="347" spans="1:26" ht="12.75" x14ac:dyDescent="0.2">
      <c r="A347" s="801"/>
      <c r="B347" s="801"/>
      <c r="C347" s="801"/>
      <c r="D347" s="801"/>
      <c r="E347" s="839"/>
      <c r="F347" s="801"/>
      <c r="G347" s="840"/>
      <c r="H347" s="801"/>
      <c r="I347" s="840"/>
      <c r="J347" s="801"/>
      <c r="K347" s="801"/>
      <c r="L347" s="801"/>
      <c r="M347" s="801"/>
      <c r="N347" s="801"/>
      <c r="O347" s="801"/>
      <c r="P347" s="801"/>
      <c r="Q347" s="801"/>
      <c r="R347" s="801"/>
      <c r="S347" s="801"/>
      <c r="T347" s="801"/>
      <c r="U347" s="801"/>
      <c r="V347" s="801"/>
      <c r="W347" s="801"/>
      <c r="X347" s="801"/>
      <c r="Y347" s="801"/>
      <c r="Z347" s="801"/>
    </row>
    <row r="348" spans="1:26" ht="12.75" x14ac:dyDescent="0.2">
      <c r="A348" s="801"/>
      <c r="B348" s="801"/>
      <c r="C348" s="801"/>
      <c r="D348" s="801"/>
      <c r="E348" s="839"/>
      <c r="F348" s="801"/>
      <c r="G348" s="840"/>
      <c r="H348" s="801"/>
      <c r="I348" s="840"/>
      <c r="J348" s="801"/>
      <c r="K348" s="801"/>
      <c r="L348" s="801"/>
      <c r="M348" s="801"/>
      <c r="N348" s="801"/>
      <c r="O348" s="801"/>
      <c r="P348" s="801"/>
      <c r="Q348" s="801"/>
      <c r="R348" s="801"/>
      <c r="S348" s="801"/>
      <c r="T348" s="801"/>
      <c r="U348" s="801"/>
      <c r="V348" s="801"/>
      <c r="W348" s="801"/>
      <c r="X348" s="801"/>
      <c r="Y348" s="801"/>
      <c r="Z348" s="801"/>
    </row>
    <row r="349" spans="1:26" ht="12.75" x14ac:dyDescent="0.2">
      <c r="A349" s="801"/>
      <c r="B349" s="801"/>
      <c r="C349" s="801"/>
      <c r="D349" s="801"/>
      <c r="E349" s="839"/>
      <c r="F349" s="801"/>
      <c r="G349" s="840"/>
      <c r="H349" s="801"/>
      <c r="I349" s="840"/>
      <c r="J349" s="801"/>
      <c r="K349" s="801"/>
      <c r="L349" s="801"/>
      <c r="M349" s="801"/>
      <c r="N349" s="801"/>
      <c r="O349" s="801"/>
      <c r="P349" s="801"/>
      <c r="Q349" s="801"/>
      <c r="R349" s="801"/>
      <c r="S349" s="801"/>
      <c r="T349" s="801"/>
      <c r="U349" s="801"/>
      <c r="V349" s="801"/>
      <c r="W349" s="801"/>
      <c r="X349" s="801"/>
      <c r="Y349" s="801"/>
      <c r="Z349" s="801"/>
    </row>
    <row r="350" spans="1:26" ht="12.75" x14ac:dyDescent="0.2">
      <c r="A350" s="801"/>
      <c r="B350" s="801"/>
      <c r="C350" s="801"/>
      <c r="D350" s="801"/>
      <c r="E350" s="839"/>
      <c r="F350" s="801"/>
      <c r="G350" s="840"/>
      <c r="H350" s="801"/>
      <c r="I350" s="840"/>
      <c r="J350" s="801"/>
      <c r="K350" s="801"/>
      <c r="L350" s="801"/>
      <c r="M350" s="801"/>
      <c r="N350" s="801"/>
      <c r="O350" s="801"/>
      <c r="P350" s="801"/>
      <c r="Q350" s="801"/>
      <c r="R350" s="801"/>
      <c r="S350" s="801"/>
      <c r="T350" s="801"/>
      <c r="U350" s="801"/>
      <c r="V350" s="801"/>
      <c r="W350" s="801"/>
      <c r="X350" s="801"/>
      <c r="Y350" s="801"/>
      <c r="Z350" s="801"/>
    </row>
    <row r="351" spans="1:26" ht="12.75" x14ac:dyDescent="0.2">
      <c r="A351" s="801"/>
      <c r="B351" s="801"/>
      <c r="C351" s="801"/>
      <c r="D351" s="801"/>
      <c r="E351" s="839"/>
      <c r="F351" s="801"/>
      <c r="G351" s="840"/>
      <c r="H351" s="801"/>
      <c r="I351" s="840"/>
      <c r="J351" s="801"/>
      <c r="K351" s="801"/>
      <c r="L351" s="801"/>
      <c r="M351" s="801"/>
      <c r="N351" s="801"/>
      <c r="O351" s="801"/>
      <c r="P351" s="801"/>
      <c r="Q351" s="801"/>
      <c r="R351" s="801"/>
      <c r="S351" s="801"/>
      <c r="T351" s="801"/>
      <c r="U351" s="801"/>
      <c r="V351" s="801"/>
      <c r="W351" s="801"/>
      <c r="X351" s="801"/>
      <c r="Y351" s="801"/>
      <c r="Z351" s="801"/>
    </row>
    <row r="352" spans="1:26" ht="12.75" x14ac:dyDescent="0.2">
      <c r="A352" s="801"/>
      <c r="B352" s="801"/>
      <c r="C352" s="801"/>
      <c r="D352" s="801"/>
      <c r="E352" s="839"/>
      <c r="F352" s="801"/>
      <c r="G352" s="840"/>
      <c r="H352" s="801"/>
      <c r="I352" s="840"/>
      <c r="J352" s="801"/>
      <c r="K352" s="801"/>
      <c r="L352" s="801"/>
      <c r="M352" s="801"/>
      <c r="N352" s="801"/>
      <c r="O352" s="801"/>
      <c r="P352" s="801"/>
      <c r="Q352" s="801"/>
      <c r="R352" s="801"/>
      <c r="S352" s="801"/>
      <c r="T352" s="801"/>
      <c r="U352" s="801"/>
      <c r="V352" s="801"/>
      <c r="W352" s="801"/>
      <c r="X352" s="801"/>
      <c r="Y352" s="801"/>
      <c r="Z352" s="801"/>
    </row>
    <row r="353" spans="1:26" ht="12.75" x14ac:dyDescent="0.2">
      <c r="A353" s="801"/>
      <c r="B353" s="801"/>
      <c r="C353" s="801"/>
      <c r="D353" s="801"/>
      <c r="E353" s="839"/>
      <c r="F353" s="801"/>
      <c r="G353" s="840"/>
      <c r="H353" s="801"/>
      <c r="I353" s="840"/>
      <c r="J353" s="801"/>
      <c r="K353" s="801"/>
      <c r="L353" s="801"/>
      <c r="M353" s="801"/>
      <c r="N353" s="801"/>
      <c r="O353" s="801"/>
      <c r="P353" s="801"/>
      <c r="Q353" s="801"/>
      <c r="R353" s="801"/>
      <c r="S353" s="801"/>
      <c r="T353" s="801"/>
      <c r="U353" s="801"/>
      <c r="V353" s="801"/>
      <c r="W353" s="801"/>
      <c r="X353" s="801"/>
      <c r="Y353" s="801"/>
      <c r="Z353" s="801"/>
    </row>
    <row r="354" spans="1:26" ht="12.75" x14ac:dyDescent="0.2">
      <c r="A354" s="801"/>
      <c r="B354" s="801"/>
      <c r="C354" s="801"/>
      <c r="D354" s="801"/>
      <c r="E354" s="839"/>
      <c r="F354" s="801"/>
      <c r="G354" s="840"/>
      <c r="H354" s="801"/>
      <c r="I354" s="840"/>
      <c r="J354" s="801"/>
      <c r="K354" s="801"/>
      <c r="L354" s="801"/>
      <c r="M354" s="801"/>
      <c r="N354" s="801"/>
      <c r="O354" s="801"/>
      <c r="P354" s="801"/>
      <c r="Q354" s="801"/>
      <c r="R354" s="801"/>
      <c r="S354" s="801"/>
      <c r="T354" s="801"/>
      <c r="U354" s="801"/>
      <c r="V354" s="801"/>
      <c r="W354" s="801"/>
      <c r="X354" s="801"/>
      <c r="Y354" s="801"/>
      <c r="Z354" s="801"/>
    </row>
    <row r="355" spans="1:26" ht="12.75" x14ac:dyDescent="0.2">
      <c r="A355" s="801"/>
      <c r="B355" s="801"/>
      <c r="C355" s="801"/>
      <c r="D355" s="801"/>
      <c r="E355" s="839"/>
      <c r="F355" s="801"/>
      <c r="G355" s="840"/>
      <c r="H355" s="801"/>
      <c r="I355" s="840"/>
      <c r="J355" s="801"/>
      <c r="K355" s="801"/>
      <c r="L355" s="801"/>
      <c r="M355" s="801"/>
      <c r="N355" s="801"/>
      <c r="O355" s="801"/>
      <c r="P355" s="801"/>
      <c r="Q355" s="801"/>
      <c r="R355" s="801"/>
      <c r="S355" s="801"/>
      <c r="T355" s="801"/>
      <c r="U355" s="801"/>
      <c r="V355" s="801"/>
      <c r="W355" s="801"/>
      <c r="X355" s="801"/>
      <c r="Y355" s="801"/>
      <c r="Z355" s="801"/>
    </row>
    <row r="356" spans="1:26" ht="12.75" x14ac:dyDescent="0.2">
      <c r="A356" s="801"/>
      <c r="B356" s="801"/>
      <c r="C356" s="801"/>
      <c r="D356" s="801"/>
      <c r="E356" s="839"/>
      <c r="F356" s="801"/>
      <c r="G356" s="840"/>
      <c r="H356" s="801"/>
      <c r="I356" s="840"/>
      <c r="J356" s="801"/>
      <c r="K356" s="801"/>
      <c r="L356" s="801"/>
      <c r="M356" s="801"/>
      <c r="N356" s="801"/>
      <c r="O356" s="801"/>
      <c r="P356" s="801"/>
      <c r="Q356" s="801"/>
      <c r="R356" s="801"/>
      <c r="S356" s="801"/>
      <c r="T356" s="801"/>
      <c r="U356" s="801"/>
      <c r="V356" s="801"/>
      <c r="W356" s="801"/>
      <c r="X356" s="801"/>
      <c r="Y356" s="801"/>
      <c r="Z356" s="801"/>
    </row>
    <row r="357" spans="1:26" ht="12.75" x14ac:dyDescent="0.2">
      <c r="A357" s="801"/>
      <c r="B357" s="801"/>
      <c r="C357" s="801"/>
      <c r="D357" s="801"/>
      <c r="E357" s="839"/>
      <c r="F357" s="801"/>
      <c r="G357" s="840"/>
      <c r="H357" s="801"/>
      <c r="I357" s="840"/>
      <c r="J357" s="801"/>
      <c r="K357" s="801"/>
      <c r="L357" s="801"/>
      <c r="M357" s="801"/>
      <c r="N357" s="801"/>
      <c r="O357" s="801"/>
      <c r="P357" s="801"/>
      <c r="Q357" s="801"/>
      <c r="R357" s="801"/>
      <c r="S357" s="801"/>
      <c r="T357" s="801"/>
      <c r="U357" s="801"/>
      <c r="V357" s="801"/>
      <c r="W357" s="801"/>
      <c r="X357" s="801"/>
      <c r="Y357" s="801"/>
      <c r="Z357" s="801"/>
    </row>
    <row r="358" spans="1:26" ht="12.75" x14ac:dyDescent="0.2">
      <c r="A358" s="801"/>
      <c r="B358" s="801"/>
      <c r="C358" s="801"/>
      <c r="D358" s="801"/>
      <c r="E358" s="839"/>
      <c r="F358" s="801"/>
      <c r="G358" s="840"/>
      <c r="H358" s="801"/>
      <c r="I358" s="840"/>
      <c r="J358" s="801"/>
      <c r="K358" s="801"/>
      <c r="L358" s="801"/>
      <c r="M358" s="801"/>
      <c r="N358" s="801"/>
      <c r="O358" s="801"/>
      <c r="P358" s="801"/>
      <c r="Q358" s="801"/>
      <c r="R358" s="801"/>
      <c r="S358" s="801"/>
      <c r="T358" s="801"/>
      <c r="U358" s="801"/>
      <c r="V358" s="801"/>
      <c r="W358" s="801"/>
      <c r="X358" s="801"/>
      <c r="Y358" s="801"/>
      <c r="Z358" s="801"/>
    </row>
    <row r="359" spans="1:26" ht="12.75" x14ac:dyDescent="0.2">
      <c r="A359" s="801"/>
      <c r="B359" s="801"/>
      <c r="C359" s="801"/>
      <c r="D359" s="801"/>
      <c r="E359" s="839"/>
      <c r="F359" s="801"/>
      <c r="G359" s="840"/>
      <c r="H359" s="801"/>
      <c r="I359" s="840"/>
      <c r="J359" s="801"/>
      <c r="K359" s="801"/>
      <c r="L359" s="801"/>
      <c r="M359" s="801"/>
      <c r="N359" s="801"/>
      <c r="O359" s="801"/>
      <c r="P359" s="801"/>
      <c r="Q359" s="801"/>
      <c r="R359" s="801"/>
      <c r="S359" s="801"/>
      <c r="T359" s="801"/>
      <c r="U359" s="801"/>
      <c r="V359" s="801"/>
      <c r="W359" s="801"/>
      <c r="X359" s="801"/>
      <c r="Y359" s="801"/>
      <c r="Z359" s="801"/>
    </row>
    <row r="360" spans="1:26" ht="12.75" x14ac:dyDescent="0.2">
      <c r="A360" s="801"/>
      <c r="B360" s="801"/>
      <c r="C360" s="801"/>
      <c r="D360" s="801"/>
      <c r="E360" s="839"/>
      <c r="F360" s="801"/>
      <c r="G360" s="840"/>
      <c r="H360" s="801"/>
      <c r="I360" s="840"/>
      <c r="J360" s="801"/>
      <c r="K360" s="801"/>
      <c r="L360" s="801"/>
      <c r="M360" s="801"/>
      <c r="N360" s="801"/>
      <c r="O360" s="801"/>
      <c r="P360" s="801"/>
      <c r="Q360" s="801"/>
      <c r="R360" s="801"/>
      <c r="S360" s="801"/>
      <c r="T360" s="801"/>
      <c r="U360" s="801"/>
      <c r="V360" s="801"/>
      <c r="W360" s="801"/>
      <c r="X360" s="801"/>
      <c r="Y360" s="801"/>
      <c r="Z360" s="801"/>
    </row>
    <row r="361" spans="1:26" ht="12.75" x14ac:dyDescent="0.2">
      <c r="A361" s="801"/>
      <c r="B361" s="801"/>
      <c r="C361" s="801"/>
      <c r="D361" s="801"/>
      <c r="E361" s="839"/>
      <c r="F361" s="801"/>
      <c r="G361" s="840"/>
      <c r="H361" s="801"/>
      <c r="I361" s="840"/>
      <c r="J361" s="801"/>
      <c r="K361" s="801"/>
      <c r="L361" s="801"/>
      <c r="M361" s="801"/>
      <c r="N361" s="801"/>
      <c r="O361" s="801"/>
      <c r="P361" s="801"/>
      <c r="Q361" s="801"/>
      <c r="R361" s="801"/>
      <c r="S361" s="801"/>
      <c r="T361" s="801"/>
      <c r="U361" s="801"/>
      <c r="V361" s="801"/>
      <c r="W361" s="801"/>
      <c r="X361" s="801"/>
      <c r="Y361" s="801"/>
      <c r="Z361" s="801"/>
    </row>
    <row r="362" spans="1:26" ht="12.75" x14ac:dyDescent="0.2">
      <c r="A362" s="801"/>
      <c r="B362" s="801"/>
      <c r="C362" s="801"/>
      <c r="D362" s="801"/>
      <c r="E362" s="839"/>
      <c r="F362" s="801"/>
      <c r="G362" s="840"/>
      <c r="H362" s="801"/>
      <c r="I362" s="840"/>
      <c r="J362" s="801"/>
      <c r="K362" s="801"/>
      <c r="L362" s="801"/>
      <c r="M362" s="801"/>
      <c r="N362" s="801"/>
      <c r="O362" s="801"/>
      <c r="P362" s="801"/>
      <c r="Q362" s="801"/>
      <c r="R362" s="801"/>
      <c r="S362" s="801"/>
      <c r="T362" s="801"/>
      <c r="U362" s="801"/>
      <c r="V362" s="801"/>
      <c r="W362" s="801"/>
      <c r="X362" s="801"/>
      <c r="Y362" s="801"/>
      <c r="Z362" s="801"/>
    </row>
    <row r="363" spans="1:26" ht="12.75" x14ac:dyDescent="0.2">
      <c r="A363" s="801"/>
      <c r="B363" s="801"/>
      <c r="C363" s="801"/>
      <c r="D363" s="801"/>
      <c r="E363" s="839"/>
      <c r="F363" s="801"/>
      <c r="G363" s="840"/>
      <c r="H363" s="801"/>
      <c r="I363" s="840"/>
      <c r="J363" s="801"/>
      <c r="K363" s="801"/>
      <c r="L363" s="801"/>
      <c r="M363" s="801"/>
      <c r="N363" s="801"/>
      <c r="O363" s="801"/>
      <c r="P363" s="801"/>
      <c r="Q363" s="801"/>
      <c r="R363" s="801"/>
      <c r="S363" s="801"/>
      <c r="T363" s="801"/>
      <c r="U363" s="801"/>
      <c r="V363" s="801"/>
      <c r="W363" s="801"/>
      <c r="X363" s="801"/>
      <c r="Y363" s="801"/>
      <c r="Z363" s="801"/>
    </row>
    <row r="364" spans="1:26" ht="12.75" x14ac:dyDescent="0.2">
      <c r="A364" s="801"/>
      <c r="B364" s="801"/>
      <c r="C364" s="801"/>
      <c r="D364" s="801"/>
      <c r="E364" s="839"/>
      <c r="F364" s="801"/>
      <c r="G364" s="840"/>
      <c r="H364" s="801"/>
      <c r="I364" s="840"/>
      <c r="J364" s="801"/>
      <c r="K364" s="801"/>
      <c r="L364" s="801"/>
      <c r="M364" s="801"/>
      <c r="N364" s="801"/>
      <c r="O364" s="801"/>
      <c r="P364" s="801"/>
      <c r="Q364" s="801"/>
      <c r="R364" s="801"/>
      <c r="S364" s="801"/>
      <c r="T364" s="801"/>
      <c r="U364" s="801"/>
      <c r="V364" s="801"/>
      <c r="W364" s="801"/>
      <c r="X364" s="801"/>
      <c r="Y364" s="801"/>
      <c r="Z364" s="801"/>
    </row>
    <row r="365" spans="1:26" ht="12.75" x14ac:dyDescent="0.2">
      <c r="A365" s="801"/>
      <c r="B365" s="801"/>
      <c r="C365" s="801"/>
      <c r="D365" s="801"/>
      <c r="E365" s="839"/>
      <c r="F365" s="801"/>
      <c r="G365" s="840"/>
      <c r="H365" s="801"/>
      <c r="I365" s="840"/>
      <c r="J365" s="801"/>
      <c r="K365" s="801"/>
      <c r="L365" s="801"/>
      <c r="M365" s="801"/>
      <c r="N365" s="801"/>
      <c r="O365" s="801"/>
      <c r="P365" s="801"/>
      <c r="Q365" s="801"/>
      <c r="R365" s="801"/>
      <c r="S365" s="801"/>
      <c r="T365" s="801"/>
      <c r="U365" s="801"/>
      <c r="V365" s="801"/>
      <c r="W365" s="801"/>
      <c r="X365" s="801"/>
      <c r="Y365" s="801"/>
      <c r="Z365" s="801"/>
    </row>
    <row r="366" spans="1:26" ht="12.75" x14ac:dyDescent="0.2">
      <c r="A366" s="801"/>
      <c r="B366" s="801"/>
      <c r="C366" s="801"/>
      <c r="D366" s="801"/>
      <c r="E366" s="839"/>
      <c r="F366" s="801"/>
      <c r="G366" s="840"/>
      <c r="H366" s="801"/>
      <c r="I366" s="840"/>
      <c r="J366" s="801"/>
      <c r="K366" s="801"/>
      <c r="L366" s="801"/>
      <c r="M366" s="801"/>
      <c r="N366" s="801"/>
      <c r="O366" s="801"/>
      <c r="P366" s="801"/>
      <c r="Q366" s="801"/>
      <c r="R366" s="801"/>
      <c r="S366" s="801"/>
      <c r="T366" s="801"/>
      <c r="U366" s="801"/>
      <c r="V366" s="801"/>
      <c r="W366" s="801"/>
      <c r="X366" s="801"/>
      <c r="Y366" s="801"/>
      <c r="Z366" s="801"/>
    </row>
    <row r="367" spans="1:26" ht="12.75" x14ac:dyDescent="0.2">
      <c r="A367" s="801"/>
      <c r="B367" s="801"/>
      <c r="C367" s="801"/>
      <c r="D367" s="801"/>
      <c r="E367" s="839"/>
      <c r="F367" s="801"/>
      <c r="G367" s="840"/>
      <c r="H367" s="801"/>
      <c r="I367" s="840"/>
      <c r="J367" s="801"/>
      <c r="K367" s="801"/>
      <c r="L367" s="801"/>
      <c r="M367" s="801"/>
      <c r="N367" s="801"/>
      <c r="O367" s="801"/>
      <c r="P367" s="801"/>
      <c r="Q367" s="801"/>
      <c r="R367" s="801"/>
      <c r="S367" s="801"/>
      <c r="T367" s="801"/>
      <c r="U367" s="801"/>
      <c r="V367" s="801"/>
      <c r="W367" s="801"/>
      <c r="X367" s="801"/>
      <c r="Y367" s="801"/>
      <c r="Z367" s="801"/>
    </row>
    <row r="368" spans="1:26" ht="12.75" x14ac:dyDescent="0.2">
      <c r="A368" s="801"/>
      <c r="B368" s="801"/>
      <c r="C368" s="801"/>
      <c r="D368" s="801"/>
      <c r="E368" s="839"/>
      <c r="F368" s="801"/>
      <c r="G368" s="840"/>
      <c r="H368" s="801"/>
      <c r="I368" s="840"/>
      <c r="J368" s="801"/>
      <c r="K368" s="801"/>
      <c r="L368" s="801"/>
      <c r="M368" s="801"/>
      <c r="N368" s="801"/>
      <c r="O368" s="801"/>
      <c r="P368" s="801"/>
      <c r="Q368" s="801"/>
      <c r="R368" s="801"/>
      <c r="S368" s="801"/>
      <c r="T368" s="801"/>
      <c r="U368" s="801"/>
      <c r="V368" s="801"/>
      <c r="W368" s="801"/>
      <c r="X368" s="801"/>
      <c r="Y368" s="801"/>
      <c r="Z368" s="801"/>
    </row>
    <row r="369" spans="1:26" ht="12.75" x14ac:dyDescent="0.2">
      <c r="A369" s="801"/>
      <c r="B369" s="801"/>
      <c r="C369" s="801"/>
      <c r="D369" s="801"/>
      <c r="E369" s="839"/>
      <c r="F369" s="801"/>
      <c r="G369" s="840"/>
      <c r="H369" s="801"/>
      <c r="I369" s="840"/>
      <c r="J369" s="801"/>
      <c r="K369" s="801"/>
      <c r="L369" s="801"/>
      <c r="M369" s="801"/>
      <c r="N369" s="801"/>
      <c r="O369" s="801"/>
      <c r="P369" s="801"/>
      <c r="Q369" s="801"/>
      <c r="R369" s="801"/>
      <c r="S369" s="801"/>
      <c r="T369" s="801"/>
      <c r="U369" s="801"/>
      <c r="V369" s="801"/>
      <c r="W369" s="801"/>
      <c r="X369" s="801"/>
      <c r="Y369" s="801"/>
      <c r="Z369" s="801"/>
    </row>
    <row r="370" spans="1:26" ht="12.75" x14ac:dyDescent="0.2">
      <c r="A370" s="801"/>
      <c r="B370" s="801"/>
      <c r="C370" s="801"/>
      <c r="D370" s="801"/>
      <c r="E370" s="839"/>
      <c r="F370" s="801"/>
      <c r="G370" s="840"/>
      <c r="H370" s="801"/>
      <c r="I370" s="840"/>
      <c r="J370" s="801"/>
      <c r="K370" s="801"/>
      <c r="L370" s="801"/>
      <c r="M370" s="801"/>
      <c r="N370" s="801"/>
      <c r="O370" s="801"/>
      <c r="P370" s="801"/>
      <c r="Q370" s="801"/>
      <c r="R370" s="801"/>
      <c r="S370" s="801"/>
      <c r="T370" s="801"/>
      <c r="U370" s="801"/>
      <c r="V370" s="801"/>
      <c r="W370" s="801"/>
      <c r="X370" s="801"/>
      <c r="Y370" s="801"/>
      <c r="Z370" s="801"/>
    </row>
    <row r="371" spans="1:26" ht="12.75" x14ac:dyDescent="0.2">
      <c r="A371" s="801"/>
      <c r="B371" s="801"/>
      <c r="C371" s="801"/>
      <c r="D371" s="801"/>
      <c r="E371" s="839"/>
      <c r="F371" s="801"/>
      <c r="G371" s="840"/>
      <c r="H371" s="801"/>
      <c r="I371" s="840"/>
      <c r="J371" s="801"/>
      <c r="K371" s="801"/>
      <c r="L371" s="801"/>
      <c r="M371" s="801"/>
      <c r="N371" s="801"/>
      <c r="O371" s="801"/>
      <c r="P371" s="801"/>
      <c r="Q371" s="801"/>
      <c r="R371" s="801"/>
      <c r="S371" s="801"/>
      <c r="T371" s="801"/>
      <c r="U371" s="801"/>
      <c r="V371" s="801"/>
      <c r="W371" s="801"/>
      <c r="X371" s="801"/>
      <c r="Y371" s="801"/>
      <c r="Z371" s="801"/>
    </row>
    <row r="372" spans="1:26" ht="12.75" x14ac:dyDescent="0.2">
      <c r="A372" s="801"/>
      <c r="B372" s="801"/>
      <c r="C372" s="801"/>
      <c r="D372" s="801"/>
      <c r="E372" s="839"/>
      <c r="F372" s="801"/>
      <c r="G372" s="840"/>
      <c r="H372" s="801"/>
      <c r="I372" s="840"/>
      <c r="J372" s="801"/>
      <c r="K372" s="801"/>
      <c r="L372" s="801"/>
      <c r="M372" s="801"/>
      <c r="N372" s="801"/>
      <c r="O372" s="801"/>
      <c r="P372" s="801"/>
      <c r="Q372" s="801"/>
      <c r="R372" s="801"/>
      <c r="S372" s="801"/>
      <c r="T372" s="801"/>
      <c r="U372" s="801"/>
      <c r="V372" s="801"/>
      <c r="W372" s="801"/>
      <c r="X372" s="801"/>
      <c r="Y372" s="801"/>
      <c r="Z372" s="801"/>
    </row>
    <row r="373" spans="1:26" ht="12.75" x14ac:dyDescent="0.2">
      <c r="A373" s="801"/>
      <c r="B373" s="801"/>
      <c r="C373" s="801"/>
      <c r="D373" s="801"/>
      <c r="E373" s="839"/>
      <c r="F373" s="801"/>
      <c r="G373" s="840"/>
      <c r="H373" s="801"/>
      <c r="I373" s="840"/>
      <c r="J373" s="801"/>
      <c r="K373" s="801"/>
      <c r="L373" s="801"/>
      <c r="M373" s="801"/>
      <c r="N373" s="801"/>
      <c r="O373" s="801"/>
      <c r="P373" s="801"/>
      <c r="Q373" s="801"/>
      <c r="R373" s="801"/>
      <c r="S373" s="801"/>
      <c r="T373" s="801"/>
      <c r="U373" s="801"/>
      <c r="V373" s="801"/>
      <c r="W373" s="801"/>
      <c r="X373" s="801"/>
      <c r="Y373" s="801"/>
      <c r="Z373" s="801"/>
    </row>
    <row r="374" spans="1:26" ht="12.75" x14ac:dyDescent="0.2">
      <c r="A374" s="801"/>
      <c r="B374" s="801"/>
      <c r="C374" s="801"/>
      <c r="D374" s="801"/>
      <c r="E374" s="839"/>
      <c r="F374" s="801"/>
      <c r="G374" s="840"/>
      <c r="H374" s="801"/>
      <c r="I374" s="840"/>
      <c r="J374" s="801"/>
      <c r="K374" s="801"/>
      <c r="L374" s="801"/>
      <c r="M374" s="801"/>
      <c r="N374" s="801"/>
      <c r="O374" s="801"/>
      <c r="P374" s="801"/>
      <c r="Q374" s="801"/>
      <c r="R374" s="801"/>
      <c r="S374" s="801"/>
      <c r="T374" s="801"/>
      <c r="U374" s="801"/>
      <c r="V374" s="801"/>
      <c r="W374" s="801"/>
      <c r="X374" s="801"/>
      <c r="Y374" s="801"/>
      <c r="Z374" s="801"/>
    </row>
    <row r="375" spans="1:26" ht="12.75" x14ac:dyDescent="0.2">
      <c r="A375" s="801"/>
      <c r="B375" s="801"/>
      <c r="C375" s="801"/>
      <c r="D375" s="801"/>
      <c r="E375" s="839"/>
      <c r="F375" s="801"/>
      <c r="G375" s="840"/>
      <c r="H375" s="801"/>
      <c r="I375" s="840"/>
      <c r="J375" s="801"/>
      <c r="K375" s="801"/>
      <c r="L375" s="801"/>
      <c r="M375" s="801"/>
      <c r="N375" s="801"/>
      <c r="O375" s="801"/>
      <c r="P375" s="801"/>
      <c r="Q375" s="801"/>
      <c r="R375" s="801"/>
      <c r="S375" s="801"/>
      <c r="T375" s="801"/>
      <c r="U375" s="801"/>
      <c r="V375" s="801"/>
      <c r="W375" s="801"/>
      <c r="X375" s="801"/>
      <c r="Y375" s="801"/>
      <c r="Z375" s="801"/>
    </row>
    <row r="376" spans="1:26" ht="12.75" x14ac:dyDescent="0.2">
      <c r="A376" s="801"/>
      <c r="B376" s="801"/>
      <c r="C376" s="801"/>
      <c r="D376" s="801"/>
      <c r="E376" s="839"/>
      <c r="F376" s="801"/>
      <c r="G376" s="840"/>
      <c r="H376" s="801"/>
      <c r="I376" s="840"/>
      <c r="J376" s="801"/>
      <c r="K376" s="801"/>
      <c r="L376" s="801"/>
      <c r="M376" s="801"/>
      <c r="N376" s="801"/>
      <c r="O376" s="801"/>
      <c r="P376" s="801"/>
      <c r="Q376" s="801"/>
      <c r="R376" s="801"/>
      <c r="S376" s="801"/>
      <c r="T376" s="801"/>
      <c r="U376" s="801"/>
      <c r="V376" s="801"/>
      <c r="W376" s="801"/>
      <c r="X376" s="801"/>
      <c r="Y376" s="801"/>
      <c r="Z376" s="801"/>
    </row>
    <row r="377" spans="1:26" ht="12.75" x14ac:dyDescent="0.2">
      <c r="A377" s="801"/>
      <c r="B377" s="801"/>
      <c r="C377" s="801"/>
      <c r="D377" s="801"/>
      <c r="E377" s="839"/>
      <c r="F377" s="801"/>
      <c r="G377" s="840"/>
      <c r="H377" s="801"/>
      <c r="I377" s="840"/>
      <c r="J377" s="801"/>
      <c r="K377" s="801"/>
      <c r="L377" s="801"/>
      <c r="M377" s="801"/>
      <c r="N377" s="801"/>
      <c r="O377" s="801"/>
      <c r="P377" s="801"/>
      <c r="Q377" s="801"/>
      <c r="R377" s="801"/>
      <c r="S377" s="801"/>
      <c r="T377" s="801"/>
      <c r="U377" s="801"/>
      <c r="V377" s="801"/>
      <c r="W377" s="801"/>
      <c r="X377" s="801"/>
      <c r="Y377" s="801"/>
      <c r="Z377" s="801"/>
    </row>
    <row r="378" spans="1:26" ht="12.75" x14ac:dyDescent="0.2">
      <c r="A378" s="801"/>
      <c r="B378" s="801"/>
      <c r="C378" s="801"/>
      <c r="D378" s="801"/>
      <c r="E378" s="839"/>
      <c r="F378" s="801"/>
      <c r="G378" s="840"/>
      <c r="H378" s="801"/>
      <c r="I378" s="840"/>
      <c r="J378" s="801"/>
      <c r="K378" s="801"/>
      <c r="L378" s="801"/>
      <c r="M378" s="801"/>
      <c r="N378" s="801"/>
      <c r="O378" s="801"/>
      <c r="P378" s="801"/>
      <c r="Q378" s="801"/>
      <c r="R378" s="801"/>
      <c r="S378" s="801"/>
      <c r="T378" s="801"/>
      <c r="U378" s="801"/>
      <c r="V378" s="801"/>
      <c r="W378" s="801"/>
      <c r="X378" s="801"/>
      <c r="Y378" s="801"/>
      <c r="Z378" s="801"/>
    </row>
    <row r="379" spans="1:26" ht="12.75" x14ac:dyDescent="0.2">
      <c r="A379" s="801"/>
      <c r="B379" s="801"/>
      <c r="C379" s="801"/>
      <c r="D379" s="801"/>
      <c r="E379" s="839"/>
      <c r="F379" s="801"/>
      <c r="G379" s="840"/>
      <c r="H379" s="801"/>
      <c r="I379" s="840"/>
      <c r="J379" s="801"/>
      <c r="K379" s="801"/>
      <c r="L379" s="801"/>
      <c r="M379" s="801"/>
      <c r="N379" s="801"/>
      <c r="O379" s="801"/>
      <c r="P379" s="801"/>
      <c r="Q379" s="801"/>
      <c r="R379" s="801"/>
      <c r="S379" s="801"/>
      <c r="T379" s="801"/>
      <c r="U379" s="801"/>
      <c r="V379" s="801"/>
      <c r="W379" s="801"/>
      <c r="X379" s="801"/>
      <c r="Y379" s="801"/>
      <c r="Z379" s="801"/>
    </row>
    <row r="380" spans="1:26" ht="12.75" x14ac:dyDescent="0.2">
      <c r="A380" s="801"/>
      <c r="B380" s="801"/>
      <c r="C380" s="801"/>
      <c r="D380" s="801"/>
      <c r="E380" s="839"/>
      <c r="F380" s="801"/>
      <c r="G380" s="840"/>
      <c r="H380" s="801"/>
      <c r="I380" s="840"/>
      <c r="J380" s="801"/>
      <c r="K380" s="801"/>
      <c r="L380" s="801"/>
      <c r="M380" s="801"/>
      <c r="N380" s="801"/>
      <c r="O380" s="801"/>
      <c r="P380" s="801"/>
      <c r="Q380" s="801"/>
      <c r="R380" s="801"/>
      <c r="S380" s="801"/>
      <c r="T380" s="801"/>
      <c r="U380" s="801"/>
      <c r="V380" s="801"/>
      <c r="W380" s="801"/>
      <c r="X380" s="801"/>
      <c r="Y380" s="801"/>
      <c r="Z380" s="801"/>
    </row>
    <row r="381" spans="1:26" ht="12.75" x14ac:dyDescent="0.2">
      <c r="A381" s="801"/>
      <c r="B381" s="801"/>
      <c r="C381" s="801"/>
      <c r="D381" s="801"/>
      <c r="E381" s="839"/>
      <c r="F381" s="801"/>
      <c r="G381" s="840"/>
      <c r="H381" s="801"/>
      <c r="I381" s="840"/>
      <c r="J381" s="801"/>
      <c r="K381" s="801"/>
      <c r="L381" s="801"/>
      <c r="M381" s="801"/>
      <c r="N381" s="801"/>
      <c r="O381" s="801"/>
      <c r="P381" s="801"/>
      <c r="Q381" s="801"/>
      <c r="R381" s="801"/>
      <c r="S381" s="801"/>
      <c r="T381" s="801"/>
      <c r="U381" s="801"/>
      <c r="V381" s="801"/>
      <c r="W381" s="801"/>
      <c r="X381" s="801"/>
      <c r="Y381" s="801"/>
      <c r="Z381" s="801"/>
    </row>
    <row r="382" spans="1:26" ht="12.75" x14ac:dyDescent="0.2">
      <c r="A382" s="801"/>
      <c r="B382" s="801"/>
      <c r="C382" s="801"/>
      <c r="D382" s="801"/>
      <c r="E382" s="839"/>
      <c r="F382" s="801"/>
      <c r="G382" s="840"/>
      <c r="H382" s="801"/>
      <c r="I382" s="840"/>
      <c r="J382" s="801"/>
      <c r="K382" s="801"/>
      <c r="L382" s="801"/>
      <c r="M382" s="801"/>
      <c r="N382" s="801"/>
      <c r="O382" s="801"/>
      <c r="P382" s="801"/>
      <c r="Q382" s="801"/>
      <c r="R382" s="801"/>
      <c r="S382" s="801"/>
      <c r="T382" s="801"/>
      <c r="U382" s="801"/>
      <c r="V382" s="801"/>
      <c r="W382" s="801"/>
      <c r="X382" s="801"/>
      <c r="Y382" s="801"/>
      <c r="Z382" s="801"/>
    </row>
    <row r="383" spans="1:26" ht="12.75" x14ac:dyDescent="0.2">
      <c r="A383" s="801"/>
      <c r="B383" s="801"/>
      <c r="C383" s="801"/>
      <c r="D383" s="801"/>
      <c r="E383" s="839"/>
      <c r="F383" s="801"/>
      <c r="G383" s="840"/>
      <c r="H383" s="801"/>
      <c r="I383" s="840"/>
      <c r="J383" s="801"/>
      <c r="K383" s="801"/>
      <c r="L383" s="801"/>
      <c r="M383" s="801"/>
      <c r="N383" s="801"/>
      <c r="O383" s="801"/>
      <c r="P383" s="801"/>
      <c r="Q383" s="801"/>
      <c r="R383" s="801"/>
      <c r="S383" s="801"/>
      <c r="T383" s="801"/>
      <c r="U383" s="801"/>
      <c r="V383" s="801"/>
      <c r="W383" s="801"/>
      <c r="X383" s="801"/>
      <c r="Y383" s="801"/>
      <c r="Z383" s="801"/>
    </row>
    <row r="384" spans="1:26" ht="12.75" x14ac:dyDescent="0.2">
      <c r="A384" s="801"/>
      <c r="B384" s="801"/>
      <c r="C384" s="801"/>
      <c r="D384" s="801"/>
      <c r="E384" s="839"/>
      <c r="F384" s="801"/>
      <c r="G384" s="840"/>
      <c r="H384" s="801"/>
      <c r="I384" s="840"/>
      <c r="J384" s="801"/>
      <c r="K384" s="801"/>
      <c r="L384" s="801"/>
      <c r="M384" s="801"/>
      <c r="N384" s="801"/>
      <c r="O384" s="801"/>
      <c r="P384" s="801"/>
      <c r="Q384" s="801"/>
      <c r="R384" s="801"/>
      <c r="S384" s="801"/>
      <c r="T384" s="801"/>
      <c r="U384" s="801"/>
      <c r="V384" s="801"/>
      <c r="W384" s="801"/>
      <c r="X384" s="801"/>
      <c r="Y384" s="801"/>
      <c r="Z384" s="801"/>
    </row>
    <row r="385" spans="1:26" ht="12.75" x14ac:dyDescent="0.2">
      <c r="A385" s="801"/>
      <c r="B385" s="801"/>
      <c r="C385" s="801"/>
      <c r="D385" s="801"/>
      <c r="E385" s="839"/>
      <c r="F385" s="801"/>
      <c r="G385" s="840"/>
      <c r="H385" s="801"/>
      <c r="I385" s="840"/>
      <c r="J385" s="801"/>
      <c r="K385" s="801"/>
      <c r="L385" s="801"/>
      <c r="M385" s="801"/>
      <c r="N385" s="801"/>
      <c r="O385" s="801"/>
      <c r="P385" s="801"/>
      <c r="Q385" s="801"/>
      <c r="R385" s="801"/>
      <c r="S385" s="801"/>
      <c r="T385" s="801"/>
      <c r="U385" s="801"/>
      <c r="V385" s="801"/>
      <c r="W385" s="801"/>
      <c r="X385" s="801"/>
      <c r="Y385" s="801"/>
      <c r="Z385" s="801"/>
    </row>
    <row r="386" spans="1:26" ht="12.75" x14ac:dyDescent="0.2">
      <c r="A386" s="801"/>
      <c r="B386" s="801"/>
      <c r="C386" s="801"/>
      <c r="D386" s="801"/>
      <c r="E386" s="839"/>
      <c r="F386" s="801"/>
      <c r="G386" s="840"/>
      <c r="H386" s="801"/>
      <c r="I386" s="840"/>
      <c r="J386" s="801"/>
      <c r="K386" s="801"/>
      <c r="L386" s="801"/>
      <c r="M386" s="801"/>
      <c r="N386" s="801"/>
      <c r="O386" s="801"/>
      <c r="P386" s="801"/>
      <c r="Q386" s="801"/>
      <c r="R386" s="801"/>
      <c r="S386" s="801"/>
      <c r="T386" s="801"/>
      <c r="U386" s="801"/>
      <c r="V386" s="801"/>
      <c r="W386" s="801"/>
      <c r="X386" s="801"/>
      <c r="Y386" s="801"/>
      <c r="Z386" s="801"/>
    </row>
    <row r="387" spans="1:26" ht="12.75" x14ac:dyDescent="0.2">
      <c r="A387" s="801"/>
      <c r="B387" s="801"/>
      <c r="C387" s="801"/>
      <c r="D387" s="801"/>
      <c r="E387" s="839"/>
      <c r="F387" s="801"/>
      <c r="G387" s="840"/>
      <c r="H387" s="801"/>
      <c r="I387" s="840"/>
      <c r="J387" s="801"/>
      <c r="K387" s="801"/>
      <c r="L387" s="801"/>
      <c r="M387" s="801"/>
      <c r="N387" s="801"/>
      <c r="O387" s="801"/>
      <c r="P387" s="801"/>
      <c r="Q387" s="801"/>
      <c r="R387" s="801"/>
      <c r="S387" s="801"/>
      <c r="T387" s="801"/>
      <c r="U387" s="801"/>
      <c r="V387" s="801"/>
      <c r="W387" s="801"/>
      <c r="X387" s="801"/>
      <c r="Y387" s="801"/>
      <c r="Z387" s="801"/>
    </row>
    <row r="388" spans="1:26" ht="12.75" x14ac:dyDescent="0.2">
      <c r="A388" s="801"/>
      <c r="B388" s="801"/>
      <c r="C388" s="801"/>
      <c r="D388" s="801"/>
      <c r="E388" s="839"/>
      <c r="F388" s="801"/>
      <c r="G388" s="840"/>
      <c r="H388" s="801"/>
      <c r="I388" s="840"/>
      <c r="J388" s="801"/>
      <c r="K388" s="801"/>
      <c r="L388" s="801"/>
      <c r="M388" s="801"/>
      <c r="N388" s="801"/>
      <c r="O388" s="801"/>
      <c r="P388" s="801"/>
      <c r="Q388" s="801"/>
      <c r="R388" s="801"/>
      <c r="S388" s="801"/>
      <c r="T388" s="801"/>
      <c r="U388" s="801"/>
      <c r="V388" s="801"/>
      <c r="W388" s="801"/>
      <c r="X388" s="801"/>
      <c r="Y388" s="801"/>
      <c r="Z388" s="801"/>
    </row>
    <row r="389" spans="1:26" ht="12.75" x14ac:dyDescent="0.2">
      <c r="A389" s="801"/>
      <c r="B389" s="801"/>
      <c r="C389" s="801"/>
      <c r="D389" s="801"/>
      <c r="E389" s="839"/>
      <c r="F389" s="801"/>
      <c r="G389" s="840"/>
      <c r="H389" s="801"/>
      <c r="I389" s="840"/>
      <c r="J389" s="801"/>
      <c r="K389" s="801"/>
      <c r="L389" s="801"/>
      <c r="M389" s="801"/>
      <c r="N389" s="801"/>
      <c r="O389" s="801"/>
      <c r="P389" s="801"/>
      <c r="Q389" s="801"/>
      <c r="R389" s="801"/>
      <c r="S389" s="801"/>
      <c r="T389" s="801"/>
      <c r="U389" s="801"/>
      <c r="V389" s="801"/>
      <c r="W389" s="801"/>
      <c r="X389" s="801"/>
      <c r="Y389" s="801"/>
      <c r="Z389" s="801"/>
    </row>
    <row r="390" spans="1:26" ht="12.75" x14ac:dyDescent="0.2">
      <c r="A390" s="801"/>
      <c r="B390" s="801"/>
      <c r="C390" s="801"/>
      <c r="D390" s="801"/>
      <c r="E390" s="839"/>
      <c r="F390" s="801"/>
      <c r="G390" s="840"/>
      <c r="H390" s="801"/>
      <c r="I390" s="840"/>
      <c r="J390" s="801"/>
      <c r="K390" s="801"/>
      <c r="L390" s="801"/>
      <c r="M390" s="801"/>
      <c r="N390" s="801"/>
      <c r="O390" s="801"/>
      <c r="P390" s="801"/>
      <c r="Q390" s="801"/>
      <c r="R390" s="801"/>
      <c r="S390" s="801"/>
      <c r="T390" s="801"/>
      <c r="U390" s="801"/>
      <c r="V390" s="801"/>
      <c r="W390" s="801"/>
      <c r="X390" s="801"/>
      <c r="Y390" s="801"/>
      <c r="Z390" s="801"/>
    </row>
    <row r="391" spans="1:26" ht="12.75" x14ac:dyDescent="0.2">
      <c r="A391" s="801"/>
      <c r="B391" s="801"/>
      <c r="C391" s="801"/>
      <c r="D391" s="801"/>
      <c r="E391" s="839"/>
      <c r="F391" s="801"/>
      <c r="G391" s="840"/>
      <c r="H391" s="801"/>
      <c r="I391" s="840"/>
      <c r="J391" s="801"/>
      <c r="K391" s="801"/>
      <c r="L391" s="801"/>
      <c r="M391" s="801"/>
      <c r="N391" s="801"/>
      <c r="O391" s="801"/>
      <c r="P391" s="801"/>
      <c r="Q391" s="801"/>
      <c r="R391" s="801"/>
      <c r="S391" s="801"/>
      <c r="T391" s="801"/>
      <c r="U391" s="801"/>
      <c r="V391" s="801"/>
      <c r="W391" s="801"/>
      <c r="X391" s="801"/>
      <c r="Y391" s="801"/>
      <c r="Z391" s="801"/>
    </row>
    <row r="392" spans="1:26" ht="12.75" x14ac:dyDescent="0.2">
      <c r="A392" s="801"/>
      <c r="B392" s="801"/>
      <c r="C392" s="801"/>
      <c r="D392" s="801"/>
      <c r="E392" s="839"/>
      <c r="F392" s="801"/>
      <c r="G392" s="840"/>
      <c r="H392" s="801"/>
      <c r="I392" s="840"/>
      <c r="J392" s="801"/>
      <c r="K392" s="801"/>
      <c r="L392" s="801"/>
      <c r="M392" s="801"/>
      <c r="N392" s="801"/>
      <c r="O392" s="801"/>
      <c r="P392" s="801"/>
      <c r="Q392" s="801"/>
      <c r="R392" s="801"/>
      <c r="S392" s="801"/>
      <c r="T392" s="801"/>
      <c r="U392" s="801"/>
      <c r="V392" s="801"/>
      <c r="W392" s="801"/>
      <c r="X392" s="801"/>
      <c r="Y392" s="801"/>
      <c r="Z392" s="801"/>
    </row>
    <row r="393" spans="1:26" ht="12.75" x14ac:dyDescent="0.2">
      <c r="A393" s="801"/>
      <c r="B393" s="801"/>
      <c r="C393" s="801"/>
      <c r="D393" s="801"/>
      <c r="E393" s="839"/>
      <c r="F393" s="801"/>
      <c r="G393" s="840"/>
      <c r="H393" s="801"/>
      <c r="I393" s="840"/>
      <c r="J393" s="801"/>
      <c r="K393" s="801"/>
      <c r="L393" s="801"/>
      <c r="M393" s="801"/>
      <c r="N393" s="801"/>
      <c r="O393" s="801"/>
      <c r="P393" s="801"/>
      <c r="Q393" s="801"/>
      <c r="R393" s="801"/>
      <c r="S393" s="801"/>
      <c r="T393" s="801"/>
      <c r="U393" s="801"/>
      <c r="V393" s="801"/>
      <c r="W393" s="801"/>
      <c r="X393" s="801"/>
      <c r="Y393" s="801"/>
      <c r="Z393" s="801"/>
    </row>
    <row r="394" spans="1:26" ht="12.75" x14ac:dyDescent="0.2">
      <c r="A394" s="801"/>
      <c r="B394" s="801"/>
      <c r="C394" s="801"/>
      <c r="D394" s="801"/>
      <c r="E394" s="839"/>
      <c r="F394" s="801"/>
      <c r="G394" s="840"/>
      <c r="H394" s="801"/>
      <c r="I394" s="840"/>
      <c r="J394" s="801"/>
      <c r="K394" s="801"/>
      <c r="L394" s="801"/>
      <c r="M394" s="801"/>
      <c r="N394" s="801"/>
      <c r="O394" s="801"/>
      <c r="P394" s="801"/>
      <c r="Q394" s="801"/>
      <c r="R394" s="801"/>
      <c r="S394" s="801"/>
      <c r="T394" s="801"/>
      <c r="U394" s="801"/>
      <c r="V394" s="801"/>
      <c r="W394" s="801"/>
      <c r="X394" s="801"/>
      <c r="Y394" s="801"/>
      <c r="Z394" s="801"/>
    </row>
    <row r="395" spans="1:26" ht="12.75" x14ac:dyDescent="0.2">
      <c r="A395" s="801"/>
      <c r="B395" s="801"/>
      <c r="C395" s="801"/>
      <c r="D395" s="801"/>
      <c r="E395" s="839"/>
      <c r="F395" s="801"/>
      <c r="G395" s="840"/>
      <c r="H395" s="801"/>
      <c r="I395" s="840"/>
      <c r="J395" s="801"/>
      <c r="K395" s="801"/>
      <c r="L395" s="801"/>
      <c r="M395" s="801"/>
      <c r="N395" s="801"/>
      <c r="O395" s="801"/>
      <c r="P395" s="801"/>
      <c r="Q395" s="801"/>
      <c r="R395" s="801"/>
      <c r="S395" s="801"/>
      <c r="T395" s="801"/>
      <c r="U395" s="801"/>
      <c r="V395" s="801"/>
      <c r="W395" s="801"/>
      <c r="X395" s="801"/>
      <c r="Y395" s="801"/>
      <c r="Z395" s="801"/>
    </row>
    <row r="396" spans="1:26" ht="12.75" x14ac:dyDescent="0.2">
      <c r="A396" s="801"/>
      <c r="B396" s="801"/>
      <c r="C396" s="801"/>
      <c r="D396" s="801"/>
      <c r="E396" s="839"/>
      <c r="F396" s="801"/>
      <c r="G396" s="840"/>
      <c r="H396" s="801"/>
      <c r="I396" s="840"/>
      <c r="J396" s="801"/>
      <c r="K396" s="801"/>
      <c r="L396" s="801"/>
      <c r="M396" s="801"/>
      <c r="N396" s="801"/>
      <c r="O396" s="801"/>
      <c r="P396" s="801"/>
      <c r="Q396" s="801"/>
      <c r="R396" s="801"/>
      <c r="S396" s="801"/>
      <c r="T396" s="801"/>
      <c r="U396" s="801"/>
      <c r="V396" s="801"/>
      <c r="W396" s="801"/>
      <c r="X396" s="801"/>
      <c r="Y396" s="801"/>
      <c r="Z396" s="801"/>
    </row>
    <row r="397" spans="1:26" ht="12.75" x14ac:dyDescent="0.2">
      <c r="A397" s="801"/>
      <c r="B397" s="801"/>
      <c r="C397" s="801"/>
      <c r="D397" s="801"/>
      <c r="E397" s="839"/>
      <c r="F397" s="801"/>
      <c r="G397" s="840"/>
      <c r="H397" s="801"/>
      <c r="I397" s="840"/>
      <c r="J397" s="801"/>
      <c r="K397" s="801"/>
      <c r="L397" s="801"/>
      <c r="M397" s="801"/>
      <c r="N397" s="801"/>
      <c r="O397" s="801"/>
      <c r="P397" s="801"/>
      <c r="Q397" s="801"/>
      <c r="R397" s="801"/>
      <c r="S397" s="801"/>
      <c r="T397" s="801"/>
      <c r="U397" s="801"/>
      <c r="V397" s="801"/>
      <c r="W397" s="801"/>
      <c r="X397" s="801"/>
      <c r="Y397" s="801"/>
      <c r="Z397" s="801"/>
    </row>
    <row r="398" spans="1:26" ht="12.75" x14ac:dyDescent="0.2">
      <c r="A398" s="801"/>
      <c r="B398" s="801"/>
      <c r="C398" s="801"/>
      <c r="D398" s="801"/>
      <c r="E398" s="839"/>
      <c r="F398" s="801"/>
      <c r="G398" s="840"/>
      <c r="H398" s="801"/>
      <c r="I398" s="840"/>
      <c r="J398" s="801"/>
      <c r="K398" s="801"/>
      <c r="L398" s="801"/>
      <c r="M398" s="801"/>
      <c r="N398" s="801"/>
      <c r="O398" s="801"/>
      <c r="P398" s="801"/>
      <c r="Q398" s="801"/>
      <c r="R398" s="801"/>
      <c r="S398" s="801"/>
      <c r="T398" s="801"/>
      <c r="U398" s="801"/>
      <c r="V398" s="801"/>
      <c r="W398" s="801"/>
      <c r="X398" s="801"/>
      <c r="Y398" s="801"/>
      <c r="Z398" s="801"/>
    </row>
    <row r="399" spans="1:26" ht="12.75" x14ac:dyDescent="0.2">
      <c r="A399" s="801"/>
      <c r="B399" s="801"/>
      <c r="C399" s="801"/>
      <c r="D399" s="801"/>
      <c r="E399" s="839"/>
      <c r="F399" s="801"/>
      <c r="G399" s="840"/>
      <c r="H399" s="801"/>
      <c r="I399" s="840"/>
      <c r="J399" s="801"/>
      <c r="K399" s="801"/>
      <c r="L399" s="801"/>
      <c r="M399" s="801"/>
      <c r="N399" s="801"/>
      <c r="O399" s="801"/>
      <c r="P399" s="801"/>
      <c r="Q399" s="801"/>
      <c r="R399" s="801"/>
      <c r="S399" s="801"/>
      <c r="T399" s="801"/>
      <c r="U399" s="801"/>
      <c r="V399" s="801"/>
      <c r="W399" s="801"/>
      <c r="X399" s="801"/>
      <c r="Y399" s="801"/>
      <c r="Z399" s="801"/>
    </row>
    <row r="400" spans="1:26" ht="12.75" x14ac:dyDescent="0.2">
      <c r="A400" s="801"/>
      <c r="B400" s="801"/>
      <c r="C400" s="801"/>
      <c r="D400" s="801"/>
      <c r="E400" s="839"/>
      <c r="F400" s="801"/>
      <c r="G400" s="840"/>
      <c r="H400" s="801"/>
      <c r="I400" s="840"/>
      <c r="J400" s="801"/>
      <c r="K400" s="801"/>
      <c r="L400" s="801"/>
      <c r="M400" s="801"/>
      <c r="N400" s="801"/>
      <c r="O400" s="801"/>
      <c r="P400" s="801"/>
      <c r="Q400" s="801"/>
      <c r="R400" s="801"/>
      <c r="S400" s="801"/>
      <c r="T400" s="801"/>
      <c r="U400" s="801"/>
      <c r="V400" s="801"/>
      <c r="W400" s="801"/>
      <c r="X400" s="801"/>
      <c r="Y400" s="801"/>
      <c r="Z400" s="801"/>
    </row>
    <row r="401" spans="1:26" ht="12.75" x14ac:dyDescent="0.2">
      <c r="A401" s="801"/>
      <c r="B401" s="801"/>
      <c r="C401" s="801"/>
      <c r="D401" s="801"/>
      <c r="E401" s="839"/>
      <c r="F401" s="801"/>
      <c r="G401" s="840"/>
      <c r="H401" s="801"/>
      <c r="I401" s="840"/>
      <c r="J401" s="801"/>
      <c r="K401" s="801"/>
      <c r="L401" s="801"/>
      <c r="M401" s="801"/>
      <c r="N401" s="801"/>
      <c r="O401" s="801"/>
      <c r="P401" s="801"/>
      <c r="Q401" s="801"/>
      <c r="R401" s="801"/>
      <c r="S401" s="801"/>
      <c r="T401" s="801"/>
      <c r="U401" s="801"/>
      <c r="V401" s="801"/>
      <c r="W401" s="801"/>
      <c r="X401" s="801"/>
      <c r="Y401" s="801"/>
      <c r="Z401" s="801"/>
    </row>
    <row r="402" spans="1:26" ht="12.75" x14ac:dyDescent="0.2">
      <c r="A402" s="801"/>
      <c r="B402" s="801"/>
      <c r="C402" s="801"/>
      <c r="D402" s="801"/>
      <c r="E402" s="839"/>
      <c r="F402" s="801"/>
      <c r="G402" s="840"/>
      <c r="H402" s="801"/>
      <c r="I402" s="840"/>
      <c r="J402" s="801"/>
      <c r="K402" s="801"/>
      <c r="L402" s="801"/>
      <c r="M402" s="801"/>
      <c r="N402" s="801"/>
      <c r="O402" s="801"/>
      <c r="P402" s="801"/>
      <c r="Q402" s="801"/>
      <c r="R402" s="801"/>
      <c r="S402" s="801"/>
      <c r="T402" s="801"/>
      <c r="U402" s="801"/>
      <c r="V402" s="801"/>
      <c r="W402" s="801"/>
      <c r="X402" s="801"/>
      <c r="Y402" s="801"/>
      <c r="Z402" s="801"/>
    </row>
    <row r="403" spans="1:26" ht="12.75" x14ac:dyDescent="0.2">
      <c r="A403" s="801"/>
      <c r="B403" s="801"/>
      <c r="C403" s="801"/>
      <c r="D403" s="801"/>
      <c r="E403" s="839"/>
      <c r="F403" s="801"/>
      <c r="G403" s="840"/>
      <c r="H403" s="801"/>
      <c r="I403" s="840"/>
      <c r="J403" s="801"/>
      <c r="K403" s="801"/>
      <c r="L403" s="801"/>
      <c r="M403" s="801"/>
      <c r="N403" s="801"/>
      <c r="O403" s="801"/>
      <c r="P403" s="801"/>
      <c r="Q403" s="801"/>
      <c r="R403" s="801"/>
      <c r="S403" s="801"/>
      <c r="T403" s="801"/>
      <c r="U403" s="801"/>
      <c r="V403" s="801"/>
      <c r="W403" s="801"/>
      <c r="X403" s="801"/>
      <c r="Y403" s="801"/>
      <c r="Z403" s="801"/>
    </row>
    <row r="404" spans="1:26" ht="12.75" x14ac:dyDescent="0.2">
      <c r="A404" s="801"/>
      <c r="B404" s="801"/>
      <c r="C404" s="801"/>
      <c r="D404" s="801"/>
      <c r="E404" s="839"/>
      <c r="F404" s="801"/>
      <c r="G404" s="840"/>
      <c r="H404" s="801"/>
      <c r="I404" s="840"/>
      <c r="J404" s="801"/>
      <c r="K404" s="801"/>
      <c r="L404" s="801"/>
      <c r="M404" s="801"/>
      <c r="N404" s="801"/>
      <c r="O404" s="801"/>
      <c r="P404" s="801"/>
      <c r="Q404" s="801"/>
      <c r="R404" s="801"/>
      <c r="S404" s="801"/>
      <c r="T404" s="801"/>
      <c r="U404" s="801"/>
      <c r="V404" s="801"/>
      <c r="W404" s="801"/>
      <c r="X404" s="801"/>
      <c r="Y404" s="801"/>
      <c r="Z404" s="801"/>
    </row>
    <row r="405" spans="1:26" ht="12.75" x14ac:dyDescent="0.2">
      <c r="A405" s="801"/>
      <c r="B405" s="801"/>
      <c r="C405" s="801"/>
      <c r="D405" s="801"/>
      <c r="E405" s="839"/>
      <c r="F405" s="801"/>
      <c r="G405" s="840"/>
      <c r="H405" s="801"/>
      <c r="I405" s="840"/>
      <c r="J405" s="801"/>
      <c r="K405" s="801"/>
      <c r="L405" s="801"/>
      <c r="M405" s="801"/>
      <c r="N405" s="801"/>
      <c r="O405" s="801"/>
      <c r="P405" s="801"/>
      <c r="Q405" s="801"/>
      <c r="R405" s="801"/>
      <c r="S405" s="801"/>
      <c r="T405" s="801"/>
      <c r="U405" s="801"/>
      <c r="V405" s="801"/>
      <c r="W405" s="801"/>
      <c r="X405" s="801"/>
      <c r="Y405" s="801"/>
      <c r="Z405" s="801"/>
    </row>
    <row r="406" spans="1:26" ht="12.75" x14ac:dyDescent="0.2">
      <c r="A406" s="801"/>
      <c r="B406" s="801"/>
      <c r="C406" s="801"/>
      <c r="D406" s="801"/>
      <c r="E406" s="839"/>
      <c r="F406" s="801"/>
      <c r="G406" s="840"/>
      <c r="H406" s="801"/>
      <c r="I406" s="840"/>
      <c r="J406" s="801"/>
      <c r="K406" s="801"/>
      <c r="L406" s="801"/>
      <c r="M406" s="801"/>
      <c r="N406" s="801"/>
      <c r="O406" s="801"/>
      <c r="P406" s="801"/>
      <c r="Q406" s="801"/>
      <c r="R406" s="801"/>
      <c r="S406" s="801"/>
      <c r="T406" s="801"/>
      <c r="U406" s="801"/>
      <c r="V406" s="801"/>
      <c r="W406" s="801"/>
      <c r="X406" s="801"/>
      <c r="Y406" s="801"/>
      <c r="Z406" s="801"/>
    </row>
    <row r="407" spans="1:26" ht="12.75" x14ac:dyDescent="0.2">
      <c r="A407" s="801"/>
      <c r="B407" s="801"/>
      <c r="C407" s="801"/>
      <c r="D407" s="801"/>
      <c r="E407" s="839"/>
      <c r="F407" s="801"/>
      <c r="G407" s="840"/>
      <c r="H407" s="801"/>
      <c r="I407" s="840"/>
      <c r="J407" s="801"/>
      <c r="K407" s="801"/>
      <c r="L407" s="801"/>
      <c r="M407" s="801"/>
      <c r="N407" s="801"/>
      <c r="O407" s="801"/>
      <c r="P407" s="801"/>
      <c r="Q407" s="801"/>
      <c r="R407" s="801"/>
      <c r="S407" s="801"/>
      <c r="T407" s="801"/>
      <c r="U407" s="801"/>
      <c r="V407" s="801"/>
      <c r="W407" s="801"/>
      <c r="X407" s="801"/>
      <c r="Y407" s="801"/>
      <c r="Z407" s="801"/>
    </row>
    <row r="408" spans="1:26" ht="12.75" x14ac:dyDescent="0.2">
      <c r="A408" s="801"/>
      <c r="B408" s="801"/>
      <c r="C408" s="801"/>
      <c r="D408" s="801"/>
      <c r="E408" s="839"/>
      <c r="F408" s="801"/>
      <c r="G408" s="840"/>
      <c r="H408" s="801"/>
      <c r="I408" s="840"/>
      <c r="J408" s="801"/>
      <c r="K408" s="801"/>
      <c r="L408" s="801"/>
      <c r="M408" s="801"/>
      <c r="N408" s="801"/>
      <c r="O408" s="801"/>
      <c r="P408" s="801"/>
      <c r="Q408" s="801"/>
      <c r="R408" s="801"/>
      <c r="S408" s="801"/>
      <c r="T408" s="801"/>
      <c r="U408" s="801"/>
      <c r="V408" s="801"/>
      <c r="W408" s="801"/>
      <c r="X408" s="801"/>
      <c r="Y408" s="801"/>
      <c r="Z408" s="801"/>
    </row>
    <row r="409" spans="1:26" ht="12.75" x14ac:dyDescent="0.2">
      <c r="A409" s="801"/>
      <c r="B409" s="801"/>
      <c r="C409" s="801"/>
      <c r="D409" s="801"/>
      <c r="E409" s="839"/>
      <c r="F409" s="801"/>
      <c r="G409" s="840"/>
      <c r="H409" s="801"/>
      <c r="I409" s="840"/>
      <c r="J409" s="801"/>
      <c r="K409" s="801"/>
      <c r="L409" s="801"/>
      <c r="M409" s="801"/>
      <c r="N409" s="801"/>
      <c r="O409" s="801"/>
      <c r="P409" s="801"/>
      <c r="Q409" s="801"/>
      <c r="R409" s="801"/>
      <c r="S409" s="801"/>
      <c r="T409" s="801"/>
      <c r="U409" s="801"/>
      <c r="V409" s="801"/>
      <c r="W409" s="801"/>
      <c r="X409" s="801"/>
      <c r="Y409" s="801"/>
      <c r="Z409" s="801"/>
    </row>
    <row r="410" spans="1:26" ht="12.75" x14ac:dyDescent="0.2">
      <c r="A410" s="801"/>
      <c r="B410" s="801"/>
      <c r="C410" s="801"/>
      <c r="D410" s="801"/>
      <c r="E410" s="839"/>
      <c r="F410" s="801"/>
      <c r="G410" s="840"/>
      <c r="H410" s="801"/>
      <c r="I410" s="840"/>
      <c r="J410" s="801"/>
      <c r="K410" s="801"/>
      <c r="L410" s="801"/>
      <c r="M410" s="801"/>
      <c r="N410" s="801"/>
      <c r="O410" s="801"/>
      <c r="P410" s="801"/>
      <c r="Q410" s="801"/>
      <c r="R410" s="801"/>
      <c r="S410" s="801"/>
      <c r="T410" s="801"/>
      <c r="U410" s="801"/>
      <c r="V410" s="801"/>
      <c r="W410" s="801"/>
      <c r="X410" s="801"/>
      <c r="Y410" s="801"/>
      <c r="Z410" s="801"/>
    </row>
    <row r="411" spans="1:26" ht="12.75" x14ac:dyDescent="0.2">
      <c r="A411" s="801"/>
      <c r="B411" s="801"/>
      <c r="C411" s="801"/>
      <c r="D411" s="801"/>
      <c r="E411" s="839"/>
      <c r="F411" s="801"/>
      <c r="G411" s="840"/>
      <c r="H411" s="801"/>
      <c r="I411" s="840"/>
      <c r="J411" s="801"/>
      <c r="K411" s="801"/>
      <c r="L411" s="801"/>
      <c r="M411" s="801"/>
      <c r="N411" s="801"/>
      <c r="O411" s="801"/>
      <c r="P411" s="801"/>
      <c r="Q411" s="801"/>
      <c r="R411" s="801"/>
      <c r="S411" s="801"/>
      <c r="T411" s="801"/>
      <c r="U411" s="801"/>
      <c r="V411" s="801"/>
      <c r="W411" s="801"/>
      <c r="X411" s="801"/>
      <c r="Y411" s="801"/>
      <c r="Z411" s="801"/>
    </row>
    <row r="412" spans="1:26" ht="12.75" x14ac:dyDescent="0.2">
      <c r="A412" s="801"/>
      <c r="B412" s="801"/>
      <c r="C412" s="801"/>
      <c r="D412" s="801"/>
      <c r="E412" s="839"/>
      <c r="F412" s="801"/>
      <c r="G412" s="840"/>
      <c r="H412" s="801"/>
      <c r="I412" s="840"/>
      <c r="J412" s="801"/>
      <c r="K412" s="801"/>
      <c r="L412" s="801"/>
      <c r="M412" s="801"/>
      <c r="N412" s="801"/>
      <c r="O412" s="801"/>
      <c r="P412" s="801"/>
      <c r="Q412" s="801"/>
      <c r="R412" s="801"/>
      <c r="S412" s="801"/>
      <c r="T412" s="801"/>
      <c r="U412" s="801"/>
      <c r="V412" s="801"/>
      <c r="W412" s="801"/>
      <c r="X412" s="801"/>
      <c r="Y412" s="801"/>
      <c r="Z412" s="801"/>
    </row>
    <row r="413" spans="1:26" ht="12.75" x14ac:dyDescent="0.2">
      <c r="A413" s="801"/>
      <c r="B413" s="801"/>
      <c r="C413" s="801"/>
      <c r="D413" s="801"/>
      <c r="E413" s="839"/>
      <c r="F413" s="801"/>
      <c r="G413" s="840"/>
      <c r="H413" s="801"/>
      <c r="I413" s="840"/>
      <c r="J413" s="801"/>
      <c r="K413" s="801"/>
      <c r="L413" s="801"/>
      <c r="M413" s="801"/>
      <c r="N413" s="801"/>
      <c r="O413" s="801"/>
      <c r="P413" s="801"/>
      <c r="Q413" s="801"/>
      <c r="R413" s="801"/>
      <c r="S413" s="801"/>
      <c r="T413" s="801"/>
      <c r="U413" s="801"/>
      <c r="V413" s="801"/>
      <c r="W413" s="801"/>
      <c r="X413" s="801"/>
      <c r="Y413" s="801"/>
      <c r="Z413" s="801"/>
    </row>
    <row r="414" spans="1:26" ht="12.75" x14ac:dyDescent="0.2">
      <c r="A414" s="801"/>
      <c r="B414" s="801"/>
      <c r="C414" s="801"/>
      <c r="D414" s="801"/>
      <c r="E414" s="839"/>
      <c r="F414" s="801"/>
      <c r="G414" s="840"/>
      <c r="H414" s="801"/>
      <c r="I414" s="840"/>
      <c r="J414" s="801"/>
      <c r="K414" s="801"/>
      <c r="L414" s="801"/>
      <c r="M414" s="801"/>
      <c r="N414" s="801"/>
      <c r="O414" s="801"/>
      <c r="P414" s="801"/>
      <c r="Q414" s="801"/>
      <c r="R414" s="801"/>
      <c r="S414" s="801"/>
      <c r="T414" s="801"/>
      <c r="U414" s="801"/>
      <c r="V414" s="801"/>
      <c r="W414" s="801"/>
      <c r="X414" s="801"/>
      <c r="Y414" s="801"/>
      <c r="Z414" s="801"/>
    </row>
    <row r="415" spans="1:26" ht="12.75" x14ac:dyDescent="0.2">
      <c r="A415" s="801"/>
      <c r="B415" s="801"/>
      <c r="C415" s="801"/>
      <c r="D415" s="801"/>
      <c r="E415" s="839"/>
      <c r="F415" s="801"/>
      <c r="G415" s="840"/>
      <c r="H415" s="801"/>
      <c r="I415" s="840"/>
      <c r="J415" s="801"/>
      <c r="K415" s="801"/>
      <c r="L415" s="801"/>
      <c r="M415" s="801"/>
      <c r="N415" s="801"/>
      <c r="O415" s="801"/>
      <c r="P415" s="801"/>
      <c r="Q415" s="801"/>
      <c r="R415" s="801"/>
      <c r="S415" s="801"/>
      <c r="T415" s="801"/>
      <c r="U415" s="801"/>
      <c r="V415" s="801"/>
      <c r="W415" s="801"/>
      <c r="X415" s="801"/>
      <c r="Y415" s="801"/>
      <c r="Z415" s="801"/>
    </row>
    <row r="416" spans="1:26" ht="12.75" x14ac:dyDescent="0.2">
      <c r="A416" s="801"/>
      <c r="B416" s="801"/>
      <c r="C416" s="801"/>
      <c r="D416" s="801"/>
      <c r="E416" s="839"/>
      <c r="F416" s="801"/>
      <c r="G416" s="840"/>
      <c r="H416" s="801"/>
      <c r="I416" s="840"/>
      <c r="J416" s="801"/>
      <c r="K416" s="801"/>
      <c r="L416" s="801"/>
      <c r="M416" s="801"/>
      <c r="N416" s="801"/>
      <c r="O416" s="801"/>
      <c r="P416" s="801"/>
      <c r="Q416" s="801"/>
      <c r="R416" s="801"/>
      <c r="S416" s="801"/>
      <c r="T416" s="801"/>
      <c r="U416" s="801"/>
      <c r="V416" s="801"/>
      <c r="W416" s="801"/>
      <c r="X416" s="801"/>
      <c r="Y416" s="801"/>
      <c r="Z416" s="801"/>
    </row>
    <row r="417" spans="1:26" ht="12.75" x14ac:dyDescent="0.2">
      <c r="A417" s="801"/>
      <c r="B417" s="801"/>
      <c r="C417" s="801"/>
      <c r="D417" s="801"/>
      <c r="E417" s="839"/>
      <c r="F417" s="801"/>
      <c r="G417" s="840"/>
      <c r="H417" s="801"/>
      <c r="I417" s="840"/>
      <c r="J417" s="801"/>
      <c r="K417" s="801"/>
      <c r="L417" s="801"/>
      <c r="M417" s="801"/>
      <c r="N417" s="801"/>
      <c r="O417" s="801"/>
      <c r="P417" s="801"/>
      <c r="Q417" s="801"/>
      <c r="R417" s="801"/>
      <c r="S417" s="801"/>
      <c r="T417" s="801"/>
      <c r="U417" s="801"/>
      <c r="V417" s="801"/>
      <c r="W417" s="801"/>
      <c r="X417" s="801"/>
      <c r="Y417" s="801"/>
      <c r="Z417" s="801"/>
    </row>
    <row r="418" spans="1:26" ht="12.75" x14ac:dyDescent="0.2">
      <c r="A418" s="801"/>
      <c r="B418" s="801"/>
      <c r="C418" s="801"/>
      <c r="D418" s="801"/>
      <c r="E418" s="839"/>
      <c r="F418" s="801"/>
      <c r="G418" s="840"/>
      <c r="H418" s="801"/>
      <c r="I418" s="840"/>
      <c r="J418" s="801"/>
      <c r="K418" s="801"/>
      <c r="L418" s="801"/>
      <c r="M418" s="801"/>
      <c r="N418" s="801"/>
      <c r="O418" s="801"/>
      <c r="P418" s="801"/>
      <c r="Q418" s="801"/>
      <c r="R418" s="801"/>
      <c r="S418" s="801"/>
      <c r="T418" s="801"/>
      <c r="U418" s="801"/>
      <c r="V418" s="801"/>
      <c r="W418" s="801"/>
      <c r="X418" s="801"/>
      <c r="Y418" s="801"/>
      <c r="Z418" s="801"/>
    </row>
    <row r="419" spans="1:26" ht="12.75" x14ac:dyDescent="0.2">
      <c r="A419" s="801"/>
      <c r="B419" s="801"/>
      <c r="C419" s="801"/>
      <c r="D419" s="801"/>
      <c r="E419" s="839"/>
      <c r="F419" s="801"/>
      <c r="G419" s="840"/>
      <c r="H419" s="801"/>
      <c r="I419" s="840"/>
      <c r="J419" s="801"/>
      <c r="K419" s="801"/>
      <c r="L419" s="801"/>
      <c r="M419" s="801"/>
      <c r="N419" s="801"/>
      <c r="O419" s="801"/>
      <c r="P419" s="801"/>
      <c r="Q419" s="801"/>
      <c r="R419" s="801"/>
      <c r="S419" s="801"/>
      <c r="T419" s="801"/>
      <c r="U419" s="801"/>
      <c r="V419" s="801"/>
      <c r="W419" s="801"/>
      <c r="X419" s="801"/>
      <c r="Y419" s="801"/>
      <c r="Z419" s="801"/>
    </row>
    <row r="420" spans="1:26" ht="12.75" x14ac:dyDescent="0.2">
      <c r="A420" s="801"/>
      <c r="B420" s="801"/>
      <c r="C420" s="801"/>
      <c r="D420" s="801"/>
      <c r="E420" s="839"/>
      <c r="F420" s="801"/>
      <c r="G420" s="840"/>
      <c r="H420" s="801"/>
      <c r="I420" s="840"/>
      <c r="J420" s="801"/>
      <c r="K420" s="801"/>
      <c r="L420" s="801"/>
      <c r="M420" s="801"/>
      <c r="N420" s="801"/>
      <c r="O420" s="801"/>
      <c r="P420" s="801"/>
      <c r="Q420" s="801"/>
      <c r="R420" s="801"/>
      <c r="S420" s="801"/>
      <c r="T420" s="801"/>
      <c r="U420" s="801"/>
      <c r="V420" s="801"/>
      <c r="W420" s="801"/>
      <c r="X420" s="801"/>
      <c r="Y420" s="801"/>
      <c r="Z420" s="801"/>
    </row>
    <row r="421" spans="1:26" ht="12.75" x14ac:dyDescent="0.2">
      <c r="A421" s="801"/>
      <c r="B421" s="801"/>
      <c r="C421" s="801"/>
      <c r="D421" s="801"/>
      <c r="E421" s="839"/>
      <c r="F421" s="801"/>
      <c r="G421" s="840"/>
      <c r="H421" s="801"/>
      <c r="I421" s="840"/>
      <c r="J421" s="801"/>
      <c r="K421" s="801"/>
      <c r="L421" s="801"/>
      <c r="M421" s="801"/>
      <c r="N421" s="801"/>
      <c r="O421" s="801"/>
      <c r="P421" s="801"/>
      <c r="Q421" s="801"/>
      <c r="R421" s="801"/>
      <c r="S421" s="801"/>
      <c r="T421" s="801"/>
      <c r="U421" s="801"/>
      <c r="V421" s="801"/>
      <c r="W421" s="801"/>
      <c r="X421" s="801"/>
      <c r="Y421" s="801"/>
      <c r="Z421" s="801"/>
    </row>
    <row r="422" spans="1:26" ht="12.75" x14ac:dyDescent="0.2">
      <c r="A422" s="801"/>
      <c r="B422" s="801"/>
      <c r="C422" s="801"/>
      <c r="D422" s="801"/>
      <c r="E422" s="839"/>
      <c r="F422" s="801"/>
      <c r="G422" s="840"/>
      <c r="H422" s="801"/>
      <c r="I422" s="840"/>
      <c r="J422" s="801"/>
      <c r="K422" s="801"/>
      <c r="L422" s="801"/>
      <c r="M422" s="801"/>
      <c r="N422" s="801"/>
      <c r="O422" s="801"/>
      <c r="P422" s="801"/>
      <c r="Q422" s="801"/>
      <c r="R422" s="801"/>
      <c r="S422" s="801"/>
      <c r="T422" s="801"/>
      <c r="U422" s="801"/>
      <c r="V422" s="801"/>
      <c r="W422" s="801"/>
      <c r="X422" s="801"/>
      <c r="Y422" s="801"/>
      <c r="Z422" s="801"/>
    </row>
    <row r="423" spans="1:26" ht="12.75" x14ac:dyDescent="0.2">
      <c r="A423" s="801"/>
      <c r="B423" s="801"/>
      <c r="C423" s="801"/>
      <c r="D423" s="801"/>
      <c r="E423" s="839"/>
      <c r="F423" s="801"/>
      <c r="G423" s="840"/>
      <c r="H423" s="801"/>
      <c r="I423" s="840"/>
      <c r="J423" s="801"/>
      <c r="K423" s="801"/>
      <c r="L423" s="801"/>
      <c r="M423" s="801"/>
      <c r="N423" s="801"/>
      <c r="O423" s="801"/>
      <c r="P423" s="801"/>
      <c r="Q423" s="801"/>
      <c r="R423" s="801"/>
      <c r="S423" s="801"/>
      <c r="T423" s="801"/>
      <c r="U423" s="801"/>
      <c r="V423" s="801"/>
      <c r="W423" s="801"/>
      <c r="X423" s="801"/>
      <c r="Y423" s="801"/>
      <c r="Z423" s="801"/>
    </row>
    <row r="424" spans="1:26" ht="12.75" x14ac:dyDescent="0.2">
      <c r="A424" s="801"/>
      <c r="B424" s="801"/>
      <c r="C424" s="801"/>
      <c r="D424" s="801"/>
      <c r="E424" s="839"/>
      <c r="F424" s="801"/>
      <c r="G424" s="840"/>
      <c r="H424" s="801"/>
      <c r="I424" s="840"/>
      <c r="J424" s="801"/>
      <c r="K424" s="801"/>
      <c r="L424" s="801"/>
      <c r="M424" s="801"/>
      <c r="N424" s="801"/>
      <c r="O424" s="801"/>
      <c r="P424" s="801"/>
      <c r="Q424" s="801"/>
      <c r="R424" s="801"/>
      <c r="S424" s="801"/>
      <c r="T424" s="801"/>
      <c r="U424" s="801"/>
      <c r="V424" s="801"/>
      <c r="W424" s="801"/>
      <c r="X424" s="801"/>
      <c r="Y424" s="801"/>
      <c r="Z424" s="801"/>
    </row>
    <row r="425" spans="1:26" ht="12.75" x14ac:dyDescent="0.2">
      <c r="A425" s="801"/>
      <c r="B425" s="801"/>
      <c r="C425" s="801"/>
      <c r="D425" s="801"/>
      <c r="E425" s="839"/>
      <c r="F425" s="801"/>
      <c r="G425" s="840"/>
      <c r="H425" s="801"/>
      <c r="I425" s="840"/>
      <c r="J425" s="801"/>
      <c r="K425" s="801"/>
      <c r="L425" s="801"/>
      <c r="M425" s="801"/>
      <c r="N425" s="801"/>
      <c r="O425" s="801"/>
      <c r="P425" s="801"/>
      <c r="Q425" s="801"/>
      <c r="R425" s="801"/>
      <c r="S425" s="801"/>
      <c r="T425" s="801"/>
      <c r="U425" s="801"/>
      <c r="V425" s="801"/>
      <c r="W425" s="801"/>
      <c r="X425" s="801"/>
      <c r="Y425" s="801"/>
      <c r="Z425" s="801"/>
    </row>
    <row r="426" spans="1:26" ht="12.75" x14ac:dyDescent="0.2">
      <c r="A426" s="801"/>
      <c r="B426" s="801"/>
      <c r="C426" s="801"/>
      <c r="D426" s="801"/>
      <c r="E426" s="839"/>
      <c r="F426" s="801"/>
      <c r="G426" s="840"/>
      <c r="H426" s="801"/>
      <c r="I426" s="840"/>
      <c r="J426" s="801"/>
      <c r="K426" s="801"/>
      <c r="L426" s="801"/>
      <c r="M426" s="801"/>
      <c r="N426" s="801"/>
      <c r="O426" s="801"/>
      <c r="P426" s="801"/>
      <c r="Q426" s="801"/>
      <c r="R426" s="801"/>
      <c r="S426" s="801"/>
      <c r="T426" s="801"/>
      <c r="U426" s="801"/>
      <c r="V426" s="801"/>
      <c r="W426" s="801"/>
      <c r="X426" s="801"/>
      <c r="Y426" s="801"/>
      <c r="Z426" s="801"/>
    </row>
    <row r="427" spans="1:26" ht="12.75" x14ac:dyDescent="0.2">
      <c r="A427" s="801"/>
      <c r="B427" s="801"/>
      <c r="C427" s="801"/>
      <c r="D427" s="801"/>
      <c r="E427" s="839"/>
      <c r="F427" s="801"/>
      <c r="G427" s="840"/>
      <c r="H427" s="801"/>
      <c r="I427" s="840"/>
      <c r="J427" s="801"/>
      <c r="K427" s="801"/>
      <c r="L427" s="801"/>
      <c r="M427" s="801"/>
      <c r="N427" s="801"/>
      <c r="O427" s="801"/>
      <c r="P427" s="801"/>
      <c r="Q427" s="801"/>
      <c r="R427" s="801"/>
      <c r="S427" s="801"/>
      <c r="T427" s="801"/>
      <c r="U427" s="801"/>
      <c r="V427" s="801"/>
      <c r="W427" s="801"/>
      <c r="X427" s="801"/>
      <c r="Y427" s="801"/>
      <c r="Z427" s="801"/>
    </row>
    <row r="428" spans="1:26" ht="12.75" x14ac:dyDescent="0.2">
      <c r="A428" s="801"/>
      <c r="B428" s="801"/>
      <c r="C428" s="801"/>
      <c r="D428" s="801"/>
      <c r="E428" s="839"/>
      <c r="F428" s="801"/>
      <c r="G428" s="840"/>
      <c r="H428" s="801"/>
      <c r="I428" s="840"/>
      <c r="J428" s="801"/>
      <c r="K428" s="801"/>
      <c r="L428" s="801"/>
      <c r="M428" s="801"/>
      <c r="N428" s="801"/>
      <c r="O428" s="801"/>
      <c r="P428" s="801"/>
      <c r="Q428" s="801"/>
      <c r="R428" s="801"/>
      <c r="S428" s="801"/>
      <c r="T428" s="801"/>
      <c r="U428" s="801"/>
      <c r="V428" s="801"/>
      <c r="W428" s="801"/>
      <c r="X428" s="801"/>
      <c r="Y428" s="801"/>
      <c r="Z428" s="801"/>
    </row>
    <row r="429" spans="1:26" ht="12.75" x14ac:dyDescent="0.2">
      <c r="A429" s="801"/>
      <c r="B429" s="801"/>
      <c r="C429" s="801"/>
      <c r="D429" s="801"/>
      <c r="E429" s="839"/>
      <c r="F429" s="801"/>
      <c r="G429" s="840"/>
      <c r="H429" s="801"/>
      <c r="I429" s="840"/>
      <c r="J429" s="801"/>
      <c r="K429" s="801"/>
      <c r="L429" s="801"/>
      <c r="M429" s="801"/>
      <c r="N429" s="801"/>
      <c r="O429" s="801"/>
      <c r="P429" s="801"/>
      <c r="Q429" s="801"/>
      <c r="R429" s="801"/>
      <c r="S429" s="801"/>
      <c r="T429" s="801"/>
      <c r="U429" s="801"/>
      <c r="V429" s="801"/>
      <c r="W429" s="801"/>
      <c r="X429" s="801"/>
      <c r="Y429" s="801"/>
      <c r="Z429" s="801"/>
    </row>
    <row r="430" spans="1:26" ht="12.75" x14ac:dyDescent="0.2">
      <c r="A430" s="801"/>
      <c r="B430" s="801"/>
      <c r="C430" s="801"/>
      <c r="D430" s="801"/>
      <c r="E430" s="839"/>
      <c r="F430" s="801"/>
      <c r="G430" s="840"/>
      <c r="H430" s="801"/>
      <c r="I430" s="840"/>
      <c r="J430" s="801"/>
      <c r="K430" s="801"/>
      <c r="L430" s="801"/>
      <c r="M430" s="801"/>
      <c r="N430" s="801"/>
      <c r="O430" s="801"/>
      <c r="P430" s="801"/>
      <c r="Q430" s="801"/>
      <c r="R430" s="801"/>
      <c r="S430" s="801"/>
      <c r="T430" s="801"/>
      <c r="U430" s="801"/>
      <c r="V430" s="801"/>
      <c r="W430" s="801"/>
      <c r="X430" s="801"/>
      <c r="Y430" s="801"/>
      <c r="Z430" s="801"/>
    </row>
    <row r="431" spans="1:26" ht="12.75" x14ac:dyDescent="0.2">
      <c r="A431" s="801"/>
      <c r="B431" s="801"/>
      <c r="C431" s="801"/>
      <c r="D431" s="801"/>
      <c r="E431" s="839"/>
      <c r="F431" s="801"/>
      <c r="G431" s="840"/>
      <c r="H431" s="801"/>
      <c r="I431" s="840"/>
      <c r="J431" s="801"/>
      <c r="K431" s="801"/>
      <c r="L431" s="801"/>
      <c r="M431" s="801"/>
      <c r="N431" s="801"/>
      <c r="O431" s="801"/>
      <c r="P431" s="801"/>
      <c r="Q431" s="801"/>
      <c r="R431" s="801"/>
      <c r="S431" s="801"/>
      <c r="T431" s="801"/>
      <c r="U431" s="801"/>
      <c r="V431" s="801"/>
      <c r="W431" s="801"/>
      <c r="X431" s="801"/>
      <c r="Y431" s="801"/>
      <c r="Z431" s="801"/>
    </row>
    <row r="432" spans="1:26" ht="12.75" x14ac:dyDescent="0.2">
      <c r="A432" s="801"/>
      <c r="B432" s="801"/>
      <c r="C432" s="801"/>
      <c r="D432" s="801"/>
      <c r="E432" s="839"/>
      <c r="F432" s="801"/>
      <c r="G432" s="840"/>
      <c r="H432" s="801"/>
      <c r="I432" s="840"/>
      <c r="J432" s="801"/>
      <c r="K432" s="801"/>
      <c r="L432" s="801"/>
      <c r="M432" s="801"/>
      <c r="N432" s="801"/>
      <c r="O432" s="801"/>
      <c r="P432" s="801"/>
      <c r="Q432" s="801"/>
      <c r="R432" s="801"/>
      <c r="S432" s="801"/>
      <c r="T432" s="801"/>
      <c r="U432" s="801"/>
      <c r="V432" s="801"/>
      <c r="W432" s="801"/>
      <c r="X432" s="801"/>
      <c r="Y432" s="801"/>
      <c r="Z432" s="801"/>
    </row>
    <row r="433" spans="1:26" ht="12.75" x14ac:dyDescent="0.2">
      <c r="A433" s="801"/>
      <c r="B433" s="801"/>
      <c r="C433" s="801"/>
      <c r="D433" s="801"/>
      <c r="E433" s="839"/>
      <c r="F433" s="801"/>
      <c r="G433" s="840"/>
      <c r="H433" s="801"/>
      <c r="I433" s="840"/>
      <c r="J433" s="801"/>
      <c r="K433" s="801"/>
      <c r="L433" s="801"/>
      <c r="M433" s="801"/>
      <c r="N433" s="801"/>
      <c r="O433" s="801"/>
      <c r="P433" s="801"/>
      <c r="Q433" s="801"/>
      <c r="R433" s="801"/>
      <c r="S433" s="801"/>
      <c r="T433" s="801"/>
      <c r="U433" s="801"/>
      <c r="V433" s="801"/>
      <c r="W433" s="801"/>
      <c r="X433" s="801"/>
      <c r="Y433" s="801"/>
      <c r="Z433" s="801"/>
    </row>
    <row r="434" spans="1:26" ht="12.75" x14ac:dyDescent="0.2">
      <c r="A434" s="801"/>
      <c r="B434" s="801"/>
      <c r="C434" s="801"/>
      <c r="D434" s="801"/>
      <c r="E434" s="839"/>
      <c r="F434" s="801"/>
      <c r="G434" s="840"/>
      <c r="H434" s="801"/>
      <c r="I434" s="840"/>
      <c r="J434" s="801"/>
      <c r="K434" s="801"/>
      <c r="L434" s="801"/>
      <c r="M434" s="801"/>
      <c r="N434" s="801"/>
      <c r="O434" s="801"/>
      <c r="P434" s="801"/>
      <c r="Q434" s="801"/>
      <c r="R434" s="801"/>
      <c r="S434" s="801"/>
      <c r="T434" s="801"/>
      <c r="U434" s="801"/>
      <c r="V434" s="801"/>
      <c r="W434" s="801"/>
      <c r="X434" s="801"/>
      <c r="Y434" s="801"/>
      <c r="Z434" s="801"/>
    </row>
    <row r="435" spans="1:26" ht="12.75" x14ac:dyDescent="0.2">
      <c r="A435" s="801"/>
      <c r="B435" s="801"/>
      <c r="C435" s="801"/>
      <c r="D435" s="801"/>
      <c r="E435" s="839"/>
      <c r="F435" s="801"/>
      <c r="G435" s="840"/>
      <c r="H435" s="801"/>
      <c r="I435" s="840"/>
      <c r="J435" s="801"/>
      <c r="K435" s="801"/>
      <c r="L435" s="801"/>
      <c r="M435" s="801"/>
      <c r="N435" s="801"/>
      <c r="O435" s="801"/>
      <c r="P435" s="801"/>
      <c r="Q435" s="801"/>
      <c r="R435" s="801"/>
      <c r="S435" s="801"/>
      <c r="T435" s="801"/>
      <c r="U435" s="801"/>
      <c r="V435" s="801"/>
      <c r="W435" s="801"/>
      <c r="X435" s="801"/>
      <c r="Y435" s="801"/>
      <c r="Z435" s="801"/>
    </row>
    <row r="436" spans="1:26" ht="12.75" x14ac:dyDescent="0.2">
      <c r="A436" s="801"/>
      <c r="B436" s="801"/>
      <c r="C436" s="801"/>
      <c r="D436" s="801"/>
      <c r="E436" s="839"/>
      <c r="F436" s="801"/>
      <c r="G436" s="840"/>
      <c r="H436" s="801"/>
      <c r="I436" s="840"/>
      <c r="J436" s="801"/>
      <c r="K436" s="801"/>
      <c r="L436" s="801"/>
      <c r="M436" s="801"/>
      <c r="N436" s="801"/>
      <c r="O436" s="801"/>
      <c r="P436" s="801"/>
      <c r="Q436" s="801"/>
      <c r="R436" s="801"/>
      <c r="S436" s="801"/>
      <c r="T436" s="801"/>
      <c r="U436" s="801"/>
      <c r="V436" s="801"/>
      <c r="W436" s="801"/>
      <c r="X436" s="801"/>
      <c r="Y436" s="801"/>
      <c r="Z436" s="801"/>
    </row>
    <row r="437" spans="1:26" ht="12.75" x14ac:dyDescent="0.2">
      <c r="A437" s="801"/>
      <c r="B437" s="801"/>
      <c r="C437" s="801"/>
      <c r="D437" s="801"/>
      <c r="E437" s="839"/>
      <c r="F437" s="801"/>
      <c r="G437" s="840"/>
      <c r="H437" s="801"/>
      <c r="I437" s="840"/>
      <c r="J437" s="801"/>
      <c r="K437" s="801"/>
      <c r="L437" s="801"/>
      <c r="M437" s="801"/>
      <c r="N437" s="801"/>
      <c r="O437" s="801"/>
      <c r="P437" s="801"/>
      <c r="Q437" s="801"/>
      <c r="R437" s="801"/>
      <c r="S437" s="801"/>
      <c r="T437" s="801"/>
      <c r="U437" s="801"/>
      <c r="V437" s="801"/>
      <c r="W437" s="801"/>
      <c r="X437" s="801"/>
      <c r="Y437" s="801"/>
      <c r="Z437" s="801"/>
    </row>
    <row r="438" spans="1:26" ht="12.75" x14ac:dyDescent="0.2">
      <c r="A438" s="801"/>
      <c r="B438" s="801"/>
      <c r="C438" s="801"/>
      <c r="D438" s="801"/>
      <c r="E438" s="839"/>
      <c r="F438" s="801"/>
      <c r="G438" s="840"/>
      <c r="H438" s="801"/>
      <c r="I438" s="840"/>
      <c r="J438" s="801"/>
      <c r="K438" s="801"/>
      <c r="L438" s="801"/>
      <c r="M438" s="801"/>
      <c r="N438" s="801"/>
      <c r="O438" s="801"/>
      <c r="P438" s="801"/>
      <c r="Q438" s="801"/>
      <c r="R438" s="801"/>
      <c r="S438" s="801"/>
      <c r="T438" s="801"/>
      <c r="U438" s="801"/>
      <c r="V438" s="801"/>
      <c r="W438" s="801"/>
      <c r="X438" s="801"/>
      <c r="Y438" s="801"/>
      <c r="Z438" s="801"/>
    </row>
    <row r="439" spans="1:26" ht="12.75" x14ac:dyDescent="0.2">
      <c r="A439" s="801"/>
      <c r="B439" s="801"/>
      <c r="C439" s="801"/>
      <c r="D439" s="801"/>
      <c r="E439" s="839"/>
      <c r="F439" s="801"/>
      <c r="G439" s="840"/>
      <c r="H439" s="801"/>
      <c r="I439" s="840"/>
      <c r="J439" s="801"/>
      <c r="K439" s="801"/>
      <c r="L439" s="801"/>
      <c r="M439" s="801"/>
      <c r="N439" s="801"/>
      <c r="O439" s="801"/>
      <c r="P439" s="801"/>
      <c r="Q439" s="801"/>
      <c r="R439" s="801"/>
      <c r="S439" s="801"/>
      <c r="T439" s="801"/>
      <c r="U439" s="801"/>
      <c r="V439" s="801"/>
      <c r="W439" s="801"/>
      <c r="X439" s="801"/>
      <c r="Y439" s="801"/>
      <c r="Z439" s="801"/>
    </row>
    <row r="440" spans="1:26" ht="12.75" x14ac:dyDescent="0.2">
      <c r="A440" s="801"/>
      <c r="B440" s="801"/>
      <c r="C440" s="801"/>
      <c r="D440" s="801"/>
      <c r="E440" s="839"/>
      <c r="F440" s="801"/>
      <c r="G440" s="840"/>
      <c r="H440" s="801"/>
      <c r="I440" s="840"/>
      <c r="J440" s="801"/>
      <c r="K440" s="801"/>
      <c r="L440" s="801"/>
      <c r="M440" s="801"/>
      <c r="N440" s="801"/>
      <c r="O440" s="801"/>
      <c r="P440" s="801"/>
      <c r="Q440" s="801"/>
      <c r="R440" s="801"/>
      <c r="S440" s="801"/>
      <c r="T440" s="801"/>
      <c r="U440" s="801"/>
      <c r="V440" s="801"/>
      <c r="W440" s="801"/>
      <c r="X440" s="801"/>
      <c r="Y440" s="801"/>
      <c r="Z440" s="801"/>
    </row>
    <row r="441" spans="1:26" ht="12.75" x14ac:dyDescent="0.2">
      <c r="A441" s="801"/>
      <c r="B441" s="801"/>
      <c r="C441" s="801"/>
      <c r="D441" s="801"/>
      <c r="E441" s="839"/>
      <c r="F441" s="801"/>
      <c r="G441" s="840"/>
      <c r="H441" s="801"/>
      <c r="I441" s="840"/>
      <c r="J441" s="801"/>
      <c r="K441" s="801"/>
      <c r="L441" s="801"/>
      <c r="M441" s="801"/>
      <c r="N441" s="801"/>
      <c r="O441" s="801"/>
      <c r="P441" s="801"/>
      <c r="Q441" s="801"/>
      <c r="R441" s="801"/>
      <c r="S441" s="801"/>
      <c r="T441" s="801"/>
      <c r="U441" s="801"/>
      <c r="V441" s="801"/>
      <c r="W441" s="801"/>
      <c r="X441" s="801"/>
      <c r="Y441" s="801"/>
      <c r="Z441" s="801"/>
    </row>
    <row r="442" spans="1:26" ht="12.75" x14ac:dyDescent="0.2">
      <c r="A442" s="801"/>
      <c r="B442" s="801"/>
      <c r="C442" s="801"/>
      <c r="D442" s="801"/>
      <c r="E442" s="839"/>
      <c r="F442" s="801"/>
      <c r="G442" s="840"/>
      <c r="H442" s="801"/>
      <c r="I442" s="840"/>
      <c r="J442" s="801"/>
      <c r="K442" s="801"/>
      <c r="L442" s="801"/>
      <c r="M442" s="801"/>
      <c r="N442" s="801"/>
      <c r="O442" s="801"/>
      <c r="P442" s="801"/>
      <c r="Q442" s="801"/>
      <c r="R442" s="801"/>
      <c r="S442" s="801"/>
      <c r="T442" s="801"/>
      <c r="U442" s="801"/>
      <c r="V442" s="801"/>
      <c r="W442" s="801"/>
      <c r="X442" s="801"/>
      <c r="Y442" s="801"/>
      <c r="Z442" s="801"/>
    </row>
    <row r="443" spans="1:26" ht="12.75" x14ac:dyDescent="0.2">
      <c r="A443" s="801"/>
      <c r="B443" s="801"/>
      <c r="C443" s="801"/>
      <c r="D443" s="801"/>
      <c r="E443" s="839"/>
      <c r="F443" s="801"/>
      <c r="G443" s="840"/>
      <c r="H443" s="801"/>
      <c r="I443" s="840"/>
      <c r="J443" s="801"/>
      <c r="K443" s="801"/>
      <c r="L443" s="801"/>
      <c r="M443" s="801"/>
      <c r="N443" s="801"/>
      <c r="O443" s="801"/>
      <c r="P443" s="801"/>
      <c r="Q443" s="801"/>
      <c r="R443" s="801"/>
      <c r="S443" s="801"/>
      <c r="T443" s="801"/>
      <c r="U443" s="801"/>
      <c r="V443" s="801"/>
      <c r="W443" s="801"/>
      <c r="X443" s="801"/>
      <c r="Y443" s="801"/>
      <c r="Z443" s="801"/>
    </row>
    <row r="444" spans="1:26" ht="12.75" x14ac:dyDescent="0.2">
      <c r="A444" s="801"/>
      <c r="B444" s="801"/>
      <c r="C444" s="801"/>
      <c r="D444" s="801"/>
      <c r="E444" s="839"/>
      <c r="F444" s="801"/>
      <c r="G444" s="840"/>
      <c r="H444" s="801"/>
      <c r="I444" s="840"/>
      <c r="J444" s="801"/>
      <c r="K444" s="801"/>
      <c r="L444" s="801"/>
      <c r="M444" s="801"/>
      <c r="N444" s="801"/>
      <c r="O444" s="801"/>
      <c r="P444" s="801"/>
      <c r="Q444" s="801"/>
      <c r="R444" s="801"/>
      <c r="S444" s="801"/>
      <c r="T444" s="801"/>
      <c r="U444" s="801"/>
      <c r="V444" s="801"/>
      <c r="W444" s="801"/>
      <c r="X444" s="801"/>
      <c r="Y444" s="801"/>
      <c r="Z444" s="801"/>
    </row>
    <row r="445" spans="1:26" ht="12.75" x14ac:dyDescent="0.2">
      <c r="A445" s="801"/>
      <c r="B445" s="801"/>
      <c r="C445" s="801"/>
      <c r="D445" s="801"/>
      <c r="E445" s="839"/>
      <c r="F445" s="801"/>
      <c r="G445" s="840"/>
      <c r="H445" s="801"/>
      <c r="I445" s="840"/>
      <c r="J445" s="801"/>
      <c r="K445" s="801"/>
      <c r="L445" s="801"/>
      <c r="M445" s="801"/>
      <c r="N445" s="801"/>
      <c r="O445" s="801"/>
      <c r="P445" s="801"/>
      <c r="Q445" s="801"/>
      <c r="R445" s="801"/>
      <c r="S445" s="801"/>
      <c r="T445" s="801"/>
      <c r="U445" s="801"/>
      <c r="V445" s="801"/>
      <c r="W445" s="801"/>
      <c r="X445" s="801"/>
      <c r="Y445" s="801"/>
      <c r="Z445" s="801"/>
    </row>
    <row r="446" spans="1:26" ht="12.75" x14ac:dyDescent="0.2">
      <c r="A446" s="801"/>
      <c r="B446" s="801"/>
      <c r="C446" s="801"/>
      <c r="D446" s="801"/>
      <c r="E446" s="839"/>
      <c r="F446" s="801"/>
      <c r="G446" s="840"/>
      <c r="H446" s="801"/>
      <c r="I446" s="840"/>
      <c r="J446" s="801"/>
      <c r="K446" s="801"/>
      <c r="L446" s="801"/>
      <c r="M446" s="801"/>
      <c r="N446" s="801"/>
      <c r="O446" s="801"/>
      <c r="P446" s="801"/>
      <c r="Q446" s="801"/>
      <c r="R446" s="801"/>
      <c r="S446" s="801"/>
      <c r="T446" s="801"/>
      <c r="U446" s="801"/>
      <c r="V446" s="801"/>
      <c r="W446" s="801"/>
      <c r="X446" s="801"/>
      <c r="Y446" s="801"/>
      <c r="Z446" s="801"/>
    </row>
    <row r="447" spans="1:26" ht="12.75" x14ac:dyDescent="0.2">
      <c r="A447" s="801"/>
      <c r="B447" s="801"/>
      <c r="C447" s="801"/>
      <c r="D447" s="801"/>
      <c r="E447" s="839"/>
      <c r="F447" s="801"/>
      <c r="G447" s="840"/>
      <c r="H447" s="801"/>
      <c r="I447" s="840"/>
      <c r="J447" s="801"/>
      <c r="K447" s="801"/>
      <c r="L447" s="801"/>
      <c r="M447" s="801"/>
      <c r="N447" s="801"/>
      <c r="O447" s="801"/>
      <c r="P447" s="801"/>
      <c r="Q447" s="801"/>
      <c r="R447" s="801"/>
      <c r="S447" s="801"/>
      <c r="T447" s="801"/>
      <c r="U447" s="801"/>
      <c r="V447" s="801"/>
      <c r="W447" s="801"/>
      <c r="X447" s="801"/>
      <c r="Y447" s="801"/>
      <c r="Z447" s="801"/>
    </row>
    <row r="448" spans="1:26" ht="12.75" x14ac:dyDescent="0.2">
      <c r="A448" s="801"/>
      <c r="B448" s="801"/>
      <c r="C448" s="801"/>
      <c r="D448" s="801"/>
      <c r="E448" s="839"/>
      <c r="F448" s="801"/>
      <c r="G448" s="840"/>
      <c r="H448" s="801"/>
      <c r="I448" s="840"/>
      <c r="J448" s="801"/>
      <c r="K448" s="801"/>
      <c r="L448" s="801"/>
      <c r="M448" s="801"/>
      <c r="N448" s="801"/>
      <c r="O448" s="801"/>
      <c r="P448" s="801"/>
      <c r="Q448" s="801"/>
      <c r="R448" s="801"/>
      <c r="S448" s="801"/>
      <c r="T448" s="801"/>
      <c r="U448" s="801"/>
      <c r="V448" s="801"/>
      <c r="W448" s="801"/>
      <c r="X448" s="801"/>
      <c r="Y448" s="801"/>
      <c r="Z448" s="801"/>
    </row>
    <row r="449" spans="1:26" ht="12.75" x14ac:dyDescent="0.2">
      <c r="A449" s="801"/>
      <c r="B449" s="801"/>
      <c r="C449" s="801"/>
      <c r="D449" s="801"/>
      <c r="E449" s="839"/>
      <c r="F449" s="801"/>
      <c r="G449" s="840"/>
      <c r="H449" s="801"/>
      <c r="I449" s="840"/>
      <c r="J449" s="801"/>
      <c r="K449" s="801"/>
      <c r="L449" s="801"/>
      <c r="M449" s="801"/>
      <c r="N449" s="801"/>
      <c r="O449" s="801"/>
      <c r="P449" s="801"/>
      <c r="Q449" s="801"/>
      <c r="R449" s="801"/>
      <c r="S449" s="801"/>
      <c r="T449" s="801"/>
      <c r="U449" s="801"/>
      <c r="V449" s="801"/>
      <c r="W449" s="801"/>
      <c r="X449" s="801"/>
      <c r="Y449" s="801"/>
      <c r="Z449" s="801"/>
    </row>
    <row r="450" spans="1:26" ht="12.75" x14ac:dyDescent="0.2">
      <c r="A450" s="801"/>
      <c r="B450" s="801"/>
      <c r="C450" s="801"/>
      <c r="D450" s="801"/>
      <c r="E450" s="839"/>
      <c r="F450" s="801"/>
      <c r="G450" s="840"/>
      <c r="H450" s="801"/>
      <c r="I450" s="840"/>
      <c r="J450" s="801"/>
      <c r="K450" s="801"/>
      <c r="L450" s="801"/>
      <c r="M450" s="801"/>
      <c r="N450" s="801"/>
      <c r="O450" s="801"/>
      <c r="P450" s="801"/>
      <c r="Q450" s="801"/>
      <c r="R450" s="801"/>
      <c r="S450" s="801"/>
      <c r="T450" s="801"/>
      <c r="U450" s="801"/>
      <c r="V450" s="801"/>
      <c r="W450" s="801"/>
      <c r="X450" s="801"/>
      <c r="Y450" s="801"/>
      <c r="Z450" s="801"/>
    </row>
    <row r="451" spans="1:26" ht="12.75" x14ac:dyDescent="0.2">
      <c r="A451" s="801"/>
      <c r="B451" s="801"/>
      <c r="C451" s="801"/>
      <c r="D451" s="801"/>
      <c r="E451" s="839"/>
      <c r="F451" s="801"/>
      <c r="G451" s="840"/>
      <c r="H451" s="801"/>
      <c r="I451" s="840"/>
      <c r="J451" s="801"/>
      <c r="K451" s="801"/>
      <c r="L451" s="801"/>
      <c r="M451" s="801"/>
      <c r="N451" s="801"/>
      <c r="O451" s="801"/>
      <c r="P451" s="801"/>
      <c r="Q451" s="801"/>
      <c r="R451" s="801"/>
      <c r="S451" s="801"/>
      <c r="T451" s="801"/>
      <c r="U451" s="801"/>
      <c r="V451" s="801"/>
      <c r="W451" s="801"/>
      <c r="X451" s="801"/>
      <c r="Y451" s="801"/>
      <c r="Z451" s="801"/>
    </row>
    <row r="452" spans="1:26" ht="12.75" x14ac:dyDescent="0.2">
      <c r="A452" s="801"/>
      <c r="B452" s="801"/>
      <c r="C452" s="801"/>
      <c r="D452" s="801"/>
      <c r="E452" s="839"/>
      <c r="F452" s="801"/>
      <c r="G452" s="840"/>
      <c r="H452" s="801"/>
      <c r="I452" s="840"/>
      <c r="J452" s="801"/>
      <c r="K452" s="801"/>
      <c r="L452" s="801"/>
      <c r="M452" s="801"/>
      <c r="N452" s="801"/>
      <c r="O452" s="801"/>
      <c r="P452" s="801"/>
      <c r="Q452" s="801"/>
      <c r="R452" s="801"/>
      <c r="S452" s="801"/>
      <c r="T452" s="801"/>
      <c r="U452" s="801"/>
      <c r="V452" s="801"/>
      <c r="W452" s="801"/>
      <c r="X452" s="801"/>
      <c r="Y452" s="801"/>
      <c r="Z452" s="801"/>
    </row>
    <row r="453" spans="1:26" ht="12.75" x14ac:dyDescent="0.2">
      <c r="A453" s="801"/>
      <c r="B453" s="801"/>
      <c r="C453" s="801"/>
      <c r="D453" s="801"/>
      <c r="E453" s="839"/>
      <c r="F453" s="801"/>
      <c r="G453" s="840"/>
      <c r="H453" s="801"/>
      <c r="I453" s="840"/>
      <c r="J453" s="801"/>
      <c r="K453" s="801"/>
      <c r="L453" s="801"/>
      <c r="M453" s="801"/>
      <c r="N453" s="801"/>
      <c r="O453" s="801"/>
      <c r="P453" s="801"/>
      <c r="Q453" s="801"/>
      <c r="R453" s="801"/>
      <c r="S453" s="801"/>
      <c r="T453" s="801"/>
      <c r="U453" s="801"/>
      <c r="V453" s="801"/>
      <c r="W453" s="801"/>
      <c r="X453" s="801"/>
      <c r="Y453" s="801"/>
      <c r="Z453" s="801"/>
    </row>
    <row r="454" spans="1:26" ht="12.75" x14ac:dyDescent="0.2">
      <c r="A454" s="801"/>
      <c r="B454" s="801"/>
      <c r="C454" s="801"/>
      <c r="D454" s="801"/>
      <c r="E454" s="839"/>
      <c r="F454" s="801"/>
      <c r="G454" s="840"/>
      <c r="H454" s="801"/>
      <c r="I454" s="840"/>
      <c r="J454" s="801"/>
      <c r="K454" s="801"/>
      <c r="L454" s="801"/>
      <c r="M454" s="801"/>
      <c r="N454" s="801"/>
      <c r="O454" s="801"/>
      <c r="P454" s="801"/>
      <c r="Q454" s="801"/>
      <c r="R454" s="801"/>
      <c r="S454" s="801"/>
      <c r="T454" s="801"/>
      <c r="U454" s="801"/>
      <c r="V454" s="801"/>
      <c r="W454" s="801"/>
      <c r="X454" s="801"/>
      <c r="Y454" s="801"/>
      <c r="Z454" s="801"/>
    </row>
    <row r="455" spans="1:26" ht="12.75" x14ac:dyDescent="0.2">
      <c r="A455" s="801"/>
      <c r="B455" s="801"/>
      <c r="C455" s="801"/>
      <c r="D455" s="801"/>
      <c r="E455" s="839"/>
      <c r="F455" s="801"/>
      <c r="G455" s="840"/>
      <c r="H455" s="801"/>
      <c r="I455" s="840"/>
      <c r="J455" s="801"/>
      <c r="K455" s="801"/>
      <c r="L455" s="801"/>
      <c r="M455" s="801"/>
      <c r="N455" s="801"/>
      <c r="O455" s="801"/>
      <c r="P455" s="801"/>
      <c r="Q455" s="801"/>
      <c r="R455" s="801"/>
      <c r="S455" s="801"/>
      <c r="T455" s="801"/>
      <c r="U455" s="801"/>
      <c r="V455" s="801"/>
      <c r="W455" s="801"/>
      <c r="X455" s="801"/>
      <c r="Y455" s="801"/>
      <c r="Z455" s="801"/>
    </row>
    <row r="456" spans="1:26" ht="12.75" x14ac:dyDescent="0.2">
      <c r="A456" s="801"/>
      <c r="B456" s="801"/>
      <c r="C456" s="801"/>
      <c r="D456" s="801"/>
      <c r="E456" s="839"/>
      <c r="F456" s="801"/>
      <c r="G456" s="840"/>
      <c r="H456" s="801"/>
      <c r="I456" s="840"/>
      <c r="J456" s="801"/>
      <c r="K456" s="801"/>
      <c r="L456" s="801"/>
      <c r="M456" s="801"/>
      <c r="N456" s="801"/>
      <c r="O456" s="801"/>
      <c r="P456" s="801"/>
      <c r="Q456" s="801"/>
      <c r="R456" s="801"/>
      <c r="S456" s="801"/>
      <c r="T456" s="801"/>
      <c r="U456" s="801"/>
      <c r="V456" s="801"/>
      <c r="W456" s="801"/>
      <c r="X456" s="801"/>
      <c r="Y456" s="801"/>
      <c r="Z456" s="801"/>
    </row>
    <row r="457" spans="1:26" ht="12.75" x14ac:dyDescent="0.2">
      <c r="A457" s="801"/>
      <c r="B457" s="801"/>
      <c r="C457" s="801"/>
      <c r="D457" s="801"/>
      <c r="E457" s="839"/>
      <c r="F457" s="801"/>
      <c r="G457" s="840"/>
      <c r="H457" s="801"/>
      <c r="I457" s="840"/>
      <c r="J457" s="801"/>
      <c r="K457" s="801"/>
      <c r="L457" s="801"/>
      <c r="M457" s="801"/>
      <c r="N457" s="801"/>
      <c r="O457" s="801"/>
      <c r="P457" s="801"/>
      <c r="Q457" s="801"/>
      <c r="R457" s="801"/>
      <c r="S457" s="801"/>
      <c r="T457" s="801"/>
      <c r="U457" s="801"/>
      <c r="V457" s="801"/>
      <c r="W457" s="801"/>
      <c r="X457" s="801"/>
      <c r="Y457" s="801"/>
      <c r="Z457" s="801"/>
    </row>
    <row r="458" spans="1:26" ht="12.75" x14ac:dyDescent="0.2">
      <c r="A458" s="801"/>
      <c r="B458" s="801"/>
      <c r="C458" s="801"/>
      <c r="D458" s="801"/>
      <c r="E458" s="839"/>
      <c r="F458" s="801"/>
      <c r="G458" s="840"/>
      <c r="H458" s="801"/>
      <c r="I458" s="840"/>
      <c r="J458" s="801"/>
      <c r="K458" s="801"/>
      <c r="L458" s="801"/>
      <c r="M458" s="801"/>
      <c r="N458" s="801"/>
      <c r="O458" s="801"/>
      <c r="P458" s="801"/>
      <c r="Q458" s="801"/>
      <c r="R458" s="801"/>
      <c r="S458" s="801"/>
      <c r="T458" s="801"/>
      <c r="U458" s="801"/>
      <c r="V458" s="801"/>
      <c r="W458" s="801"/>
      <c r="X458" s="801"/>
      <c r="Y458" s="801"/>
      <c r="Z458" s="801"/>
    </row>
    <row r="459" spans="1:26" ht="12.75" x14ac:dyDescent="0.2">
      <c r="A459" s="801"/>
      <c r="B459" s="801"/>
      <c r="C459" s="801"/>
      <c r="D459" s="801"/>
      <c r="E459" s="839"/>
      <c r="F459" s="801"/>
      <c r="G459" s="840"/>
      <c r="H459" s="801"/>
      <c r="I459" s="840"/>
      <c r="J459" s="801"/>
      <c r="K459" s="801"/>
      <c r="L459" s="801"/>
      <c r="M459" s="801"/>
      <c r="N459" s="801"/>
      <c r="O459" s="801"/>
      <c r="P459" s="801"/>
      <c r="Q459" s="801"/>
      <c r="R459" s="801"/>
      <c r="S459" s="801"/>
      <c r="T459" s="801"/>
      <c r="U459" s="801"/>
      <c r="V459" s="801"/>
      <c r="W459" s="801"/>
      <c r="X459" s="801"/>
      <c r="Y459" s="801"/>
      <c r="Z459" s="801"/>
    </row>
    <row r="460" spans="1:26" ht="12.75" x14ac:dyDescent="0.2">
      <c r="A460" s="801"/>
      <c r="B460" s="801"/>
      <c r="C460" s="801"/>
      <c r="D460" s="801"/>
      <c r="E460" s="839"/>
      <c r="F460" s="801"/>
      <c r="G460" s="840"/>
      <c r="H460" s="801"/>
      <c r="I460" s="840"/>
      <c r="J460" s="801"/>
      <c r="K460" s="801"/>
      <c r="L460" s="801"/>
      <c r="M460" s="801"/>
      <c r="N460" s="801"/>
      <c r="O460" s="801"/>
      <c r="P460" s="801"/>
      <c r="Q460" s="801"/>
      <c r="R460" s="801"/>
      <c r="S460" s="801"/>
      <c r="T460" s="801"/>
      <c r="U460" s="801"/>
      <c r="V460" s="801"/>
      <c r="W460" s="801"/>
      <c r="X460" s="801"/>
      <c r="Y460" s="801"/>
      <c r="Z460" s="801"/>
    </row>
    <row r="461" spans="1:26" ht="12.75" x14ac:dyDescent="0.2">
      <c r="A461" s="801"/>
      <c r="B461" s="801"/>
      <c r="C461" s="801"/>
      <c r="D461" s="801"/>
      <c r="E461" s="839"/>
      <c r="F461" s="801"/>
      <c r="G461" s="840"/>
      <c r="H461" s="801"/>
      <c r="I461" s="840"/>
      <c r="J461" s="801"/>
      <c r="K461" s="801"/>
      <c r="L461" s="801"/>
      <c r="M461" s="801"/>
      <c r="N461" s="801"/>
      <c r="O461" s="801"/>
      <c r="P461" s="801"/>
      <c r="Q461" s="801"/>
      <c r="R461" s="801"/>
      <c r="S461" s="801"/>
      <c r="T461" s="801"/>
      <c r="U461" s="801"/>
      <c r="V461" s="801"/>
      <c r="W461" s="801"/>
      <c r="X461" s="801"/>
      <c r="Y461" s="801"/>
      <c r="Z461" s="801"/>
    </row>
    <row r="462" spans="1:26" ht="12.75" x14ac:dyDescent="0.2">
      <c r="A462" s="801"/>
      <c r="B462" s="801"/>
      <c r="C462" s="801"/>
      <c r="D462" s="801"/>
      <c r="E462" s="839"/>
      <c r="F462" s="801"/>
      <c r="G462" s="840"/>
      <c r="H462" s="801"/>
      <c r="I462" s="840"/>
      <c r="J462" s="801"/>
      <c r="K462" s="801"/>
      <c r="L462" s="801"/>
      <c r="M462" s="801"/>
      <c r="N462" s="801"/>
      <c r="O462" s="801"/>
      <c r="P462" s="801"/>
      <c r="Q462" s="801"/>
      <c r="R462" s="801"/>
      <c r="S462" s="801"/>
      <c r="T462" s="801"/>
      <c r="U462" s="801"/>
      <c r="V462" s="801"/>
      <c r="W462" s="801"/>
      <c r="X462" s="801"/>
      <c r="Y462" s="801"/>
      <c r="Z462" s="801"/>
    </row>
    <row r="463" spans="1:26" ht="12.75" x14ac:dyDescent="0.2">
      <c r="A463" s="801"/>
      <c r="B463" s="801"/>
      <c r="C463" s="801"/>
      <c r="D463" s="801"/>
      <c r="E463" s="839"/>
      <c r="F463" s="801"/>
      <c r="G463" s="840"/>
      <c r="H463" s="801"/>
      <c r="I463" s="840"/>
      <c r="J463" s="801"/>
      <c r="K463" s="801"/>
      <c r="L463" s="801"/>
      <c r="M463" s="801"/>
      <c r="N463" s="801"/>
      <c r="O463" s="801"/>
      <c r="P463" s="801"/>
      <c r="Q463" s="801"/>
      <c r="R463" s="801"/>
      <c r="S463" s="801"/>
      <c r="T463" s="801"/>
      <c r="U463" s="801"/>
      <c r="V463" s="801"/>
      <c r="W463" s="801"/>
      <c r="X463" s="801"/>
      <c r="Y463" s="801"/>
      <c r="Z463" s="801"/>
    </row>
    <row r="464" spans="1:26" ht="12.75" x14ac:dyDescent="0.2">
      <c r="A464" s="801"/>
      <c r="B464" s="801"/>
      <c r="C464" s="801"/>
      <c r="D464" s="801"/>
      <c r="E464" s="839"/>
      <c r="F464" s="801"/>
      <c r="G464" s="840"/>
      <c r="H464" s="801"/>
      <c r="I464" s="840"/>
      <c r="J464" s="801"/>
      <c r="K464" s="801"/>
      <c r="L464" s="801"/>
      <c r="M464" s="801"/>
      <c r="N464" s="801"/>
      <c r="O464" s="801"/>
      <c r="P464" s="801"/>
      <c r="Q464" s="801"/>
      <c r="R464" s="801"/>
      <c r="S464" s="801"/>
      <c r="T464" s="801"/>
      <c r="U464" s="801"/>
      <c r="V464" s="801"/>
      <c r="W464" s="801"/>
      <c r="X464" s="801"/>
      <c r="Y464" s="801"/>
      <c r="Z464" s="801"/>
    </row>
    <row r="465" spans="1:26" ht="12.75" x14ac:dyDescent="0.2">
      <c r="A465" s="801"/>
      <c r="B465" s="801"/>
      <c r="C465" s="801"/>
      <c r="D465" s="801"/>
      <c r="E465" s="839"/>
      <c r="F465" s="801"/>
      <c r="G465" s="840"/>
      <c r="H465" s="801"/>
      <c r="I465" s="840"/>
      <c r="J465" s="801"/>
      <c r="K465" s="801"/>
      <c r="L465" s="801"/>
      <c r="M465" s="801"/>
      <c r="N465" s="801"/>
      <c r="O465" s="801"/>
      <c r="P465" s="801"/>
      <c r="Q465" s="801"/>
      <c r="R465" s="801"/>
      <c r="S465" s="801"/>
      <c r="T465" s="801"/>
      <c r="U465" s="801"/>
      <c r="V465" s="801"/>
      <c r="W465" s="801"/>
      <c r="X465" s="801"/>
      <c r="Y465" s="801"/>
      <c r="Z465" s="801"/>
    </row>
    <row r="466" spans="1:26" ht="12.75" x14ac:dyDescent="0.2">
      <c r="A466" s="801"/>
      <c r="B466" s="801"/>
      <c r="C466" s="801"/>
      <c r="D466" s="801"/>
      <c r="E466" s="839"/>
      <c r="F466" s="801"/>
      <c r="G466" s="840"/>
      <c r="H466" s="801"/>
      <c r="I466" s="840"/>
      <c r="J466" s="801"/>
      <c r="K466" s="801"/>
      <c r="L466" s="801"/>
      <c r="M466" s="801"/>
      <c r="N466" s="801"/>
      <c r="O466" s="801"/>
      <c r="P466" s="801"/>
      <c r="Q466" s="801"/>
      <c r="R466" s="801"/>
      <c r="S466" s="801"/>
      <c r="T466" s="801"/>
      <c r="U466" s="801"/>
      <c r="V466" s="801"/>
      <c r="W466" s="801"/>
      <c r="X466" s="801"/>
      <c r="Y466" s="801"/>
      <c r="Z466" s="801"/>
    </row>
    <row r="467" spans="1:26" ht="12.75" x14ac:dyDescent="0.2">
      <c r="A467" s="801"/>
      <c r="B467" s="801"/>
      <c r="C467" s="801"/>
      <c r="D467" s="801"/>
      <c r="E467" s="839"/>
      <c r="F467" s="801"/>
      <c r="G467" s="840"/>
      <c r="H467" s="801"/>
      <c r="I467" s="840"/>
      <c r="J467" s="801"/>
      <c r="K467" s="801"/>
      <c r="L467" s="801"/>
      <c r="M467" s="801"/>
      <c r="N467" s="801"/>
      <c r="O467" s="801"/>
      <c r="P467" s="801"/>
      <c r="Q467" s="801"/>
      <c r="R467" s="801"/>
      <c r="S467" s="801"/>
      <c r="T467" s="801"/>
      <c r="U467" s="801"/>
      <c r="V467" s="801"/>
      <c r="W467" s="801"/>
      <c r="X467" s="801"/>
      <c r="Y467" s="801"/>
      <c r="Z467" s="801"/>
    </row>
    <row r="468" spans="1:26" ht="12.75" x14ac:dyDescent="0.2">
      <c r="A468" s="801"/>
      <c r="B468" s="801"/>
      <c r="C468" s="801"/>
      <c r="D468" s="801"/>
      <c r="E468" s="839"/>
      <c r="F468" s="801"/>
      <c r="G468" s="840"/>
      <c r="H468" s="801"/>
      <c r="I468" s="840"/>
      <c r="J468" s="801"/>
      <c r="K468" s="801"/>
      <c r="L468" s="801"/>
      <c r="M468" s="801"/>
      <c r="N468" s="801"/>
      <c r="O468" s="801"/>
      <c r="P468" s="801"/>
      <c r="Q468" s="801"/>
      <c r="R468" s="801"/>
      <c r="S468" s="801"/>
      <c r="T468" s="801"/>
      <c r="U468" s="801"/>
      <c r="V468" s="801"/>
      <c r="W468" s="801"/>
      <c r="X468" s="801"/>
      <c r="Y468" s="801"/>
      <c r="Z468" s="801"/>
    </row>
    <row r="469" spans="1:26" ht="12.75" x14ac:dyDescent="0.2">
      <c r="A469" s="801"/>
      <c r="B469" s="801"/>
      <c r="C469" s="801"/>
      <c r="D469" s="801"/>
      <c r="E469" s="839"/>
      <c r="F469" s="801"/>
      <c r="G469" s="840"/>
      <c r="H469" s="801"/>
      <c r="I469" s="840"/>
      <c r="J469" s="801"/>
      <c r="K469" s="801"/>
      <c r="L469" s="801"/>
      <c r="M469" s="801"/>
      <c r="N469" s="801"/>
      <c r="O469" s="801"/>
      <c r="P469" s="801"/>
      <c r="Q469" s="801"/>
      <c r="R469" s="801"/>
      <c r="S469" s="801"/>
      <c r="T469" s="801"/>
      <c r="U469" s="801"/>
      <c r="V469" s="801"/>
      <c r="W469" s="801"/>
      <c r="X469" s="801"/>
      <c r="Y469" s="801"/>
      <c r="Z469" s="801"/>
    </row>
    <row r="470" spans="1:26" ht="12.75" x14ac:dyDescent="0.2">
      <c r="A470" s="801"/>
      <c r="B470" s="801"/>
      <c r="C470" s="801"/>
      <c r="D470" s="801"/>
      <c r="E470" s="839"/>
      <c r="F470" s="801"/>
      <c r="G470" s="840"/>
      <c r="H470" s="801"/>
      <c r="I470" s="840"/>
      <c r="J470" s="801"/>
      <c r="K470" s="801"/>
      <c r="L470" s="801"/>
      <c r="M470" s="801"/>
      <c r="N470" s="801"/>
      <c r="O470" s="801"/>
      <c r="P470" s="801"/>
      <c r="Q470" s="801"/>
      <c r="R470" s="801"/>
      <c r="S470" s="801"/>
      <c r="T470" s="801"/>
      <c r="U470" s="801"/>
      <c r="V470" s="801"/>
      <c r="W470" s="801"/>
      <c r="X470" s="801"/>
      <c r="Y470" s="801"/>
      <c r="Z470" s="801"/>
    </row>
    <row r="471" spans="1:26" ht="12.75" x14ac:dyDescent="0.2">
      <c r="A471" s="801"/>
      <c r="B471" s="801"/>
      <c r="C471" s="801"/>
      <c r="D471" s="801"/>
      <c r="E471" s="839"/>
      <c r="F471" s="801"/>
      <c r="G471" s="840"/>
      <c r="H471" s="801"/>
      <c r="I471" s="840"/>
      <c r="J471" s="801"/>
      <c r="K471" s="801"/>
      <c r="L471" s="801"/>
      <c r="M471" s="801"/>
      <c r="N471" s="801"/>
      <c r="O471" s="801"/>
      <c r="P471" s="801"/>
      <c r="Q471" s="801"/>
      <c r="R471" s="801"/>
      <c r="S471" s="801"/>
      <c r="T471" s="801"/>
      <c r="U471" s="801"/>
      <c r="V471" s="801"/>
      <c r="W471" s="801"/>
      <c r="X471" s="801"/>
      <c r="Y471" s="801"/>
      <c r="Z471" s="801"/>
    </row>
    <row r="472" spans="1:26" ht="12.75" x14ac:dyDescent="0.2">
      <c r="A472" s="801"/>
      <c r="B472" s="801"/>
      <c r="C472" s="801"/>
      <c r="D472" s="801"/>
      <c r="E472" s="839"/>
      <c r="F472" s="801"/>
      <c r="G472" s="840"/>
      <c r="H472" s="801"/>
      <c r="I472" s="840"/>
      <c r="J472" s="801"/>
      <c r="K472" s="801"/>
      <c r="L472" s="801"/>
      <c r="M472" s="801"/>
      <c r="N472" s="801"/>
      <c r="O472" s="801"/>
      <c r="P472" s="801"/>
      <c r="Q472" s="801"/>
      <c r="R472" s="801"/>
      <c r="S472" s="801"/>
      <c r="T472" s="801"/>
      <c r="U472" s="801"/>
      <c r="V472" s="801"/>
      <c r="W472" s="801"/>
      <c r="X472" s="801"/>
      <c r="Y472" s="801"/>
      <c r="Z472" s="801"/>
    </row>
    <row r="473" spans="1:26" ht="12.75" x14ac:dyDescent="0.2">
      <c r="A473" s="801"/>
      <c r="B473" s="801"/>
      <c r="C473" s="801"/>
      <c r="D473" s="801"/>
      <c r="E473" s="839"/>
      <c r="F473" s="801"/>
      <c r="G473" s="840"/>
      <c r="H473" s="801"/>
      <c r="I473" s="840"/>
      <c r="J473" s="801"/>
      <c r="K473" s="801"/>
      <c r="L473" s="801"/>
      <c r="M473" s="801"/>
      <c r="N473" s="801"/>
      <c r="O473" s="801"/>
      <c r="P473" s="801"/>
      <c r="Q473" s="801"/>
      <c r="R473" s="801"/>
      <c r="S473" s="801"/>
      <c r="T473" s="801"/>
      <c r="U473" s="801"/>
      <c r="V473" s="801"/>
      <c r="W473" s="801"/>
      <c r="X473" s="801"/>
      <c r="Y473" s="801"/>
      <c r="Z473" s="801"/>
    </row>
    <row r="474" spans="1:26" ht="12.75" x14ac:dyDescent="0.2">
      <c r="A474" s="801"/>
      <c r="B474" s="801"/>
      <c r="C474" s="801"/>
      <c r="D474" s="801"/>
      <c r="E474" s="839"/>
      <c r="F474" s="801"/>
      <c r="G474" s="840"/>
      <c r="H474" s="801"/>
      <c r="I474" s="840"/>
      <c r="J474" s="801"/>
      <c r="K474" s="801"/>
      <c r="L474" s="801"/>
      <c r="M474" s="801"/>
      <c r="N474" s="801"/>
      <c r="O474" s="801"/>
      <c r="P474" s="801"/>
      <c r="Q474" s="801"/>
      <c r="R474" s="801"/>
      <c r="S474" s="801"/>
      <c r="T474" s="801"/>
      <c r="U474" s="801"/>
      <c r="V474" s="801"/>
      <c r="W474" s="801"/>
      <c r="X474" s="801"/>
      <c r="Y474" s="801"/>
      <c r="Z474" s="801"/>
    </row>
    <row r="475" spans="1:26" ht="12.75" x14ac:dyDescent="0.2">
      <c r="A475" s="801"/>
      <c r="B475" s="801"/>
      <c r="C475" s="801"/>
      <c r="D475" s="801"/>
      <c r="E475" s="839"/>
      <c r="F475" s="801"/>
      <c r="G475" s="840"/>
      <c r="H475" s="801"/>
      <c r="I475" s="840"/>
      <c r="J475" s="801"/>
      <c r="K475" s="801"/>
      <c r="L475" s="801"/>
      <c r="M475" s="801"/>
      <c r="N475" s="801"/>
      <c r="O475" s="801"/>
      <c r="P475" s="801"/>
      <c r="Q475" s="801"/>
      <c r="R475" s="801"/>
      <c r="S475" s="801"/>
      <c r="T475" s="801"/>
      <c r="U475" s="801"/>
      <c r="V475" s="801"/>
      <c r="W475" s="801"/>
      <c r="X475" s="801"/>
      <c r="Y475" s="801"/>
      <c r="Z475" s="801"/>
    </row>
    <row r="476" spans="1:26" ht="12.75" x14ac:dyDescent="0.2">
      <c r="A476" s="801"/>
      <c r="B476" s="801"/>
      <c r="C476" s="801"/>
      <c r="D476" s="801"/>
      <c r="E476" s="839"/>
      <c r="F476" s="801"/>
      <c r="G476" s="840"/>
      <c r="H476" s="801"/>
      <c r="I476" s="840"/>
      <c r="J476" s="801"/>
      <c r="K476" s="801"/>
      <c r="L476" s="801"/>
      <c r="M476" s="801"/>
      <c r="N476" s="801"/>
      <c r="O476" s="801"/>
      <c r="P476" s="801"/>
      <c r="Q476" s="801"/>
      <c r="R476" s="801"/>
      <c r="S476" s="801"/>
      <c r="T476" s="801"/>
      <c r="U476" s="801"/>
      <c r="V476" s="801"/>
      <c r="W476" s="801"/>
      <c r="X476" s="801"/>
      <c r="Y476" s="801"/>
      <c r="Z476" s="801"/>
    </row>
    <row r="477" spans="1:26" ht="12.75" x14ac:dyDescent="0.2">
      <c r="A477" s="801"/>
      <c r="B477" s="801"/>
      <c r="C477" s="801"/>
      <c r="D477" s="801"/>
      <c r="E477" s="839"/>
      <c r="F477" s="801"/>
      <c r="G477" s="840"/>
      <c r="H477" s="801"/>
      <c r="I477" s="840"/>
      <c r="J477" s="801"/>
      <c r="K477" s="801"/>
      <c r="L477" s="801"/>
      <c r="M477" s="801"/>
      <c r="N477" s="801"/>
      <c r="O477" s="801"/>
      <c r="P477" s="801"/>
      <c r="Q477" s="801"/>
      <c r="R477" s="801"/>
      <c r="S477" s="801"/>
      <c r="T477" s="801"/>
      <c r="U477" s="801"/>
      <c r="V477" s="801"/>
      <c r="W477" s="801"/>
      <c r="X477" s="801"/>
      <c r="Y477" s="801"/>
      <c r="Z477" s="801"/>
    </row>
    <row r="478" spans="1:26" ht="12.75" x14ac:dyDescent="0.2">
      <c r="A478" s="801"/>
      <c r="B478" s="801"/>
      <c r="C478" s="801"/>
      <c r="D478" s="801"/>
      <c r="E478" s="839"/>
      <c r="F478" s="801"/>
      <c r="G478" s="840"/>
      <c r="H478" s="801"/>
      <c r="I478" s="840"/>
      <c r="J478" s="801"/>
      <c r="K478" s="801"/>
      <c r="L478" s="801"/>
      <c r="M478" s="801"/>
      <c r="N478" s="801"/>
      <c r="O478" s="801"/>
      <c r="P478" s="801"/>
      <c r="Q478" s="801"/>
      <c r="R478" s="801"/>
      <c r="S478" s="801"/>
      <c r="T478" s="801"/>
      <c r="U478" s="801"/>
      <c r="V478" s="801"/>
      <c r="W478" s="801"/>
      <c r="X478" s="801"/>
      <c r="Y478" s="801"/>
      <c r="Z478" s="801"/>
    </row>
    <row r="479" spans="1:26" ht="12.75" x14ac:dyDescent="0.2">
      <c r="A479" s="801"/>
      <c r="B479" s="801"/>
      <c r="C479" s="801"/>
      <c r="D479" s="801"/>
      <c r="E479" s="839"/>
      <c r="F479" s="801"/>
      <c r="G479" s="840"/>
      <c r="H479" s="801"/>
      <c r="I479" s="840"/>
      <c r="J479" s="801"/>
      <c r="K479" s="801"/>
      <c r="L479" s="801"/>
      <c r="M479" s="801"/>
      <c r="N479" s="801"/>
      <c r="O479" s="801"/>
      <c r="P479" s="801"/>
      <c r="Q479" s="801"/>
      <c r="R479" s="801"/>
      <c r="S479" s="801"/>
      <c r="T479" s="801"/>
      <c r="U479" s="801"/>
      <c r="V479" s="801"/>
      <c r="W479" s="801"/>
      <c r="X479" s="801"/>
      <c r="Y479" s="801"/>
      <c r="Z479" s="801"/>
    </row>
    <row r="480" spans="1:26" ht="12.75" x14ac:dyDescent="0.2">
      <c r="A480" s="801"/>
      <c r="B480" s="801"/>
      <c r="C480" s="801"/>
      <c r="D480" s="801"/>
      <c r="E480" s="839"/>
      <c r="F480" s="801"/>
      <c r="G480" s="840"/>
      <c r="H480" s="801"/>
      <c r="I480" s="840"/>
      <c r="J480" s="801"/>
      <c r="K480" s="801"/>
      <c r="L480" s="801"/>
      <c r="M480" s="801"/>
      <c r="N480" s="801"/>
      <c r="O480" s="801"/>
      <c r="P480" s="801"/>
      <c r="Q480" s="801"/>
      <c r="R480" s="801"/>
      <c r="S480" s="801"/>
      <c r="T480" s="801"/>
      <c r="U480" s="801"/>
      <c r="V480" s="801"/>
      <c r="W480" s="801"/>
      <c r="X480" s="801"/>
      <c r="Y480" s="801"/>
      <c r="Z480" s="801"/>
    </row>
    <row r="481" spans="1:26" ht="12.75" x14ac:dyDescent="0.2">
      <c r="A481" s="801"/>
      <c r="B481" s="801"/>
      <c r="C481" s="801"/>
      <c r="D481" s="801"/>
      <c r="E481" s="839"/>
      <c r="F481" s="801"/>
      <c r="G481" s="840"/>
      <c r="H481" s="801"/>
      <c r="I481" s="840"/>
      <c r="J481" s="801"/>
      <c r="K481" s="801"/>
      <c r="L481" s="801"/>
      <c r="M481" s="801"/>
      <c r="N481" s="801"/>
      <c r="O481" s="801"/>
      <c r="P481" s="801"/>
      <c r="Q481" s="801"/>
      <c r="R481" s="801"/>
      <c r="S481" s="801"/>
      <c r="T481" s="801"/>
      <c r="U481" s="801"/>
      <c r="V481" s="801"/>
      <c r="W481" s="801"/>
      <c r="X481" s="801"/>
      <c r="Y481" s="801"/>
      <c r="Z481" s="801"/>
    </row>
    <row r="482" spans="1:26" ht="12.75" x14ac:dyDescent="0.2">
      <c r="A482" s="801"/>
      <c r="B482" s="801"/>
      <c r="C482" s="801"/>
      <c r="D482" s="801"/>
      <c r="E482" s="839"/>
      <c r="F482" s="801"/>
      <c r="G482" s="840"/>
      <c r="H482" s="801"/>
      <c r="I482" s="840"/>
      <c r="J482" s="801"/>
      <c r="K482" s="801"/>
      <c r="L482" s="801"/>
      <c r="M482" s="801"/>
      <c r="N482" s="801"/>
      <c r="O482" s="801"/>
      <c r="P482" s="801"/>
      <c r="Q482" s="801"/>
      <c r="R482" s="801"/>
      <c r="S482" s="801"/>
      <c r="T482" s="801"/>
      <c r="U482" s="801"/>
      <c r="V482" s="801"/>
      <c r="W482" s="801"/>
      <c r="X482" s="801"/>
      <c r="Y482" s="801"/>
      <c r="Z482" s="801"/>
    </row>
    <row r="483" spans="1:26" ht="12.75" x14ac:dyDescent="0.2">
      <c r="A483" s="801"/>
      <c r="B483" s="801"/>
      <c r="C483" s="801"/>
      <c r="D483" s="801"/>
      <c r="E483" s="839"/>
      <c r="F483" s="801"/>
      <c r="G483" s="840"/>
      <c r="H483" s="801"/>
      <c r="I483" s="840"/>
      <c r="J483" s="801"/>
      <c r="K483" s="801"/>
      <c r="L483" s="801"/>
      <c r="M483" s="801"/>
      <c r="N483" s="801"/>
      <c r="O483" s="801"/>
      <c r="P483" s="801"/>
      <c r="Q483" s="801"/>
      <c r="R483" s="801"/>
      <c r="S483" s="801"/>
      <c r="T483" s="801"/>
      <c r="U483" s="801"/>
      <c r="V483" s="801"/>
      <c r="W483" s="801"/>
      <c r="X483" s="801"/>
      <c r="Y483" s="801"/>
      <c r="Z483" s="801"/>
    </row>
    <row r="484" spans="1:26" ht="12.75" x14ac:dyDescent="0.2">
      <c r="A484" s="801"/>
      <c r="B484" s="801"/>
      <c r="C484" s="801"/>
      <c r="D484" s="801"/>
      <c r="E484" s="839"/>
      <c r="F484" s="801"/>
      <c r="G484" s="840"/>
      <c r="H484" s="801"/>
      <c r="I484" s="840"/>
      <c r="J484" s="801"/>
      <c r="K484" s="801"/>
      <c r="L484" s="801"/>
      <c r="M484" s="801"/>
      <c r="N484" s="801"/>
      <c r="O484" s="801"/>
      <c r="P484" s="801"/>
      <c r="Q484" s="801"/>
      <c r="R484" s="801"/>
      <c r="S484" s="801"/>
      <c r="T484" s="801"/>
      <c r="U484" s="801"/>
      <c r="V484" s="801"/>
      <c r="W484" s="801"/>
      <c r="X484" s="801"/>
      <c r="Y484" s="801"/>
      <c r="Z484" s="801"/>
    </row>
    <row r="485" spans="1:26" ht="12.75" x14ac:dyDescent="0.2">
      <c r="A485" s="801"/>
      <c r="B485" s="801"/>
      <c r="C485" s="801"/>
      <c r="D485" s="801"/>
      <c r="E485" s="839"/>
      <c r="F485" s="801"/>
      <c r="G485" s="840"/>
      <c r="H485" s="801"/>
      <c r="I485" s="840"/>
      <c r="J485" s="801"/>
      <c r="K485" s="801"/>
      <c r="L485" s="801"/>
      <c r="M485" s="801"/>
      <c r="N485" s="801"/>
      <c r="O485" s="801"/>
      <c r="P485" s="801"/>
      <c r="Q485" s="801"/>
      <c r="R485" s="801"/>
      <c r="S485" s="801"/>
      <c r="T485" s="801"/>
      <c r="U485" s="801"/>
      <c r="V485" s="801"/>
      <c r="W485" s="801"/>
      <c r="X485" s="801"/>
      <c r="Y485" s="801"/>
      <c r="Z485" s="801"/>
    </row>
    <row r="486" spans="1:26" ht="12.75" x14ac:dyDescent="0.2">
      <c r="A486" s="801"/>
      <c r="B486" s="801"/>
      <c r="C486" s="801"/>
      <c r="D486" s="801"/>
      <c r="E486" s="839"/>
      <c r="F486" s="801"/>
      <c r="G486" s="840"/>
      <c r="H486" s="801"/>
      <c r="I486" s="840"/>
      <c r="J486" s="801"/>
      <c r="K486" s="801"/>
      <c r="L486" s="801"/>
      <c r="M486" s="801"/>
      <c r="N486" s="801"/>
      <c r="O486" s="801"/>
      <c r="P486" s="801"/>
      <c r="Q486" s="801"/>
      <c r="R486" s="801"/>
      <c r="S486" s="801"/>
      <c r="T486" s="801"/>
      <c r="U486" s="801"/>
      <c r="V486" s="801"/>
      <c r="W486" s="801"/>
      <c r="X486" s="801"/>
      <c r="Y486" s="801"/>
      <c r="Z486" s="801"/>
    </row>
    <row r="487" spans="1:26" ht="12.75" x14ac:dyDescent="0.2">
      <c r="A487" s="801"/>
      <c r="B487" s="801"/>
      <c r="C487" s="801"/>
      <c r="D487" s="801"/>
      <c r="E487" s="839"/>
      <c r="F487" s="801"/>
      <c r="G487" s="840"/>
      <c r="H487" s="801"/>
      <c r="I487" s="840"/>
      <c r="J487" s="801"/>
      <c r="K487" s="801"/>
      <c r="L487" s="801"/>
      <c r="M487" s="801"/>
      <c r="N487" s="801"/>
      <c r="O487" s="801"/>
      <c r="P487" s="801"/>
      <c r="Q487" s="801"/>
      <c r="R487" s="801"/>
      <c r="S487" s="801"/>
      <c r="T487" s="801"/>
      <c r="U487" s="801"/>
      <c r="V487" s="801"/>
      <c r="W487" s="801"/>
      <c r="X487" s="801"/>
      <c r="Y487" s="801"/>
      <c r="Z487" s="801"/>
    </row>
    <row r="488" spans="1:26" ht="12.75" x14ac:dyDescent="0.2">
      <c r="A488" s="801"/>
      <c r="B488" s="801"/>
      <c r="C488" s="801"/>
      <c r="D488" s="801"/>
      <c r="E488" s="839"/>
      <c r="F488" s="801"/>
      <c r="G488" s="840"/>
      <c r="H488" s="801"/>
      <c r="I488" s="840"/>
      <c r="J488" s="801"/>
      <c r="K488" s="801"/>
      <c r="L488" s="801"/>
      <c r="M488" s="801"/>
      <c r="N488" s="801"/>
      <c r="O488" s="801"/>
      <c r="P488" s="801"/>
      <c r="Q488" s="801"/>
      <c r="R488" s="801"/>
      <c r="S488" s="801"/>
      <c r="T488" s="801"/>
      <c r="U488" s="801"/>
      <c r="V488" s="801"/>
      <c r="W488" s="801"/>
      <c r="X488" s="801"/>
      <c r="Y488" s="801"/>
      <c r="Z488" s="801"/>
    </row>
    <row r="489" spans="1:26" ht="12.75" x14ac:dyDescent="0.2">
      <c r="A489" s="801"/>
      <c r="B489" s="801"/>
      <c r="C489" s="801"/>
      <c r="D489" s="801"/>
      <c r="E489" s="839"/>
      <c r="F489" s="801"/>
      <c r="G489" s="840"/>
      <c r="H489" s="801"/>
      <c r="I489" s="840"/>
      <c r="J489" s="801"/>
      <c r="K489" s="801"/>
      <c r="L489" s="801"/>
      <c r="M489" s="801"/>
      <c r="N489" s="801"/>
      <c r="O489" s="801"/>
      <c r="P489" s="801"/>
      <c r="Q489" s="801"/>
      <c r="R489" s="801"/>
      <c r="S489" s="801"/>
      <c r="T489" s="801"/>
      <c r="U489" s="801"/>
      <c r="V489" s="801"/>
      <c r="W489" s="801"/>
      <c r="X489" s="801"/>
      <c r="Y489" s="801"/>
      <c r="Z489" s="801"/>
    </row>
    <row r="490" spans="1:26" ht="12.75" x14ac:dyDescent="0.2">
      <c r="A490" s="801"/>
      <c r="B490" s="801"/>
      <c r="C490" s="801"/>
      <c r="D490" s="801"/>
      <c r="E490" s="839"/>
      <c r="F490" s="801"/>
      <c r="G490" s="840"/>
      <c r="H490" s="801"/>
      <c r="I490" s="840"/>
      <c r="J490" s="801"/>
      <c r="K490" s="801"/>
      <c r="L490" s="801"/>
      <c r="M490" s="801"/>
      <c r="N490" s="801"/>
      <c r="O490" s="801"/>
      <c r="P490" s="801"/>
      <c r="Q490" s="801"/>
      <c r="R490" s="801"/>
      <c r="S490" s="801"/>
      <c r="T490" s="801"/>
      <c r="U490" s="801"/>
      <c r="V490" s="801"/>
      <c r="W490" s="801"/>
      <c r="X490" s="801"/>
      <c r="Y490" s="801"/>
      <c r="Z490" s="801"/>
    </row>
    <row r="491" spans="1:26" ht="12.75" x14ac:dyDescent="0.2">
      <c r="A491" s="801"/>
      <c r="B491" s="801"/>
      <c r="C491" s="801"/>
      <c r="D491" s="801"/>
      <c r="E491" s="839"/>
      <c r="F491" s="801"/>
      <c r="G491" s="840"/>
      <c r="H491" s="801"/>
      <c r="I491" s="840"/>
      <c r="J491" s="801"/>
      <c r="K491" s="801"/>
      <c r="L491" s="801"/>
      <c r="M491" s="801"/>
      <c r="N491" s="801"/>
      <c r="O491" s="801"/>
      <c r="P491" s="801"/>
      <c r="Q491" s="801"/>
      <c r="R491" s="801"/>
      <c r="S491" s="801"/>
      <c r="T491" s="801"/>
      <c r="U491" s="801"/>
      <c r="V491" s="801"/>
      <c r="W491" s="801"/>
      <c r="X491" s="801"/>
      <c r="Y491" s="801"/>
      <c r="Z491" s="801"/>
    </row>
    <row r="492" spans="1:26" ht="12.75" x14ac:dyDescent="0.2">
      <c r="A492" s="801"/>
      <c r="B492" s="801"/>
      <c r="C492" s="801"/>
      <c r="D492" s="801"/>
      <c r="E492" s="839"/>
      <c r="F492" s="801"/>
      <c r="G492" s="840"/>
      <c r="H492" s="801"/>
      <c r="I492" s="840"/>
      <c r="J492" s="801"/>
      <c r="K492" s="801"/>
      <c r="L492" s="801"/>
      <c r="M492" s="801"/>
      <c r="N492" s="801"/>
      <c r="O492" s="801"/>
      <c r="P492" s="801"/>
      <c r="Q492" s="801"/>
      <c r="R492" s="801"/>
      <c r="S492" s="801"/>
      <c r="T492" s="801"/>
      <c r="U492" s="801"/>
      <c r="V492" s="801"/>
      <c r="W492" s="801"/>
      <c r="X492" s="801"/>
      <c r="Y492" s="801"/>
      <c r="Z492" s="801"/>
    </row>
    <row r="493" spans="1:26" ht="12.75" x14ac:dyDescent="0.2">
      <c r="A493" s="801"/>
      <c r="B493" s="801"/>
      <c r="C493" s="801"/>
      <c r="D493" s="801"/>
      <c r="E493" s="839"/>
      <c r="F493" s="801"/>
      <c r="G493" s="840"/>
      <c r="H493" s="801"/>
      <c r="I493" s="840"/>
      <c r="J493" s="801"/>
      <c r="K493" s="801"/>
      <c r="L493" s="801"/>
      <c r="M493" s="801"/>
      <c r="N493" s="801"/>
      <c r="O493" s="801"/>
      <c r="P493" s="801"/>
      <c r="Q493" s="801"/>
      <c r="R493" s="801"/>
      <c r="S493" s="801"/>
      <c r="T493" s="801"/>
      <c r="U493" s="801"/>
      <c r="V493" s="801"/>
      <c r="W493" s="801"/>
      <c r="X493" s="801"/>
      <c r="Y493" s="801"/>
      <c r="Z493" s="801"/>
    </row>
    <row r="494" spans="1:26" ht="12.75" x14ac:dyDescent="0.2">
      <c r="A494" s="801"/>
      <c r="B494" s="801"/>
      <c r="C494" s="801"/>
      <c r="D494" s="801"/>
      <c r="E494" s="839"/>
      <c r="F494" s="801"/>
      <c r="G494" s="840"/>
      <c r="H494" s="801"/>
      <c r="I494" s="840"/>
      <c r="J494" s="801"/>
      <c r="K494" s="801"/>
      <c r="L494" s="801"/>
      <c r="M494" s="801"/>
      <c r="N494" s="801"/>
      <c r="O494" s="801"/>
      <c r="P494" s="801"/>
      <c r="Q494" s="801"/>
      <c r="R494" s="801"/>
      <c r="S494" s="801"/>
      <c r="T494" s="801"/>
      <c r="U494" s="801"/>
      <c r="V494" s="801"/>
      <c r="W494" s="801"/>
      <c r="X494" s="801"/>
      <c r="Y494" s="801"/>
      <c r="Z494" s="801"/>
    </row>
    <row r="495" spans="1:26" ht="12.75" x14ac:dyDescent="0.2">
      <c r="A495" s="801"/>
      <c r="B495" s="801"/>
      <c r="C495" s="801"/>
      <c r="D495" s="801"/>
      <c r="E495" s="839"/>
      <c r="F495" s="801"/>
      <c r="G495" s="840"/>
      <c r="H495" s="801"/>
      <c r="I495" s="840"/>
      <c r="J495" s="801"/>
      <c r="K495" s="801"/>
      <c r="L495" s="801"/>
      <c r="M495" s="801"/>
      <c r="N495" s="801"/>
      <c r="O495" s="801"/>
      <c r="P495" s="801"/>
      <c r="Q495" s="801"/>
      <c r="R495" s="801"/>
      <c r="S495" s="801"/>
      <c r="T495" s="801"/>
      <c r="U495" s="801"/>
      <c r="V495" s="801"/>
      <c r="W495" s="801"/>
      <c r="X495" s="801"/>
      <c r="Y495" s="801"/>
      <c r="Z495" s="801"/>
    </row>
    <row r="496" spans="1:26" ht="12.75" x14ac:dyDescent="0.2">
      <c r="A496" s="801"/>
      <c r="B496" s="801"/>
      <c r="C496" s="801"/>
      <c r="D496" s="801"/>
      <c r="E496" s="839"/>
      <c r="F496" s="801"/>
      <c r="G496" s="840"/>
      <c r="H496" s="801"/>
      <c r="I496" s="840"/>
      <c r="J496" s="801"/>
      <c r="K496" s="801"/>
      <c r="L496" s="801"/>
      <c r="M496" s="801"/>
      <c r="N496" s="801"/>
      <c r="O496" s="801"/>
      <c r="P496" s="801"/>
      <c r="Q496" s="801"/>
      <c r="R496" s="801"/>
      <c r="S496" s="801"/>
      <c r="T496" s="801"/>
      <c r="U496" s="801"/>
      <c r="V496" s="801"/>
      <c r="W496" s="801"/>
      <c r="X496" s="801"/>
      <c r="Y496" s="801"/>
      <c r="Z496" s="801"/>
    </row>
    <row r="497" spans="1:26" ht="12.75" x14ac:dyDescent="0.2">
      <c r="A497" s="801"/>
      <c r="B497" s="801"/>
      <c r="C497" s="801"/>
      <c r="D497" s="801"/>
      <c r="E497" s="839"/>
      <c r="F497" s="801"/>
      <c r="G497" s="840"/>
      <c r="H497" s="801"/>
      <c r="I497" s="840"/>
      <c r="J497" s="801"/>
      <c r="K497" s="801"/>
      <c r="L497" s="801"/>
      <c r="M497" s="801"/>
      <c r="N497" s="801"/>
      <c r="O497" s="801"/>
      <c r="P497" s="801"/>
      <c r="Q497" s="801"/>
      <c r="R497" s="801"/>
      <c r="S497" s="801"/>
      <c r="T497" s="801"/>
      <c r="U497" s="801"/>
      <c r="V497" s="801"/>
      <c r="W497" s="801"/>
      <c r="X497" s="801"/>
      <c r="Y497" s="801"/>
      <c r="Z497" s="801"/>
    </row>
    <row r="498" spans="1:26" ht="12.75" x14ac:dyDescent="0.2">
      <c r="A498" s="801"/>
      <c r="B498" s="801"/>
      <c r="C498" s="801"/>
      <c r="D498" s="801"/>
      <c r="E498" s="839"/>
      <c r="F498" s="801"/>
      <c r="G498" s="840"/>
      <c r="H498" s="801"/>
      <c r="I498" s="840"/>
      <c r="J498" s="801"/>
      <c r="K498" s="801"/>
      <c r="L498" s="801"/>
      <c r="M498" s="801"/>
      <c r="N498" s="801"/>
      <c r="O498" s="801"/>
      <c r="P498" s="801"/>
      <c r="Q498" s="801"/>
      <c r="R498" s="801"/>
      <c r="S498" s="801"/>
      <c r="T498" s="801"/>
      <c r="U498" s="801"/>
      <c r="V498" s="801"/>
      <c r="W498" s="801"/>
      <c r="X498" s="801"/>
      <c r="Y498" s="801"/>
      <c r="Z498" s="801"/>
    </row>
    <row r="499" spans="1:26" ht="12.75" x14ac:dyDescent="0.2">
      <c r="A499" s="801"/>
      <c r="B499" s="801"/>
      <c r="C499" s="801"/>
      <c r="D499" s="801"/>
      <c r="E499" s="839"/>
      <c r="F499" s="801"/>
      <c r="G499" s="840"/>
      <c r="H499" s="801"/>
      <c r="I499" s="840"/>
      <c r="J499" s="801"/>
      <c r="K499" s="801"/>
      <c r="L499" s="801"/>
      <c r="M499" s="801"/>
      <c r="N499" s="801"/>
      <c r="O499" s="801"/>
      <c r="P499" s="801"/>
      <c r="Q499" s="801"/>
      <c r="R499" s="801"/>
      <c r="S499" s="801"/>
      <c r="T499" s="801"/>
      <c r="U499" s="801"/>
      <c r="V499" s="801"/>
      <c r="W499" s="801"/>
      <c r="X499" s="801"/>
      <c r="Y499" s="801"/>
      <c r="Z499" s="801"/>
    </row>
    <row r="500" spans="1:26" ht="12.75" x14ac:dyDescent="0.2">
      <c r="A500" s="801"/>
      <c r="B500" s="801"/>
      <c r="C500" s="801"/>
      <c r="D500" s="801"/>
      <c r="E500" s="839"/>
      <c r="F500" s="801"/>
      <c r="G500" s="840"/>
      <c r="H500" s="801"/>
      <c r="I500" s="840"/>
      <c r="J500" s="801"/>
      <c r="K500" s="801"/>
      <c r="L500" s="801"/>
      <c r="M500" s="801"/>
      <c r="N500" s="801"/>
      <c r="O500" s="801"/>
      <c r="P500" s="801"/>
      <c r="Q500" s="801"/>
      <c r="R500" s="801"/>
      <c r="S500" s="801"/>
      <c r="T500" s="801"/>
      <c r="U500" s="801"/>
      <c r="V500" s="801"/>
      <c r="W500" s="801"/>
      <c r="X500" s="801"/>
      <c r="Y500" s="801"/>
      <c r="Z500" s="801"/>
    </row>
    <row r="501" spans="1:26" ht="12.75" x14ac:dyDescent="0.2">
      <c r="A501" s="801"/>
      <c r="B501" s="801"/>
      <c r="C501" s="801"/>
      <c r="D501" s="801"/>
      <c r="E501" s="839"/>
      <c r="F501" s="801"/>
      <c r="G501" s="840"/>
      <c r="H501" s="801"/>
      <c r="I501" s="840"/>
      <c r="J501" s="801"/>
      <c r="K501" s="801"/>
      <c r="L501" s="801"/>
      <c r="M501" s="801"/>
      <c r="N501" s="801"/>
      <c r="O501" s="801"/>
      <c r="P501" s="801"/>
      <c r="Q501" s="801"/>
      <c r="R501" s="801"/>
      <c r="S501" s="801"/>
      <c r="T501" s="801"/>
      <c r="U501" s="801"/>
      <c r="V501" s="801"/>
      <c r="W501" s="801"/>
      <c r="X501" s="801"/>
      <c r="Y501" s="801"/>
      <c r="Z501" s="801"/>
    </row>
    <row r="502" spans="1:26" ht="12.75" x14ac:dyDescent="0.2">
      <c r="A502" s="801"/>
      <c r="B502" s="801"/>
      <c r="C502" s="801"/>
      <c r="D502" s="801"/>
      <c r="E502" s="839"/>
      <c r="F502" s="801"/>
      <c r="G502" s="840"/>
      <c r="H502" s="801"/>
      <c r="I502" s="840"/>
      <c r="J502" s="801"/>
      <c r="K502" s="801"/>
      <c r="L502" s="801"/>
      <c r="M502" s="801"/>
      <c r="N502" s="801"/>
      <c r="O502" s="801"/>
      <c r="P502" s="801"/>
      <c r="Q502" s="801"/>
      <c r="R502" s="801"/>
      <c r="S502" s="801"/>
      <c r="T502" s="801"/>
      <c r="U502" s="801"/>
      <c r="V502" s="801"/>
      <c r="W502" s="801"/>
      <c r="X502" s="801"/>
      <c r="Y502" s="801"/>
      <c r="Z502" s="801"/>
    </row>
    <row r="503" spans="1:26" ht="12.75" x14ac:dyDescent="0.2">
      <c r="A503" s="801"/>
      <c r="B503" s="801"/>
      <c r="C503" s="801"/>
      <c r="D503" s="801"/>
      <c r="E503" s="839"/>
      <c r="F503" s="801"/>
      <c r="G503" s="840"/>
      <c r="H503" s="801"/>
      <c r="I503" s="840"/>
      <c r="J503" s="801"/>
      <c r="K503" s="801"/>
      <c r="L503" s="801"/>
      <c r="M503" s="801"/>
      <c r="N503" s="801"/>
      <c r="O503" s="801"/>
      <c r="P503" s="801"/>
      <c r="Q503" s="801"/>
      <c r="R503" s="801"/>
      <c r="S503" s="801"/>
      <c r="T503" s="801"/>
      <c r="U503" s="801"/>
      <c r="V503" s="801"/>
      <c r="W503" s="801"/>
      <c r="X503" s="801"/>
      <c r="Y503" s="801"/>
      <c r="Z503" s="801"/>
    </row>
    <row r="504" spans="1:26" ht="12.75" x14ac:dyDescent="0.2">
      <c r="A504" s="801"/>
      <c r="B504" s="801"/>
      <c r="C504" s="801"/>
      <c r="D504" s="801"/>
      <c r="E504" s="839"/>
      <c r="F504" s="801"/>
      <c r="G504" s="840"/>
      <c r="H504" s="801"/>
      <c r="I504" s="840"/>
      <c r="J504" s="801"/>
      <c r="K504" s="801"/>
      <c r="L504" s="801"/>
      <c r="M504" s="801"/>
      <c r="N504" s="801"/>
      <c r="O504" s="801"/>
      <c r="P504" s="801"/>
      <c r="Q504" s="801"/>
      <c r="R504" s="801"/>
      <c r="S504" s="801"/>
      <c r="T504" s="801"/>
      <c r="U504" s="801"/>
      <c r="V504" s="801"/>
      <c r="W504" s="801"/>
      <c r="X504" s="801"/>
      <c r="Y504" s="801"/>
      <c r="Z504" s="801"/>
    </row>
    <row r="505" spans="1:26" ht="12.75" x14ac:dyDescent="0.2">
      <c r="A505" s="801"/>
      <c r="B505" s="801"/>
      <c r="C505" s="801"/>
      <c r="D505" s="801"/>
      <c r="E505" s="839"/>
      <c r="F505" s="801"/>
      <c r="G505" s="840"/>
      <c r="H505" s="801"/>
      <c r="I505" s="840"/>
      <c r="J505" s="801"/>
      <c r="K505" s="801"/>
      <c r="L505" s="801"/>
      <c r="M505" s="801"/>
      <c r="N505" s="801"/>
      <c r="O505" s="801"/>
      <c r="P505" s="801"/>
      <c r="Q505" s="801"/>
      <c r="R505" s="801"/>
      <c r="S505" s="801"/>
      <c r="T505" s="801"/>
      <c r="U505" s="801"/>
      <c r="V505" s="801"/>
      <c r="W505" s="801"/>
      <c r="X505" s="801"/>
      <c r="Y505" s="801"/>
      <c r="Z505" s="801"/>
    </row>
    <row r="506" spans="1:26" ht="12.75" x14ac:dyDescent="0.2">
      <c r="A506" s="801"/>
      <c r="B506" s="801"/>
      <c r="C506" s="801"/>
      <c r="D506" s="801"/>
      <c r="E506" s="839"/>
      <c r="F506" s="801"/>
      <c r="G506" s="840"/>
      <c r="H506" s="801"/>
      <c r="I506" s="840"/>
      <c r="J506" s="801"/>
      <c r="K506" s="801"/>
      <c r="L506" s="801"/>
      <c r="M506" s="801"/>
      <c r="N506" s="801"/>
      <c r="O506" s="801"/>
      <c r="P506" s="801"/>
      <c r="Q506" s="801"/>
      <c r="R506" s="801"/>
      <c r="S506" s="801"/>
      <c r="T506" s="801"/>
      <c r="U506" s="801"/>
      <c r="V506" s="801"/>
      <c r="W506" s="801"/>
      <c r="X506" s="801"/>
      <c r="Y506" s="801"/>
      <c r="Z506" s="801"/>
    </row>
    <row r="507" spans="1:26" ht="12.75" x14ac:dyDescent="0.2">
      <c r="A507" s="801"/>
      <c r="B507" s="801"/>
      <c r="C507" s="801"/>
      <c r="D507" s="801"/>
      <c r="E507" s="839"/>
      <c r="F507" s="801"/>
      <c r="G507" s="840"/>
      <c r="H507" s="801"/>
      <c r="I507" s="840"/>
      <c r="J507" s="801"/>
      <c r="K507" s="801"/>
      <c r="L507" s="801"/>
      <c r="M507" s="801"/>
      <c r="N507" s="801"/>
      <c r="O507" s="801"/>
      <c r="P507" s="801"/>
      <c r="Q507" s="801"/>
      <c r="R507" s="801"/>
      <c r="S507" s="801"/>
      <c r="T507" s="801"/>
      <c r="U507" s="801"/>
      <c r="V507" s="801"/>
      <c r="W507" s="801"/>
      <c r="X507" s="801"/>
      <c r="Y507" s="801"/>
      <c r="Z507" s="801"/>
    </row>
    <row r="508" spans="1:26" ht="12.75" x14ac:dyDescent="0.2">
      <c r="A508" s="801"/>
      <c r="B508" s="801"/>
      <c r="C508" s="801"/>
      <c r="D508" s="801"/>
      <c r="E508" s="839"/>
      <c r="F508" s="801"/>
      <c r="G508" s="840"/>
      <c r="H508" s="801"/>
      <c r="I508" s="840"/>
      <c r="J508" s="801"/>
      <c r="K508" s="801"/>
      <c r="L508" s="801"/>
      <c r="M508" s="801"/>
      <c r="N508" s="801"/>
      <c r="O508" s="801"/>
      <c r="P508" s="801"/>
      <c r="Q508" s="801"/>
      <c r="R508" s="801"/>
      <c r="S508" s="801"/>
      <c r="T508" s="801"/>
      <c r="U508" s="801"/>
      <c r="V508" s="801"/>
      <c r="W508" s="801"/>
      <c r="X508" s="801"/>
      <c r="Y508" s="801"/>
      <c r="Z508" s="801"/>
    </row>
    <row r="509" spans="1:26" ht="12.75" x14ac:dyDescent="0.2">
      <c r="A509" s="801"/>
      <c r="B509" s="801"/>
      <c r="C509" s="801"/>
      <c r="D509" s="801"/>
      <c r="E509" s="839"/>
      <c r="F509" s="801"/>
      <c r="G509" s="840"/>
      <c r="H509" s="801"/>
      <c r="I509" s="840"/>
      <c r="J509" s="801"/>
      <c r="K509" s="801"/>
      <c r="L509" s="801"/>
      <c r="M509" s="801"/>
      <c r="N509" s="801"/>
      <c r="O509" s="801"/>
      <c r="P509" s="801"/>
      <c r="Q509" s="801"/>
      <c r="R509" s="801"/>
      <c r="S509" s="801"/>
      <c r="T509" s="801"/>
      <c r="U509" s="801"/>
      <c r="V509" s="801"/>
      <c r="W509" s="801"/>
      <c r="X509" s="801"/>
      <c r="Y509" s="801"/>
      <c r="Z509" s="801"/>
    </row>
    <row r="510" spans="1:26" ht="12.75" x14ac:dyDescent="0.2">
      <c r="A510" s="801"/>
      <c r="B510" s="801"/>
      <c r="C510" s="801"/>
      <c r="D510" s="801"/>
      <c r="E510" s="839"/>
      <c r="F510" s="801"/>
      <c r="G510" s="840"/>
      <c r="H510" s="801"/>
      <c r="I510" s="840"/>
      <c r="J510" s="801"/>
      <c r="K510" s="801"/>
      <c r="L510" s="801"/>
      <c r="M510" s="801"/>
      <c r="N510" s="801"/>
      <c r="O510" s="801"/>
      <c r="P510" s="801"/>
      <c r="Q510" s="801"/>
      <c r="R510" s="801"/>
      <c r="S510" s="801"/>
      <c r="T510" s="801"/>
      <c r="U510" s="801"/>
      <c r="V510" s="801"/>
      <c r="W510" s="801"/>
      <c r="X510" s="801"/>
      <c r="Y510" s="801"/>
      <c r="Z510" s="801"/>
    </row>
    <row r="511" spans="1:26" ht="12.75" x14ac:dyDescent="0.2">
      <c r="A511" s="801"/>
      <c r="B511" s="801"/>
      <c r="C511" s="801"/>
      <c r="D511" s="801"/>
      <c r="E511" s="839"/>
      <c r="F511" s="801"/>
      <c r="G511" s="840"/>
      <c r="H511" s="801"/>
      <c r="I511" s="840"/>
      <c r="J511" s="801"/>
      <c r="K511" s="801"/>
      <c r="L511" s="801"/>
      <c r="M511" s="801"/>
      <c r="N511" s="801"/>
      <c r="O511" s="801"/>
      <c r="P511" s="801"/>
      <c r="Q511" s="801"/>
      <c r="R511" s="801"/>
      <c r="S511" s="801"/>
      <c r="T511" s="801"/>
      <c r="U511" s="801"/>
      <c r="V511" s="801"/>
      <c r="W511" s="801"/>
      <c r="X511" s="801"/>
      <c r="Y511" s="801"/>
      <c r="Z511" s="801"/>
    </row>
    <row r="512" spans="1:26" ht="12.75" x14ac:dyDescent="0.2">
      <c r="A512" s="801"/>
      <c r="B512" s="801"/>
      <c r="C512" s="801"/>
      <c r="D512" s="801"/>
      <c r="E512" s="839"/>
      <c r="F512" s="801"/>
      <c r="G512" s="840"/>
      <c r="H512" s="801"/>
      <c r="I512" s="840"/>
      <c r="J512" s="801"/>
      <c r="K512" s="801"/>
      <c r="L512" s="801"/>
      <c r="M512" s="801"/>
      <c r="N512" s="801"/>
      <c r="O512" s="801"/>
      <c r="P512" s="801"/>
      <c r="Q512" s="801"/>
      <c r="R512" s="801"/>
      <c r="S512" s="801"/>
      <c r="T512" s="801"/>
      <c r="U512" s="801"/>
      <c r="V512" s="801"/>
      <c r="W512" s="801"/>
      <c r="X512" s="801"/>
      <c r="Y512" s="801"/>
      <c r="Z512" s="801"/>
    </row>
    <row r="513" spans="1:26" ht="12.75" x14ac:dyDescent="0.2">
      <c r="A513" s="801"/>
      <c r="B513" s="801"/>
      <c r="C513" s="801"/>
      <c r="D513" s="801"/>
      <c r="E513" s="839"/>
      <c r="F513" s="801"/>
      <c r="G513" s="840"/>
      <c r="H513" s="801"/>
      <c r="I513" s="840"/>
      <c r="J513" s="801"/>
      <c r="K513" s="801"/>
      <c r="L513" s="801"/>
      <c r="M513" s="801"/>
      <c r="N513" s="801"/>
      <c r="O513" s="801"/>
      <c r="P513" s="801"/>
      <c r="Q513" s="801"/>
      <c r="R513" s="801"/>
      <c r="S513" s="801"/>
      <c r="T513" s="801"/>
      <c r="U513" s="801"/>
      <c r="V513" s="801"/>
      <c r="W513" s="801"/>
      <c r="X513" s="801"/>
      <c r="Y513" s="801"/>
      <c r="Z513" s="801"/>
    </row>
    <row r="514" spans="1:26" ht="12.75" x14ac:dyDescent="0.2">
      <c r="A514" s="801"/>
      <c r="B514" s="801"/>
      <c r="C514" s="801"/>
      <c r="D514" s="801"/>
      <c r="E514" s="839"/>
      <c r="F514" s="801"/>
      <c r="G514" s="840"/>
      <c r="H514" s="801"/>
      <c r="I514" s="840"/>
      <c r="J514" s="801"/>
      <c r="K514" s="801"/>
      <c r="L514" s="801"/>
      <c r="M514" s="801"/>
      <c r="N514" s="801"/>
      <c r="O514" s="801"/>
      <c r="P514" s="801"/>
      <c r="Q514" s="801"/>
      <c r="R514" s="801"/>
      <c r="S514" s="801"/>
      <c r="T514" s="801"/>
      <c r="U514" s="801"/>
      <c r="V514" s="801"/>
      <c r="W514" s="801"/>
      <c r="X514" s="801"/>
      <c r="Y514" s="801"/>
      <c r="Z514" s="801"/>
    </row>
    <row r="515" spans="1:26" ht="12.75" x14ac:dyDescent="0.2">
      <c r="A515" s="801"/>
      <c r="B515" s="801"/>
      <c r="C515" s="801"/>
      <c r="D515" s="801"/>
      <c r="E515" s="839"/>
      <c r="F515" s="801"/>
      <c r="G515" s="840"/>
      <c r="H515" s="801"/>
      <c r="I515" s="840"/>
      <c r="J515" s="801"/>
      <c r="K515" s="801"/>
      <c r="L515" s="801"/>
      <c r="M515" s="801"/>
      <c r="N515" s="801"/>
      <c r="O515" s="801"/>
      <c r="P515" s="801"/>
      <c r="Q515" s="801"/>
      <c r="R515" s="801"/>
      <c r="S515" s="801"/>
      <c r="T515" s="801"/>
      <c r="U515" s="801"/>
      <c r="V515" s="801"/>
      <c r="W515" s="801"/>
      <c r="X515" s="801"/>
      <c r="Y515" s="801"/>
      <c r="Z515" s="801"/>
    </row>
    <row r="516" spans="1:26" ht="12.75" x14ac:dyDescent="0.2">
      <c r="A516" s="801"/>
      <c r="B516" s="801"/>
      <c r="C516" s="801"/>
      <c r="D516" s="801"/>
      <c r="E516" s="839"/>
      <c r="F516" s="801"/>
      <c r="G516" s="840"/>
      <c r="H516" s="801"/>
      <c r="I516" s="840"/>
      <c r="J516" s="801"/>
      <c r="K516" s="801"/>
      <c r="L516" s="801"/>
      <c r="M516" s="801"/>
      <c r="N516" s="801"/>
      <c r="O516" s="801"/>
      <c r="P516" s="801"/>
      <c r="Q516" s="801"/>
      <c r="R516" s="801"/>
      <c r="S516" s="801"/>
      <c r="T516" s="801"/>
      <c r="U516" s="801"/>
      <c r="V516" s="801"/>
      <c r="W516" s="801"/>
      <c r="X516" s="801"/>
      <c r="Y516" s="801"/>
      <c r="Z516" s="801"/>
    </row>
    <row r="517" spans="1:26" ht="12.75" x14ac:dyDescent="0.2">
      <c r="A517" s="801"/>
      <c r="B517" s="801"/>
      <c r="C517" s="801"/>
      <c r="D517" s="801"/>
      <c r="E517" s="839"/>
      <c r="F517" s="801"/>
      <c r="G517" s="840"/>
      <c r="H517" s="801"/>
      <c r="I517" s="840"/>
      <c r="J517" s="801"/>
      <c r="K517" s="801"/>
      <c r="L517" s="801"/>
      <c r="M517" s="801"/>
      <c r="N517" s="801"/>
      <c r="O517" s="801"/>
      <c r="P517" s="801"/>
      <c r="Q517" s="801"/>
      <c r="R517" s="801"/>
      <c r="S517" s="801"/>
      <c r="T517" s="801"/>
      <c r="U517" s="801"/>
      <c r="V517" s="801"/>
      <c r="W517" s="801"/>
      <c r="X517" s="801"/>
      <c r="Y517" s="801"/>
      <c r="Z517" s="801"/>
    </row>
    <row r="518" spans="1:26" ht="12.75" x14ac:dyDescent="0.2">
      <c r="A518" s="801"/>
      <c r="B518" s="801"/>
      <c r="C518" s="801"/>
      <c r="D518" s="801"/>
      <c r="E518" s="839"/>
      <c r="F518" s="801"/>
      <c r="G518" s="840"/>
      <c r="H518" s="801"/>
      <c r="I518" s="840"/>
      <c r="J518" s="801"/>
      <c r="K518" s="801"/>
      <c r="L518" s="801"/>
      <c r="M518" s="801"/>
      <c r="N518" s="801"/>
      <c r="O518" s="801"/>
      <c r="P518" s="801"/>
      <c r="Q518" s="801"/>
      <c r="R518" s="801"/>
      <c r="S518" s="801"/>
      <c r="T518" s="801"/>
      <c r="U518" s="801"/>
      <c r="V518" s="801"/>
      <c r="W518" s="801"/>
      <c r="X518" s="801"/>
      <c r="Y518" s="801"/>
      <c r="Z518" s="801"/>
    </row>
    <row r="519" spans="1:26" ht="12.75" x14ac:dyDescent="0.2">
      <c r="A519" s="801"/>
      <c r="B519" s="801"/>
      <c r="C519" s="801"/>
      <c r="D519" s="801"/>
      <c r="E519" s="839"/>
      <c r="F519" s="801"/>
      <c r="G519" s="840"/>
      <c r="H519" s="801"/>
      <c r="I519" s="840"/>
      <c r="J519" s="801"/>
      <c r="K519" s="801"/>
      <c r="L519" s="801"/>
      <c r="M519" s="801"/>
      <c r="N519" s="801"/>
      <c r="O519" s="801"/>
      <c r="P519" s="801"/>
      <c r="Q519" s="801"/>
      <c r="R519" s="801"/>
      <c r="S519" s="801"/>
      <c r="T519" s="801"/>
      <c r="U519" s="801"/>
      <c r="V519" s="801"/>
      <c r="W519" s="801"/>
      <c r="X519" s="801"/>
      <c r="Y519" s="801"/>
      <c r="Z519" s="801"/>
    </row>
    <row r="520" spans="1:26" ht="12.75" x14ac:dyDescent="0.2">
      <c r="A520" s="801"/>
      <c r="B520" s="801"/>
      <c r="C520" s="801"/>
      <c r="D520" s="801"/>
      <c r="E520" s="839"/>
      <c r="F520" s="801"/>
      <c r="G520" s="840"/>
      <c r="H520" s="801"/>
      <c r="I520" s="840"/>
      <c r="J520" s="801"/>
      <c r="K520" s="801"/>
      <c r="L520" s="801"/>
      <c r="M520" s="801"/>
      <c r="N520" s="801"/>
      <c r="O520" s="801"/>
      <c r="P520" s="801"/>
      <c r="Q520" s="801"/>
      <c r="R520" s="801"/>
      <c r="S520" s="801"/>
      <c r="T520" s="801"/>
      <c r="U520" s="801"/>
      <c r="V520" s="801"/>
      <c r="W520" s="801"/>
      <c r="X520" s="801"/>
      <c r="Y520" s="801"/>
      <c r="Z520" s="801"/>
    </row>
    <row r="521" spans="1:26" ht="12.75" x14ac:dyDescent="0.2">
      <c r="A521" s="801"/>
      <c r="B521" s="801"/>
      <c r="C521" s="801"/>
      <c r="D521" s="801"/>
      <c r="E521" s="839"/>
      <c r="F521" s="801"/>
      <c r="G521" s="840"/>
      <c r="H521" s="801"/>
      <c r="I521" s="840"/>
      <c r="J521" s="801"/>
      <c r="K521" s="801"/>
      <c r="L521" s="801"/>
      <c r="M521" s="801"/>
      <c r="N521" s="801"/>
      <c r="O521" s="801"/>
      <c r="P521" s="801"/>
      <c r="Q521" s="801"/>
      <c r="R521" s="801"/>
      <c r="S521" s="801"/>
      <c r="T521" s="801"/>
      <c r="U521" s="801"/>
      <c r="V521" s="801"/>
      <c r="W521" s="801"/>
      <c r="X521" s="801"/>
      <c r="Y521" s="801"/>
      <c r="Z521" s="801"/>
    </row>
    <row r="522" spans="1:26" ht="12.75" x14ac:dyDescent="0.2">
      <c r="A522" s="801"/>
      <c r="B522" s="801"/>
      <c r="C522" s="801"/>
      <c r="D522" s="801"/>
      <c r="E522" s="839"/>
      <c r="F522" s="801"/>
      <c r="G522" s="840"/>
      <c r="H522" s="801"/>
      <c r="I522" s="840"/>
      <c r="J522" s="801"/>
      <c r="K522" s="801"/>
      <c r="L522" s="801"/>
      <c r="M522" s="801"/>
      <c r="N522" s="801"/>
      <c r="O522" s="801"/>
      <c r="P522" s="801"/>
      <c r="Q522" s="801"/>
      <c r="R522" s="801"/>
      <c r="S522" s="801"/>
      <c r="T522" s="801"/>
      <c r="U522" s="801"/>
      <c r="V522" s="801"/>
      <c r="W522" s="801"/>
      <c r="X522" s="801"/>
      <c r="Y522" s="801"/>
      <c r="Z522" s="801"/>
    </row>
    <row r="523" spans="1:26" ht="12.75" x14ac:dyDescent="0.2">
      <c r="A523" s="801"/>
      <c r="B523" s="801"/>
      <c r="C523" s="801"/>
      <c r="D523" s="801"/>
      <c r="E523" s="839"/>
      <c r="F523" s="801"/>
      <c r="G523" s="840"/>
      <c r="H523" s="801"/>
      <c r="I523" s="840"/>
      <c r="J523" s="801"/>
      <c r="K523" s="801"/>
      <c r="L523" s="801"/>
      <c r="M523" s="801"/>
      <c r="N523" s="801"/>
      <c r="O523" s="801"/>
      <c r="P523" s="801"/>
      <c r="Q523" s="801"/>
      <c r="R523" s="801"/>
      <c r="S523" s="801"/>
      <c r="T523" s="801"/>
      <c r="U523" s="801"/>
      <c r="V523" s="801"/>
      <c r="W523" s="801"/>
      <c r="X523" s="801"/>
      <c r="Y523" s="801"/>
      <c r="Z523" s="801"/>
    </row>
    <row r="524" spans="1:26" ht="12.75" x14ac:dyDescent="0.2">
      <c r="A524" s="801"/>
      <c r="B524" s="801"/>
      <c r="C524" s="801"/>
      <c r="D524" s="801"/>
      <c r="E524" s="839"/>
      <c r="F524" s="801"/>
      <c r="G524" s="840"/>
      <c r="H524" s="801"/>
      <c r="I524" s="840"/>
      <c r="J524" s="801"/>
      <c r="K524" s="801"/>
      <c r="L524" s="801"/>
      <c r="M524" s="801"/>
      <c r="N524" s="801"/>
      <c r="O524" s="801"/>
      <c r="P524" s="801"/>
      <c r="Q524" s="801"/>
      <c r="R524" s="801"/>
      <c r="S524" s="801"/>
      <c r="T524" s="801"/>
      <c r="U524" s="801"/>
      <c r="V524" s="801"/>
      <c r="W524" s="801"/>
      <c r="X524" s="801"/>
      <c r="Y524" s="801"/>
      <c r="Z524" s="801"/>
    </row>
    <row r="525" spans="1:26" ht="12.75" x14ac:dyDescent="0.2">
      <c r="A525" s="801"/>
      <c r="B525" s="801"/>
      <c r="C525" s="801"/>
      <c r="D525" s="801"/>
      <c r="E525" s="839"/>
      <c r="F525" s="801"/>
      <c r="G525" s="840"/>
      <c r="H525" s="801"/>
      <c r="I525" s="840"/>
      <c r="J525" s="801"/>
      <c r="K525" s="801"/>
      <c r="L525" s="801"/>
      <c r="M525" s="801"/>
      <c r="N525" s="801"/>
      <c r="O525" s="801"/>
      <c r="P525" s="801"/>
      <c r="Q525" s="801"/>
      <c r="R525" s="801"/>
      <c r="S525" s="801"/>
      <c r="T525" s="801"/>
      <c r="U525" s="801"/>
      <c r="V525" s="801"/>
      <c r="W525" s="801"/>
      <c r="X525" s="801"/>
      <c r="Y525" s="801"/>
      <c r="Z525" s="801"/>
    </row>
    <row r="526" spans="1:26" ht="12.75" x14ac:dyDescent="0.2">
      <c r="A526" s="801"/>
      <c r="B526" s="801"/>
      <c r="C526" s="801"/>
      <c r="D526" s="801"/>
      <c r="E526" s="839"/>
      <c r="F526" s="801"/>
      <c r="G526" s="840"/>
      <c r="H526" s="801"/>
      <c r="I526" s="840"/>
      <c r="J526" s="801"/>
      <c r="K526" s="801"/>
      <c r="L526" s="801"/>
      <c r="M526" s="801"/>
      <c r="N526" s="801"/>
      <c r="O526" s="801"/>
      <c r="P526" s="801"/>
      <c r="Q526" s="801"/>
      <c r="R526" s="801"/>
      <c r="S526" s="801"/>
      <c r="T526" s="801"/>
      <c r="U526" s="801"/>
      <c r="V526" s="801"/>
      <c r="W526" s="801"/>
      <c r="X526" s="801"/>
      <c r="Y526" s="801"/>
      <c r="Z526" s="801"/>
    </row>
    <row r="527" spans="1:26" ht="12.75" x14ac:dyDescent="0.2">
      <c r="A527" s="801"/>
      <c r="B527" s="801"/>
      <c r="C527" s="801"/>
      <c r="D527" s="801"/>
      <c r="E527" s="839"/>
      <c r="F527" s="801"/>
      <c r="G527" s="840"/>
      <c r="H527" s="801"/>
      <c r="I527" s="840"/>
      <c r="J527" s="801"/>
      <c r="K527" s="801"/>
      <c r="L527" s="801"/>
      <c r="M527" s="801"/>
      <c r="N527" s="801"/>
      <c r="O527" s="801"/>
      <c r="P527" s="801"/>
      <c r="Q527" s="801"/>
      <c r="R527" s="801"/>
      <c r="S527" s="801"/>
      <c r="T527" s="801"/>
      <c r="U527" s="801"/>
      <c r="V527" s="801"/>
      <c r="W527" s="801"/>
      <c r="X527" s="801"/>
      <c r="Y527" s="801"/>
      <c r="Z527" s="801"/>
    </row>
    <row r="528" spans="1:26" ht="12.75" x14ac:dyDescent="0.2">
      <c r="A528" s="801"/>
      <c r="B528" s="801"/>
      <c r="C528" s="801"/>
      <c r="D528" s="801"/>
      <c r="E528" s="839"/>
      <c r="F528" s="801"/>
      <c r="G528" s="840"/>
      <c r="H528" s="801"/>
      <c r="I528" s="840"/>
      <c r="J528" s="801"/>
      <c r="K528" s="801"/>
      <c r="L528" s="801"/>
      <c r="M528" s="801"/>
      <c r="N528" s="801"/>
      <c r="O528" s="801"/>
      <c r="P528" s="801"/>
      <c r="Q528" s="801"/>
      <c r="R528" s="801"/>
      <c r="S528" s="801"/>
      <c r="T528" s="801"/>
      <c r="U528" s="801"/>
      <c r="V528" s="801"/>
      <c r="W528" s="801"/>
      <c r="X528" s="801"/>
      <c r="Y528" s="801"/>
      <c r="Z528" s="801"/>
    </row>
    <row r="529" spans="1:26" ht="12.75" x14ac:dyDescent="0.2">
      <c r="A529" s="801"/>
      <c r="B529" s="801"/>
      <c r="C529" s="801"/>
      <c r="D529" s="801"/>
      <c r="E529" s="839"/>
      <c r="F529" s="801"/>
      <c r="G529" s="840"/>
      <c r="H529" s="801"/>
      <c r="I529" s="840"/>
      <c r="J529" s="801"/>
      <c r="K529" s="801"/>
      <c r="L529" s="801"/>
      <c r="M529" s="801"/>
      <c r="N529" s="801"/>
      <c r="O529" s="801"/>
      <c r="P529" s="801"/>
      <c r="Q529" s="801"/>
      <c r="R529" s="801"/>
      <c r="S529" s="801"/>
      <c r="T529" s="801"/>
      <c r="U529" s="801"/>
      <c r="V529" s="801"/>
      <c r="W529" s="801"/>
      <c r="X529" s="801"/>
      <c r="Y529" s="801"/>
      <c r="Z529" s="801"/>
    </row>
    <row r="530" spans="1:26" ht="12.75" x14ac:dyDescent="0.2">
      <c r="A530" s="801"/>
      <c r="B530" s="801"/>
      <c r="C530" s="801"/>
      <c r="D530" s="801"/>
      <c r="E530" s="839"/>
      <c r="F530" s="801"/>
      <c r="G530" s="840"/>
      <c r="H530" s="801"/>
      <c r="I530" s="840"/>
      <c r="J530" s="801"/>
      <c r="K530" s="801"/>
      <c r="L530" s="801"/>
      <c r="M530" s="801"/>
      <c r="N530" s="801"/>
      <c r="O530" s="801"/>
      <c r="P530" s="801"/>
      <c r="Q530" s="801"/>
      <c r="R530" s="801"/>
      <c r="S530" s="801"/>
      <c r="T530" s="801"/>
      <c r="U530" s="801"/>
      <c r="V530" s="801"/>
      <c r="W530" s="801"/>
      <c r="X530" s="801"/>
      <c r="Y530" s="801"/>
      <c r="Z530" s="801"/>
    </row>
    <row r="531" spans="1:26" ht="12.75" x14ac:dyDescent="0.2">
      <c r="A531" s="801"/>
      <c r="B531" s="801"/>
      <c r="C531" s="801"/>
      <c r="D531" s="801"/>
      <c r="E531" s="839"/>
      <c r="F531" s="801"/>
      <c r="G531" s="840"/>
      <c r="H531" s="801"/>
      <c r="I531" s="840"/>
      <c r="J531" s="801"/>
      <c r="K531" s="801"/>
      <c r="L531" s="801"/>
      <c r="M531" s="801"/>
      <c r="N531" s="801"/>
      <c r="O531" s="801"/>
      <c r="P531" s="801"/>
      <c r="Q531" s="801"/>
      <c r="R531" s="801"/>
      <c r="S531" s="801"/>
      <c r="T531" s="801"/>
      <c r="U531" s="801"/>
      <c r="V531" s="801"/>
      <c r="W531" s="801"/>
      <c r="X531" s="801"/>
      <c r="Y531" s="801"/>
      <c r="Z531" s="801"/>
    </row>
    <row r="532" spans="1:26" ht="12.75" x14ac:dyDescent="0.2">
      <c r="A532" s="801"/>
      <c r="B532" s="801"/>
      <c r="C532" s="801"/>
      <c r="D532" s="801"/>
      <c r="E532" s="839"/>
      <c r="F532" s="801"/>
      <c r="G532" s="840"/>
      <c r="H532" s="801"/>
      <c r="I532" s="840"/>
      <c r="J532" s="801"/>
      <c r="K532" s="801"/>
      <c r="L532" s="801"/>
      <c r="M532" s="801"/>
      <c r="N532" s="801"/>
      <c r="O532" s="801"/>
      <c r="P532" s="801"/>
      <c r="Q532" s="801"/>
      <c r="R532" s="801"/>
      <c r="S532" s="801"/>
      <c r="T532" s="801"/>
      <c r="U532" s="801"/>
      <c r="V532" s="801"/>
      <c r="W532" s="801"/>
      <c r="X532" s="801"/>
      <c r="Y532" s="801"/>
      <c r="Z532" s="801"/>
    </row>
    <row r="533" spans="1:26" ht="12.75" x14ac:dyDescent="0.2">
      <c r="A533" s="801"/>
      <c r="B533" s="801"/>
      <c r="C533" s="801"/>
      <c r="D533" s="801"/>
      <c r="E533" s="839"/>
      <c r="F533" s="801"/>
      <c r="G533" s="840"/>
      <c r="H533" s="801"/>
      <c r="I533" s="840"/>
      <c r="J533" s="801"/>
      <c r="K533" s="801"/>
      <c r="L533" s="801"/>
      <c r="M533" s="801"/>
      <c r="N533" s="801"/>
      <c r="O533" s="801"/>
      <c r="P533" s="801"/>
      <c r="Q533" s="801"/>
      <c r="R533" s="801"/>
      <c r="S533" s="801"/>
      <c r="T533" s="801"/>
      <c r="U533" s="801"/>
      <c r="V533" s="801"/>
      <c r="W533" s="801"/>
      <c r="X533" s="801"/>
      <c r="Y533" s="801"/>
      <c r="Z533" s="801"/>
    </row>
    <row r="534" spans="1:26" ht="12.75" x14ac:dyDescent="0.2">
      <c r="A534" s="801"/>
      <c r="B534" s="801"/>
      <c r="C534" s="801"/>
      <c r="D534" s="801"/>
      <c r="E534" s="839"/>
      <c r="F534" s="801"/>
      <c r="G534" s="840"/>
      <c r="H534" s="801"/>
      <c r="I534" s="840"/>
      <c r="J534" s="801"/>
      <c r="K534" s="801"/>
      <c r="L534" s="801"/>
      <c r="M534" s="801"/>
      <c r="N534" s="801"/>
      <c r="O534" s="801"/>
      <c r="P534" s="801"/>
      <c r="Q534" s="801"/>
      <c r="R534" s="801"/>
      <c r="S534" s="801"/>
      <c r="T534" s="801"/>
      <c r="U534" s="801"/>
      <c r="V534" s="801"/>
      <c r="W534" s="801"/>
      <c r="X534" s="801"/>
      <c r="Y534" s="801"/>
      <c r="Z534" s="801"/>
    </row>
    <row r="535" spans="1:26" ht="12.75" x14ac:dyDescent="0.2">
      <c r="A535" s="801"/>
      <c r="B535" s="801"/>
      <c r="C535" s="801"/>
      <c r="D535" s="801"/>
      <c r="E535" s="839"/>
      <c r="F535" s="801"/>
      <c r="G535" s="840"/>
      <c r="H535" s="801"/>
      <c r="I535" s="840"/>
      <c r="J535" s="801"/>
      <c r="K535" s="801"/>
      <c r="L535" s="801"/>
      <c r="M535" s="801"/>
      <c r="N535" s="801"/>
      <c r="O535" s="801"/>
      <c r="P535" s="801"/>
      <c r="Q535" s="801"/>
      <c r="R535" s="801"/>
      <c r="S535" s="801"/>
      <c r="T535" s="801"/>
      <c r="U535" s="801"/>
      <c r="V535" s="801"/>
      <c r="W535" s="801"/>
      <c r="X535" s="801"/>
      <c r="Y535" s="801"/>
      <c r="Z535" s="801"/>
    </row>
    <row r="536" spans="1:26" ht="12.75" x14ac:dyDescent="0.2">
      <c r="A536" s="801"/>
      <c r="B536" s="801"/>
      <c r="C536" s="801"/>
      <c r="D536" s="801"/>
      <c r="E536" s="839"/>
      <c r="F536" s="801"/>
      <c r="G536" s="840"/>
      <c r="H536" s="801"/>
      <c r="I536" s="840"/>
      <c r="J536" s="801"/>
      <c r="K536" s="801"/>
      <c r="L536" s="801"/>
      <c r="M536" s="801"/>
      <c r="N536" s="801"/>
      <c r="O536" s="801"/>
      <c r="P536" s="801"/>
      <c r="Q536" s="801"/>
      <c r="R536" s="801"/>
      <c r="S536" s="801"/>
      <c r="T536" s="801"/>
      <c r="U536" s="801"/>
      <c r="V536" s="801"/>
      <c r="W536" s="801"/>
      <c r="X536" s="801"/>
      <c r="Y536" s="801"/>
      <c r="Z536" s="801"/>
    </row>
    <row r="537" spans="1:26" ht="12.75" x14ac:dyDescent="0.2">
      <c r="A537" s="801"/>
      <c r="B537" s="801"/>
      <c r="C537" s="801"/>
      <c r="D537" s="801"/>
      <c r="E537" s="839"/>
      <c r="F537" s="801"/>
      <c r="G537" s="840"/>
      <c r="H537" s="801"/>
      <c r="I537" s="840"/>
      <c r="J537" s="801"/>
      <c r="K537" s="801"/>
      <c r="L537" s="801"/>
      <c r="M537" s="801"/>
      <c r="N537" s="801"/>
      <c r="O537" s="801"/>
      <c r="P537" s="801"/>
      <c r="Q537" s="801"/>
      <c r="R537" s="801"/>
      <c r="S537" s="801"/>
      <c r="T537" s="801"/>
      <c r="U537" s="801"/>
      <c r="V537" s="801"/>
      <c r="W537" s="801"/>
      <c r="X537" s="801"/>
      <c r="Y537" s="801"/>
      <c r="Z537" s="801"/>
    </row>
    <row r="538" spans="1:26" ht="12.75" x14ac:dyDescent="0.2">
      <c r="A538" s="801"/>
      <c r="B538" s="801"/>
      <c r="C538" s="801"/>
      <c r="D538" s="801"/>
      <c r="E538" s="839"/>
      <c r="F538" s="801"/>
      <c r="G538" s="840"/>
      <c r="H538" s="801"/>
      <c r="I538" s="840"/>
      <c r="J538" s="801"/>
      <c r="K538" s="801"/>
      <c r="L538" s="801"/>
      <c r="M538" s="801"/>
      <c r="N538" s="801"/>
      <c r="O538" s="801"/>
      <c r="P538" s="801"/>
      <c r="Q538" s="801"/>
      <c r="R538" s="801"/>
      <c r="S538" s="801"/>
      <c r="T538" s="801"/>
      <c r="U538" s="801"/>
      <c r="V538" s="801"/>
      <c r="W538" s="801"/>
      <c r="X538" s="801"/>
      <c r="Y538" s="801"/>
      <c r="Z538" s="801"/>
    </row>
    <row r="539" spans="1:26" ht="12.75" x14ac:dyDescent="0.2">
      <c r="A539" s="801"/>
      <c r="B539" s="801"/>
      <c r="C539" s="801"/>
      <c r="D539" s="801"/>
      <c r="E539" s="839"/>
      <c r="F539" s="801"/>
      <c r="G539" s="840"/>
      <c r="H539" s="801"/>
      <c r="I539" s="840"/>
      <c r="J539" s="801"/>
      <c r="K539" s="801"/>
      <c r="L539" s="801"/>
      <c r="M539" s="801"/>
      <c r="N539" s="801"/>
      <c r="O539" s="801"/>
      <c r="P539" s="801"/>
      <c r="Q539" s="801"/>
      <c r="R539" s="801"/>
      <c r="S539" s="801"/>
      <c r="T539" s="801"/>
      <c r="U539" s="801"/>
      <c r="V539" s="801"/>
      <c r="W539" s="801"/>
      <c r="X539" s="801"/>
      <c r="Y539" s="801"/>
      <c r="Z539" s="801"/>
    </row>
    <row r="540" spans="1:26" ht="12.75" x14ac:dyDescent="0.2">
      <c r="A540" s="801"/>
      <c r="B540" s="801"/>
      <c r="C540" s="801"/>
      <c r="D540" s="801"/>
      <c r="E540" s="839"/>
      <c r="F540" s="801"/>
      <c r="G540" s="840"/>
      <c r="H540" s="801"/>
      <c r="I540" s="840"/>
      <c r="J540" s="801"/>
      <c r="K540" s="801"/>
      <c r="L540" s="801"/>
      <c r="M540" s="801"/>
      <c r="N540" s="801"/>
      <c r="O540" s="801"/>
      <c r="P540" s="801"/>
      <c r="Q540" s="801"/>
      <c r="R540" s="801"/>
      <c r="S540" s="801"/>
      <c r="T540" s="801"/>
      <c r="U540" s="801"/>
      <c r="V540" s="801"/>
      <c r="W540" s="801"/>
      <c r="X540" s="801"/>
      <c r="Y540" s="801"/>
      <c r="Z540" s="801"/>
    </row>
    <row r="541" spans="1:26" ht="12.75" x14ac:dyDescent="0.2">
      <c r="A541" s="801"/>
      <c r="B541" s="801"/>
      <c r="C541" s="801"/>
      <c r="D541" s="801"/>
      <c r="E541" s="839"/>
      <c r="F541" s="801"/>
      <c r="G541" s="840"/>
      <c r="H541" s="801"/>
      <c r="I541" s="840"/>
      <c r="J541" s="801"/>
      <c r="K541" s="801"/>
      <c r="L541" s="801"/>
      <c r="M541" s="801"/>
      <c r="N541" s="801"/>
      <c r="O541" s="801"/>
      <c r="P541" s="801"/>
      <c r="Q541" s="801"/>
      <c r="R541" s="801"/>
      <c r="S541" s="801"/>
      <c r="T541" s="801"/>
      <c r="U541" s="801"/>
      <c r="V541" s="801"/>
      <c r="W541" s="801"/>
      <c r="X541" s="801"/>
      <c r="Y541" s="801"/>
      <c r="Z541" s="801"/>
    </row>
    <row r="542" spans="1:26" ht="12.75" x14ac:dyDescent="0.2">
      <c r="A542" s="801"/>
      <c r="B542" s="801"/>
      <c r="C542" s="801"/>
      <c r="D542" s="801"/>
      <c r="E542" s="839"/>
      <c r="F542" s="801"/>
      <c r="G542" s="840"/>
      <c r="H542" s="801"/>
      <c r="I542" s="840"/>
      <c r="J542" s="801"/>
      <c r="K542" s="801"/>
      <c r="L542" s="801"/>
      <c r="M542" s="801"/>
      <c r="N542" s="801"/>
      <c r="O542" s="801"/>
      <c r="P542" s="801"/>
      <c r="Q542" s="801"/>
      <c r="R542" s="801"/>
      <c r="S542" s="801"/>
      <c r="T542" s="801"/>
      <c r="U542" s="801"/>
      <c r="V542" s="801"/>
      <c r="W542" s="801"/>
      <c r="X542" s="801"/>
      <c r="Y542" s="801"/>
      <c r="Z542" s="801"/>
    </row>
    <row r="543" spans="1:26" ht="12.75" x14ac:dyDescent="0.2">
      <c r="A543" s="801"/>
      <c r="B543" s="801"/>
      <c r="C543" s="801"/>
      <c r="D543" s="801"/>
      <c r="E543" s="839"/>
      <c r="F543" s="801"/>
      <c r="G543" s="840"/>
      <c r="H543" s="801"/>
      <c r="I543" s="840"/>
      <c r="J543" s="801"/>
      <c r="K543" s="801"/>
      <c r="L543" s="801"/>
      <c r="M543" s="801"/>
      <c r="N543" s="801"/>
      <c r="O543" s="801"/>
      <c r="P543" s="801"/>
      <c r="Q543" s="801"/>
      <c r="R543" s="801"/>
      <c r="S543" s="801"/>
      <c r="T543" s="801"/>
      <c r="U543" s="801"/>
      <c r="V543" s="801"/>
      <c r="W543" s="801"/>
      <c r="X543" s="801"/>
      <c r="Y543" s="801"/>
      <c r="Z543" s="801"/>
    </row>
    <row r="544" spans="1:26" ht="12.75" x14ac:dyDescent="0.2">
      <c r="A544" s="801"/>
      <c r="B544" s="801"/>
      <c r="C544" s="801"/>
      <c r="D544" s="801"/>
      <c r="E544" s="839"/>
      <c r="F544" s="801"/>
      <c r="G544" s="840"/>
      <c r="H544" s="801"/>
      <c r="I544" s="840"/>
      <c r="J544" s="801"/>
      <c r="K544" s="801"/>
      <c r="L544" s="801"/>
      <c r="M544" s="801"/>
      <c r="N544" s="801"/>
      <c r="O544" s="801"/>
      <c r="P544" s="801"/>
      <c r="Q544" s="801"/>
      <c r="R544" s="801"/>
      <c r="S544" s="801"/>
      <c r="T544" s="801"/>
      <c r="U544" s="801"/>
      <c r="V544" s="801"/>
      <c r="W544" s="801"/>
      <c r="X544" s="801"/>
      <c r="Y544" s="801"/>
      <c r="Z544" s="801"/>
    </row>
    <row r="545" spans="1:26" ht="12.75" x14ac:dyDescent="0.2">
      <c r="A545" s="801"/>
      <c r="B545" s="801"/>
      <c r="C545" s="801"/>
      <c r="D545" s="801"/>
      <c r="E545" s="839"/>
      <c r="F545" s="801"/>
      <c r="G545" s="840"/>
      <c r="H545" s="801"/>
      <c r="I545" s="840"/>
      <c r="J545" s="801"/>
      <c r="K545" s="801"/>
      <c r="L545" s="801"/>
      <c r="M545" s="801"/>
      <c r="N545" s="801"/>
      <c r="O545" s="801"/>
      <c r="P545" s="801"/>
      <c r="Q545" s="801"/>
      <c r="R545" s="801"/>
      <c r="S545" s="801"/>
      <c r="T545" s="801"/>
      <c r="U545" s="801"/>
      <c r="V545" s="801"/>
      <c r="W545" s="801"/>
      <c r="X545" s="801"/>
      <c r="Y545" s="801"/>
      <c r="Z545" s="801"/>
    </row>
    <row r="546" spans="1:26" ht="12.75" x14ac:dyDescent="0.2">
      <c r="A546" s="801"/>
      <c r="B546" s="801"/>
      <c r="C546" s="801"/>
      <c r="D546" s="801"/>
      <c r="E546" s="839"/>
      <c r="F546" s="801"/>
      <c r="G546" s="840"/>
      <c r="H546" s="801"/>
      <c r="I546" s="840"/>
      <c r="J546" s="801"/>
      <c r="K546" s="801"/>
      <c r="L546" s="801"/>
      <c r="M546" s="801"/>
      <c r="N546" s="801"/>
      <c r="O546" s="801"/>
      <c r="P546" s="801"/>
      <c r="Q546" s="801"/>
      <c r="R546" s="801"/>
      <c r="S546" s="801"/>
      <c r="T546" s="801"/>
      <c r="U546" s="801"/>
      <c r="V546" s="801"/>
      <c r="W546" s="801"/>
      <c r="X546" s="801"/>
      <c r="Y546" s="801"/>
      <c r="Z546" s="801"/>
    </row>
    <row r="547" spans="1:26" ht="12.75" x14ac:dyDescent="0.2">
      <c r="A547" s="801"/>
      <c r="B547" s="801"/>
      <c r="C547" s="801"/>
      <c r="D547" s="801"/>
      <c r="E547" s="839"/>
      <c r="F547" s="801"/>
      <c r="G547" s="840"/>
      <c r="H547" s="801"/>
      <c r="I547" s="840"/>
      <c r="J547" s="801"/>
      <c r="K547" s="801"/>
      <c r="L547" s="801"/>
      <c r="M547" s="801"/>
      <c r="N547" s="801"/>
      <c r="O547" s="801"/>
      <c r="P547" s="801"/>
      <c r="Q547" s="801"/>
      <c r="R547" s="801"/>
      <c r="S547" s="801"/>
      <c r="T547" s="801"/>
      <c r="U547" s="801"/>
      <c r="V547" s="801"/>
      <c r="W547" s="801"/>
      <c r="X547" s="801"/>
      <c r="Y547" s="801"/>
      <c r="Z547" s="801"/>
    </row>
    <row r="548" spans="1:26" ht="12.75" x14ac:dyDescent="0.2">
      <c r="A548" s="801"/>
      <c r="B548" s="801"/>
      <c r="C548" s="801"/>
      <c r="D548" s="801"/>
      <c r="E548" s="839"/>
      <c r="F548" s="801"/>
      <c r="G548" s="840"/>
      <c r="H548" s="801"/>
      <c r="I548" s="840"/>
      <c r="J548" s="801"/>
      <c r="K548" s="801"/>
      <c r="L548" s="801"/>
      <c r="M548" s="801"/>
      <c r="N548" s="801"/>
      <c r="O548" s="801"/>
      <c r="P548" s="801"/>
      <c r="Q548" s="801"/>
      <c r="R548" s="801"/>
      <c r="S548" s="801"/>
      <c r="T548" s="801"/>
      <c r="U548" s="801"/>
      <c r="V548" s="801"/>
      <c r="W548" s="801"/>
      <c r="X548" s="801"/>
      <c r="Y548" s="801"/>
      <c r="Z548" s="801"/>
    </row>
    <row r="549" spans="1:26" ht="12.75" x14ac:dyDescent="0.2">
      <c r="A549" s="801"/>
      <c r="B549" s="801"/>
      <c r="C549" s="801"/>
      <c r="D549" s="801"/>
      <c r="E549" s="839"/>
      <c r="F549" s="801"/>
      <c r="G549" s="840"/>
      <c r="H549" s="801"/>
      <c r="I549" s="840"/>
      <c r="J549" s="801"/>
      <c r="K549" s="801"/>
      <c r="L549" s="801"/>
      <c r="M549" s="801"/>
      <c r="N549" s="801"/>
      <c r="O549" s="801"/>
      <c r="P549" s="801"/>
      <c r="Q549" s="801"/>
      <c r="R549" s="801"/>
      <c r="S549" s="801"/>
      <c r="T549" s="801"/>
      <c r="U549" s="801"/>
      <c r="V549" s="801"/>
      <c r="W549" s="801"/>
      <c r="X549" s="801"/>
      <c r="Y549" s="801"/>
      <c r="Z549" s="801"/>
    </row>
    <row r="550" spans="1:26" ht="12.75" x14ac:dyDescent="0.2">
      <c r="A550" s="801"/>
      <c r="B550" s="801"/>
      <c r="C550" s="801"/>
      <c r="D550" s="801"/>
      <c r="E550" s="839"/>
      <c r="F550" s="801"/>
      <c r="G550" s="840"/>
      <c r="H550" s="801"/>
      <c r="I550" s="840"/>
      <c r="J550" s="801"/>
      <c r="K550" s="801"/>
      <c r="L550" s="801"/>
      <c r="M550" s="801"/>
      <c r="N550" s="801"/>
      <c r="O550" s="801"/>
      <c r="P550" s="801"/>
      <c r="Q550" s="801"/>
      <c r="R550" s="801"/>
      <c r="S550" s="801"/>
      <c r="T550" s="801"/>
      <c r="U550" s="801"/>
      <c r="V550" s="801"/>
      <c r="W550" s="801"/>
      <c r="X550" s="801"/>
      <c r="Y550" s="801"/>
      <c r="Z550" s="801"/>
    </row>
    <row r="551" spans="1:26" ht="12.75" x14ac:dyDescent="0.2">
      <c r="A551" s="801"/>
      <c r="B551" s="801"/>
      <c r="C551" s="801"/>
      <c r="D551" s="801"/>
      <c r="E551" s="839"/>
      <c r="F551" s="801"/>
      <c r="G551" s="840"/>
      <c r="H551" s="801"/>
      <c r="I551" s="840"/>
      <c r="J551" s="801"/>
      <c r="K551" s="801"/>
      <c r="L551" s="801"/>
      <c r="M551" s="801"/>
      <c r="N551" s="801"/>
      <c r="O551" s="801"/>
      <c r="P551" s="801"/>
      <c r="Q551" s="801"/>
      <c r="R551" s="801"/>
      <c r="S551" s="801"/>
      <c r="T551" s="801"/>
      <c r="U551" s="801"/>
      <c r="V551" s="801"/>
      <c r="W551" s="801"/>
      <c r="X551" s="801"/>
      <c r="Y551" s="801"/>
      <c r="Z551" s="801"/>
    </row>
    <row r="552" spans="1:26" ht="12.75" x14ac:dyDescent="0.2">
      <c r="A552" s="801"/>
      <c r="B552" s="801"/>
      <c r="C552" s="801"/>
      <c r="D552" s="801"/>
      <c r="E552" s="839"/>
      <c r="F552" s="801"/>
      <c r="G552" s="840"/>
      <c r="H552" s="801"/>
      <c r="I552" s="840"/>
      <c r="J552" s="801"/>
      <c r="K552" s="801"/>
      <c r="L552" s="801"/>
      <c r="M552" s="801"/>
      <c r="N552" s="801"/>
      <c r="O552" s="801"/>
      <c r="P552" s="801"/>
      <c r="Q552" s="801"/>
      <c r="R552" s="801"/>
      <c r="S552" s="801"/>
      <c r="T552" s="801"/>
      <c r="U552" s="801"/>
      <c r="V552" s="801"/>
      <c r="W552" s="801"/>
      <c r="X552" s="801"/>
      <c r="Y552" s="801"/>
      <c r="Z552" s="801"/>
    </row>
    <row r="553" spans="1:26" ht="12.75" x14ac:dyDescent="0.2">
      <c r="A553" s="801"/>
      <c r="B553" s="801"/>
      <c r="C553" s="801"/>
      <c r="D553" s="801"/>
      <c r="E553" s="839"/>
      <c r="F553" s="801"/>
      <c r="G553" s="840"/>
      <c r="H553" s="801"/>
      <c r="I553" s="840"/>
      <c r="J553" s="801"/>
      <c r="K553" s="801"/>
      <c r="L553" s="801"/>
      <c r="M553" s="801"/>
      <c r="N553" s="801"/>
      <c r="O553" s="801"/>
      <c r="P553" s="801"/>
      <c r="Q553" s="801"/>
      <c r="R553" s="801"/>
      <c r="S553" s="801"/>
      <c r="T553" s="801"/>
      <c r="U553" s="801"/>
      <c r="V553" s="801"/>
      <c r="W553" s="801"/>
      <c r="X553" s="801"/>
      <c r="Y553" s="801"/>
      <c r="Z553" s="801"/>
    </row>
    <row r="554" spans="1:26" ht="12.75" x14ac:dyDescent="0.2">
      <c r="A554" s="801"/>
      <c r="B554" s="801"/>
      <c r="C554" s="801"/>
      <c r="D554" s="801"/>
      <c r="E554" s="839"/>
      <c r="F554" s="801"/>
      <c r="G554" s="840"/>
      <c r="H554" s="801"/>
      <c r="I554" s="840"/>
      <c r="J554" s="801"/>
      <c r="K554" s="801"/>
      <c r="L554" s="801"/>
      <c r="M554" s="801"/>
      <c r="N554" s="801"/>
      <c r="O554" s="801"/>
      <c r="P554" s="801"/>
      <c r="Q554" s="801"/>
      <c r="R554" s="801"/>
      <c r="S554" s="801"/>
      <c r="T554" s="801"/>
      <c r="U554" s="801"/>
      <c r="V554" s="801"/>
      <c r="W554" s="801"/>
      <c r="X554" s="801"/>
      <c r="Y554" s="801"/>
      <c r="Z554" s="801"/>
    </row>
    <row r="555" spans="1:26" ht="12.75" x14ac:dyDescent="0.2">
      <c r="A555" s="801"/>
      <c r="B555" s="801"/>
      <c r="C555" s="801"/>
      <c r="D555" s="801"/>
      <c r="E555" s="839"/>
      <c r="F555" s="801"/>
      <c r="G555" s="840"/>
      <c r="H555" s="801"/>
      <c r="I555" s="840"/>
      <c r="J555" s="801"/>
      <c r="K555" s="801"/>
      <c r="L555" s="801"/>
      <c r="M555" s="801"/>
      <c r="N555" s="801"/>
      <c r="O555" s="801"/>
      <c r="P555" s="801"/>
      <c r="Q555" s="801"/>
      <c r="R555" s="801"/>
      <c r="S555" s="801"/>
      <c r="T555" s="801"/>
      <c r="U555" s="801"/>
      <c r="V555" s="801"/>
      <c r="W555" s="801"/>
      <c r="X555" s="801"/>
      <c r="Y555" s="801"/>
      <c r="Z555" s="801"/>
    </row>
    <row r="556" spans="1:26" ht="12.75" x14ac:dyDescent="0.2">
      <c r="A556" s="801"/>
      <c r="B556" s="801"/>
      <c r="C556" s="801"/>
      <c r="D556" s="801"/>
      <c r="E556" s="839"/>
      <c r="F556" s="801"/>
      <c r="G556" s="840"/>
      <c r="H556" s="801"/>
      <c r="I556" s="840"/>
      <c r="J556" s="801"/>
      <c r="K556" s="801"/>
      <c r="L556" s="801"/>
      <c r="M556" s="801"/>
      <c r="N556" s="801"/>
      <c r="O556" s="801"/>
      <c r="P556" s="801"/>
      <c r="Q556" s="801"/>
      <c r="R556" s="801"/>
      <c r="S556" s="801"/>
      <c r="T556" s="801"/>
      <c r="U556" s="801"/>
      <c r="V556" s="801"/>
      <c r="W556" s="801"/>
      <c r="X556" s="801"/>
      <c r="Y556" s="801"/>
      <c r="Z556" s="801"/>
    </row>
    <row r="557" spans="1:26" ht="12.75" x14ac:dyDescent="0.2">
      <c r="A557" s="801"/>
      <c r="B557" s="801"/>
      <c r="C557" s="801"/>
      <c r="D557" s="801"/>
      <c r="E557" s="839"/>
      <c r="F557" s="801"/>
      <c r="G557" s="840"/>
      <c r="H557" s="801"/>
      <c r="I557" s="840"/>
      <c r="J557" s="801"/>
      <c r="K557" s="801"/>
      <c r="L557" s="801"/>
      <c r="M557" s="801"/>
      <c r="N557" s="801"/>
      <c r="O557" s="801"/>
      <c r="P557" s="801"/>
      <c r="Q557" s="801"/>
      <c r="R557" s="801"/>
      <c r="S557" s="801"/>
      <c r="T557" s="801"/>
      <c r="U557" s="801"/>
      <c r="V557" s="801"/>
      <c r="W557" s="801"/>
      <c r="X557" s="801"/>
      <c r="Y557" s="801"/>
      <c r="Z557" s="801"/>
    </row>
    <row r="558" spans="1:26" ht="12.75" x14ac:dyDescent="0.2">
      <c r="A558" s="801"/>
      <c r="B558" s="801"/>
      <c r="C558" s="801"/>
      <c r="D558" s="801"/>
      <c r="E558" s="839"/>
      <c r="F558" s="801"/>
      <c r="G558" s="840"/>
      <c r="H558" s="801"/>
      <c r="I558" s="840"/>
      <c r="J558" s="801"/>
      <c r="K558" s="801"/>
      <c r="L558" s="801"/>
      <c r="M558" s="801"/>
      <c r="N558" s="801"/>
      <c r="O558" s="801"/>
      <c r="P558" s="801"/>
      <c r="Q558" s="801"/>
      <c r="R558" s="801"/>
      <c r="S558" s="801"/>
      <c r="T558" s="801"/>
      <c r="U558" s="801"/>
      <c r="V558" s="801"/>
      <c r="W558" s="801"/>
      <c r="X558" s="801"/>
      <c r="Y558" s="801"/>
      <c r="Z558" s="801"/>
    </row>
    <row r="559" spans="1:26" ht="12.75" x14ac:dyDescent="0.2">
      <c r="A559" s="801"/>
      <c r="B559" s="801"/>
      <c r="C559" s="801"/>
      <c r="D559" s="801"/>
      <c r="E559" s="839"/>
      <c r="F559" s="801"/>
      <c r="G559" s="840"/>
      <c r="H559" s="801"/>
      <c r="I559" s="840"/>
      <c r="J559" s="801"/>
      <c r="K559" s="801"/>
      <c r="L559" s="801"/>
      <c r="M559" s="801"/>
      <c r="N559" s="801"/>
      <c r="O559" s="801"/>
      <c r="P559" s="801"/>
      <c r="Q559" s="801"/>
      <c r="R559" s="801"/>
      <c r="S559" s="801"/>
      <c r="T559" s="801"/>
      <c r="U559" s="801"/>
      <c r="V559" s="801"/>
      <c r="W559" s="801"/>
      <c r="X559" s="801"/>
      <c r="Y559" s="801"/>
      <c r="Z559" s="801"/>
    </row>
    <row r="560" spans="1:26" ht="12.75" x14ac:dyDescent="0.2">
      <c r="A560" s="801"/>
      <c r="B560" s="801"/>
      <c r="C560" s="801"/>
      <c r="D560" s="801"/>
      <c r="E560" s="839"/>
      <c r="F560" s="801"/>
      <c r="G560" s="840"/>
      <c r="H560" s="801"/>
      <c r="I560" s="840"/>
      <c r="J560" s="801"/>
      <c r="K560" s="801"/>
      <c r="L560" s="801"/>
      <c r="M560" s="801"/>
      <c r="N560" s="801"/>
      <c r="O560" s="801"/>
      <c r="P560" s="801"/>
      <c r="Q560" s="801"/>
      <c r="R560" s="801"/>
      <c r="S560" s="801"/>
      <c r="T560" s="801"/>
      <c r="U560" s="801"/>
      <c r="V560" s="801"/>
      <c r="W560" s="801"/>
      <c r="X560" s="801"/>
      <c r="Y560" s="801"/>
      <c r="Z560" s="801"/>
    </row>
    <row r="561" spans="1:26" ht="12.75" x14ac:dyDescent="0.2">
      <c r="A561" s="801"/>
      <c r="B561" s="801"/>
      <c r="C561" s="801"/>
      <c r="D561" s="801"/>
      <c r="E561" s="839"/>
      <c r="F561" s="801"/>
      <c r="G561" s="840"/>
      <c r="H561" s="801"/>
      <c r="I561" s="840"/>
      <c r="J561" s="801"/>
      <c r="K561" s="801"/>
      <c r="L561" s="801"/>
      <c r="M561" s="801"/>
      <c r="N561" s="801"/>
      <c r="O561" s="801"/>
      <c r="P561" s="801"/>
      <c r="Q561" s="801"/>
      <c r="R561" s="801"/>
      <c r="S561" s="801"/>
      <c r="T561" s="801"/>
      <c r="U561" s="801"/>
      <c r="V561" s="801"/>
      <c r="W561" s="801"/>
      <c r="X561" s="801"/>
      <c r="Y561" s="801"/>
      <c r="Z561" s="801"/>
    </row>
    <row r="562" spans="1:26" ht="12.75" x14ac:dyDescent="0.2">
      <c r="A562" s="801"/>
      <c r="B562" s="801"/>
      <c r="C562" s="801"/>
      <c r="D562" s="801"/>
      <c r="E562" s="839"/>
      <c r="F562" s="801"/>
      <c r="G562" s="840"/>
      <c r="H562" s="801"/>
      <c r="I562" s="840"/>
      <c r="J562" s="801"/>
      <c r="K562" s="801"/>
      <c r="L562" s="801"/>
      <c r="M562" s="801"/>
      <c r="N562" s="801"/>
      <c r="O562" s="801"/>
      <c r="P562" s="801"/>
      <c r="Q562" s="801"/>
      <c r="R562" s="801"/>
      <c r="S562" s="801"/>
      <c r="T562" s="801"/>
      <c r="U562" s="801"/>
      <c r="V562" s="801"/>
      <c r="W562" s="801"/>
      <c r="X562" s="801"/>
      <c r="Y562" s="801"/>
      <c r="Z562" s="801"/>
    </row>
    <row r="563" spans="1:26" ht="12.75" x14ac:dyDescent="0.2">
      <c r="A563" s="801"/>
      <c r="B563" s="801"/>
      <c r="C563" s="801"/>
      <c r="D563" s="801"/>
      <c r="E563" s="839"/>
      <c r="F563" s="801"/>
      <c r="G563" s="840"/>
      <c r="H563" s="801"/>
      <c r="I563" s="840"/>
      <c r="J563" s="801"/>
      <c r="K563" s="801"/>
      <c r="L563" s="801"/>
      <c r="M563" s="801"/>
      <c r="N563" s="801"/>
      <c r="O563" s="801"/>
      <c r="P563" s="801"/>
      <c r="Q563" s="801"/>
      <c r="R563" s="801"/>
      <c r="S563" s="801"/>
      <c r="T563" s="801"/>
      <c r="U563" s="801"/>
      <c r="V563" s="801"/>
      <c r="W563" s="801"/>
      <c r="X563" s="801"/>
      <c r="Y563" s="801"/>
      <c r="Z563" s="801"/>
    </row>
    <row r="564" spans="1:26" ht="12.75" x14ac:dyDescent="0.2">
      <c r="A564" s="801"/>
      <c r="B564" s="801"/>
      <c r="C564" s="801"/>
      <c r="D564" s="801"/>
      <c r="E564" s="839"/>
      <c r="F564" s="801"/>
      <c r="G564" s="840"/>
      <c r="H564" s="801"/>
      <c r="I564" s="840"/>
      <c r="J564" s="801"/>
      <c r="K564" s="801"/>
      <c r="L564" s="801"/>
      <c r="M564" s="801"/>
      <c r="N564" s="801"/>
      <c r="O564" s="801"/>
      <c r="P564" s="801"/>
      <c r="Q564" s="801"/>
      <c r="R564" s="801"/>
      <c r="S564" s="801"/>
      <c r="T564" s="801"/>
      <c r="U564" s="801"/>
      <c r="V564" s="801"/>
      <c r="W564" s="801"/>
      <c r="X564" s="801"/>
      <c r="Y564" s="801"/>
      <c r="Z564" s="801"/>
    </row>
    <row r="565" spans="1:26" ht="12.75" x14ac:dyDescent="0.2">
      <c r="A565" s="801"/>
      <c r="B565" s="801"/>
      <c r="C565" s="801"/>
      <c r="D565" s="801"/>
      <c r="E565" s="839"/>
      <c r="F565" s="801"/>
      <c r="G565" s="840"/>
      <c r="H565" s="801"/>
      <c r="I565" s="840"/>
      <c r="J565" s="801"/>
      <c r="K565" s="801"/>
      <c r="L565" s="801"/>
      <c r="M565" s="801"/>
      <c r="N565" s="801"/>
      <c r="O565" s="801"/>
      <c r="P565" s="801"/>
      <c r="Q565" s="801"/>
      <c r="R565" s="801"/>
      <c r="S565" s="801"/>
      <c r="T565" s="801"/>
      <c r="U565" s="801"/>
      <c r="V565" s="801"/>
      <c r="W565" s="801"/>
      <c r="X565" s="801"/>
      <c r="Y565" s="801"/>
      <c r="Z565" s="801"/>
    </row>
    <row r="566" spans="1:26" ht="12.75" x14ac:dyDescent="0.2">
      <c r="A566" s="801"/>
      <c r="B566" s="801"/>
      <c r="C566" s="801"/>
      <c r="D566" s="801"/>
      <c r="E566" s="839"/>
      <c r="F566" s="801"/>
      <c r="G566" s="840"/>
      <c r="H566" s="801"/>
      <c r="I566" s="840"/>
      <c r="J566" s="801"/>
      <c r="K566" s="801"/>
      <c r="L566" s="801"/>
      <c r="M566" s="801"/>
      <c r="N566" s="801"/>
      <c r="O566" s="801"/>
      <c r="P566" s="801"/>
      <c r="Q566" s="801"/>
      <c r="R566" s="801"/>
      <c r="S566" s="801"/>
      <c r="T566" s="801"/>
      <c r="U566" s="801"/>
      <c r="V566" s="801"/>
      <c r="W566" s="801"/>
      <c r="X566" s="801"/>
      <c r="Y566" s="801"/>
      <c r="Z566" s="801"/>
    </row>
    <row r="567" spans="1:26" ht="12.75" x14ac:dyDescent="0.2">
      <c r="A567" s="801"/>
      <c r="B567" s="801"/>
      <c r="C567" s="801"/>
      <c r="D567" s="801"/>
      <c r="E567" s="839"/>
      <c r="F567" s="801"/>
      <c r="G567" s="840"/>
      <c r="H567" s="801"/>
      <c r="I567" s="840"/>
      <c r="J567" s="801"/>
      <c r="K567" s="801"/>
      <c r="L567" s="801"/>
      <c r="M567" s="801"/>
      <c r="N567" s="801"/>
      <c r="O567" s="801"/>
      <c r="P567" s="801"/>
      <c r="Q567" s="801"/>
      <c r="R567" s="801"/>
      <c r="S567" s="801"/>
      <c r="T567" s="801"/>
      <c r="U567" s="801"/>
      <c r="V567" s="801"/>
      <c r="W567" s="801"/>
      <c r="X567" s="801"/>
      <c r="Y567" s="801"/>
      <c r="Z567" s="801"/>
    </row>
    <row r="568" spans="1:26" ht="12.75" x14ac:dyDescent="0.2">
      <c r="A568" s="801"/>
      <c r="B568" s="801"/>
      <c r="C568" s="801"/>
      <c r="D568" s="801"/>
      <c r="E568" s="839"/>
      <c r="F568" s="801"/>
      <c r="G568" s="840"/>
      <c r="H568" s="801"/>
      <c r="I568" s="840"/>
      <c r="J568" s="801"/>
      <c r="K568" s="801"/>
      <c r="L568" s="801"/>
      <c r="M568" s="801"/>
      <c r="N568" s="801"/>
      <c r="O568" s="801"/>
      <c r="P568" s="801"/>
      <c r="Q568" s="801"/>
      <c r="R568" s="801"/>
      <c r="S568" s="801"/>
      <c r="T568" s="801"/>
      <c r="U568" s="801"/>
      <c r="V568" s="801"/>
      <c r="W568" s="801"/>
      <c r="X568" s="801"/>
      <c r="Y568" s="801"/>
      <c r="Z568" s="801"/>
    </row>
    <row r="569" spans="1:26" ht="12.75" x14ac:dyDescent="0.2">
      <c r="A569" s="801"/>
      <c r="B569" s="801"/>
      <c r="C569" s="801"/>
      <c r="D569" s="801"/>
      <c r="E569" s="839"/>
      <c r="F569" s="801"/>
      <c r="G569" s="840"/>
      <c r="H569" s="801"/>
      <c r="I569" s="840"/>
      <c r="J569" s="801"/>
      <c r="K569" s="801"/>
      <c r="L569" s="801"/>
      <c r="M569" s="801"/>
      <c r="N569" s="801"/>
      <c r="O569" s="801"/>
      <c r="P569" s="801"/>
      <c r="Q569" s="801"/>
      <c r="R569" s="801"/>
      <c r="S569" s="801"/>
      <c r="T569" s="801"/>
      <c r="U569" s="801"/>
      <c r="V569" s="801"/>
      <c r="W569" s="801"/>
      <c r="X569" s="801"/>
      <c r="Y569" s="801"/>
      <c r="Z569" s="801"/>
    </row>
    <row r="570" spans="1:26" ht="12.75" x14ac:dyDescent="0.2">
      <c r="A570" s="801"/>
      <c r="B570" s="801"/>
      <c r="C570" s="801"/>
      <c r="D570" s="801"/>
      <c r="E570" s="839"/>
      <c r="F570" s="801"/>
      <c r="G570" s="840"/>
      <c r="H570" s="801"/>
      <c r="I570" s="840"/>
      <c r="J570" s="801"/>
      <c r="K570" s="801"/>
      <c r="L570" s="801"/>
      <c r="M570" s="801"/>
      <c r="N570" s="801"/>
      <c r="O570" s="801"/>
      <c r="P570" s="801"/>
      <c r="Q570" s="801"/>
      <c r="R570" s="801"/>
      <c r="S570" s="801"/>
      <c r="T570" s="801"/>
      <c r="U570" s="801"/>
      <c r="V570" s="801"/>
      <c r="W570" s="801"/>
      <c r="X570" s="801"/>
      <c r="Y570" s="801"/>
      <c r="Z570" s="801"/>
    </row>
    <row r="571" spans="1:26" ht="12.75" x14ac:dyDescent="0.2">
      <c r="A571" s="801"/>
      <c r="B571" s="801"/>
      <c r="C571" s="801"/>
      <c r="D571" s="801"/>
      <c r="E571" s="839"/>
      <c r="F571" s="801"/>
      <c r="G571" s="840"/>
      <c r="H571" s="801"/>
      <c r="I571" s="840"/>
      <c r="J571" s="801"/>
      <c r="K571" s="801"/>
      <c r="L571" s="801"/>
      <c r="M571" s="801"/>
      <c r="N571" s="801"/>
      <c r="O571" s="801"/>
      <c r="P571" s="801"/>
      <c r="Q571" s="801"/>
      <c r="R571" s="801"/>
      <c r="S571" s="801"/>
      <c r="T571" s="801"/>
      <c r="U571" s="801"/>
      <c r="V571" s="801"/>
      <c r="W571" s="801"/>
      <c r="X571" s="801"/>
      <c r="Y571" s="801"/>
      <c r="Z571" s="801"/>
    </row>
    <row r="572" spans="1:26" ht="12.75" x14ac:dyDescent="0.2">
      <c r="A572" s="801"/>
      <c r="B572" s="801"/>
      <c r="C572" s="801"/>
      <c r="D572" s="801"/>
      <c r="E572" s="839"/>
      <c r="F572" s="801"/>
      <c r="G572" s="840"/>
      <c r="H572" s="801"/>
      <c r="I572" s="840"/>
      <c r="J572" s="801"/>
      <c r="K572" s="801"/>
      <c r="L572" s="801"/>
      <c r="M572" s="801"/>
      <c r="N572" s="801"/>
      <c r="O572" s="801"/>
      <c r="P572" s="801"/>
      <c r="Q572" s="801"/>
      <c r="R572" s="801"/>
      <c r="S572" s="801"/>
      <c r="T572" s="801"/>
      <c r="U572" s="801"/>
      <c r="V572" s="801"/>
      <c r="W572" s="801"/>
      <c r="X572" s="801"/>
      <c r="Y572" s="801"/>
      <c r="Z572" s="801"/>
    </row>
    <row r="573" spans="1:26" ht="12.75" x14ac:dyDescent="0.2">
      <c r="A573" s="801"/>
      <c r="B573" s="801"/>
      <c r="C573" s="801"/>
      <c r="D573" s="801"/>
      <c r="E573" s="839"/>
      <c r="F573" s="801"/>
      <c r="G573" s="840"/>
      <c r="H573" s="801"/>
      <c r="I573" s="840"/>
      <c r="J573" s="801"/>
      <c r="K573" s="801"/>
      <c r="L573" s="801"/>
      <c r="M573" s="801"/>
      <c r="N573" s="801"/>
      <c r="O573" s="801"/>
      <c r="P573" s="801"/>
      <c r="Q573" s="801"/>
      <c r="R573" s="801"/>
      <c r="S573" s="801"/>
      <c r="T573" s="801"/>
      <c r="U573" s="801"/>
      <c r="V573" s="801"/>
      <c r="W573" s="801"/>
      <c r="X573" s="801"/>
      <c r="Y573" s="801"/>
      <c r="Z573" s="801"/>
    </row>
    <row r="574" spans="1:26" ht="12.75" x14ac:dyDescent="0.2">
      <c r="A574" s="801"/>
      <c r="B574" s="801"/>
      <c r="C574" s="801"/>
      <c r="D574" s="801"/>
      <c r="E574" s="839"/>
      <c r="F574" s="801"/>
      <c r="G574" s="840"/>
      <c r="H574" s="801"/>
      <c r="I574" s="840"/>
      <c r="J574" s="801"/>
      <c r="K574" s="801"/>
      <c r="L574" s="801"/>
      <c r="M574" s="801"/>
      <c r="N574" s="801"/>
      <c r="O574" s="801"/>
      <c r="P574" s="801"/>
      <c r="Q574" s="801"/>
      <c r="R574" s="801"/>
      <c r="S574" s="801"/>
      <c r="T574" s="801"/>
      <c r="U574" s="801"/>
      <c r="V574" s="801"/>
      <c r="W574" s="801"/>
      <c r="X574" s="801"/>
      <c r="Y574" s="801"/>
      <c r="Z574" s="801"/>
    </row>
    <row r="575" spans="1:26" ht="12.75" x14ac:dyDescent="0.2">
      <c r="A575" s="801"/>
      <c r="B575" s="801"/>
      <c r="C575" s="801"/>
      <c r="D575" s="801"/>
      <c r="E575" s="839"/>
      <c r="F575" s="801"/>
      <c r="G575" s="840"/>
      <c r="H575" s="801"/>
      <c r="I575" s="840"/>
      <c r="J575" s="801"/>
      <c r="K575" s="801"/>
      <c r="L575" s="801"/>
      <c r="M575" s="801"/>
      <c r="N575" s="801"/>
      <c r="O575" s="801"/>
      <c r="P575" s="801"/>
      <c r="Q575" s="801"/>
      <c r="R575" s="801"/>
      <c r="S575" s="801"/>
      <c r="T575" s="801"/>
      <c r="U575" s="801"/>
      <c r="V575" s="801"/>
      <c r="W575" s="801"/>
      <c r="X575" s="801"/>
      <c r="Y575" s="801"/>
      <c r="Z575" s="801"/>
    </row>
    <row r="576" spans="1:26" ht="12.75" x14ac:dyDescent="0.2">
      <c r="A576" s="801"/>
      <c r="B576" s="801"/>
      <c r="C576" s="801"/>
      <c r="D576" s="801"/>
      <c r="E576" s="839"/>
      <c r="F576" s="801"/>
      <c r="G576" s="840"/>
      <c r="H576" s="801"/>
      <c r="I576" s="840"/>
      <c r="J576" s="801"/>
      <c r="K576" s="801"/>
      <c r="L576" s="801"/>
      <c r="M576" s="801"/>
      <c r="N576" s="801"/>
      <c r="O576" s="801"/>
      <c r="P576" s="801"/>
      <c r="Q576" s="801"/>
      <c r="R576" s="801"/>
      <c r="S576" s="801"/>
      <c r="T576" s="801"/>
      <c r="U576" s="801"/>
      <c r="V576" s="801"/>
      <c r="W576" s="801"/>
      <c r="X576" s="801"/>
      <c r="Y576" s="801"/>
      <c r="Z576" s="801"/>
    </row>
    <row r="577" spans="1:26" ht="12.75" x14ac:dyDescent="0.2">
      <c r="A577" s="801"/>
      <c r="B577" s="801"/>
      <c r="C577" s="801"/>
      <c r="D577" s="801"/>
      <c r="E577" s="839"/>
      <c r="F577" s="801"/>
      <c r="G577" s="840"/>
      <c r="H577" s="801"/>
      <c r="I577" s="840"/>
      <c r="J577" s="801"/>
      <c r="K577" s="801"/>
      <c r="L577" s="801"/>
      <c r="M577" s="801"/>
      <c r="N577" s="801"/>
      <c r="O577" s="801"/>
      <c r="P577" s="801"/>
      <c r="Q577" s="801"/>
      <c r="R577" s="801"/>
      <c r="S577" s="801"/>
      <c r="T577" s="801"/>
      <c r="U577" s="801"/>
      <c r="V577" s="801"/>
      <c r="W577" s="801"/>
      <c r="X577" s="801"/>
      <c r="Y577" s="801"/>
      <c r="Z577" s="801"/>
    </row>
    <row r="578" spans="1:26" ht="12.75" x14ac:dyDescent="0.2">
      <c r="A578" s="801"/>
      <c r="B578" s="801"/>
      <c r="C578" s="801"/>
      <c r="D578" s="801"/>
      <c r="E578" s="839"/>
      <c r="F578" s="801"/>
      <c r="G578" s="840"/>
      <c r="H578" s="801"/>
      <c r="I578" s="840"/>
      <c r="J578" s="801"/>
      <c r="K578" s="801"/>
      <c r="L578" s="801"/>
      <c r="M578" s="801"/>
      <c r="N578" s="801"/>
      <c r="O578" s="801"/>
      <c r="P578" s="801"/>
      <c r="Q578" s="801"/>
      <c r="R578" s="801"/>
      <c r="S578" s="801"/>
      <c r="T578" s="801"/>
      <c r="U578" s="801"/>
      <c r="V578" s="801"/>
      <c r="W578" s="801"/>
      <c r="X578" s="801"/>
      <c r="Y578" s="801"/>
      <c r="Z578" s="801"/>
    </row>
    <row r="579" spans="1:26" ht="12.75" x14ac:dyDescent="0.2">
      <c r="A579" s="801"/>
      <c r="B579" s="801"/>
      <c r="C579" s="801"/>
      <c r="D579" s="801"/>
      <c r="E579" s="839"/>
      <c r="F579" s="801"/>
      <c r="G579" s="840"/>
      <c r="H579" s="801"/>
      <c r="I579" s="840"/>
      <c r="J579" s="801"/>
      <c r="K579" s="801"/>
      <c r="L579" s="801"/>
      <c r="M579" s="801"/>
      <c r="N579" s="801"/>
      <c r="O579" s="801"/>
      <c r="P579" s="801"/>
      <c r="Q579" s="801"/>
      <c r="R579" s="801"/>
      <c r="S579" s="801"/>
      <c r="T579" s="801"/>
      <c r="U579" s="801"/>
      <c r="V579" s="801"/>
      <c r="W579" s="801"/>
      <c r="X579" s="801"/>
      <c r="Y579" s="801"/>
      <c r="Z579" s="801"/>
    </row>
    <row r="580" spans="1:26" ht="12.75" x14ac:dyDescent="0.2">
      <c r="A580" s="801"/>
      <c r="B580" s="801"/>
      <c r="C580" s="801"/>
      <c r="D580" s="801"/>
      <c r="E580" s="839"/>
      <c r="F580" s="801"/>
      <c r="G580" s="840"/>
      <c r="H580" s="801"/>
      <c r="I580" s="840"/>
      <c r="J580" s="801"/>
      <c r="K580" s="801"/>
      <c r="L580" s="801"/>
      <c r="M580" s="801"/>
      <c r="N580" s="801"/>
      <c r="O580" s="801"/>
      <c r="P580" s="801"/>
      <c r="Q580" s="801"/>
      <c r="R580" s="801"/>
      <c r="S580" s="801"/>
      <c r="T580" s="801"/>
      <c r="U580" s="801"/>
      <c r="V580" s="801"/>
      <c r="W580" s="801"/>
      <c r="X580" s="801"/>
      <c r="Y580" s="801"/>
      <c r="Z580" s="801"/>
    </row>
    <row r="581" spans="1:26" ht="12.75" x14ac:dyDescent="0.2">
      <c r="A581" s="801"/>
      <c r="B581" s="801"/>
      <c r="C581" s="801"/>
      <c r="D581" s="801"/>
      <c r="E581" s="839"/>
      <c r="F581" s="801"/>
      <c r="G581" s="840"/>
      <c r="H581" s="801"/>
      <c r="I581" s="840"/>
      <c r="J581" s="801"/>
      <c r="K581" s="801"/>
      <c r="L581" s="801"/>
      <c r="M581" s="801"/>
      <c r="N581" s="801"/>
      <c r="O581" s="801"/>
      <c r="P581" s="801"/>
      <c r="Q581" s="801"/>
      <c r="R581" s="801"/>
      <c r="S581" s="801"/>
      <c r="T581" s="801"/>
      <c r="U581" s="801"/>
      <c r="V581" s="801"/>
      <c r="W581" s="801"/>
      <c r="X581" s="801"/>
      <c r="Y581" s="801"/>
      <c r="Z581" s="801"/>
    </row>
    <row r="582" spans="1:26" ht="12.75" x14ac:dyDescent="0.2">
      <c r="A582" s="801"/>
      <c r="B582" s="801"/>
      <c r="C582" s="801"/>
      <c r="D582" s="801"/>
      <c r="E582" s="839"/>
      <c r="F582" s="801"/>
      <c r="G582" s="840"/>
      <c r="H582" s="801"/>
      <c r="I582" s="840"/>
      <c r="J582" s="801"/>
      <c r="K582" s="801"/>
      <c r="L582" s="801"/>
      <c r="M582" s="801"/>
      <c r="N582" s="801"/>
      <c r="O582" s="801"/>
      <c r="P582" s="801"/>
      <c r="Q582" s="801"/>
      <c r="R582" s="801"/>
      <c r="S582" s="801"/>
      <c r="T582" s="801"/>
      <c r="U582" s="801"/>
      <c r="V582" s="801"/>
      <c r="W582" s="801"/>
      <c r="X582" s="801"/>
      <c r="Y582" s="801"/>
      <c r="Z582" s="801"/>
    </row>
    <row r="583" spans="1:26" ht="12.75" x14ac:dyDescent="0.2">
      <c r="A583" s="801"/>
      <c r="B583" s="801"/>
      <c r="C583" s="801"/>
      <c r="D583" s="801"/>
      <c r="E583" s="839"/>
      <c r="F583" s="801"/>
      <c r="G583" s="840"/>
      <c r="H583" s="801"/>
      <c r="I583" s="840"/>
      <c r="J583" s="801"/>
      <c r="K583" s="801"/>
      <c r="L583" s="801"/>
      <c r="M583" s="801"/>
      <c r="N583" s="801"/>
      <c r="O583" s="801"/>
      <c r="P583" s="801"/>
      <c r="Q583" s="801"/>
      <c r="R583" s="801"/>
      <c r="S583" s="801"/>
      <c r="T583" s="801"/>
      <c r="U583" s="801"/>
      <c r="V583" s="801"/>
      <c r="W583" s="801"/>
      <c r="X583" s="801"/>
      <c r="Y583" s="801"/>
      <c r="Z583" s="801"/>
    </row>
    <row r="584" spans="1:26" ht="12.75" x14ac:dyDescent="0.2">
      <c r="A584" s="801"/>
      <c r="B584" s="801"/>
      <c r="C584" s="801"/>
      <c r="D584" s="801"/>
      <c r="E584" s="839"/>
      <c r="F584" s="801"/>
      <c r="G584" s="840"/>
      <c r="H584" s="801"/>
      <c r="I584" s="840"/>
      <c r="J584" s="801"/>
      <c r="K584" s="801"/>
      <c r="L584" s="801"/>
      <c r="M584" s="801"/>
      <c r="N584" s="801"/>
      <c r="O584" s="801"/>
      <c r="P584" s="801"/>
      <c r="Q584" s="801"/>
      <c r="R584" s="801"/>
      <c r="S584" s="801"/>
      <c r="T584" s="801"/>
      <c r="U584" s="801"/>
      <c r="V584" s="801"/>
      <c r="W584" s="801"/>
      <c r="X584" s="801"/>
      <c r="Y584" s="801"/>
      <c r="Z584" s="801"/>
    </row>
    <row r="585" spans="1:26" ht="12.75" x14ac:dyDescent="0.2">
      <c r="A585" s="801"/>
      <c r="B585" s="801"/>
      <c r="C585" s="801"/>
      <c r="D585" s="801"/>
      <c r="E585" s="839"/>
      <c r="F585" s="801"/>
      <c r="G585" s="840"/>
      <c r="H585" s="801"/>
      <c r="I585" s="840"/>
      <c r="J585" s="801"/>
      <c r="K585" s="801"/>
      <c r="L585" s="801"/>
      <c r="M585" s="801"/>
      <c r="N585" s="801"/>
      <c r="O585" s="801"/>
      <c r="P585" s="801"/>
      <c r="Q585" s="801"/>
      <c r="R585" s="801"/>
      <c r="S585" s="801"/>
      <c r="T585" s="801"/>
      <c r="U585" s="801"/>
      <c r="V585" s="801"/>
      <c r="W585" s="801"/>
      <c r="X585" s="801"/>
      <c r="Y585" s="801"/>
      <c r="Z585" s="801"/>
    </row>
    <row r="586" spans="1:26" ht="12.75" x14ac:dyDescent="0.2">
      <c r="A586" s="801"/>
      <c r="B586" s="801"/>
      <c r="C586" s="801"/>
      <c r="D586" s="801"/>
      <c r="E586" s="839"/>
      <c r="F586" s="801"/>
      <c r="G586" s="840"/>
      <c r="H586" s="801"/>
      <c r="I586" s="840"/>
      <c r="J586" s="801"/>
      <c r="K586" s="801"/>
      <c r="L586" s="801"/>
      <c r="M586" s="801"/>
      <c r="N586" s="801"/>
      <c r="O586" s="801"/>
      <c r="P586" s="801"/>
      <c r="Q586" s="801"/>
      <c r="R586" s="801"/>
      <c r="S586" s="801"/>
      <c r="T586" s="801"/>
      <c r="U586" s="801"/>
      <c r="V586" s="801"/>
      <c r="W586" s="801"/>
      <c r="X586" s="801"/>
      <c r="Y586" s="801"/>
      <c r="Z586" s="801"/>
    </row>
    <row r="587" spans="1:26" ht="12.75" x14ac:dyDescent="0.2">
      <c r="A587" s="801"/>
      <c r="B587" s="801"/>
      <c r="C587" s="801"/>
      <c r="D587" s="801"/>
      <c r="E587" s="839"/>
      <c r="F587" s="801"/>
      <c r="G587" s="840"/>
      <c r="H587" s="801"/>
      <c r="I587" s="840"/>
      <c r="J587" s="801"/>
      <c r="K587" s="801"/>
      <c r="L587" s="801"/>
      <c r="M587" s="801"/>
      <c r="N587" s="801"/>
      <c r="O587" s="801"/>
      <c r="P587" s="801"/>
      <c r="Q587" s="801"/>
      <c r="R587" s="801"/>
      <c r="S587" s="801"/>
      <c r="T587" s="801"/>
      <c r="U587" s="801"/>
      <c r="V587" s="801"/>
      <c r="W587" s="801"/>
      <c r="X587" s="801"/>
      <c r="Y587" s="801"/>
      <c r="Z587" s="801"/>
    </row>
    <row r="588" spans="1:26" ht="12.75" x14ac:dyDescent="0.2">
      <c r="A588" s="801"/>
      <c r="B588" s="801"/>
      <c r="C588" s="801"/>
      <c r="D588" s="801"/>
      <c r="E588" s="839"/>
      <c r="F588" s="801"/>
      <c r="G588" s="840"/>
      <c r="H588" s="801"/>
      <c r="I588" s="840"/>
      <c r="J588" s="801"/>
      <c r="K588" s="801"/>
      <c r="L588" s="801"/>
      <c r="M588" s="801"/>
      <c r="N588" s="801"/>
      <c r="O588" s="801"/>
      <c r="P588" s="801"/>
      <c r="Q588" s="801"/>
      <c r="R588" s="801"/>
      <c r="S588" s="801"/>
      <c r="T588" s="801"/>
      <c r="U588" s="801"/>
      <c r="V588" s="801"/>
      <c r="W588" s="801"/>
      <c r="X588" s="801"/>
      <c r="Y588" s="801"/>
      <c r="Z588" s="801"/>
    </row>
    <row r="589" spans="1:26" ht="12.75" x14ac:dyDescent="0.2">
      <c r="A589" s="801"/>
      <c r="B589" s="801"/>
      <c r="C589" s="801"/>
      <c r="D589" s="801"/>
      <c r="E589" s="839"/>
      <c r="F589" s="801"/>
      <c r="G589" s="840"/>
      <c r="H589" s="801"/>
      <c r="I589" s="840"/>
      <c r="J589" s="801"/>
      <c r="K589" s="801"/>
      <c r="L589" s="801"/>
      <c r="M589" s="801"/>
      <c r="N589" s="801"/>
      <c r="O589" s="801"/>
      <c r="P589" s="801"/>
      <c r="Q589" s="801"/>
      <c r="R589" s="801"/>
      <c r="S589" s="801"/>
      <c r="T589" s="801"/>
      <c r="U589" s="801"/>
      <c r="V589" s="801"/>
      <c r="W589" s="801"/>
      <c r="X589" s="801"/>
      <c r="Y589" s="801"/>
      <c r="Z589" s="801"/>
    </row>
    <row r="590" spans="1:26" ht="12.75" x14ac:dyDescent="0.2">
      <c r="A590" s="801"/>
      <c r="B590" s="801"/>
      <c r="C590" s="801"/>
      <c r="D590" s="801"/>
      <c r="E590" s="839"/>
      <c r="F590" s="801"/>
      <c r="G590" s="840"/>
      <c r="H590" s="801"/>
      <c r="I590" s="840"/>
      <c r="J590" s="801"/>
      <c r="K590" s="801"/>
      <c r="L590" s="801"/>
      <c r="M590" s="801"/>
      <c r="N590" s="801"/>
      <c r="O590" s="801"/>
      <c r="P590" s="801"/>
      <c r="Q590" s="801"/>
      <c r="R590" s="801"/>
      <c r="S590" s="801"/>
      <c r="T590" s="801"/>
      <c r="U590" s="801"/>
      <c r="V590" s="801"/>
      <c r="W590" s="801"/>
      <c r="X590" s="801"/>
      <c r="Y590" s="801"/>
      <c r="Z590" s="801"/>
    </row>
    <row r="591" spans="1:26" ht="12.75" x14ac:dyDescent="0.2">
      <c r="A591" s="801"/>
      <c r="B591" s="801"/>
      <c r="C591" s="801"/>
      <c r="D591" s="801"/>
      <c r="E591" s="839"/>
      <c r="F591" s="801"/>
      <c r="G591" s="840"/>
      <c r="H591" s="801"/>
      <c r="I591" s="840"/>
      <c r="J591" s="801"/>
      <c r="K591" s="801"/>
      <c r="L591" s="801"/>
      <c r="M591" s="801"/>
      <c r="N591" s="801"/>
      <c r="O591" s="801"/>
      <c r="P591" s="801"/>
      <c r="Q591" s="801"/>
      <c r="R591" s="801"/>
      <c r="S591" s="801"/>
      <c r="T591" s="801"/>
      <c r="U591" s="801"/>
      <c r="V591" s="801"/>
      <c r="W591" s="801"/>
      <c r="X591" s="801"/>
      <c r="Y591" s="801"/>
      <c r="Z591" s="801"/>
    </row>
    <row r="592" spans="1:26" ht="12.75" x14ac:dyDescent="0.2">
      <c r="A592" s="801"/>
      <c r="B592" s="801"/>
      <c r="C592" s="801"/>
      <c r="D592" s="801"/>
      <c r="E592" s="839"/>
      <c r="F592" s="801"/>
      <c r="G592" s="840"/>
      <c r="H592" s="801"/>
      <c r="I592" s="840"/>
      <c r="J592" s="801"/>
      <c r="K592" s="801"/>
      <c r="L592" s="801"/>
      <c r="M592" s="801"/>
      <c r="N592" s="801"/>
      <c r="O592" s="801"/>
      <c r="P592" s="801"/>
      <c r="Q592" s="801"/>
      <c r="R592" s="801"/>
      <c r="S592" s="801"/>
      <c r="T592" s="801"/>
      <c r="U592" s="801"/>
      <c r="V592" s="801"/>
      <c r="W592" s="801"/>
      <c r="X592" s="801"/>
      <c r="Y592" s="801"/>
      <c r="Z592" s="801"/>
    </row>
    <row r="593" spans="1:26" ht="12.75" x14ac:dyDescent="0.2">
      <c r="A593" s="801"/>
      <c r="B593" s="801"/>
      <c r="C593" s="801"/>
      <c r="D593" s="801"/>
      <c r="E593" s="839"/>
      <c r="F593" s="801"/>
      <c r="G593" s="840"/>
      <c r="H593" s="801"/>
      <c r="I593" s="840"/>
      <c r="J593" s="801"/>
      <c r="K593" s="801"/>
      <c r="L593" s="801"/>
      <c r="M593" s="801"/>
      <c r="N593" s="801"/>
      <c r="O593" s="801"/>
      <c r="P593" s="801"/>
      <c r="Q593" s="801"/>
      <c r="R593" s="801"/>
      <c r="S593" s="801"/>
      <c r="T593" s="801"/>
      <c r="U593" s="801"/>
      <c r="V593" s="801"/>
      <c r="W593" s="801"/>
      <c r="X593" s="801"/>
      <c r="Y593" s="801"/>
      <c r="Z593" s="801"/>
    </row>
    <row r="594" spans="1:26" ht="12.75" x14ac:dyDescent="0.2">
      <c r="A594" s="801"/>
      <c r="B594" s="801"/>
      <c r="C594" s="801"/>
      <c r="D594" s="801"/>
      <c r="E594" s="839"/>
      <c r="F594" s="801"/>
      <c r="G594" s="840"/>
      <c r="H594" s="801"/>
      <c r="I594" s="840"/>
      <c r="J594" s="801"/>
      <c r="K594" s="801"/>
      <c r="L594" s="801"/>
      <c r="M594" s="801"/>
      <c r="N594" s="801"/>
      <c r="O594" s="801"/>
      <c r="P594" s="801"/>
      <c r="Q594" s="801"/>
      <c r="R594" s="801"/>
      <c r="S594" s="801"/>
      <c r="T594" s="801"/>
      <c r="U594" s="801"/>
      <c r="V594" s="801"/>
      <c r="W594" s="801"/>
      <c r="X594" s="801"/>
      <c r="Y594" s="801"/>
      <c r="Z594" s="801"/>
    </row>
    <row r="595" spans="1:26" ht="12.75" x14ac:dyDescent="0.2">
      <c r="A595" s="801"/>
      <c r="B595" s="801"/>
      <c r="C595" s="801"/>
      <c r="D595" s="801"/>
      <c r="E595" s="839"/>
      <c r="F595" s="801"/>
      <c r="G595" s="840"/>
      <c r="H595" s="801"/>
      <c r="I595" s="840"/>
      <c r="J595" s="801"/>
      <c r="K595" s="801"/>
      <c r="L595" s="801"/>
      <c r="M595" s="801"/>
      <c r="N595" s="801"/>
      <c r="O595" s="801"/>
      <c r="P595" s="801"/>
      <c r="Q595" s="801"/>
      <c r="R595" s="801"/>
      <c r="S595" s="801"/>
      <c r="T595" s="801"/>
      <c r="U595" s="801"/>
      <c r="V595" s="801"/>
      <c r="W595" s="801"/>
      <c r="X595" s="801"/>
      <c r="Y595" s="801"/>
      <c r="Z595" s="801"/>
    </row>
    <row r="596" spans="1:26" ht="12.75" x14ac:dyDescent="0.2">
      <c r="A596" s="801"/>
      <c r="B596" s="801"/>
      <c r="C596" s="801"/>
      <c r="D596" s="801"/>
      <c r="E596" s="839"/>
      <c r="F596" s="801"/>
      <c r="G596" s="840"/>
      <c r="H596" s="801"/>
      <c r="I596" s="840"/>
      <c r="J596" s="801"/>
      <c r="K596" s="801"/>
      <c r="L596" s="801"/>
      <c r="M596" s="801"/>
      <c r="N596" s="801"/>
      <c r="O596" s="801"/>
      <c r="P596" s="801"/>
      <c r="Q596" s="801"/>
      <c r="R596" s="801"/>
      <c r="S596" s="801"/>
      <c r="T596" s="801"/>
      <c r="U596" s="801"/>
      <c r="V596" s="801"/>
      <c r="W596" s="801"/>
      <c r="X596" s="801"/>
      <c r="Y596" s="801"/>
      <c r="Z596" s="801"/>
    </row>
    <row r="597" spans="1:26" ht="12.75" x14ac:dyDescent="0.2">
      <c r="A597" s="801"/>
      <c r="B597" s="801"/>
      <c r="C597" s="801"/>
      <c r="D597" s="801"/>
      <c r="E597" s="839"/>
      <c r="F597" s="801"/>
      <c r="G597" s="840"/>
      <c r="H597" s="801"/>
      <c r="I597" s="840"/>
      <c r="J597" s="801"/>
      <c r="K597" s="801"/>
      <c r="L597" s="801"/>
      <c r="M597" s="801"/>
      <c r="N597" s="801"/>
      <c r="O597" s="801"/>
      <c r="P597" s="801"/>
      <c r="Q597" s="801"/>
      <c r="R597" s="801"/>
      <c r="S597" s="801"/>
      <c r="T597" s="801"/>
      <c r="U597" s="801"/>
      <c r="V597" s="801"/>
      <c r="W597" s="801"/>
      <c r="X597" s="801"/>
      <c r="Y597" s="801"/>
      <c r="Z597" s="801"/>
    </row>
    <row r="598" spans="1:26" ht="12.75" x14ac:dyDescent="0.2">
      <c r="A598" s="801"/>
      <c r="B598" s="801"/>
      <c r="C598" s="801"/>
      <c r="D598" s="801"/>
      <c r="E598" s="839"/>
      <c r="F598" s="801"/>
      <c r="G598" s="840"/>
      <c r="H598" s="801"/>
      <c r="I598" s="840"/>
      <c r="J598" s="801"/>
      <c r="K598" s="801"/>
      <c r="L598" s="801"/>
      <c r="M598" s="801"/>
      <c r="N598" s="801"/>
      <c r="O598" s="801"/>
      <c r="P598" s="801"/>
      <c r="Q598" s="801"/>
      <c r="R598" s="801"/>
      <c r="S598" s="801"/>
      <c r="T598" s="801"/>
      <c r="U598" s="801"/>
      <c r="V598" s="801"/>
      <c r="W598" s="801"/>
      <c r="X598" s="801"/>
      <c r="Y598" s="801"/>
      <c r="Z598" s="801"/>
    </row>
    <row r="599" spans="1:26" ht="12.75" x14ac:dyDescent="0.2">
      <c r="A599" s="801"/>
      <c r="B599" s="801"/>
      <c r="C599" s="801"/>
      <c r="D599" s="801"/>
      <c r="E599" s="839"/>
      <c r="F599" s="801"/>
      <c r="G599" s="840"/>
      <c r="H599" s="801"/>
      <c r="I599" s="840"/>
      <c r="J599" s="801"/>
      <c r="K599" s="801"/>
      <c r="L599" s="801"/>
      <c r="M599" s="801"/>
      <c r="N599" s="801"/>
      <c r="O599" s="801"/>
      <c r="P599" s="801"/>
      <c r="Q599" s="801"/>
      <c r="R599" s="801"/>
      <c r="S599" s="801"/>
      <c r="T599" s="801"/>
      <c r="U599" s="801"/>
      <c r="V599" s="801"/>
      <c r="W599" s="801"/>
      <c r="X599" s="801"/>
      <c r="Y599" s="801"/>
      <c r="Z599" s="801"/>
    </row>
    <row r="600" spans="1:26" ht="12.75" x14ac:dyDescent="0.2">
      <c r="A600" s="801"/>
      <c r="B600" s="801"/>
      <c r="C600" s="801"/>
      <c r="D600" s="801"/>
      <c r="E600" s="839"/>
      <c r="F600" s="801"/>
      <c r="G600" s="840"/>
      <c r="H600" s="801"/>
      <c r="I600" s="840"/>
      <c r="J600" s="801"/>
      <c r="K600" s="801"/>
      <c r="L600" s="801"/>
      <c r="M600" s="801"/>
      <c r="N600" s="801"/>
      <c r="O600" s="801"/>
      <c r="P600" s="801"/>
      <c r="Q600" s="801"/>
      <c r="R600" s="801"/>
      <c r="S600" s="801"/>
      <c r="T600" s="801"/>
      <c r="U600" s="801"/>
      <c r="V600" s="801"/>
      <c r="W600" s="801"/>
      <c r="X600" s="801"/>
      <c r="Y600" s="801"/>
      <c r="Z600" s="801"/>
    </row>
    <row r="601" spans="1:26" ht="12.75" x14ac:dyDescent="0.2">
      <c r="A601" s="801"/>
      <c r="B601" s="801"/>
      <c r="C601" s="801"/>
      <c r="D601" s="801"/>
      <c r="E601" s="839"/>
      <c r="F601" s="801"/>
      <c r="G601" s="840"/>
      <c r="H601" s="801"/>
      <c r="I601" s="840"/>
      <c r="J601" s="801"/>
      <c r="K601" s="801"/>
      <c r="L601" s="801"/>
      <c r="M601" s="801"/>
      <c r="N601" s="801"/>
      <c r="O601" s="801"/>
      <c r="P601" s="801"/>
      <c r="Q601" s="801"/>
      <c r="R601" s="801"/>
      <c r="S601" s="801"/>
      <c r="T601" s="801"/>
      <c r="U601" s="801"/>
      <c r="V601" s="801"/>
      <c r="W601" s="801"/>
      <c r="X601" s="801"/>
      <c r="Y601" s="801"/>
      <c r="Z601" s="801"/>
    </row>
    <row r="602" spans="1:26" ht="12.75" x14ac:dyDescent="0.2">
      <c r="A602" s="801"/>
      <c r="B602" s="801"/>
      <c r="C602" s="801"/>
      <c r="D602" s="801"/>
      <c r="E602" s="839"/>
      <c r="F602" s="801"/>
      <c r="G602" s="840"/>
      <c r="H602" s="801"/>
      <c r="I602" s="840"/>
      <c r="J602" s="801"/>
      <c r="K602" s="801"/>
      <c r="L602" s="801"/>
      <c r="M602" s="801"/>
      <c r="N602" s="801"/>
      <c r="O602" s="801"/>
      <c r="P602" s="801"/>
      <c r="Q602" s="801"/>
      <c r="R602" s="801"/>
      <c r="S602" s="801"/>
      <c r="T602" s="801"/>
      <c r="U602" s="801"/>
      <c r="V602" s="801"/>
      <c r="W602" s="801"/>
      <c r="X602" s="801"/>
      <c r="Y602" s="801"/>
      <c r="Z602" s="801"/>
    </row>
    <row r="603" spans="1:26" ht="12.75" x14ac:dyDescent="0.2">
      <c r="A603" s="801"/>
      <c r="B603" s="801"/>
      <c r="C603" s="801"/>
      <c r="D603" s="801"/>
      <c r="E603" s="839"/>
      <c r="F603" s="801"/>
      <c r="G603" s="840"/>
      <c r="H603" s="801"/>
      <c r="I603" s="840"/>
      <c r="J603" s="801"/>
      <c r="K603" s="801"/>
      <c r="L603" s="801"/>
      <c r="M603" s="801"/>
      <c r="N603" s="801"/>
      <c r="O603" s="801"/>
      <c r="P603" s="801"/>
      <c r="Q603" s="801"/>
      <c r="R603" s="801"/>
      <c r="S603" s="801"/>
      <c r="T603" s="801"/>
      <c r="U603" s="801"/>
      <c r="V603" s="801"/>
      <c r="W603" s="801"/>
      <c r="X603" s="801"/>
      <c r="Y603" s="801"/>
      <c r="Z603" s="801"/>
    </row>
    <row r="604" spans="1:26" ht="12.75" x14ac:dyDescent="0.2">
      <c r="A604" s="801"/>
      <c r="B604" s="801"/>
      <c r="C604" s="801"/>
      <c r="D604" s="801"/>
      <c r="E604" s="839"/>
      <c r="F604" s="801"/>
      <c r="G604" s="840"/>
      <c r="H604" s="801"/>
      <c r="I604" s="840"/>
      <c r="J604" s="801"/>
      <c r="K604" s="801"/>
      <c r="L604" s="801"/>
      <c r="M604" s="801"/>
      <c r="N604" s="801"/>
      <c r="O604" s="801"/>
      <c r="P604" s="801"/>
      <c r="Q604" s="801"/>
      <c r="R604" s="801"/>
      <c r="S604" s="801"/>
      <c r="T604" s="801"/>
      <c r="U604" s="801"/>
      <c r="V604" s="801"/>
      <c r="W604" s="801"/>
      <c r="X604" s="801"/>
      <c r="Y604" s="801"/>
      <c r="Z604" s="801"/>
    </row>
    <row r="605" spans="1:26" ht="12.75" x14ac:dyDescent="0.2">
      <c r="A605" s="801"/>
      <c r="B605" s="801"/>
      <c r="C605" s="801"/>
      <c r="D605" s="801"/>
      <c r="E605" s="839"/>
      <c r="F605" s="801"/>
      <c r="G605" s="840"/>
      <c r="H605" s="801"/>
      <c r="I605" s="840"/>
      <c r="J605" s="801"/>
      <c r="K605" s="801"/>
      <c r="L605" s="801"/>
      <c r="M605" s="801"/>
      <c r="N605" s="801"/>
      <c r="O605" s="801"/>
      <c r="P605" s="801"/>
      <c r="Q605" s="801"/>
      <c r="R605" s="801"/>
      <c r="S605" s="801"/>
      <c r="T605" s="801"/>
      <c r="U605" s="801"/>
      <c r="V605" s="801"/>
      <c r="W605" s="801"/>
      <c r="X605" s="801"/>
      <c r="Y605" s="801"/>
      <c r="Z605" s="801"/>
    </row>
    <row r="606" spans="1:26" ht="12.75" x14ac:dyDescent="0.2">
      <c r="A606" s="801"/>
      <c r="B606" s="801"/>
      <c r="C606" s="801"/>
      <c r="D606" s="801"/>
      <c r="E606" s="839"/>
      <c r="F606" s="801"/>
      <c r="G606" s="840"/>
      <c r="H606" s="801"/>
      <c r="I606" s="840"/>
      <c r="J606" s="801"/>
      <c r="K606" s="801"/>
      <c r="L606" s="801"/>
      <c r="M606" s="801"/>
      <c r="N606" s="801"/>
      <c r="O606" s="801"/>
      <c r="P606" s="801"/>
      <c r="Q606" s="801"/>
      <c r="R606" s="801"/>
      <c r="S606" s="801"/>
      <c r="T606" s="801"/>
      <c r="U606" s="801"/>
      <c r="V606" s="801"/>
      <c r="W606" s="801"/>
      <c r="X606" s="801"/>
      <c r="Y606" s="801"/>
      <c r="Z606" s="801"/>
    </row>
    <row r="607" spans="1:26" ht="12.75" x14ac:dyDescent="0.2">
      <c r="A607" s="801"/>
      <c r="B607" s="801"/>
      <c r="C607" s="801"/>
      <c r="D607" s="801"/>
      <c r="E607" s="839"/>
      <c r="F607" s="801"/>
      <c r="G607" s="840"/>
      <c r="H607" s="801"/>
      <c r="I607" s="840"/>
      <c r="J607" s="801"/>
      <c r="K607" s="801"/>
      <c r="L607" s="801"/>
      <c r="M607" s="801"/>
      <c r="N607" s="801"/>
      <c r="O607" s="801"/>
      <c r="P607" s="801"/>
      <c r="Q607" s="801"/>
      <c r="R607" s="801"/>
      <c r="S607" s="801"/>
      <c r="T607" s="801"/>
      <c r="U607" s="801"/>
      <c r="V607" s="801"/>
      <c r="W607" s="801"/>
      <c r="X607" s="801"/>
      <c r="Y607" s="801"/>
      <c r="Z607" s="801"/>
    </row>
    <row r="608" spans="1:26" ht="12.75" x14ac:dyDescent="0.2">
      <c r="A608" s="801"/>
      <c r="B608" s="801"/>
      <c r="C608" s="801"/>
      <c r="D608" s="801"/>
      <c r="E608" s="839"/>
      <c r="F608" s="801"/>
      <c r="G608" s="840"/>
      <c r="H608" s="801"/>
      <c r="I608" s="840"/>
      <c r="J608" s="801"/>
      <c r="K608" s="801"/>
      <c r="L608" s="801"/>
      <c r="M608" s="801"/>
      <c r="N608" s="801"/>
      <c r="O608" s="801"/>
      <c r="P608" s="801"/>
      <c r="Q608" s="801"/>
      <c r="R608" s="801"/>
      <c r="S608" s="801"/>
      <c r="T608" s="801"/>
      <c r="U608" s="801"/>
      <c r="V608" s="801"/>
      <c r="W608" s="801"/>
      <c r="X608" s="801"/>
      <c r="Y608" s="801"/>
      <c r="Z608" s="801"/>
    </row>
    <row r="609" spans="1:26" ht="12.75" x14ac:dyDescent="0.2">
      <c r="A609" s="801"/>
      <c r="B609" s="801"/>
      <c r="C609" s="801"/>
      <c r="D609" s="801"/>
      <c r="E609" s="839"/>
      <c r="F609" s="801"/>
      <c r="G609" s="840"/>
      <c r="H609" s="801"/>
      <c r="I609" s="840"/>
      <c r="J609" s="801"/>
      <c r="K609" s="801"/>
      <c r="L609" s="801"/>
      <c r="M609" s="801"/>
      <c r="N609" s="801"/>
      <c r="O609" s="801"/>
      <c r="P609" s="801"/>
      <c r="Q609" s="801"/>
      <c r="R609" s="801"/>
      <c r="S609" s="801"/>
      <c r="T609" s="801"/>
      <c r="U609" s="801"/>
      <c r="V609" s="801"/>
      <c r="W609" s="801"/>
      <c r="X609" s="801"/>
      <c r="Y609" s="801"/>
      <c r="Z609" s="801"/>
    </row>
    <row r="610" spans="1:26" ht="12.75" x14ac:dyDescent="0.2">
      <c r="A610" s="801"/>
      <c r="B610" s="801"/>
      <c r="C610" s="801"/>
      <c r="D610" s="801"/>
      <c r="E610" s="839"/>
      <c r="F610" s="801"/>
      <c r="G610" s="840"/>
      <c r="H610" s="801"/>
      <c r="I610" s="840"/>
      <c r="J610" s="801"/>
      <c r="K610" s="801"/>
      <c r="L610" s="801"/>
      <c r="M610" s="801"/>
      <c r="N610" s="801"/>
      <c r="O610" s="801"/>
      <c r="P610" s="801"/>
      <c r="Q610" s="801"/>
      <c r="R610" s="801"/>
      <c r="S610" s="801"/>
      <c r="T610" s="801"/>
      <c r="U610" s="801"/>
      <c r="V610" s="801"/>
      <c r="W610" s="801"/>
      <c r="X610" s="801"/>
      <c r="Y610" s="801"/>
      <c r="Z610" s="801"/>
    </row>
    <row r="611" spans="1:26" ht="12.75" x14ac:dyDescent="0.2">
      <c r="A611" s="801"/>
      <c r="B611" s="801"/>
      <c r="C611" s="801"/>
      <c r="D611" s="801"/>
      <c r="E611" s="839"/>
      <c r="F611" s="801"/>
      <c r="G611" s="840"/>
      <c r="H611" s="801"/>
      <c r="I611" s="840"/>
      <c r="J611" s="801"/>
      <c r="K611" s="801"/>
      <c r="L611" s="801"/>
      <c r="M611" s="801"/>
      <c r="N611" s="801"/>
      <c r="O611" s="801"/>
      <c r="P611" s="801"/>
      <c r="Q611" s="801"/>
      <c r="R611" s="801"/>
      <c r="S611" s="801"/>
      <c r="T611" s="801"/>
      <c r="U611" s="801"/>
      <c r="V611" s="801"/>
      <c r="W611" s="801"/>
      <c r="X611" s="801"/>
      <c r="Y611" s="801"/>
      <c r="Z611" s="801"/>
    </row>
    <row r="612" spans="1:26" ht="12.75" x14ac:dyDescent="0.2">
      <c r="A612" s="801"/>
      <c r="B612" s="801"/>
      <c r="C612" s="801"/>
      <c r="D612" s="801"/>
      <c r="E612" s="839"/>
      <c r="F612" s="801"/>
      <c r="G612" s="840"/>
      <c r="H612" s="801"/>
      <c r="I612" s="840"/>
      <c r="J612" s="801"/>
      <c r="K612" s="801"/>
      <c r="L612" s="801"/>
      <c r="M612" s="801"/>
      <c r="N612" s="801"/>
      <c r="O612" s="801"/>
      <c r="P612" s="801"/>
      <c r="Q612" s="801"/>
      <c r="R612" s="801"/>
      <c r="S612" s="801"/>
      <c r="T612" s="801"/>
      <c r="U612" s="801"/>
      <c r="V612" s="801"/>
      <c r="W612" s="801"/>
      <c r="X612" s="801"/>
      <c r="Y612" s="801"/>
      <c r="Z612" s="801"/>
    </row>
    <row r="613" spans="1:26" ht="12.75" x14ac:dyDescent="0.2">
      <c r="A613" s="801"/>
      <c r="B613" s="801"/>
      <c r="C613" s="801"/>
      <c r="D613" s="801"/>
      <c r="E613" s="839"/>
      <c r="F613" s="801"/>
      <c r="G613" s="840"/>
      <c r="H613" s="801"/>
      <c r="I613" s="840"/>
      <c r="J613" s="801"/>
      <c r="K613" s="801"/>
      <c r="L613" s="801"/>
      <c r="M613" s="801"/>
      <c r="N613" s="801"/>
      <c r="O613" s="801"/>
      <c r="P613" s="801"/>
      <c r="Q613" s="801"/>
      <c r="R613" s="801"/>
      <c r="S613" s="801"/>
      <c r="T613" s="801"/>
      <c r="U613" s="801"/>
      <c r="V613" s="801"/>
      <c r="W613" s="801"/>
      <c r="X613" s="801"/>
      <c r="Y613" s="801"/>
      <c r="Z613" s="801"/>
    </row>
    <row r="614" spans="1:26" ht="12.75" x14ac:dyDescent="0.2">
      <c r="A614" s="801"/>
      <c r="B614" s="801"/>
      <c r="C614" s="801"/>
      <c r="D614" s="801"/>
      <c r="E614" s="839"/>
      <c r="F614" s="801"/>
      <c r="G614" s="840"/>
      <c r="H614" s="801"/>
      <c r="I614" s="840"/>
      <c r="J614" s="801"/>
      <c r="K614" s="801"/>
      <c r="L614" s="801"/>
      <c r="M614" s="801"/>
      <c r="N614" s="801"/>
      <c r="O614" s="801"/>
      <c r="P614" s="801"/>
      <c r="Q614" s="801"/>
      <c r="R614" s="801"/>
      <c r="S614" s="801"/>
      <c r="T614" s="801"/>
      <c r="U614" s="801"/>
      <c r="V614" s="801"/>
      <c r="W614" s="801"/>
      <c r="X614" s="801"/>
      <c r="Y614" s="801"/>
      <c r="Z614" s="801"/>
    </row>
    <row r="615" spans="1:26" ht="12.75" x14ac:dyDescent="0.2">
      <c r="A615" s="801"/>
      <c r="B615" s="801"/>
      <c r="C615" s="801"/>
      <c r="D615" s="801"/>
      <c r="E615" s="839"/>
      <c r="F615" s="801"/>
      <c r="G615" s="840"/>
      <c r="H615" s="801"/>
      <c r="I615" s="840"/>
      <c r="J615" s="801"/>
      <c r="K615" s="801"/>
      <c r="L615" s="801"/>
      <c r="M615" s="801"/>
      <c r="N615" s="801"/>
      <c r="O615" s="801"/>
      <c r="P615" s="801"/>
      <c r="Q615" s="801"/>
      <c r="R615" s="801"/>
      <c r="S615" s="801"/>
      <c r="T615" s="801"/>
      <c r="U615" s="801"/>
      <c r="V615" s="801"/>
      <c r="W615" s="801"/>
      <c r="X615" s="801"/>
      <c r="Y615" s="801"/>
      <c r="Z615" s="801"/>
    </row>
    <row r="616" spans="1:26" ht="12.75" x14ac:dyDescent="0.2">
      <c r="A616" s="801"/>
      <c r="B616" s="801"/>
      <c r="C616" s="801"/>
      <c r="D616" s="801"/>
      <c r="E616" s="839"/>
      <c r="F616" s="801"/>
      <c r="G616" s="840"/>
      <c r="H616" s="801"/>
      <c r="I616" s="840"/>
      <c r="J616" s="801"/>
      <c r="K616" s="801"/>
      <c r="L616" s="801"/>
      <c r="M616" s="801"/>
      <c r="N616" s="801"/>
      <c r="O616" s="801"/>
      <c r="P616" s="801"/>
      <c r="Q616" s="801"/>
      <c r="R616" s="801"/>
      <c r="S616" s="801"/>
      <c r="T616" s="801"/>
      <c r="U616" s="801"/>
      <c r="V616" s="801"/>
      <c r="W616" s="801"/>
      <c r="X616" s="801"/>
      <c r="Y616" s="801"/>
      <c r="Z616" s="801"/>
    </row>
    <row r="617" spans="1:26" ht="12.75" x14ac:dyDescent="0.2">
      <c r="A617" s="801"/>
      <c r="B617" s="801"/>
      <c r="C617" s="801"/>
      <c r="D617" s="801"/>
      <c r="E617" s="839"/>
      <c r="F617" s="801"/>
      <c r="G617" s="840"/>
      <c r="H617" s="801"/>
      <c r="I617" s="840"/>
      <c r="J617" s="801"/>
      <c r="K617" s="801"/>
      <c r="L617" s="801"/>
      <c r="M617" s="801"/>
      <c r="N617" s="801"/>
      <c r="O617" s="801"/>
      <c r="P617" s="801"/>
      <c r="Q617" s="801"/>
      <c r="R617" s="801"/>
      <c r="S617" s="801"/>
      <c r="T617" s="801"/>
      <c r="U617" s="801"/>
      <c r="V617" s="801"/>
      <c r="W617" s="801"/>
      <c r="X617" s="801"/>
      <c r="Y617" s="801"/>
      <c r="Z617" s="801"/>
    </row>
    <row r="618" spans="1:26" ht="12.75" x14ac:dyDescent="0.2">
      <c r="A618" s="801"/>
      <c r="B618" s="801"/>
      <c r="C618" s="801"/>
      <c r="D618" s="801"/>
      <c r="E618" s="839"/>
      <c r="F618" s="801"/>
      <c r="G618" s="840"/>
      <c r="H618" s="801"/>
      <c r="I618" s="840"/>
      <c r="J618" s="801"/>
      <c r="K618" s="801"/>
      <c r="L618" s="801"/>
      <c r="M618" s="801"/>
      <c r="N618" s="801"/>
      <c r="O618" s="801"/>
      <c r="P618" s="801"/>
      <c r="Q618" s="801"/>
      <c r="R618" s="801"/>
      <c r="S618" s="801"/>
      <c r="T618" s="801"/>
      <c r="U618" s="801"/>
      <c r="V618" s="801"/>
      <c r="W618" s="801"/>
      <c r="X618" s="801"/>
      <c r="Y618" s="801"/>
      <c r="Z618" s="801"/>
    </row>
    <row r="619" spans="1:26" ht="12.75" x14ac:dyDescent="0.2">
      <c r="A619" s="801"/>
      <c r="B619" s="801"/>
      <c r="C619" s="801"/>
      <c r="D619" s="801"/>
      <c r="E619" s="839"/>
      <c r="F619" s="801"/>
      <c r="G619" s="840"/>
      <c r="H619" s="801"/>
      <c r="I619" s="840"/>
      <c r="J619" s="801"/>
      <c r="K619" s="801"/>
      <c r="L619" s="801"/>
      <c r="M619" s="801"/>
      <c r="N619" s="801"/>
      <c r="O619" s="801"/>
      <c r="P619" s="801"/>
      <c r="Q619" s="801"/>
      <c r="R619" s="801"/>
      <c r="S619" s="801"/>
      <c r="T619" s="801"/>
      <c r="U619" s="801"/>
      <c r="V619" s="801"/>
      <c r="W619" s="801"/>
      <c r="X619" s="801"/>
      <c r="Y619" s="801"/>
      <c r="Z619" s="801"/>
    </row>
    <row r="620" spans="1:26" ht="12.75" x14ac:dyDescent="0.2">
      <c r="A620" s="801"/>
      <c r="B620" s="801"/>
      <c r="C620" s="801"/>
      <c r="D620" s="801"/>
      <c r="E620" s="839"/>
      <c r="F620" s="801"/>
      <c r="G620" s="840"/>
      <c r="H620" s="801"/>
      <c r="I620" s="840"/>
      <c r="J620" s="801"/>
      <c r="K620" s="801"/>
      <c r="L620" s="801"/>
      <c r="M620" s="801"/>
      <c r="N620" s="801"/>
      <c r="O620" s="801"/>
      <c r="P620" s="801"/>
      <c r="Q620" s="801"/>
      <c r="R620" s="801"/>
      <c r="S620" s="801"/>
      <c r="T620" s="801"/>
      <c r="U620" s="801"/>
      <c r="V620" s="801"/>
      <c r="W620" s="801"/>
      <c r="X620" s="801"/>
      <c r="Y620" s="801"/>
      <c r="Z620" s="801"/>
    </row>
    <row r="621" spans="1:26" ht="12.75" x14ac:dyDescent="0.2">
      <c r="A621" s="801"/>
      <c r="B621" s="801"/>
      <c r="C621" s="801"/>
      <c r="D621" s="801"/>
      <c r="E621" s="839"/>
      <c r="F621" s="801"/>
      <c r="G621" s="840"/>
      <c r="H621" s="801"/>
      <c r="I621" s="840"/>
      <c r="J621" s="801"/>
      <c r="K621" s="801"/>
      <c r="L621" s="801"/>
      <c r="M621" s="801"/>
      <c r="N621" s="801"/>
      <c r="O621" s="801"/>
      <c r="P621" s="801"/>
      <c r="Q621" s="801"/>
      <c r="R621" s="801"/>
      <c r="S621" s="801"/>
      <c r="T621" s="801"/>
      <c r="U621" s="801"/>
      <c r="V621" s="801"/>
      <c r="W621" s="801"/>
      <c r="X621" s="801"/>
      <c r="Y621" s="801"/>
      <c r="Z621" s="801"/>
    </row>
    <row r="622" spans="1:26" ht="12.75" x14ac:dyDescent="0.2">
      <c r="A622" s="801"/>
      <c r="B622" s="801"/>
      <c r="C622" s="801"/>
      <c r="D622" s="801"/>
      <c r="E622" s="839"/>
      <c r="F622" s="801"/>
      <c r="G622" s="840"/>
      <c r="H622" s="801"/>
      <c r="I622" s="840"/>
      <c r="J622" s="801"/>
      <c r="K622" s="801"/>
      <c r="L622" s="801"/>
      <c r="M622" s="801"/>
      <c r="N622" s="801"/>
      <c r="O622" s="801"/>
      <c r="P622" s="801"/>
      <c r="Q622" s="801"/>
      <c r="R622" s="801"/>
      <c r="S622" s="801"/>
      <c r="T622" s="801"/>
      <c r="U622" s="801"/>
      <c r="V622" s="801"/>
      <c r="W622" s="801"/>
      <c r="X622" s="801"/>
      <c r="Y622" s="801"/>
      <c r="Z622" s="801"/>
    </row>
    <row r="623" spans="1:26" ht="12.75" x14ac:dyDescent="0.2">
      <c r="A623" s="801"/>
      <c r="B623" s="801"/>
      <c r="C623" s="801"/>
      <c r="D623" s="801"/>
      <c r="E623" s="839"/>
      <c r="F623" s="801"/>
      <c r="G623" s="840"/>
      <c r="H623" s="801"/>
      <c r="I623" s="840"/>
      <c r="J623" s="801"/>
      <c r="K623" s="801"/>
      <c r="L623" s="801"/>
      <c r="M623" s="801"/>
      <c r="N623" s="801"/>
      <c r="O623" s="801"/>
      <c r="P623" s="801"/>
      <c r="Q623" s="801"/>
      <c r="R623" s="801"/>
      <c r="S623" s="801"/>
      <c r="T623" s="801"/>
      <c r="U623" s="801"/>
      <c r="V623" s="801"/>
      <c r="W623" s="801"/>
      <c r="X623" s="801"/>
      <c r="Y623" s="801"/>
      <c r="Z623" s="801"/>
    </row>
    <row r="624" spans="1:26" ht="12.75" x14ac:dyDescent="0.2">
      <c r="A624" s="801"/>
      <c r="B624" s="801"/>
      <c r="C624" s="801"/>
      <c r="D624" s="801"/>
      <c r="E624" s="839"/>
      <c r="F624" s="801"/>
      <c r="G624" s="840"/>
      <c r="H624" s="801"/>
      <c r="I624" s="840"/>
      <c r="J624" s="801"/>
      <c r="K624" s="801"/>
      <c r="L624" s="801"/>
      <c r="M624" s="801"/>
      <c r="N624" s="801"/>
      <c r="O624" s="801"/>
      <c r="P624" s="801"/>
      <c r="Q624" s="801"/>
      <c r="R624" s="801"/>
      <c r="S624" s="801"/>
      <c r="T624" s="801"/>
      <c r="U624" s="801"/>
      <c r="V624" s="801"/>
      <c r="W624" s="801"/>
      <c r="X624" s="801"/>
      <c r="Y624" s="801"/>
      <c r="Z624" s="801"/>
    </row>
    <row r="625" spans="1:26" ht="12.75" x14ac:dyDescent="0.2">
      <c r="A625" s="801"/>
      <c r="B625" s="801"/>
      <c r="C625" s="801"/>
      <c r="D625" s="801"/>
      <c r="E625" s="839"/>
      <c r="F625" s="801"/>
      <c r="G625" s="840"/>
      <c r="H625" s="801"/>
      <c r="I625" s="840"/>
      <c r="J625" s="801"/>
      <c r="K625" s="801"/>
      <c r="L625" s="801"/>
      <c r="M625" s="801"/>
      <c r="N625" s="801"/>
      <c r="O625" s="801"/>
      <c r="P625" s="801"/>
      <c r="Q625" s="801"/>
      <c r="R625" s="801"/>
      <c r="S625" s="801"/>
      <c r="T625" s="801"/>
      <c r="U625" s="801"/>
      <c r="V625" s="801"/>
      <c r="W625" s="801"/>
      <c r="X625" s="801"/>
      <c r="Y625" s="801"/>
      <c r="Z625" s="801"/>
    </row>
    <row r="626" spans="1:26" ht="12.75" x14ac:dyDescent="0.2">
      <c r="A626" s="801"/>
      <c r="B626" s="801"/>
      <c r="C626" s="801"/>
      <c r="D626" s="801"/>
      <c r="E626" s="839"/>
      <c r="F626" s="801"/>
      <c r="G626" s="840"/>
      <c r="H626" s="801"/>
      <c r="I626" s="840"/>
      <c r="J626" s="801"/>
      <c r="K626" s="801"/>
      <c r="L626" s="801"/>
      <c r="M626" s="801"/>
      <c r="N626" s="801"/>
      <c r="O626" s="801"/>
      <c r="P626" s="801"/>
      <c r="Q626" s="801"/>
      <c r="R626" s="801"/>
      <c r="S626" s="801"/>
      <c r="T626" s="801"/>
      <c r="U626" s="801"/>
      <c r="V626" s="801"/>
      <c r="W626" s="801"/>
      <c r="X626" s="801"/>
      <c r="Y626" s="801"/>
      <c r="Z626" s="801"/>
    </row>
    <row r="627" spans="1:26" ht="12.75" x14ac:dyDescent="0.2">
      <c r="A627" s="801"/>
      <c r="B627" s="801"/>
      <c r="C627" s="801"/>
      <c r="D627" s="801"/>
      <c r="E627" s="839"/>
      <c r="F627" s="801"/>
      <c r="G627" s="840"/>
      <c r="H627" s="801"/>
      <c r="I627" s="840"/>
      <c r="J627" s="801"/>
      <c r="K627" s="801"/>
      <c r="L627" s="801"/>
      <c r="M627" s="801"/>
      <c r="N627" s="801"/>
      <c r="O627" s="801"/>
      <c r="P627" s="801"/>
      <c r="Q627" s="801"/>
      <c r="R627" s="801"/>
      <c r="S627" s="801"/>
      <c r="T627" s="801"/>
      <c r="U627" s="801"/>
      <c r="V627" s="801"/>
      <c r="W627" s="801"/>
      <c r="X627" s="801"/>
      <c r="Y627" s="801"/>
      <c r="Z627" s="801"/>
    </row>
    <row r="628" spans="1:26" ht="12.75" x14ac:dyDescent="0.2">
      <c r="A628" s="801"/>
      <c r="B628" s="801"/>
      <c r="C628" s="801"/>
      <c r="D628" s="801"/>
      <c r="E628" s="839"/>
      <c r="F628" s="801"/>
      <c r="G628" s="840"/>
      <c r="H628" s="801"/>
      <c r="I628" s="840"/>
      <c r="J628" s="801"/>
      <c r="K628" s="801"/>
      <c r="L628" s="801"/>
      <c r="M628" s="801"/>
      <c r="N628" s="801"/>
      <c r="O628" s="801"/>
      <c r="P628" s="801"/>
      <c r="Q628" s="801"/>
      <c r="R628" s="801"/>
      <c r="S628" s="801"/>
      <c r="T628" s="801"/>
      <c r="U628" s="801"/>
      <c r="V628" s="801"/>
      <c r="W628" s="801"/>
      <c r="X628" s="801"/>
      <c r="Y628" s="801"/>
      <c r="Z628" s="801"/>
    </row>
    <row r="629" spans="1:26" ht="12.75" x14ac:dyDescent="0.2">
      <c r="A629" s="801"/>
      <c r="B629" s="801"/>
      <c r="C629" s="801"/>
      <c r="D629" s="801"/>
      <c r="E629" s="839"/>
      <c r="F629" s="801"/>
      <c r="G629" s="840"/>
      <c r="H629" s="801"/>
      <c r="I629" s="840"/>
      <c r="J629" s="801"/>
      <c r="K629" s="801"/>
      <c r="L629" s="801"/>
      <c r="M629" s="801"/>
      <c r="N629" s="801"/>
      <c r="O629" s="801"/>
      <c r="P629" s="801"/>
      <c r="Q629" s="801"/>
      <c r="R629" s="801"/>
      <c r="S629" s="801"/>
      <c r="T629" s="801"/>
      <c r="U629" s="801"/>
      <c r="V629" s="801"/>
      <c r="W629" s="801"/>
      <c r="X629" s="801"/>
      <c r="Y629" s="801"/>
      <c r="Z629" s="801"/>
    </row>
    <row r="630" spans="1:26" ht="12.75" x14ac:dyDescent="0.2">
      <c r="A630" s="801"/>
      <c r="B630" s="801"/>
      <c r="C630" s="801"/>
      <c r="D630" s="801"/>
      <c r="E630" s="839"/>
      <c r="F630" s="801"/>
      <c r="G630" s="840"/>
      <c r="H630" s="801"/>
      <c r="I630" s="840"/>
      <c r="J630" s="801"/>
      <c r="K630" s="801"/>
      <c r="L630" s="801"/>
      <c r="M630" s="801"/>
      <c r="N630" s="801"/>
      <c r="O630" s="801"/>
      <c r="P630" s="801"/>
      <c r="Q630" s="801"/>
      <c r="R630" s="801"/>
      <c r="S630" s="801"/>
      <c r="T630" s="801"/>
      <c r="U630" s="801"/>
      <c r="V630" s="801"/>
      <c r="W630" s="801"/>
      <c r="X630" s="801"/>
      <c r="Y630" s="801"/>
      <c r="Z630" s="801"/>
    </row>
    <row r="631" spans="1:26" ht="12.75" x14ac:dyDescent="0.2">
      <c r="A631" s="801"/>
      <c r="B631" s="801"/>
      <c r="C631" s="801"/>
      <c r="D631" s="801"/>
      <c r="E631" s="839"/>
      <c r="F631" s="801"/>
      <c r="G631" s="840"/>
      <c r="H631" s="801"/>
      <c r="I631" s="840"/>
      <c r="J631" s="801"/>
      <c r="K631" s="801"/>
      <c r="L631" s="801"/>
      <c r="M631" s="801"/>
      <c r="N631" s="801"/>
      <c r="O631" s="801"/>
      <c r="P631" s="801"/>
      <c r="Q631" s="801"/>
      <c r="R631" s="801"/>
      <c r="S631" s="801"/>
      <c r="T631" s="801"/>
      <c r="U631" s="801"/>
      <c r="V631" s="801"/>
      <c r="W631" s="801"/>
      <c r="X631" s="801"/>
      <c r="Y631" s="801"/>
      <c r="Z631" s="801"/>
    </row>
    <row r="632" spans="1:26" ht="12.75" x14ac:dyDescent="0.2">
      <c r="A632" s="801"/>
      <c r="B632" s="801"/>
      <c r="C632" s="801"/>
      <c r="D632" s="801"/>
      <c r="E632" s="839"/>
      <c r="F632" s="801"/>
      <c r="G632" s="840"/>
      <c r="H632" s="801"/>
      <c r="I632" s="840"/>
      <c r="J632" s="801"/>
      <c r="K632" s="801"/>
      <c r="L632" s="801"/>
      <c r="M632" s="801"/>
      <c r="N632" s="801"/>
      <c r="O632" s="801"/>
      <c r="P632" s="801"/>
      <c r="Q632" s="801"/>
      <c r="R632" s="801"/>
      <c r="S632" s="801"/>
      <c r="T632" s="801"/>
      <c r="U632" s="801"/>
      <c r="V632" s="801"/>
      <c r="W632" s="801"/>
      <c r="X632" s="801"/>
      <c r="Y632" s="801"/>
      <c r="Z632" s="801"/>
    </row>
    <row r="633" spans="1:26" ht="12.75" x14ac:dyDescent="0.2">
      <c r="A633" s="801"/>
      <c r="B633" s="801"/>
      <c r="C633" s="801"/>
      <c r="D633" s="801"/>
      <c r="E633" s="839"/>
      <c r="F633" s="801"/>
      <c r="G633" s="840"/>
      <c r="H633" s="801"/>
      <c r="I633" s="840"/>
      <c r="J633" s="801"/>
      <c r="K633" s="801"/>
      <c r="L633" s="801"/>
      <c r="M633" s="801"/>
      <c r="N633" s="801"/>
      <c r="O633" s="801"/>
      <c r="P633" s="801"/>
      <c r="Q633" s="801"/>
      <c r="R633" s="801"/>
      <c r="S633" s="801"/>
      <c r="T633" s="801"/>
      <c r="U633" s="801"/>
      <c r="V633" s="801"/>
      <c r="W633" s="801"/>
      <c r="X633" s="801"/>
      <c r="Y633" s="801"/>
      <c r="Z633" s="801"/>
    </row>
    <row r="634" spans="1:26" ht="12.75" x14ac:dyDescent="0.2">
      <c r="A634" s="801"/>
      <c r="B634" s="801"/>
      <c r="C634" s="801"/>
      <c r="D634" s="801"/>
      <c r="E634" s="839"/>
      <c r="F634" s="801"/>
      <c r="G634" s="840"/>
      <c r="H634" s="801"/>
      <c r="I634" s="840"/>
      <c r="J634" s="801"/>
      <c r="K634" s="801"/>
      <c r="L634" s="801"/>
      <c r="M634" s="801"/>
      <c r="N634" s="801"/>
      <c r="O634" s="801"/>
      <c r="P634" s="801"/>
      <c r="Q634" s="801"/>
      <c r="R634" s="801"/>
      <c r="S634" s="801"/>
      <c r="T634" s="801"/>
      <c r="U634" s="801"/>
      <c r="V634" s="801"/>
      <c r="W634" s="801"/>
      <c r="X634" s="801"/>
      <c r="Y634" s="801"/>
      <c r="Z634" s="801"/>
    </row>
    <row r="635" spans="1:26" ht="12.75" x14ac:dyDescent="0.2">
      <c r="A635" s="801"/>
      <c r="B635" s="801"/>
      <c r="C635" s="801"/>
      <c r="D635" s="801"/>
      <c r="E635" s="839"/>
      <c r="F635" s="801"/>
      <c r="G635" s="840"/>
      <c r="H635" s="801"/>
      <c r="I635" s="840"/>
      <c r="J635" s="801"/>
      <c r="K635" s="801"/>
      <c r="L635" s="801"/>
      <c r="M635" s="801"/>
      <c r="N635" s="801"/>
      <c r="O635" s="801"/>
      <c r="P635" s="801"/>
      <c r="Q635" s="801"/>
      <c r="R635" s="801"/>
      <c r="S635" s="801"/>
      <c r="T635" s="801"/>
      <c r="U635" s="801"/>
      <c r="V635" s="801"/>
      <c r="W635" s="801"/>
      <c r="X635" s="801"/>
      <c r="Y635" s="801"/>
      <c r="Z635" s="801"/>
    </row>
    <row r="636" spans="1:26" ht="12.75" x14ac:dyDescent="0.2">
      <c r="A636" s="801"/>
      <c r="B636" s="801"/>
      <c r="C636" s="801"/>
      <c r="D636" s="801"/>
      <c r="E636" s="839"/>
      <c r="F636" s="801"/>
      <c r="G636" s="840"/>
      <c r="H636" s="801"/>
      <c r="I636" s="840"/>
      <c r="J636" s="801"/>
      <c r="K636" s="801"/>
      <c r="L636" s="801"/>
      <c r="M636" s="801"/>
      <c r="N636" s="801"/>
      <c r="O636" s="801"/>
      <c r="P636" s="801"/>
      <c r="Q636" s="801"/>
      <c r="R636" s="801"/>
      <c r="S636" s="801"/>
      <c r="T636" s="801"/>
      <c r="U636" s="801"/>
      <c r="V636" s="801"/>
      <c r="W636" s="801"/>
      <c r="X636" s="801"/>
      <c r="Y636" s="801"/>
      <c r="Z636" s="801"/>
    </row>
    <row r="637" spans="1:26" ht="12.75" x14ac:dyDescent="0.2">
      <c r="A637" s="801"/>
      <c r="B637" s="801"/>
      <c r="C637" s="801"/>
      <c r="D637" s="801"/>
      <c r="E637" s="839"/>
      <c r="F637" s="801"/>
      <c r="G637" s="840"/>
      <c r="H637" s="801"/>
      <c r="I637" s="840"/>
      <c r="J637" s="801"/>
      <c r="K637" s="801"/>
      <c r="L637" s="801"/>
      <c r="M637" s="801"/>
      <c r="N637" s="801"/>
      <c r="O637" s="801"/>
      <c r="P637" s="801"/>
      <c r="Q637" s="801"/>
      <c r="R637" s="801"/>
      <c r="S637" s="801"/>
      <c r="T637" s="801"/>
      <c r="U637" s="801"/>
      <c r="V637" s="801"/>
      <c r="W637" s="801"/>
      <c r="X637" s="801"/>
      <c r="Y637" s="801"/>
      <c r="Z637" s="801"/>
    </row>
    <row r="638" spans="1:26" ht="12.75" x14ac:dyDescent="0.2">
      <c r="A638" s="801"/>
      <c r="B638" s="801"/>
      <c r="C638" s="801"/>
      <c r="D638" s="801"/>
      <c r="E638" s="839"/>
      <c r="F638" s="801"/>
      <c r="G638" s="840"/>
      <c r="H638" s="801"/>
      <c r="I638" s="840"/>
      <c r="J638" s="801"/>
      <c r="K638" s="801"/>
      <c r="L638" s="801"/>
      <c r="M638" s="801"/>
      <c r="N638" s="801"/>
      <c r="O638" s="801"/>
      <c r="P638" s="801"/>
      <c r="Q638" s="801"/>
      <c r="R638" s="801"/>
      <c r="S638" s="801"/>
      <c r="T638" s="801"/>
      <c r="U638" s="801"/>
      <c r="V638" s="801"/>
      <c r="W638" s="801"/>
      <c r="X638" s="801"/>
      <c r="Y638" s="801"/>
      <c r="Z638" s="801"/>
    </row>
    <row r="639" spans="1:26" ht="12.75" x14ac:dyDescent="0.2">
      <c r="A639" s="801"/>
      <c r="B639" s="801"/>
      <c r="C639" s="801"/>
      <c r="D639" s="801"/>
      <c r="E639" s="839"/>
      <c r="F639" s="801"/>
      <c r="G639" s="840"/>
      <c r="H639" s="801"/>
      <c r="I639" s="840"/>
      <c r="J639" s="801"/>
      <c r="K639" s="801"/>
      <c r="L639" s="801"/>
      <c r="M639" s="801"/>
      <c r="N639" s="801"/>
      <c r="O639" s="801"/>
      <c r="P639" s="801"/>
      <c r="Q639" s="801"/>
      <c r="R639" s="801"/>
      <c r="S639" s="801"/>
      <c r="T639" s="801"/>
      <c r="U639" s="801"/>
      <c r="V639" s="801"/>
      <c r="W639" s="801"/>
      <c r="X639" s="801"/>
      <c r="Y639" s="801"/>
      <c r="Z639" s="801"/>
    </row>
    <row r="640" spans="1:26" ht="12.75" x14ac:dyDescent="0.2">
      <c r="A640" s="801"/>
      <c r="B640" s="801"/>
      <c r="C640" s="801"/>
      <c r="D640" s="801"/>
      <c r="E640" s="839"/>
      <c r="F640" s="801"/>
      <c r="G640" s="840"/>
      <c r="H640" s="801"/>
      <c r="I640" s="840"/>
      <c r="J640" s="801"/>
      <c r="K640" s="801"/>
      <c r="L640" s="801"/>
      <c r="M640" s="801"/>
      <c r="N640" s="801"/>
      <c r="O640" s="801"/>
      <c r="P640" s="801"/>
      <c r="Q640" s="801"/>
      <c r="R640" s="801"/>
      <c r="S640" s="801"/>
      <c r="T640" s="801"/>
      <c r="U640" s="801"/>
      <c r="V640" s="801"/>
      <c r="W640" s="801"/>
      <c r="X640" s="801"/>
      <c r="Y640" s="801"/>
      <c r="Z640" s="801"/>
    </row>
    <row r="641" spans="1:26" ht="12.75" x14ac:dyDescent="0.2">
      <c r="A641" s="801"/>
      <c r="B641" s="801"/>
      <c r="C641" s="801"/>
      <c r="D641" s="801"/>
      <c r="E641" s="839"/>
      <c r="F641" s="801"/>
      <c r="G641" s="840"/>
      <c r="H641" s="801"/>
      <c r="I641" s="840"/>
      <c r="J641" s="801"/>
      <c r="K641" s="801"/>
      <c r="L641" s="801"/>
      <c r="M641" s="801"/>
      <c r="N641" s="801"/>
      <c r="O641" s="801"/>
      <c r="P641" s="801"/>
      <c r="Q641" s="801"/>
      <c r="R641" s="801"/>
      <c r="S641" s="801"/>
      <c r="T641" s="801"/>
      <c r="U641" s="801"/>
      <c r="V641" s="801"/>
      <c r="W641" s="801"/>
      <c r="X641" s="801"/>
      <c r="Y641" s="801"/>
      <c r="Z641" s="801"/>
    </row>
    <row r="642" spans="1:26" ht="12.75" x14ac:dyDescent="0.2">
      <c r="A642" s="801"/>
      <c r="B642" s="801"/>
      <c r="C642" s="801"/>
      <c r="D642" s="801"/>
      <c r="E642" s="839"/>
      <c r="F642" s="801"/>
      <c r="G642" s="840"/>
      <c r="H642" s="801"/>
      <c r="I642" s="840"/>
      <c r="J642" s="801"/>
      <c r="K642" s="801"/>
      <c r="L642" s="801"/>
      <c r="M642" s="801"/>
      <c r="N642" s="801"/>
      <c r="O642" s="801"/>
      <c r="P642" s="801"/>
      <c r="Q642" s="801"/>
      <c r="R642" s="801"/>
      <c r="S642" s="801"/>
      <c r="T642" s="801"/>
      <c r="U642" s="801"/>
      <c r="V642" s="801"/>
      <c r="W642" s="801"/>
      <c r="X642" s="801"/>
      <c r="Y642" s="801"/>
      <c r="Z642" s="801"/>
    </row>
    <row r="643" spans="1:26" ht="12.75" x14ac:dyDescent="0.2">
      <c r="A643" s="801"/>
      <c r="B643" s="801"/>
      <c r="C643" s="801"/>
      <c r="D643" s="801"/>
      <c r="E643" s="839"/>
      <c r="F643" s="801"/>
      <c r="G643" s="840"/>
      <c r="H643" s="801"/>
      <c r="I643" s="840"/>
      <c r="J643" s="801"/>
      <c r="K643" s="801"/>
      <c r="L643" s="801"/>
      <c r="M643" s="801"/>
      <c r="N643" s="801"/>
      <c r="O643" s="801"/>
      <c r="P643" s="801"/>
      <c r="Q643" s="801"/>
      <c r="R643" s="801"/>
      <c r="S643" s="801"/>
      <c r="T643" s="801"/>
      <c r="U643" s="801"/>
      <c r="V643" s="801"/>
      <c r="W643" s="801"/>
      <c r="X643" s="801"/>
      <c r="Y643" s="801"/>
      <c r="Z643" s="801"/>
    </row>
    <row r="644" spans="1:26" ht="12.75" x14ac:dyDescent="0.2">
      <c r="A644" s="801"/>
      <c r="B644" s="801"/>
      <c r="C644" s="801"/>
      <c r="D644" s="801"/>
      <c r="E644" s="839"/>
      <c r="F644" s="801"/>
      <c r="G644" s="840"/>
      <c r="H644" s="801"/>
      <c r="I644" s="840"/>
      <c r="J644" s="801"/>
      <c r="K644" s="801"/>
      <c r="L644" s="801"/>
      <c r="M644" s="801"/>
      <c r="N644" s="801"/>
      <c r="O644" s="801"/>
      <c r="P644" s="801"/>
      <c r="Q644" s="801"/>
      <c r="R644" s="801"/>
      <c r="S644" s="801"/>
      <c r="T644" s="801"/>
      <c r="U644" s="801"/>
      <c r="V644" s="801"/>
      <c r="W644" s="801"/>
      <c r="X644" s="801"/>
      <c r="Y644" s="801"/>
      <c r="Z644" s="801"/>
    </row>
    <row r="645" spans="1:26" ht="12.75" x14ac:dyDescent="0.2">
      <c r="A645" s="801"/>
      <c r="B645" s="801"/>
      <c r="C645" s="801"/>
      <c r="D645" s="801"/>
      <c r="E645" s="839"/>
      <c r="F645" s="801"/>
      <c r="G645" s="840"/>
      <c r="H645" s="801"/>
      <c r="I645" s="840"/>
      <c r="J645" s="801"/>
      <c r="K645" s="801"/>
      <c r="L645" s="801"/>
      <c r="M645" s="801"/>
      <c r="N645" s="801"/>
      <c r="O645" s="801"/>
      <c r="P645" s="801"/>
      <c r="Q645" s="801"/>
      <c r="R645" s="801"/>
      <c r="S645" s="801"/>
      <c r="T645" s="801"/>
      <c r="U645" s="801"/>
      <c r="V645" s="801"/>
      <c r="W645" s="801"/>
      <c r="X645" s="801"/>
      <c r="Y645" s="801"/>
      <c r="Z645" s="801"/>
    </row>
    <row r="646" spans="1:26" ht="12.75" x14ac:dyDescent="0.2">
      <c r="A646" s="801"/>
      <c r="B646" s="801"/>
      <c r="C646" s="801"/>
      <c r="D646" s="801"/>
      <c r="E646" s="839"/>
      <c r="F646" s="801"/>
      <c r="G646" s="840"/>
      <c r="H646" s="801"/>
      <c r="I646" s="840"/>
      <c r="J646" s="801"/>
      <c r="K646" s="801"/>
      <c r="L646" s="801"/>
      <c r="M646" s="801"/>
      <c r="N646" s="801"/>
      <c r="O646" s="801"/>
      <c r="P646" s="801"/>
      <c r="Q646" s="801"/>
      <c r="R646" s="801"/>
      <c r="S646" s="801"/>
      <c r="T646" s="801"/>
      <c r="U646" s="801"/>
      <c r="V646" s="801"/>
      <c r="W646" s="801"/>
      <c r="X646" s="801"/>
      <c r="Y646" s="801"/>
      <c r="Z646" s="801"/>
    </row>
    <row r="647" spans="1:26" ht="12.75" x14ac:dyDescent="0.2">
      <c r="A647" s="801"/>
      <c r="B647" s="801"/>
      <c r="C647" s="801"/>
      <c r="D647" s="801"/>
      <c r="E647" s="839"/>
      <c r="F647" s="801"/>
      <c r="G647" s="840"/>
      <c r="H647" s="801"/>
      <c r="I647" s="840"/>
      <c r="J647" s="801"/>
      <c r="K647" s="801"/>
      <c r="L647" s="801"/>
      <c r="M647" s="801"/>
      <c r="N647" s="801"/>
      <c r="O647" s="801"/>
      <c r="P647" s="801"/>
      <c r="Q647" s="801"/>
      <c r="R647" s="801"/>
      <c r="S647" s="801"/>
      <c r="T647" s="801"/>
      <c r="U647" s="801"/>
      <c r="V647" s="801"/>
      <c r="W647" s="801"/>
      <c r="X647" s="801"/>
      <c r="Y647" s="801"/>
      <c r="Z647" s="801"/>
    </row>
    <row r="648" spans="1:26" ht="12.75" x14ac:dyDescent="0.2">
      <c r="A648" s="801"/>
      <c r="B648" s="801"/>
      <c r="C648" s="801"/>
      <c r="D648" s="801"/>
      <c r="E648" s="839"/>
      <c r="F648" s="801"/>
      <c r="G648" s="840"/>
      <c r="H648" s="801"/>
      <c r="I648" s="840"/>
      <c r="J648" s="801"/>
      <c r="K648" s="801"/>
      <c r="L648" s="801"/>
      <c r="M648" s="801"/>
      <c r="N648" s="801"/>
      <c r="O648" s="801"/>
      <c r="P648" s="801"/>
      <c r="Q648" s="801"/>
      <c r="R648" s="801"/>
      <c r="S648" s="801"/>
      <c r="T648" s="801"/>
      <c r="U648" s="801"/>
      <c r="V648" s="801"/>
      <c r="W648" s="801"/>
      <c r="X648" s="801"/>
      <c r="Y648" s="801"/>
      <c r="Z648" s="801"/>
    </row>
    <row r="649" spans="1:26" ht="12.75" x14ac:dyDescent="0.2">
      <c r="A649" s="801"/>
      <c r="B649" s="801"/>
      <c r="C649" s="801"/>
      <c r="D649" s="801"/>
      <c r="E649" s="839"/>
      <c r="F649" s="801"/>
      <c r="G649" s="840"/>
      <c r="H649" s="801"/>
      <c r="I649" s="840"/>
      <c r="J649" s="801"/>
      <c r="K649" s="801"/>
      <c r="L649" s="801"/>
      <c r="M649" s="801"/>
      <c r="N649" s="801"/>
      <c r="O649" s="801"/>
      <c r="P649" s="801"/>
      <c r="Q649" s="801"/>
      <c r="R649" s="801"/>
      <c r="S649" s="801"/>
      <c r="T649" s="801"/>
      <c r="U649" s="801"/>
      <c r="V649" s="801"/>
      <c r="W649" s="801"/>
      <c r="X649" s="801"/>
      <c r="Y649" s="801"/>
      <c r="Z649" s="801"/>
    </row>
    <row r="650" spans="1:26" ht="12.75" x14ac:dyDescent="0.2">
      <c r="A650" s="801"/>
      <c r="B650" s="801"/>
      <c r="C650" s="801"/>
      <c r="D650" s="801"/>
      <c r="E650" s="839"/>
      <c r="F650" s="801"/>
      <c r="G650" s="840"/>
      <c r="H650" s="801"/>
      <c r="I650" s="840"/>
      <c r="J650" s="801"/>
      <c r="K650" s="801"/>
      <c r="L650" s="801"/>
      <c r="M650" s="801"/>
      <c r="N650" s="801"/>
      <c r="O650" s="801"/>
      <c r="P650" s="801"/>
      <c r="Q650" s="801"/>
      <c r="R650" s="801"/>
      <c r="S650" s="801"/>
      <c r="T650" s="801"/>
      <c r="U650" s="801"/>
      <c r="V650" s="801"/>
      <c r="W650" s="801"/>
      <c r="X650" s="801"/>
      <c r="Y650" s="801"/>
      <c r="Z650" s="801"/>
    </row>
    <row r="651" spans="1:26" ht="12.75" x14ac:dyDescent="0.2">
      <c r="A651" s="801"/>
      <c r="B651" s="801"/>
      <c r="C651" s="801"/>
      <c r="D651" s="801"/>
      <c r="E651" s="839"/>
      <c r="F651" s="801"/>
      <c r="G651" s="840"/>
      <c r="H651" s="801"/>
      <c r="I651" s="840"/>
      <c r="J651" s="801"/>
      <c r="K651" s="801"/>
      <c r="L651" s="801"/>
      <c r="M651" s="801"/>
      <c r="N651" s="801"/>
      <c r="O651" s="801"/>
      <c r="P651" s="801"/>
      <c r="Q651" s="801"/>
      <c r="R651" s="801"/>
      <c r="S651" s="801"/>
      <c r="T651" s="801"/>
      <c r="U651" s="801"/>
      <c r="V651" s="801"/>
      <c r="W651" s="801"/>
      <c r="X651" s="801"/>
      <c r="Y651" s="801"/>
      <c r="Z651" s="801"/>
    </row>
    <row r="652" spans="1:26" ht="12.75" x14ac:dyDescent="0.2">
      <c r="A652" s="801"/>
      <c r="B652" s="801"/>
      <c r="C652" s="801"/>
      <c r="D652" s="801"/>
      <c r="E652" s="839"/>
      <c r="F652" s="801"/>
      <c r="G652" s="840"/>
      <c r="H652" s="801"/>
      <c r="I652" s="840"/>
      <c r="J652" s="801"/>
      <c r="K652" s="801"/>
      <c r="L652" s="801"/>
      <c r="M652" s="801"/>
      <c r="N652" s="801"/>
      <c r="O652" s="801"/>
      <c r="P652" s="801"/>
      <c r="Q652" s="801"/>
      <c r="R652" s="801"/>
      <c r="S652" s="801"/>
      <c r="T652" s="801"/>
      <c r="U652" s="801"/>
      <c r="V652" s="801"/>
      <c r="W652" s="801"/>
      <c r="X652" s="801"/>
      <c r="Y652" s="801"/>
      <c r="Z652" s="801"/>
    </row>
    <row r="653" spans="1:26" ht="12.75" x14ac:dyDescent="0.2">
      <c r="A653" s="801"/>
      <c r="B653" s="801"/>
      <c r="C653" s="801"/>
      <c r="D653" s="801"/>
      <c r="E653" s="839"/>
      <c r="F653" s="801"/>
      <c r="G653" s="840"/>
      <c r="H653" s="801"/>
      <c r="I653" s="840"/>
      <c r="J653" s="801"/>
      <c r="K653" s="801"/>
      <c r="L653" s="801"/>
      <c r="M653" s="801"/>
      <c r="N653" s="801"/>
      <c r="O653" s="801"/>
      <c r="P653" s="801"/>
      <c r="Q653" s="801"/>
      <c r="R653" s="801"/>
      <c r="S653" s="801"/>
      <c r="T653" s="801"/>
      <c r="U653" s="801"/>
      <c r="V653" s="801"/>
      <c r="W653" s="801"/>
      <c r="X653" s="801"/>
      <c r="Y653" s="801"/>
      <c r="Z653" s="801"/>
    </row>
    <row r="654" spans="1:26" ht="12.75" x14ac:dyDescent="0.2">
      <c r="A654" s="801"/>
      <c r="B654" s="801"/>
      <c r="C654" s="801"/>
      <c r="D654" s="801"/>
      <c r="E654" s="839"/>
      <c r="F654" s="801"/>
      <c r="G654" s="840"/>
      <c r="H654" s="801"/>
      <c r="I654" s="840"/>
      <c r="J654" s="801"/>
      <c r="K654" s="801"/>
      <c r="L654" s="801"/>
      <c r="M654" s="801"/>
      <c r="N654" s="801"/>
      <c r="O654" s="801"/>
      <c r="P654" s="801"/>
      <c r="Q654" s="801"/>
      <c r="R654" s="801"/>
      <c r="S654" s="801"/>
      <c r="T654" s="801"/>
      <c r="U654" s="801"/>
      <c r="V654" s="801"/>
      <c r="W654" s="801"/>
      <c r="X654" s="801"/>
      <c r="Y654" s="801"/>
      <c r="Z654" s="801"/>
    </row>
    <row r="655" spans="1:26" ht="12.75" x14ac:dyDescent="0.2">
      <c r="A655" s="801"/>
      <c r="B655" s="801"/>
      <c r="C655" s="801"/>
      <c r="D655" s="801"/>
      <c r="E655" s="839"/>
      <c r="F655" s="801"/>
      <c r="G655" s="840"/>
      <c r="H655" s="801"/>
      <c r="I655" s="840"/>
      <c r="J655" s="801"/>
      <c r="K655" s="801"/>
      <c r="L655" s="801"/>
      <c r="M655" s="801"/>
      <c r="N655" s="801"/>
      <c r="O655" s="801"/>
      <c r="P655" s="801"/>
      <c r="Q655" s="801"/>
      <c r="R655" s="801"/>
      <c r="S655" s="801"/>
      <c r="T655" s="801"/>
      <c r="U655" s="801"/>
      <c r="V655" s="801"/>
      <c r="W655" s="801"/>
      <c r="X655" s="801"/>
      <c r="Y655" s="801"/>
      <c r="Z655" s="801"/>
    </row>
    <row r="656" spans="1:26" ht="12.75" x14ac:dyDescent="0.2">
      <c r="A656" s="801"/>
      <c r="B656" s="801"/>
      <c r="C656" s="801"/>
      <c r="D656" s="801"/>
      <c r="E656" s="839"/>
      <c r="F656" s="801"/>
      <c r="G656" s="840"/>
      <c r="H656" s="801"/>
      <c r="I656" s="840"/>
      <c r="J656" s="801"/>
      <c r="K656" s="801"/>
      <c r="L656" s="801"/>
      <c r="M656" s="801"/>
      <c r="N656" s="801"/>
      <c r="O656" s="801"/>
      <c r="P656" s="801"/>
      <c r="Q656" s="801"/>
      <c r="R656" s="801"/>
      <c r="S656" s="801"/>
      <c r="T656" s="801"/>
      <c r="U656" s="801"/>
      <c r="V656" s="801"/>
      <c r="W656" s="801"/>
      <c r="X656" s="801"/>
      <c r="Y656" s="801"/>
      <c r="Z656" s="801"/>
    </row>
    <row r="657" spans="1:26" ht="12.75" x14ac:dyDescent="0.2">
      <c r="A657" s="801"/>
      <c r="B657" s="801"/>
      <c r="C657" s="801"/>
      <c r="D657" s="801"/>
      <c r="E657" s="839"/>
      <c r="F657" s="801"/>
      <c r="G657" s="840"/>
      <c r="H657" s="801"/>
      <c r="I657" s="840"/>
      <c r="J657" s="801"/>
      <c r="K657" s="801"/>
      <c r="L657" s="801"/>
      <c r="M657" s="801"/>
      <c r="N657" s="801"/>
      <c r="O657" s="801"/>
      <c r="P657" s="801"/>
      <c r="Q657" s="801"/>
      <c r="R657" s="801"/>
      <c r="S657" s="801"/>
      <c r="T657" s="801"/>
      <c r="U657" s="801"/>
      <c r="V657" s="801"/>
      <c r="W657" s="801"/>
      <c r="X657" s="801"/>
      <c r="Y657" s="801"/>
      <c r="Z657" s="801"/>
    </row>
    <row r="658" spans="1:26" ht="12.75" x14ac:dyDescent="0.2">
      <c r="A658" s="801"/>
      <c r="B658" s="801"/>
      <c r="C658" s="801"/>
      <c r="D658" s="801"/>
      <c r="E658" s="839"/>
      <c r="F658" s="801"/>
      <c r="G658" s="840"/>
      <c r="H658" s="801"/>
      <c r="I658" s="840"/>
      <c r="J658" s="801"/>
      <c r="K658" s="801"/>
      <c r="L658" s="801"/>
      <c r="M658" s="801"/>
      <c r="N658" s="801"/>
      <c r="O658" s="801"/>
      <c r="P658" s="801"/>
      <c r="Q658" s="801"/>
      <c r="R658" s="801"/>
      <c r="S658" s="801"/>
      <c r="T658" s="801"/>
      <c r="U658" s="801"/>
      <c r="V658" s="801"/>
      <c r="W658" s="801"/>
      <c r="X658" s="801"/>
      <c r="Y658" s="801"/>
      <c r="Z658" s="801"/>
    </row>
    <row r="659" spans="1:26" ht="12.75" x14ac:dyDescent="0.2">
      <c r="A659" s="801"/>
      <c r="B659" s="801"/>
      <c r="C659" s="801"/>
      <c r="D659" s="801"/>
      <c r="E659" s="839"/>
      <c r="F659" s="801"/>
      <c r="G659" s="840"/>
      <c r="H659" s="801"/>
      <c r="I659" s="840"/>
      <c r="J659" s="801"/>
      <c r="K659" s="801"/>
      <c r="L659" s="801"/>
      <c r="M659" s="801"/>
      <c r="N659" s="801"/>
      <c r="O659" s="801"/>
      <c r="P659" s="801"/>
      <c r="Q659" s="801"/>
      <c r="R659" s="801"/>
      <c r="S659" s="801"/>
      <c r="T659" s="801"/>
      <c r="U659" s="801"/>
      <c r="V659" s="801"/>
      <c r="W659" s="801"/>
      <c r="X659" s="801"/>
      <c r="Y659" s="801"/>
      <c r="Z659" s="801"/>
    </row>
    <row r="660" spans="1:26" ht="12.75" x14ac:dyDescent="0.2">
      <c r="A660" s="801"/>
      <c r="B660" s="801"/>
      <c r="C660" s="801"/>
      <c r="D660" s="801"/>
      <c r="E660" s="839"/>
      <c r="F660" s="801"/>
      <c r="G660" s="840"/>
      <c r="H660" s="801"/>
      <c r="I660" s="840"/>
      <c r="J660" s="801"/>
      <c r="K660" s="801"/>
      <c r="L660" s="801"/>
      <c r="M660" s="801"/>
      <c r="N660" s="801"/>
      <c r="O660" s="801"/>
      <c r="P660" s="801"/>
      <c r="Q660" s="801"/>
      <c r="R660" s="801"/>
      <c r="S660" s="801"/>
      <c r="T660" s="801"/>
      <c r="U660" s="801"/>
      <c r="V660" s="801"/>
      <c r="W660" s="801"/>
      <c r="X660" s="801"/>
      <c r="Y660" s="801"/>
      <c r="Z660" s="801"/>
    </row>
    <row r="661" spans="1:26" ht="12.75" x14ac:dyDescent="0.2">
      <c r="A661" s="801"/>
      <c r="B661" s="801"/>
      <c r="C661" s="801"/>
      <c r="D661" s="801"/>
      <c r="E661" s="839"/>
      <c r="F661" s="801"/>
      <c r="G661" s="840"/>
      <c r="H661" s="801"/>
      <c r="I661" s="840"/>
      <c r="J661" s="801"/>
      <c r="K661" s="801"/>
      <c r="L661" s="801"/>
      <c r="M661" s="801"/>
      <c r="N661" s="801"/>
      <c r="O661" s="801"/>
      <c r="P661" s="801"/>
      <c r="Q661" s="801"/>
      <c r="R661" s="801"/>
      <c r="S661" s="801"/>
      <c r="T661" s="801"/>
      <c r="U661" s="801"/>
      <c r="V661" s="801"/>
      <c r="W661" s="801"/>
      <c r="X661" s="801"/>
      <c r="Y661" s="801"/>
      <c r="Z661" s="801"/>
    </row>
    <row r="662" spans="1:26" ht="12.75" x14ac:dyDescent="0.2">
      <c r="A662" s="801"/>
      <c r="B662" s="801"/>
      <c r="C662" s="801"/>
      <c r="D662" s="801"/>
      <c r="E662" s="839"/>
      <c r="F662" s="801"/>
      <c r="G662" s="840"/>
      <c r="H662" s="801"/>
      <c r="I662" s="840"/>
      <c r="J662" s="801"/>
      <c r="K662" s="801"/>
      <c r="L662" s="801"/>
      <c r="M662" s="801"/>
      <c r="N662" s="801"/>
      <c r="O662" s="801"/>
      <c r="P662" s="801"/>
      <c r="Q662" s="801"/>
      <c r="R662" s="801"/>
      <c r="S662" s="801"/>
      <c r="T662" s="801"/>
      <c r="U662" s="801"/>
      <c r="V662" s="801"/>
      <c r="W662" s="801"/>
      <c r="X662" s="801"/>
      <c r="Y662" s="801"/>
      <c r="Z662" s="801"/>
    </row>
    <row r="663" spans="1:26" ht="12.75" x14ac:dyDescent="0.2">
      <c r="A663" s="801"/>
      <c r="B663" s="801"/>
      <c r="C663" s="801"/>
      <c r="D663" s="801"/>
      <c r="E663" s="839"/>
      <c r="F663" s="801"/>
      <c r="G663" s="840"/>
      <c r="H663" s="801"/>
      <c r="I663" s="840"/>
      <c r="J663" s="801"/>
      <c r="K663" s="801"/>
      <c r="L663" s="801"/>
      <c r="M663" s="801"/>
      <c r="N663" s="801"/>
      <c r="O663" s="801"/>
      <c r="P663" s="801"/>
      <c r="Q663" s="801"/>
      <c r="R663" s="801"/>
      <c r="S663" s="801"/>
      <c r="T663" s="801"/>
      <c r="U663" s="801"/>
      <c r="V663" s="801"/>
      <c r="W663" s="801"/>
      <c r="X663" s="801"/>
      <c r="Y663" s="801"/>
      <c r="Z663" s="801"/>
    </row>
    <row r="664" spans="1:26" ht="12.75" x14ac:dyDescent="0.2">
      <c r="A664" s="801"/>
      <c r="B664" s="801"/>
      <c r="C664" s="801"/>
      <c r="D664" s="801"/>
      <c r="E664" s="839"/>
      <c r="F664" s="801"/>
      <c r="G664" s="840"/>
      <c r="H664" s="801"/>
      <c r="I664" s="840"/>
      <c r="J664" s="801"/>
      <c r="K664" s="801"/>
      <c r="L664" s="801"/>
      <c r="M664" s="801"/>
      <c r="N664" s="801"/>
      <c r="O664" s="801"/>
      <c r="P664" s="801"/>
      <c r="Q664" s="801"/>
      <c r="R664" s="801"/>
      <c r="S664" s="801"/>
      <c r="T664" s="801"/>
      <c r="U664" s="801"/>
      <c r="V664" s="801"/>
      <c r="W664" s="801"/>
      <c r="X664" s="801"/>
      <c r="Y664" s="801"/>
      <c r="Z664" s="801"/>
    </row>
    <row r="665" spans="1:26" ht="12.75" x14ac:dyDescent="0.2">
      <c r="A665" s="801"/>
      <c r="B665" s="801"/>
      <c r="C665" s="801"/>
      <c r="D665" s="801"/>
      <c r="E665" s="839"/>
      <c r="F665" s="801"/>
      <c r="G665" s="840"/>
      <c r="H665" s="801"/>
      <c r="I665" s="840"/>
      <c r="J665" s="801"/>
      <c r="K665" s="801"/>
      <c r="L665" s="801"/>
      <c r="M665" s="801"/>
      <c r="N665" s="801"/>
      <c r="O665" s="801"/>
      <c r="P665" s="801"/>
      <c r="Q665" s="801"/>
      <c r="R665" s="801"/>
      <c r="S665" s="801"/>
      <c r="T665" s="801"/>
      <c r="U665" s="801"/>
      <c r="V665" s="801"/>
      <c r="W665" s="801"/>
      <c r="X665" s="801"/>
      <c r="Y665" s="801"/>
      <c r="Z665" s="801"/>
    </row>
    <row r="666" spans="1:26" ht="12.75" x14ac:dyDescent="0.2">
      <c r="A666" s="801"/>
      <c r="B666" s="801"/>
      <c r="C666" s="801"/>
      <c r="D666" s="801"/>
      <c r="E666" s="839"/>
      <c r="F666" s="801"/>
      <c r="G666" s="840"/>
      <c r="H666" s="801"/>
      <c r="I666" s="840"/>
      <c r="J666" s="801"/>
      <c r="K666" s="801"/>
      <c r="L666" s="801"/>
      <c r="M666" s="801"/>
      <c r="N666" s="801"/>
      <c r="O666" s="801"/>
      <c r="P666" s="801"/>
      <c r="Q666" s="801"/>
      <c r="R666" s="801"/>
      <c r="S666" s="801"/>
      <c r="T666" s="801"/>
      <c r="U666" s="801"/>
      <c r="V666" s="801"/>
      <c r="W666" s="801"/>
      <c r="X666" s="801"/>
      <c r="Y666" s="801"/>
      <c r="Z666" s="801"/>
    </row>
    <row r="667" spans="1:26" ht="12.75" x14ac:dyDescent="0.2">
      <c r="A667" s="801"/>
      <c r="B667" s="801"/>
      <c r="C667" s="801"/>
      <c r="D667" s="801"/>
      <c r="E667" s="839"/>
      <c r="F667" s="801"/>
      <c r="G667" s="840"/>
      <c r="H667" s="801"/>
      <c r="I667" s="840"/>
      <c r="J667" s="801"/>
      <c r="K667" s="801"/>
      <c r="L667" s="801"/>
      <c r="M667" s="801"/>
      <c r="N667" s="801"/>
      <c r="O667" s="801"/>
      <c r="P667" s="801"/>
      <c r="Q667" s="801"/>
      <c r="R667" s="801"/>
      <c r="S667" s="801"/>
      <c r="T667" s="801"/>
      <c r="U667" s="801"/>
      <c r="V667" s="801"/>
      <c r="W667" s="801"/>
      <c r="X667" s="801"/>
      <c r="Y667" s="801"/>
      <c r="Z667" s="801"/>
    </row>
    <row r="668" spans="1:26" ht="12.75" x14ac:dyDescent="0.2">
      <c r="A668" s="801"/>
      <c r="B668" s="801"/>
      <c r="C668" s="801"/>
      <c r="D668" s="801"/>
      <c r="E668" s="839"/>
      <c r="F668" s="801"/>
      <c r="G668" s="840"/>
      <c r="H668" s="801"/>
      <c r="I668" s="840"/>
      <c r="J668" s="801"/>
      <c r="K668" s="801"/>
      <c r="L668" s="801"/>
      <c r="M668" s="801"/>
      <c r="N668" s="801"/>
      <c r="O668" s="801"/>
      <c r="P668" s="801"/>
      <c r="Q668" s="801"/>
      <c r="R668" s="801"/>
      <c r="S668" s="801"/>
      <c r="T668" s="801"/>
      <c r="U668" s="801"/>
      <c r="V668" s="801"/>
      <c r="W668" s="801"/>
      <c r="X668" s="801"/>
      <c r="Y668" s="801"/>
      <c r="Z668" s="801"/>
    </row>
    <row r="669" spans="1:26" ht="12.75" x14ac:dyDescent="0.2">
      <c r="A669" s="801"/>
      <c r="B669" s="801"/>
      <c r="C669" s="801"/>
      <c r="D669" s="801"/>
      <c r="E669" s="839"/>
      <c r="F669" s="801"/>
      <c r="G669" s="840"/>
      <c r="H669" s="801"/>
      <c r="I669" s="840"/>
      <c r="J669" s="801"/>
      <c r="K669" s="801"/>
      <c r="L669" s="801"/>
      <c r="M669" s="801"/>
      <c r="N669" s="801"/>
      <c r="O669" s="801"/>
      <c r="P669" s="801"/>
      <c r="Q669" s="801"/>
      <c r="R669" s="801"/>
      <c r="S669" s="801"/>
      <c r="T669" s="801"/>
      <c r="U669" s="801"/>
      <c r="V669" s="801"/>
      <c r="W669" s="801"/>
      <c r="X669" s="801"/>
      <c r="Y669" s="801"/>
      <c r="Z669" s="801"/>
    </row>
    <row r="670" spans="1:26" ht="12.75" x14ac:dyDescent="0.2">
      <c r="A670" s="801"/>
      <c r="B670" s="801"/>
      <c r="C670" s="801"/>
      <c r="D670" s="801"/>
      <c r="E670" s="839"/>
      <c r="F670" s="801"/>
      <c r="G670" s="840"/>
      <c r="H670" s="801"/>
      <c r="I670" s="840"/>
      <c r="J670" s="801"/>
      <c r="K670" s="801"/>
      <c r="L670" s="801"/>
      <c r="M670" s="801"/>
      <c r="N670" s="801"/>
      <c r="O670" s="801"/>
      <c r="P670" s="801"/>
      <c r="Q670" s="801"/>
      <c r="R670" s="801"/>
      <c r="S670" s="801"/>
      <c r="T670" s="801"/>
      <c r="U670" s="801"/>
      <c r="V670" s="801"/>
      <c r="W670" s="801"/>
      <c r="X670" s="801"/>
      <c r="Y670" s="801"/>
      <c r="Z670" s="801"/>
    </row>
    <row r="671" spans="1:26" ht="12.75" x14ac:dyDescent="0.2">
      <c r="A671" s="801"/>
      <c r="B671" s="801"/>
      <c r="C671" s="801"/>
      <c r="D671" s="801"/>
      <c r="E671" s="839"/>
      <c r="F671" s="801"/>
      <c r="G671" s="840"/>
      <c r="H671" s="801"/>
      <c r="I671" s="840"/>
      <c r="J671" s="801"/>
      <c r="K671" s="801"/>
      <c r="L671" s="801"/>
      <c r="M671" s="801"/>
      <c r="N671" s="801"/>
      <c r="O671" s="801"/>
      <c r="P671" s="801"/>
      <c r="Q671" s="801"/>
      <c r="R671" s="801"/>
      <c r="S671" s="801"/>
      <c r="T671" s="801"/>
      <c r="U671" s="801"/>
      <c r="V671" s="801"/>
      <c r="W671" s="801"/>
      <c r="X671" s="801"/>
      <c r="Y671" s="801"/>
      <c r="Z671" s="801"/>
    </row>
    <row r="672" spans="1:26" ht="12.75" x14ac:dyDescent="0.2">
      <c r="A672" s="801"/>
      <c r="B672" s="801"/>
      <c r="C672" s="801"/>
      <c r="D672" s="801"/>
      <c r="E672" s="839"/>
      <c r="F672" s="801"/>
      <c r="G672" s="840"/>
      <c r="H672" s="801"/>
      <c r="I672" s="840"/>
      <c r="J672" s="801"/>
      <c r="K672" s="801"/>
      <c r="L672" s="801"/>
      <c r="M672" s="801"/>
      <c r="N672" s="801"/>
      <c r="O672" s="801"/>
      <c r="P672" s="801"/>
      <c r="Q672" s="801"/>
      <c r="R672" s="801"/>
      <c r="S672" s="801"/>
      <c r="T672" s="801"/>
      <c r="U672" s="801"/>
      <c r="V672" s="801"/>
      <c r="W672" s="801"/>
      <c r="X672" s="801"/>
      <c r="Y672" s="801"/>
      <c r="Z672" s="801"/>
    </row>
    <row r="673" spans="1:26" ht="12.75" x14ac:dyDescent="0.2">
      <c r="A673" s="801"/>
      <c r="B673" s="801"/>
      <c r="C673" s="801"/>
      <c r="D673" s="801"/>
      <c r="E673" s="839"/>
      <c r="F673" s="801"/>
      <c r="G673" s="840"/>
      <c r="H673" s="801"/>
      <c r="I673" s="840"/>
      <c r="J673" s="801"/>
      <c r="K673" s="801"/>
      <c r="L673" s="801"/>
      <c r="M673" s="801"/>
      <c r="N673" s="801"/>
      <c r="O673" s="801"/>
      <c r="P673" s="801"/>
      <c r="Q673" s="801"/>
      <c r="R673" s="801"/>
      <c r="S673" s="801"/>
      <c r="T673" s="801"/>
      <c r="U673" s="801"/>
      <c r="V673" s="801"/>
      <c r="W673" s="801"/>
      <c r="X673" s="801"/>
      <c r="Y673" s="801"/>
      <c r="Z673" s="801"/>
    </row>
    <row r="674" spans="1:26" ht="12.75" x14ac:dyDescent="0.2">
      <c r="A674" s="801"/>
      <c r="B674" s="801"/>
      <c r="C674" s="801"/>
      <c r="D674" s="801"/>
      <c r="E674" s="839"/>
      <c r="F674" s="801"/>
      <c r="G674" s="840"/>
      <c r="H674" s="801"/>
      <c r="I674" s="840"/>
      <c r="J674" s="801"/>
      <c r="K674" s="801"/>
      <c r="L674" s="801"/>
      <c r="M674" s="801"/>
      <c r="N674" s="801"/>
      <c r="O674" s="801"/>
      <c r="P674" s="801"/>
      <c r="Q674" s="801"/>
      <c r="R674" s="801"/>
      <c r="S674" s="801"/>
      <c r="T674" s="801"/>
      <c r="U674" s="801"/>
      <c r="V674" s="801"/>
      <c r="W674" s="801"/>
      <c r="X674" s="801"/>
      <c r="Y674" s="801"/>
      <c r="Z674" s="801"/>
    </row>
    <row r="675" spans="1:26" ht="12.75" x14ac:dyDescent="0.2">
      <c r="A675" s="801"/>
      <c r="B675" s="801"/>
      <c r="C675" s="801"/>
      <c r="D675" s="801"/>
      <c r="E675" s="839"/>
      <c r="F675" s="801"/>
      <c r="G675" s="840"/>
      <c r="H675" s="801"/>
      <c r="I675" s="840"/>
      <c r="J675" s="801"/>
      <c r="K675" s="801"/>
      <c r="L675" s="801"/>
      <c r="M675" s="801"/>
      <c r="N675" s="801"/>
      <c r="O675" s="801"/>
      <c r="P675" s="801"/>
      <c r="Q675" s="801"/>
      <c r="R675" s="801"/>
      <c r="S675" s="801"/>
      <c r="T675" s="801"/>
      <c r="U675" s="801"/>
      <c r="V675" s="801"/>
      <c r="W675" s="801"/>
      <c r="X675" s="801"/>
      <c r="Y675" s="801"/>
      <c r="Z675" s="801"/>
    </row>
    <row r="676" spans="1:26" ht="12.75" x14ac:dyDescent="0.2">
      <c r="A676" s="801"/>
      <c r="B676" s="801"/>
      <c r="C676" s="801"/>
      <c r="D676" s="801"/>
      <c r="E676" s="839"/>
      <c r="F676" s="801"/>
      <c r="G676" s="840"/>
      <c r="H676" s="801"/>
      <c r="I676" s="840"/>
      <c r="J676" s="801"/>
      <c r="K676" s="801"/>
      <c r="L676" s="801"/>
      <c r="M676" s="801"/>
      <c r="N676" s="801"/>
      <c r="O676" s="801"/>
      <c r="P676" s="801"/>
      <c r="Q676" s="801"/>
      <c r="R676" s="801"/>
      <c r="S676" s="801"/>
      <c r="T676" s="801"/>
      <c r="U676" s="801"/>
      <c r="V676" s="801"/>
      <c r="W676" s="801"/>
      <c r="X676" s="801"/>
      <c r="Y676" s="801"/>
      <c r="Z676" s="801"/>
    </row>
    <row r="677" spans="1:26" ht="12.75" x14ac:dyDescent="0.2">
      <c r="A677" s="801"/>
      <c r="B677" s="801"/>
      <c r="C677" s="801"/>
      <c r="D677" s="801"/>
      <c r="E677" s="839"/>
      <c r="F677" s="801"/>
      <c r="G677" s="840"/>
      <c r="H677" s="801"/>
      <c r="I677" s="840"/>
      <c r="J677" s="801"/>
      <c r="K677" s="801"/>
      <c r="L677" s="801"/>
      <c r="M677" s="801"/>
      <c r="N677" s="801"/>
      <c r="O677" s="801"/>
      <c r="P677" s="801"/>
      <c r="Q677" s="801"/>
      <c r="R677" s="801"/>
      <c r="S677" s="801"/>
      <c r="T677" s="801"/>
      <c r="U677" s="801"/>
      <c r="V677" s="801"/>
      <c r="W677" s="801"/>
      <c r="X677" s="801"/>
      <c r="Y677" s="801"/>
      <c r="Z677" s="801"/>
    </row>
    <row r="678" spans="1:26" ht="12.75" x14ac:dyDescent="0.2">
      <c r="A678" s="801"/>
      <c r="B678" s="801"/>
      <c r="C678" s="801"/>
      <c r="D678" s="801"/>
      <c r="E678" s="839"/>
      <c r="F678" s="801"/>
      <c r="G678" s="840"/>
      <c r="H678" s="801"/>
      <c r="I678" s="840"/>
      <c r="J678" s="801"/>
      <c r="K678" s="801"/>
      <c r="L678" s="801"/>
      <c r="M678" s="801"/>
      <c r="N678" s="801"/>
      <c r="O678" s="801"/>
      <c r="P678" s="801"/>
      <c r="Q678" s="801"/>
      <c r="R678" s="801"/>
      <c r="S678" s="801"/>
      <c r="T678" s="801"/>
      <c r="U678" s="801"/>
      <c r="V678" s="801"/>
      <c r="W678" s="801"/>
      <c r="X678" s="801"/>
      <c r="Y678" s="801"/>
      <c r="Z678" s="801"/>
    </row>
    <row r="679" spans="1:26" ht="12.75" x14ac:dyDescent="0.2">
      <c r="A679" s="801"/>
      <c r="B679" s="801"/>
      <c r="C679" s="801"/>
      <c r="D679" s="801"/>
      <c r="E679" s="839"/>
      <c r="F679" s="801"/>
      <c r="G679" s="840"/>
      <c r="H679" s="801"/>
      <c r="I679" s="840"/>
      <c r="J679" s="801"/>
      <c r="K679" s="801"/>
      <c r="L679" s="801"/>
      <c r="M679" s="801"/>
      <c r="N679" s="801"/>
      <c r="O679" s="801"/>
      <c r="P679" s="801"/>
      <c r="Q679" s="801"/>
      <c r="R679" s="801"/>
      <c r="S679" s="801"/>
      <c r="T679" s="801"/>
      <c r="U679" s="801"/>
      <c r="V679" s="801"/>
      <c r="W679" s="801"/>
      <c r="X679" s="801"/>
      <c r="Y679" s="801"/>
      <c r="Z679" s="801"/>
    </row>
    <row r="680" spans="1:26" ht="12.75" x14ac:dyDescent="0.2">
      <c r="A680" s="801"/>
      <c r="B680" s="801"/>
      <c r="C680" s="801"/>
      <c r="D680" s="801"/>
      <c r="E680" s="839"/>
      <c r="F680" s="801"/>
      <c r="G680" s="840"/>
      <c r="H680" s="801"/>
      <c r="I680" s="840"/>
      <c r="J680" s="801"/>
      <c r="K680" s="801"/>
      <c r="L680" s="801"/>
      <c r="M680" s="801"/>
      <c r="N680" s="801"/>
      <c r="O680" s="801"/>
      <c r="P680" s="801"/>
      <c r="Q680" s="801"/>
      <c r="R680" s="801"/>
      <c r="S680" s="801"/>
      <c r="T680" s="801"/>
      <c r="U680" s="801"/>
      <c r="V680" s="801"/>
      <c r="W680" s="801"/>
      <c r="X680" s="801"/>
      <c r="Y680" s="801"/>
      <c r="Z680" s="801"/>
    </row>
    <row r="681" spans="1:26" ht="12.75" x14ac:dyDescent="0.2">
      <c r="A681" s="801"/>
      <c r="B681" s="801"/>
      <c r="C681" s="801"/>
      <c r="D681" s="801"/>
      <c r="E681" s="839"/>
      <c r="F681" s="801"/>
      <c r="G681" s="840"/>
      <c r="H681" s="801"/>
      <c r="I681" s="840"/>
      <c r="J681" s="801"/>
      <c r="K681" s="801"/>
      <c r="L681" s="801"/>
      <c r="M681" s="801"/>
      <c r="N681" s="801"/>
      <c r="O681" s="801"/>
      <c r="P681" s="801"/>
      <c r="Q681" s="801"/>
      <c r="R681" s="801"/>
      <c r="S681" s="801"/>
      <c r="T681" s="801"/>
      <c r="U681" s="801"/>
      <c r="V681" s="801"/>
      <c r="W681" s="801"/>
      <c r="X681" s="801"/>
      <c r="Y681" s="801"/>
      <c r="Z681" s="801"/>
    </row>
    <row r="682" spans="1:26" ht="12.75" x14ac:dyDescent="0.2">
      <c r="A682" s="801"/>
      <c r="B682" s="801"/>
      <c r="C682" s="801"/>
      <c r="D682" s="801"/>
      <c r="E682" s="839"/>
      <c r="F682" s="801"/>
      <c r="G682" s="840"/>
      <c r="H682" s="801"/>
      <c r="I682" s="840"/>
      <c r="J682" s="801"/>
      <c r="K682" s="801"/>
      <c r="L682" s="801"/>
      <c r="M682" s="801"/>
      <c r="N682" s="801"/>
      <c r="O682" s="801"/>
      <c r="P682" s="801"/>
      <c r="Q682" s="801"/>
      <c r="R682" s="801"/>
      <c r="S682" s="801"/>
      <c r="T682" s="801"/>
      <c r="U682" s="801"/>
      <c r="V682" s="801"/>
      <c r="W682" s="801"/>
      <c r="X682" s="801"/>
      <c r="Y682" s="801"/>
      <c r="Z682" s="801"/>
    </row>
    <row r="683" spans="1:26" ht="12.75" x14ac:dyDescent="0.2">
      <c r="A683" s="801"/>
      <c r="B683" s="801"/>
      <c r="C683" s="801"/>
      <c r="D683" s="801"/>
      <c r="E683" s="839"/>
      <c r="F683" s="801"/>
      <c r="G683" s="840"/>
      <c r="H683" s="801"/>
      <c r="I683" s="840"/>
      <c r="J683" s="801"/>
      <c r="K683" s="801"/>
      <c r="L683" s="801"/>
      <c r="M683" s="801"/>
      <c r="N683" s="801"/>
      <c r="O683" s="801"/>
      <c r="P683" s="801"/>
      <c r="Q683" s="801"/>
      <c r="R683" s="801"/>
      <c r="S683" s="801"/>
      <c r="T683" s="801"/>
      <c r="U683" s="801"/>
      <c r="V683" s="801"/>
      <c r="W683" s="801"/>
      <c r="X683" s="801"/>
      <c r="Y683" s="801"/>
      <c r="Z683" s="801"/>
    </row>
    <row r="684" spans="1:26" ht="12.75" x14ac:dyDescent="0.2">
      <c r="A684" s="801"/>
      <c r="B684" s="801"/>
      <c r="C684" s="801"/>
      <c r="D684" s="801"/>
      <c r="E684" s="839"/>
      <c r="F684" s="801"/>
      <c r="G684" s="840"/>
      <c r="H684" s="801"/>
      <c r="I684" s="840"/>
      <c r="J684" s="801"/>
      <c r="K684" s="801"/>
      <c r="L684" s="801"/>
      <c r="M684" s="801"/>
      <c r="N684" s="801"/>
      <c r="O684" s="801"/>
      <c r="P684" s="801"/>
      <c r="Q684" s="801"/>
      <c r="R684" s="801"/>
      <c r="S684" s="801"/>
      <c r="T684" s="801"/>
      <c r="U684" s="801"/>
      <c r="V684" s="801"/>
      <c r="W684" s="801"/>
      <c r="X684" s="801"/>
      <c r="Y684" s="801"/>
      <c r="Z684" s="801"/>
    </row>
    <row r="685" spans="1:26" ht="12.75" x14ac:dyDescent="0.2">
      <c r="A685" s="801"/>
      <c r="B685" s="801"/>
      <c r="C685" s="801"/>
      <c r="D685" s="801"/>
      <c r="E685" s="839"/>
      <c r="F685" s="801"/>
      <c r="G685" s="840"/>
      <c r="H685" s="801"/>
      <c r="I685" s="840"/>
      <c r="J685" s="801"/>
      <c r="K685" s="801"/>
      <c r="L685" s="801"/>
      <c r="M685" s="801"/>
      <c r="N685" s="801"/>
      <c r="O685" s="801"/>
      <c r="P685" s="801"/>
      <c r="Q685" s="801"/>
      <c r="R685" s="801"/>
      <c r="S685" s="801"/>
      <c r="T685" s="801"/>
      <c r="U685" s="801"/>
      <c r="V685" s="801"/>
      <c r="W685" s="801"/>
      <c r="X685" s="801"/>
      <c r="Y685" s="801"/>
      <c r="Z685" s="801"/>
    </row>
    <row r="686" spans="1:26" ht="12.75" x14ac:dyDescent="0.2">
      <c r="A686" s="801"/>
      <c r="B686" s="801"/>
      <c r="C686" s="801"/>
      <c r="D686" s="801"/>
      <c r="E686" s="839"/>
      <c r="F686" s="801"/>
      <c r="G686" s="840"/>
      <c r="H686" s="801"/>
      <c r="I686" s="840"/>
      <c r="J686" s="801"/>
      <c r="K686" s="801"/>
      <c r="L686" s="801"/>
      <c r="M686" s="801"/>
      <c r="N686" s="801"/>
      <c r="O686" s="801"/>
      <c r="P686" s="801"/>
      <c r="Q686" s="801"/>
      <c r="R686" s="801"/>
      <c r="S686" s="801"/>
      <c r="T686" s="801"/>
      <c r="U686" s="801"/>
      <c r="V686" s="801"/>
      <c r="W686" s="801"/>
      <c r="X686" s="801"/>
      <c r="Y686" s="801"/>
      <c r="Z686" s="801"/>
    </row>
    <row r="687" spans="1:26" ht="12.75" x14ac:dyDescent="0.2">
      <c r="A687" s="801"/>
      <c r="B687" s="801"/>
      <c r="C687" s="801"/>
      <c r="D687" s="801"/>
      <c r="E687" s="839"/>
      <c r="F687" s="801"/>
      <c r="G687" s="840"/>
      <c r="H687" s="801"/>
      <c r="I687" s="840"/>
      <c r="J687" s="801"/>
      <c r="K687" s="801"/>
      <c r="L687" s="801"/>
      <c r="M687" s="801"/>
      <c r="N687" s="801"/>
      <c r="O687" s="801"/>
      <c r="P687" s="801"/>
      <c r="Q687" s="801"/>
      <c r="R687" s="801"/>
      <c r="S687" s="801"/>
      <c r="T687" s="801"/>
      <c r="U687" s="801"/>
      <c r="V687" s="801"/>
      <c r="W687" s="801"/>
      <c r="X687" s="801"/>
      <c r="Y687" s="801"/>
      <c r="Z687" s="801"/>
    </row>
    <row r="688" spans="1:26" ht="12.75" x14ac:dyDescent="0.2">
      <c r="A688" s="801"/>
      <c r="B688" s="801"/>
      <c r="C688" s="801"/>
      <c r="D688" s="801"/>
      <c r="E688" s="839"/>
      <c r="F688" s="801"/>
      <c r="G688" s="840"/>
      <c r="H688" s="801"/>
      <c r="I688" s="840"/>
      <c r="J688" s="801"/>
      <c r="K688" s="801"/>
      <c r="L688" s="801"/>
      <c r="M688" s="801"/>
      <c r="N688" s="801"/>
      <c r="O688" s="801"/>
      <c r="P688" s="801"/>
      <c r="Q688" s="801"/>
      <c r="R688" s="801"/>
      <c r="S688" s="801"/>
      <c r="T688" s="801"/>
      <c r="U688" s="801"/>
      <c r="V688" s="801"/>
      <c r="W688" s="801"/>
      <c r="X688" s="801"/>
      <c r="Y688" s="801"/>
      <c r="Z688" s="801"/>
    </row>
    <row r="689" spans="1:26" ht="12.75" x14ac:dyDescent="0.2">
      <c r="A689" s="801"/>
      <c r="B689" s="801"/>
      <c r="C689" s="801"/>
      <c r="D689" s="801"/>
      <c r="E689" s="839"/>
      <c r="F689" s="801"/>
      <c r="G689" s="840"/>
      <c r="H689" s="801"/>
      <c r="I689" s="840"/>
      <c r="J689" s="801"/>
      <c r="K689" s="801"/>
      <c r="L689" s="801"/>
      <c r="M689" s="801"/>
      <c r="N689" s="801"/>
      <c r="O689" s="801"/>
      <c r="P689" s="801"/>
      <c r="Q689" s="801"/>
      <c r="R689" s="801"/>
      <c r="S689" s="801"/>
      <c r="T689" s="801"/>
      <c r="U689" s="801"/>
      <c r="V689" s="801"/>
      <c r="W689" s="801"/>
      <c r="X689" s="801"/>
      <c r="Y689" s="801"/>
      <c r="Z689" s="801"/>
    </row>
    <row r="690" spans="1:26" ht="12.75" x14ac:dyDescent="0.2">
      <c r="A690" s="801"/>
      <c r="B690" s="801"/>
      <c r="C690" s="801"/>
      <c r="D690" s="801"/>
      <c r="E690" s="839"/>
      <c r="F690" s="801"/>
      <c r="G690" s="840"/>
      <c r="H690" s="801"/>
      <c r="I690" s="840"/>
      <c r="J690" s="801"/>
      <c r="K690" s="801"/>
      <c r="L690" s="801"/>
      <c r="M690" s="801"/>
      <c r="N690" s="801"/>
      <c r="O690" s="801"/>
      <c r="P690" s="801"/>
      <c r="Q690" s="801"/>
      <c r="R690" s="801"/>
      <c r="S690" s="801"/>
      <c r="T690" s="801"/>
      <c r="U690" s="801"/>
      <c r="V690" s="801"/>
      <c r="W690" s="801"/>
      <c r="X690" s="801"/>
      <c r="Y690" s="801"/>
      <c r="Z690" s="801"/>
    </row>
    <row r="691" spans="1:26" ht="12.75" x14ac:dyDescent="0.2">
      <c r="A691" s="801"/>
      <c r="B691" s="801"/>
      <c r="C691" s="801"/>
      <c r="D691" s="801"/>
      <c r="E691" s="839"/>
      <c r="F691" s="801"/>
      <c r="G691" s="840"/>
      <c r="H691" s="801"/>
      <c r="I691" s="840"/>
      <c r="J691" s="801"/>
      <c r="K691" s="801"/>
      <c r="L691" s="801"/>
      <c r="M691" s="801"/>
      <c r="N691" s="801"/>
      <c r="O691" s="801"/>
      <c r="P691" s="801"/>
      <c r="Q691" s="801"/>
      <c r="R691" s="801"/>
      <c r="S691" s="801"/>
      <c r="T691" s="801"/>
      <c r="U691" s="801"/>
      <c r="V691" s="801"/>
      <c r="W691" s="801"/>
      <c r="X691" s="801"/>
      <c r="Y691" s="801"/>
      <c r="Z691" s="801"/>
    </row>
    <row r="692" spans="1:26" ht="12.75" x14ac:dyDescent="0.2">
      <c r="A692" s="801"/>
      <c r="B692" s="801"/>
      <c r="C692" s="801"/>
      <c r="D692" s="801"/>
      <c r="E692" s="839"/>
      <c r="F692" s="801"/>
      <c r="G692" s="840"/>
      <c r="H692" s="801"/>
      <c r="I692" s="840"/>
      <c r="J692" s="801"/>
      <c r="K692" s="801"/>
      <c r="L692" s="801"/>
      <c r="M692" s="801"/>
      <c r="N692" s="801"/>
      <c r="O692" s="801"/>
      <c r="P692" s="801"/>
      <c r="Q692" s="801"/>
      <c r="R692" s="801"/>
      <c r="S692" s="801"/>
      <c r="T692" s="801"/>
      <c r="U692" s="801"/>
      <c r="V692" s="801"/>
      <c r="W692" s="801"/>
      <c r="X692" s="801"/>
      <c r="Y692" s="801"/>
      <c r="Z692" s="801"/>
    </row>
    <row r="693" spans="1:26" ht="12.75" x14ac:dyDescent="0.2">
      <c r="A693" s="801"/>
      <c r="B693" s="801"/>
      <c r="C693" s="801"/>
      <c r="D693" s="801"/>
      <c r="E693" s="839"/>
      <c r="F693" s="801"/>
      <c r="G693" s="840"/>
      <c r="H693" s="801"/>
      <c r="I693" s="840"/>
      <c r="J693" s="801"/>
      <c r="K693" s="801"/>
      <c r="L693" s="801"/>
      <c r="M693" s="801"/>
      <c r="N693" s="801"/>
      <c r="O693" s="801"/>
      <c r="P693" s="801"/>
      <c r="Q693" s="801"/>
      <c r="R693" s="801"/>
      <c r="S693" s="801"/>
      <c r="T693" s="801"/>
      <c r="U693" s="801"/>
      <c r="V693" s="801"/>
      <c r="W693" s="801"/>
      <c r="X693" s="801"/>
      <c r="Y693" s="801"/>
      <c r="Z693" s="801"/>
    </row>
    <row r="694" spans="1:26" ht="12.75" x14ac:dyDescent="0.2">
      <c r="A694" s="801"/>
      <c r="B694" s="801"/>
      <c r="C694" s="801"/>
      <c r="D694" s="801"/>
      <c r="E694" s="839"/>
      <c r="F694" s="801"/>
      <c r="G694" s="840"/>
      <c r="H694" s="801"/>
      <c r="I694" s="840"/>
      <c r="J694" s="801"/>
      <c r="K694" s="801"/>
      <c r="L694" s="801"/>
      <c r="M694" s="801"/>
      <c r="N694" s="801"/>
      <c r="O694" s="801"/>
      <c r="P694" s="801"/>
      <c r="Q694" s="801"/>
      <c r="R694" s="801"/>
      <c r="S694" s="801"/>
      <c r="T694" s="801"/>
      <c r="U694" s="801"/>
      <c r="V694" s="801"/>
      <c r="W694" s="801"/>
      <c r="X694" s="801"/>
      <c r="Y694" s="801"/>
      <c r="Z694" s="801"/>
    </row>
    <row r="695" spans="1:26" ht="12.75" x14ac:dyDescent="0.2">
      <c r="A695" s="801"/>
      <c r="B695" s="801"/>
      <c r="C695" s="801"/>
      <c r="D695" s="801"/>
      <c r="E695" s="839"/>
      <c r="F695" s="801"/>
      <c r="G695" s="840"/>
      <c r="H695" s="801"/>
      <c r="I695" s="840"/>
      <c r="J695" s="801"/>
      <c r="K695" s="801"/>
      <c r="L695" s="801"/>
      <c r="M695" s="801"/>
      <c r="N695" s="801"/>
      <c r="O695" s="801"/>
      <c r="P695" s="801"/>
      <c r="Q695" s="801"/>
      <c r="R695" s="801"/>
      <c r="S695" s="801"/>
      <c r="T695" s="801"/>
      <c r="U695" s="801"/>
      <c r="V695" s="801"/>
      <c r="W695" s="801"/>
      <c r="X695" s="801"/>
      <c r="Y695" s="801"/>
      <c r="Z695" s="801"/>
    </row>
    <row r="696" spans="1:26" ht="12.75" x14ac:dyDescent="0.2">
      <c r="A696" s="801"/>
      <c r="B696" s="801"/>
      <c r="C696" s="801"/>
      <c r="D696" s="801"/>
      <c r="E696" s="839"/>
      <c r="F696" s="801"/>
      <c r="G696" s="840"/>
      <c r="H696" s="801"/>
      <c r="I696" s="840"/>
      <c r="J696" s="801"/>
      <c r="K696" s="801"/>
      <c r="L696" s="801"/>
      <c r="M696" s="801"/>
      <c r="N696" s="801"/>
      <c r="O696" s="801"/>
      <c r="P696" s="801"/>
      <c r="Q696" s="801"/>
      <c r="R696" s="801"/>
      <c r="S696" s="801"/>
      <c r="T696" s="801"/>
      <c r="U696" s="801"/>
      <c r="V696" s="801"/>
      <c r="W696" s="801"/>
      <c r="X696" s="801"/>
      <c r="Y696" s="801"/>
      <c r="Z696" s="801"/>
    </row>
    <row r="697" spans="1:26" ht="12.75" x14ac:dyDescent="0.2">
      <c r="A697" s="801"/>
      <c r="B697" s="801"/>
      <c r="C697" s="801"/>
      <c r="D697" s="801"/>
      <c r="E697" s="839"/>
      <c r="F697" s="801"/>
      <c r="G697" s="840"/>
      <c r="H697" s="801"/>
      <c r="I697" s="840"/>
      <c r="J697" s="801"/>
      <c r="K697" s="801"/>
      <c r="L697" s="801"/>
      <c r="M697" s="801"/>
      <c r="N697" s="801"/>
      <c r="O697" s="801"/>
      <c r="P697" s="801"/>
      <c r="Q697" s="801"/>
      <c r="R697" s="801"/>
      <c r="S697" s="801"/>
      <c r="T697" s="801"/>
      <c r="U697" s="801"/>
      <c r="V697" s="801"/>
      <c r="W697" s="801"/>
      <c r="X697" s="801"/>
      <c r="Y697" s="801"/>
      <c r="Z697" s="801"/>
    </row>
    <row r="698" spans="1:26" ht="12.75" x14ac:dyDescent="0.2">
      <c r="A698" s="801"/>
      <c r="B698" s="801"/>
      <c r="C698" s="801"/>
      <c r="D698" s="801"/>
      <c r="E698" s="839"/>
      <c r="F698" s="801"/>
      <c r="G698" s="840"/>
      <c r="H698" s="801"/>
      <c r="I698" s="840"/>
      <c r="J698" s="801"/>
      <c r="K698" s="801"/>
      <c r="L698" s="801"/>
      <c r="M698" s="801"/>
      <c r="N698" s="801"/>
      <c r="O698" s="801"/>
      <c r="P698" s="801"/>
      <c r="Q698" s="801"/>
      <c r="R698" s="801"/>
      <c r="S698" s="801"/>
      <c r="T698" s="801"/>
      <c r="U698" s="801"/>
      <c r="V698" s="801"/>
      <c r="W698" s="801"/>
      <c r="X698" s="801"/>
      <c r="Y698" s="801"/>
      <c r="Z698" s="801"/>
    </row>
    <row r="699" spans="1:26" ht="12.75" x14ac:dyDescent="0.2">
      <c r="A699" s="801"/>
      <c r="B699" s="801"/>
      <c r="C699" s="801"/>
      <c r="D699" s="801"/>
      <c r="E699" s="839"/>
      <c r="F699" s="801"/>
      <c r="G699" s="840"/>
      <c r="H699" s="801"/>
      <c r="I699" s="840"/>
      <c r="J699" s="801"/>
      <c r="K699" s="801"/>
      <c r="L699" s="801"/>
      <c r="M699" s="801"/>
      <c r="N699" s="801"/>
      <c r="O699" s="801"/>
      <c r="P699" s="801"/>
      <c r="Q699" s="801"/>
      <c r="R699" s="801"/>
      <c r="S699" s="801"/>
      <c r="T699" s="801"/>
      <c r="U699" s="801"/>
      <c r="V699" s="801"/>
      <c r="W699" s="801"/>
      <c r="X699" s="801"/>
      <c r="Y699" s="801"/>
      <c r="Z699" s="801"/>
    </row>
    <row r="700" spans="1:26" ht="12.75" x14ac:dyDescent="0.2">
      <c r="A700" s="801"/>
      <c r="B700" s="801"/>
      <c r="C700" s="801"/>
      <c r="D700" s="801"/>
      <c r="E700" s="839"/>
      <c r="F700" s="801"/>
      <c r="G700" s="840"/>
      <c r="H700" s="801"/>
      <c r="I700" s="840"/>
      <c r="J700" s="801"/>
      <c r="K700" s="801"/>
      <c r="L700" s="801"/>
      <c r="M700" s="801"/>
      <c r="N700" s="801"/>
      <c r="O700" s="801"/>
      <c r="P700" s="801"/>
      <c r="Q700" s="801"/>
      <c r="R700" s="801"/>
      <c r="S700" s="801"/>
      <c r="T700" s="801"/>
      <c r="U700" s="801"/>
      <c r="V700" s="801"/>
      <c r="W700" s="801"/>
      <c r="X700" s="801"/>
      <c r="Y700" s="801"/>
      <c r="Z700" s="801"/>
    </row>
    <row r="701" spans="1:26" ht="12.75" x14ac:dyDescent="0.2">
      <c r="A701" s="801"/>
      <c r="B701" s="801"/>
      <c r="C701" s="801"/>
      <c r="D701" s="801"/>
      <c r="E701" s="839"/>
      <c r="F701" s="801"/>
      <c r="G701" s="840"/>
      <c r="H701" s="801"/>
      <c r="I701" s="840"/>
      <c r="J701" s="801"/>
      <c r="K701" s="801"/>
      <c r="L701" s="801"/>
      <c r="M701" s="801"/>
      <c r="N701" s="801"/>
      <c r="O701" s="801"/>
      <c r="P701" s="801"/>
      <c r="Q701" s="801"/>
      <c r="R701" s="801"/>
      <c r="S701" s="801"/>
      <c r="T701" s="801"/>
      <c r="U701" s="801"/>
      <c r="V701" s="801"/>
      <c r="W701" s="801"/>
      <c r="X701" s="801"/>
      <c r="Y701" s="801"/>
      <c r="Z701" s="801"/>
    </row>
    <row r="702" spans="1:26" ht="12.75" x14ac:dyDescent="0.2">
      <c r="A702" s="801"/>
      <c r="B702" s="801"/>
      <c r="C702" s="801"/>
      <c r="D702" s="801"/>
      <c r="E702" s="839"/>
      <c r="F702" s="801"/>
      <c r="G702" s="840"/>
      <c r="H702" s="801"/>
      <c r="I702" s="840"/>
      <c r="J702" s="801"/>
      <c r="K702" s="801"/>
      <c r="L702" s="801"/>
      <c r="M702" s="801"/>
      <c r="N702" s="801"/>
      <c r="O702" s="801"/>
      <c r="P702" s="801"/>
      <c r="Q702" s="801"/>
      <c r="R702" s="801"/>
      <c r="S702" s="801"/>
      <c r="T702" s="801"/>
      <c r="U702" s="801"/>
      <c r="V702" s="801"/>
      <c r="W702" s="801"/>
      <c r="X702" s="801"/>
      <c r="Y702" s="801"/>
      <c r="Z702" s="801"/>
    </row>
    <row r="703" spans="1:26" ht="12.75" x14ac:dyDescent="0.2">
      <c r="A703" s="801"/>
      <c r="B703" s="801"/>
      <c r="C703" s="801"/>
      <c r="D703" s="801"/>
      <c r="E703" s="839"/>
      <c r="F703" s="801"/>
      <c r="G703" s="840"/>
      <c r="H703" s="801"/>
      <c r="I703" s="840"/>
      <c r="J703" s="801"/>
      <c r="K703" s="801"/>
      <c r="L703" s="801"/>
      <c r="M703" s="801"/>
      <c r="N703" s="801"/>
      <c r="O703" s="801"/>
      <c r="P703" s="801"/>
      <c r="Q703" s="801"/>
      <c r="R703" s="801"/>
      <c r="S703" s="801"/>
      <c r="T703" s="801"/>
      <c r="U703" s="801"/>
      <c r="V703" s="801"/>
      <c r="W703" s="801"/>
      <c r="X703" s="801"/>
      <c r="Y703" s="801"/>
      <c r="Z703" s="801"/>
    </row>
    <row r="704" spans="1:26" ht="12.75" x14ac:dyDescent="0.2">
      <c r="A704" s="801"/>
      <c r="B704" s="801"/>
      <c r="C704" s="801"/>
      <c r="D704" s="801"/>
      <c r="E704" s="839"/>
      <c r="F704" s="801"/>
      <c r="G704" s="840"/>
      <c r="H704" s="801"/>
      <c r="I704" s="840"/>
      <c r="J704" s="801"/>
      <c r="K704" s="801"/>
      <c r="L704" s="801"/>
      <c r="M704" s="801"/>
      <c r="N704" s="801"/>
      <c r="O704" s="801"/>
      <c r="P704" s="801"/>
      <c r="Q704" s="801"/>
      <c r="R704" s="801"/>
      <c r="S704" s="801"/>
      <c r="T704" s="801"/>
      <c r="U704" s="801"/>
      <c r="V704" s="801"/>
      <c r="W704" s="801"/>
      <c r="X704" s="801"/>
      <c r="Y704" s="801"/>
      <c r="Z704" s="801"/>
    </row>
    <row r="705" spans="1:26" ht="12.75" x14ac:dyDescent="0.2">
      <c r="A705" s="801"/>
      <c r="B705" s="801"/>
      <c r="C705" s="801"/>
      <c r="D705" s="801"/>
      <c r="E705" s="839"/>
      <c r="F705" s="801"/>
      <c r="G705" s="840"/>
      <c r="H705" s="801"/>
      <c r="I705" s="840"/>
      <c r="J705" s="801"/>
      <c r="K705" s="801"/>
      <c r="L705" s="801"/>
      <c r="M705" s="801"/>
      <c r="N705" s="801"/>
      <c r="O705" s="801"/>
      <c r="P705" s="801"/>
      <c r="Q705" s="801"/>
      <c r="R705" s="801"/>
      <c r="S705" s="801"/>
      <c r="T705" s="801"/>
      <c r="U705" s="801"/>
      <c r="V705" s="801"/>
      <c r="W705" s="801"/>
      <c r="X705" s="801"/>
      <c r="Y705" s="801"/>
      <c r="Z705" s="801"/>
    </row>
    <row r="706" spans="1:26" ht="12.75" x14ac:dyDescent="0.2">
      <c r="A706" s="801"/>
      <c r="B706" s="801"/>
      <c r="C706" s="801"/>
      <c r="D706" s="801"/>
      <c r="E706" s="839"/>
      <c r="F706" s="801"/>
      <c r="G706" s="840"/>
      <c r="H706" s="801"/>
      <c r="I706" s="840"/>
      <c r="J706" s="801"/>
      <c r="K706" s="801"/>
      <c r="L706" s="801"/>
      <c r="M706" s="801"/>
      <c r="N706" s="801"/>
      <c r="O706" s="801"/>
      <c r="P706" s="801"/>
      <c r="Q706" s="801"/>
      <c r="R706" s="801"/>
      <c r="S706" s="801"/>
      <c r="T706" s="801"/>
      <c r="U706" s="801"/>
      <c r="V706" s="801"/>
      <c r="W706" s="801"/>
      <c r="X706" s="801"/>
      <c r="Y706" s="801"/>
      <c r="Z706" s="801"/>
    </row>
    <row r="707" spans="1:26" ht="12.75" x14ac:dyDescent="0.2">
      <c r="A707" s="801"/>
      <c r="B707" s="801"/>
      <c r="C707" s="801"/>
      <c r="D707" s="801"/>
      <c r="E707" s="839"/>
      <c r="F707" s="801"/>
      <c r="G707" s="840"/>
      <c r="H707" s="801"/>
      <c r="I707" s="840"/>
      <c r="J707" s="801"/>
      <c r="K707" s="801"/>
      <c r="L707" s="801"/>
      <c r="M707" s="801"/>
      <c r="N707" s="801"/>
      <c r="O707" s="801"/>
      <c r="P707" s="801"/>
      <c r="Q707" s="801"/>
      <c r="R707" s="801"/>
      <c r="S707" s="801"/>
      <c r="T707" s="801"/>
      <c r="U707" s="801"/>
      <c r="V707" s="801"/>
      <c r="W707" s="801"/>
      <c r="X707" s="801"/>
      <c r="Y707" s="801"/>
      <c r="Z707" s="801"/>
    </row>
    <row r="708" spans="1:26" ht="12.75" x14ac:dyDescent="0.2">
      <c r="A708" s="801"/>
      <c r="B708" s="801"/>
      <c r="C708" s="801"/>
      <c r="D708" s="801"/>
      <c r="E708" s="839"/>
      <c r="F708" s="801"/>
      <c r="G708" s="840"/>
      <c r="H708" s="801"/>
      <c r="I708" s="840"/>
      <c r="J708" s="801"/>
      <c r="K708" s="801"/>
      <c r="L708" s="801"/>
      <c r="M708" s="801"/>
      <c r="N708" s="801"/>
      <c r="O708" s="801"/>
      <c r="P708" s="801"/>
      <c r="Q708" s="801"/>
      <c r="R708" s="801"/>
      <c r="S708" s="801"/>
      <c r="T708" s="801"/>
      <c r="U708" s="801"/>
      <c r="V708" s="801"/>
      <c r="W708" s="801"/>
      <c r="X708" s="801"/>
      <c r="Y708" s="801"/>
      <c r="Z708" s="801"/>
    </row>
    <row r="709" spans="1:26" ht="12.75" x14ac:dyDescent="0.2">
      <c r="A709" s="801"/>
      <c r="B709" s="801"/>
      <c r="C709" s="801"/>
      <c r="D709" s="801"/>
      <c r="E709" s="839"/>
      <c r="F709" s="801"/>
      <c r="G709" s="840"/>
      <c r="H709" s="801"/>
      <c r="I709" s="840"/>
      <c r="J709" s="801"/>
      <c r="K709" s="801"/>
      <c r="L709" s="801"/>
      <c r="M709" s="801"/>
      <c r="N709" s="801"/>
      <c r="O709" s="801"/>
      <c r="P709" s="801"/>
      <c r="Q709" s="801"/>
      <c r="R709" s="801"/>
      <c r="S709" s="801"/>
      <c r="T709" s="801"/>
      <c r="U709" s="801"/>
      <c r="V709" s="801"/>
      <c r="W709" s="801"/>
      <c r="X709" s="801"/>
      <c r="Y709" s="801"/>
      <c r="Z709" s="801"/>
    </row>
    <row r="710" spans="1:26" ht="12.75" x14ac:dyDescent="0.2">
      <c r="A710" s="801"/>
      <c r="B710" s="801"/>
      <c r="C710" s="801"/>
      <c r="D710" s="801"/>
      <c r="E710" s="839"/>
      <c r="F710" s="801"/>
      <c r="G710" s="840"/>
      <c r="H710" s="801"/>
      <c r="I710" s="840"/>
      <c r="J710" s="801"/>
      <c r="K710" s="801"/>
      <c r="L710" s="801"/>
      <c r="M710" s="801"/>
      <c r="N710" s="801"/>
      <c r="O710" s="801"/>
      <c r="P710" s="801"/>
      <c r="Q710" s="801"/>
      <c r="R710" s="801"/>
      <c r="S710" s="801"/>
      <c r="T710" s="801"/>
      <c r="U710" s="801"/>
      <c r="V710" s="801"/>
      <c r="W710" s="801"/>
      <c r="X710" s="801"/>
      <c r="Y710" s="801"/>
      <c r="Z710" s="801"/>
    </row>
    <row r="711" spans="1:26" ht="12.75" x14ac:dyDescent="0.2">
      <c r="A711" s="801"/>
      <c r="B711" s="801"/>
      <c r="C711" s="801"/>
      <c r="D711" s="801"/>
      <c r="E711" s="839"/>
      <c r="F711" s="801"/>
      <c r="G711" s="840"/>
      <c r="H711" s="801"/>
      <c r="I711" s="840"/>
      <c r="J711" s="801"/>
      <c r="K711" s="801"/>
      <c r="L711" s="801"/>
      <c r="M711" s="801"/>
      <c r="N711" s="801"/>
      <c r="O711" s="801"/>
      <c r="P711" s="801"/>
      <c r="Q711" s="801"/>
      <c r="R711" s="801"/>
      <c r="S711" s="801"/>
      <c r="T711" s="801"/>
      <c r="U711" s="801"/>
      <c r="V711" s="801"/>
      <c r="W711" s="801"/>
      <c r="X711" s="801"/>
      <c r="Y711" s="801"/>
      <c r="Z711" s="801"/>
    </row>
    <row r="712" spans="1:26" ht="12.75" x14ac:dyDescent="0.2">
      <c r="A712" s="801"/>
      <c r="B712" s="801"/>
      <c r="C712" s="801"/>
      <c r="D712" s="801"/>
      <c r="E712" s="839"/>
      <c r="F712" s="801"/>
      <c r="G712" s="840"/>
      <c r="H712" s="801"/>
      <c r="I712" s="840"/>
      <c r="J712" s="801"/>
      <c r="K712" s="801"/>
      <c r="L712" s="801"/>
      <c r="M712" s="801"/>
      <c r="N712" s="801"/>
      <c r="O712" s="801"/>
      <c r="P712" s="801"/>
      <c r="Q712" s="801"/>
      <c r="R712" s="801"/>
      <c r="S712" s="801"/>
      <c r="T712" s="801"/>
      <c r="U712" s="801"/>
      <c r="V712" s="801"/>
      <c r="W712" s="801"/>
      <c r="X712" s="801"/>
      <c r="Y712" s="801"/>
      <c r="Z712" s="801"/>
    </row>
    <row r="713" spans="1:26" ht="12.75" x14ac:dyDescent="0.2">
      <c r="A713" s="801"/>
      <c r="B713" s="801"/>
      <c r="C713" s="801"/>
      <c r="D713" s="801"/>
      <c r="E713" s="839"/>
      <c r="F713" s="801"/>
      <c r="G713" s="840"/>
      <c r="H713" s="801"/>
      <c r="I713" s="840"/>
      <c r="J713" s="801"/>
      <c r="K713" s="801"/>
      <c r="L713" s="801"/>
      <c r="M713" s="801"/>
      <c r="N713" s="801"/>
      <c r="O713" s="801"/>
      <c r="P713" s="801"/>
      <c r="Q713" s="801"/>
      <c r="R713" s="801"/>
      <c r="S713" s="801"/>
      <c r="T713" s="801"/>
      <c r="U713" s="801"/>
      <c r="V713" s="801"/>
      <c r="W713" s="801"/>
      <c r="X713" s="801"/>
      <c r="Y713" s="801"/>
      <c r="Z713" s="801"/>
    </row>
    <row r="714" spans="1:26" ht="12.75" x14ac:dyDescent="0.2">
      <c r="A714" s="801"/>
      <c r="B714" s="801"/>
      <c r="C714" s="801"/>
      <c r="D714" s="801"/>
      <c r="E714" s="839"/>
      <c r="F714" s="801"/>
      <c r="G714" s="840"/>
      <c r="H714" s="801"/>
      <c r="I714" s="840"/>
      <c r="J714" s="801"/>
      <c r="K714" s="801"/>
      <c r="L714" s="801"/>
      <c r="M714" s="801"/>
      <c r="N714" s="801"/>
      <c r="O714" s="801"/>
      <c r="P714" s="801"/>
      <c r="Q714" s="801"/>
      <c r="R714" s="801"/>
      <c r="S714" s="801"/>
      <c r="T714" s="801"/>
      <c r="U714" s="801"/>
      <c r="V714" s="801"/>
      <c r="W714" s="801"/>
      <c r="X714" s="801"/>
      <c r="Y714" s="801"/>
      <c r="Z714" s="801"/>
    </row>
    <row r="715" spans="1:26" ht="12.75" x14ac:dyDescent="0.2">
      <c r="A715" s="801"/>
      <c r="B715" s="801"/>
      <c r="C715" s="801"/>
      <c r="D715" s="801"/>
      <c r="E715" s="839"/>
      <c r="F715" s="801"/>
      <c r="G715" s="840"/>
      <c r="H715" s="801"/>
      <c r="I715" s="840"/>
      <c r="J715" s="801"/>
      <c r="K715" s="801"/>
      <c r="L715" s="801"/>
      <c r="M715" s="801"/>
      <c r="N715" s="801"/>
      <c r="O715" s="801"/>
      <c r="P715" s="801"/>
      <c r="Q715" s="801"/>
      <c r="R715" s="801"/>
      <c r="S715" s="801"/>
      <c r="T715" s="801"/>
      <c r="U715" s="801"/>
      <c r="V715" s="801"/>
      <c r="W715" s="801"/>
      <c r="X715" s="801"/>
      <c r="Y715" s="801"/>
      <c r="Z715" s="801"/>
    </row>
    <row r="716" spans="1:26" ht="12.75" x14ac:dyDescent="0.2">
      <c r="A716" s="801"/>
      <c r="B716" s="801"/>
      <c r="C716" s="801"/>
      <c r="D716" s="801"/>
      <c r="E716" s="839"/>
      <c r="F716" s="801"/>
      <c r="G716" s="840"/>
      <c r="H716" s="801"/>
      <c r="I716" s="840"/>
      <c r="J716" s="801"/>
      <c r="K716" s="801"/>
      <c r="L716" s="801"/>
      <c r="M716" s="801"/>
      <c r="N716" s="801"/>
      <c r="O716" s="801"/>
      <c r="P716" s="801"/>
      <c r="Q716" s="801"/>
      <c r="R716" s="801"/>
      <c r="S716" s="801"/>
      <c r="T716" s="801"/>
      <c r="U716" s="801"/>
      <c r="V716" s="801"/>
      <c r="W716" s="801"/>
      <c r="X716" s="801"/>
      <c r="Y716" s="801"/>
      <c r="Z716" s="801"/>
    </row>
    <row r="717" spans="1:26" ht="12.75" x14ac:dyDescent="0.2">
      <c r="A717" s="801"/>
      <c r="B717" s="801"/>
      <c r="C717" s="801"/>
      <c r="D717" s="801"/>
      <c r="E717" s="839"/>
      <c r="F717" s="801"/>
      <c r="G717" s="840"/>
      <c r="H717" s="801"/>
      <c r="I717" s="840"/>
      <c r="J717" s="801"/>
      <c r="K717" s="801"/>
      <c r="L717" s="801"/>
      <c r="M717" s="801"/>
      <c r="N717" s="801"/>
      <c r="O717" s="801"/>
      <c r="P717" s="801"/>
      <c r="Q717" s="801"/>
      <c r="R717" s="801"/>
      <c r="S717" s="801"/>
      <c r="T717" s="801"/>
      <c r="U717" s="801"/>
      <c r="V717" s="801"/>
      <c r="W717" s="801"/>
      <c r="X717" s="801"/>
      <c r="Y717" s="801"/>
      <c r="Z717" s="801"/>
    </row>
    <row r="718" spans="1:26" ht="12.75" x14ac:dyDescent="0.2">
      <c r="A718" s="801"/>
      <c r="B718" s="801"/>
      <c r="C718" s="801"/>
      <c r="D718" s="801"/>
      <c r="E718" s="839"/>
      <c r="F718" s="801"/>
      <c r="G718" s="840"/>
      <c r="H718" s="801"/>
      <c r="I718" s="840"/>
      <c r="J718" s="801"/>
      <c r="K718" s="801"/>
      <c r="L718" s="801"/>
      <c r="M718" s="801"/>
      <c r="N718" s="801"/>
      <c r="O718" s="801"/>
      <c r="P718" s="801"/>
      <c r="Q718" s="801"/>
      <c r="R718" s="801"/>
      <c r="S718" s="801"/>
      <c r="T718" s="801"/>
      <c r="U718" s="801"/>
      <c r="V718" s="801"/>
      <c r="W718" s="801"/>
      <c r="X718" s="801"/>
      <c r="Y718" s="801"/>
      <c r="Z718" s="801"/>
    </row>
    <row r="719" spans="1:26" ht="12.75" x14ac:dyDescent="0.2">
      <c r="A719" s="801"/>
      <c r="B719" s="801"/>
      <c r="C719" s="801"/>
      <c r="D719" s="801"/>
      <c r="E719" s="839"/>
      <c r="F719" s="801"/>
      <c r="G719" s="840"/>
      <c r="H719" s="801"/>
      <c r="I719" s="840"/>
      <c r="J719" s="801"/>
      <c r="K719" s="801"/>
      <c r="L719" s="801"/>
      <c r="M719" s="801"/>
      <c r="N719" s="801"/>
      <c r="O719" s="801"/>
      <c r="P719" s="801"/>
      <c r="Q719" s="801"/>
      <c r="R719" s="801"/>
      <c r="S719" s="801"/>
      <c r="T719" s="801"/>
      <c r="U719" s="801"/>
      <c r="V719" s="801"/>
      <c r="W719" s="801"/>
      <c r="X719" s="801"/>
      <c r="Y719" s="801"/>
      <c r="Z719" s="801"/>
    </row>
    <row r="720" spans="1:26" ht="12.75" x14ac:dyDescent="0.2">
      <c r="A720" s="801"/>
      <c r="B720" s="801"/>
      <c r="C720" s="801"/>
      <c r="D720" s="801"/>
      <c r="E720" s="839"/>
      <c r="F720" s="801"/>
      <c r="G720" s="840"/>
      <c r="H720" s="801"/>
      <c r="I720" s="840"/>
      <c r="J720" s="801"/>
      <c r="K720" s="801"/>
      <c r="L720" s="801"/>
      <c r="M720" s="801"/>
      <c r="N720" s="801"/>
      <c r="O720" s="801"/>
      <c r="P720" s="801"/>
      <c r="Q720" s="801"/>
      <c r="R720" s="801"/>
      <c r="S720" s="801"/>
      <c r="T720" s="801"/>
      <c r="U720" s="801"/>
      <c r="V720" s="801"/>
      <c r="W720" s="801"/>
      <c r="X720" s="801"/>
      <c r="Y720" s="801"/>
      <c r="Z720" s="801"/>
    </row>
    <row r="721" spans="1:26" ht="12.75" x14ac:dyDescent="0.2">
      <c r="A721" s="801"/>
      <c r="B721" s="801"/>
      <c r="C721" s="801"/>
      <c r="D721" s="801"/>
      <c r="E721" s="839"/>
      <c r="F721" s="801"/>
      <c r="G721" s="840"/>
      <c r="H721" s="801"/>
      <c r="I721" s="840"/>
      <c r="J721" s="801"/>
      <c r="K721" s="801"/>
      <c r="L721" s="801"/>
      <c r="M721" s="801"/>
      <c r="N721" s="801"/>
      <c r="O721" s="801"/>
      <c r="P721" s="801"/>
      <c r="Q721" s="801"/>
      <c r="R721" s="801"/>
      <c r="S721" s="801"/>
      <c r="T721" s="801"/>
      <c r="U721" s="801"/>
      <c r="V721" s="801"/>
      <c r="W721" s="801"/>
      <c r="X721" s="801"/>
      <c r="Y721" s="801"/>
      <c r="Z721" s="801"/>
    </row>
    <row r="722" spans="1:26" ht="12.75" x14ac:dyDescent="0.2">
      <c r="A722" s="801"/>
      <c r="B722" s="801"/>
      <c r="C722" s="801"/>
      <c r="D722" s="801"/>
      <c r="E722" s="839"/>
      <c r="F722" s="801"/>
      <c r="G722" s="840"/>
      <c r="H722" s="801"/>
      <c r="I722" s="840"/>
      <c r="J722" s="801"/>
      <c r="K722" s="801"/>
      <c r="L722" s="801"/>
      <c r="M722" s="801"/>
      <c r="N722" s="801"/>
      <c r="O722" s="801"/>
      <c r="P722" s="801"/>
      <c r="Q722" s="801"/>
      <c r="R722" s="801"/>
      <c r="S722" s="801"/>
      <c r="T722" s="801"/>
      <c r="U722" s="801"/>
      <c r="V722" s="801"/>
      <c r="W722" s="801"/>
      <c r="X722" s="801"/>
      <c r="Y722" s="801"/>
      <c r="Z722" s="801"/>
    </row>
    <row r="723" spans="1:26" ht="12.75" x14ac:dyDescent="0.2">
      <c r="A723" s="801"/>
      <c r="B723" s="801"/>
      <c r="C723" s="801"/>
      <c r="D723" s="801"/>
      <c r="E723" s="839"/>
      <c r="F723" s="801"/>
      <c r="G723" s="840"/>
      <c r="H723" s="801"/>
      <c r="I723" s="840"/>
      <c r="J723" s="801"/>
      <c r="K723" s="801"/>
      <c r="L723" s="801"/>
      <c r="M723" s="801"/>
      <c r="N723" s="801"/>
      <c r="O723" s="801"/>
      <c r="P723" s="801"/>
      <c r="Q723" s="801"/>
      <c r="R723" s="801"/>
      <c r="S723" s="801"/>
      <c r="T723" s="801"/>
      <c r="U723" s="801"/>
      <c r="V723" s="801"/>
      <c r="W723" s="801"/>
      <c r="X723" s="801"/>
      <c r="Y723" s="801"/>
      <c r="Z723" s="801"/>
    </row>
    <row r="724" spans="1:26" ht="12.75" x14ac:dyDescent="0.2">
      <c r="A724" s="801"/>
      <c r="B724" s="801"/>
      <c r="C724" s="801"/>
      <c r="D724" s="801"/>
      <c r="E724" s="839"/>
      <c r="F724" s="801"/>
      <c r="G724" s="840"/>
      <c r="H724" s="801"/>
      <c r="I724" s="840"/>
      <c r="J724" s="801"/>
      <c r="K724" s="801"/>
      <c r="L724" s="801"/>
      <c r="M724" s="801"/>
      <c r="N724" s="801"/>
      <c r="O724" s="801"/>
      <c r="P724" s="801"/>
      <c r="Q724" s="801"/>
      <c r="R724" s="801"/>
      <c r="S724" s="801"/>
      <c r="T724" s="801"/>
      <c r="U724" s="801"/>
      <c r="V724" s="801"/>
      <c r="W724" s="801"/>
      <c r="X724" s="801"/>
      <c r="Y724" s="801"/>
      <c r="Z724" s="801"/>
    </row>
    <row r="725" spans="1:26" ht="12.75" x14ac:dyDescent="0.2">
      <c r="A725" s="801"/>
      <c r="B725" s="801"/>
      <c r="C725" s="801"/>
      <c r="D725" s="801"/>
      <c r="E725" s="839"/>
      <c r="F725" s="801"/>
      <c r="G725" s="840"/>
      <c r="H725" s="801"/>
      <c r="I725" s="840"/>
      <c r="J725" s="801"/>
      <c r="K725" s="801"/>
      <c r="L725" s="801"/>
      <c r="M725" s="801"/>
      <c r="N725" s="801"/>
      <c r="O725" s="801"/>
      <c r="P725" s="801"/>
      <c r="Q725" s="801"/>
      <c r="R725" s="801"/>
      <c r="S725" s="801"/>
      <c r="T725" s="801"/>
      <c r="U725" s="801"/>
      <c r="V725" s="801"/>
      <c r="W725" s="801"/>
      <c r="X725" s="801"/>
      <c r="Y725" s="801"/>
      <c r="Z725" s="801"/>
    </row>
    <row r="726" spans="1:26" ht="12.75" x14ac:dyDescent="0.2">
      <c r="A726" s="801"/>
      <c r="B726" s="801"/>
      <c r="C726" s="801"/>
      <c r="D726" s="801"/>
      <c r="E726" s="839"/>
      <c r="F726" s="801"/>
      <c r="G726" s="840"/>
      <c r="H726" s="801"/>
      <c r="I726" s="840"/>
      <c r="J726" s="801"/>
      <c r="K726" s="801"/>
      <c r="L726" s="801"/>
      <c r="M726" s="801"/>
      <c r="N726" s="801"/>
      <c r="O726" s="801"/>
      <c r="P726" s="801"/>
      <c r="Q726" s="801"/>
      <c r="R726" s="801"/>
      <c r="S726" s="801"/>
      <c r="T726" s="801"/>
      <c r="U726" s="801"/>
      <c r="V726" s="801"/>
      <c r="W726" s="801"/>
      <c r="X726" s="801"/>
      <c r="Y726" s="801"/>
      <c r="Z726" s="801"/>
    </row>
    <row r="727" spans="1:26" ht="12.75" x14ac:dyDescent="0.2">
      <c r="A727" s="801"/>
      <c r="B727" s="801"/>
      <c r="C727" s="801"/>
      <c r="D727" s="801"/>
      <c r="E727" s="839"/>
      <c r="F727" s="801"/>
      <c r="G727" s="840"/>
      <c r="H727" s="801"/>
      <c r="I727" s="840"/>
      <c r="J727" s="801"/>
      <c r="K727" s="801"/>
      <c r="L727" s="801"/>
      <c r="M727" s="801"/>
      <c r="N727" s="801"/>
      <c r="O727" s="801"/>
      <c r="P727" s="801"/>
      <c r="Q727" s="801"/>
      <c r="R727" s="801"/>
      <c r="S727" s="801"/>
      <c r="T727" s="801"/>
      <c r="U727" s="801"/>
      <c r="V727" s="801"/>
      <c r="W727" s="801"/>
      <c r="X727" s="801"/>
      <c r="Y727" s="801"/>
      <c r="Z727" s="801"/>
    </row>
    <row r="728" spans="1:26" ht="12.75" x14ac:dyDescent="0.2">
      <c r="A728" s="801"/>
      <c r="B728" s="801"/>
      <c r="C728" s="801"/>
      <c r="D728" s="801"/>
      <c r="E728" s="839"/>
      <c r="F728" s="801"/>
      <c r="G728" s="840"/>
      <c r="H728" s="801"/>
      <c r="I728" s="840"/>
      <c r="J728" s="801"/>
      <c r="K728" s="801"/>
      <c r="L728" s="801"/>
      <c r="M728" s="801"/>
      <c r="N728" s="801"/>
      <c r="O728" s="801"/>
      <c r="P728" s="801"/>
      <c r="Q728" s="801"/>
      <c r="R728" s="801"/>
      <c r="S728" s="801"/>
      <c r="T728" s="801"/>
      <c r="U728" s="801"/>
      <c r="V728" s="801"/>
      <c r="W728" s="801"/>
      <c r="X728" s="801"/>
      <c r="Y728" s="801"/>
      <c r="Z728" s="801"/>
    </row>
    <row r="729" spans="1:26" ht="12.75" x14ac:dyDescent="0.2">
      <c r="A729" s="801"/>
      <c r="B729" s="801"/>
      <c r="C729" s="801"/>
      <c r="D729" s="801"/>
      <c r="E729" s="839"/>
      <c r="F729" s="801"/>
      <c r="G729" s="840"/>
      <c r="H729" s="801"/>
      <c r="I729" s="840"/>
      <c r="J729" s="801"/>
      <c r="K729" s="801"/>
      <c r="L729" s="801"/>
      <c r="M729" s="801"/>
      <c r="N729" s="801"/>
      <c r="O729" s="801"/>
      <c r="P729" s="801"/>
      <c r="Q729" s="801"/>
      <c r="R729" s="801"/>
      <c r="S729" s="801"/>
      <c r="T729" s="801"/>
      <c r="U729" s="801"/>
      <c r="V729" s="801"/>
      <c r="W729" s="801"/>
      <c r="X729" s="801"/>
      <c r="Y729" s="801"/>
      <c r="Z729" s="801"/>
    </row>
    <row r="730" spans="1:26" ht="12.75" x14ac:dyDescent="0.2">
      <c r="A730" s="801"/>
      <c r="B730" s="801"/>
      <c r="C730" s="801"/>
      <c r="D730" s="801"/>
      <c r="E730" s="839"/>
      <c r="F730" s="801"/>
      <c r="G730" s="840"/>
      <c r="H730" s="801"/>
      <c r="I730" s="840"/>
      <c r="J730" s="801"/>
      <c r="K730" s="801"/>
      <c r="L730" s="801"/>
      <c r="M730" s="801"/>
      <c r="N730" s="801"/>
      <c r="O730" s="801"/>
      <c r="P730" s="801"/>
      <c r="Q730" s="801"/>
      <c r="R730" s="801"/>
      <c r="S730" s="801"/>
      <c r="T730" s="801"/>
      <c r="U730" s="801"/>
      <c r="V730" s="801"/>
      <c r="W730" s="801"/>
      <c r="X730" s="801"/>
      <c r="Y730" s="801"/>
      <c r="Z730" s="801"/>
    </row>
    <row r="731" spans="1:26" ht="12.75" x14ac:dyDescent="0.2">
      <c r="A731" s="801"/>
      <c r="B731" s="801"/>
      <c r="C731" s="801"/>
      <c r="D731" s="801"/>
      <c r="E731" s="839"/>
      <c r="F731" s="801"/>
      <c r="G731" s="840"/>
      <c r="H731" s="801"/>
      <c r="I731" s="840"/>
      <c r="J731" s="801"/>
      <c r="K731" s="801"/>
      <c r="L731" s="801"/>
      <c r="M731" s="801"/>
      <c r="N731" s="801"/>
      <c r="O731" s="801"/>
      <c r="P731" s="801"/>
      <c r="Q731" s="801"/>
      <c r="R731" s="801"/>
      <c r="S731" s="801"/>
      <c r="T731" s="801"/>
      <c r="U731" s="801"/>
      <c r="V731" s="801"/>
      <c r="W731" s="801"/>
      <c r="X731" s="801"/>
      <c r="Y731" s="801"/>
      <c r="Z731" s="801"/>
    </row>
    <row r="732" spans="1:26" ht="12.75" x14ac:dyDescent="0.2">
      <c r="A732" s="801"/>
      <c r="B732" s="801"/>
      <c r="C732" s="801"/>
      <c r="D732" s="801"/>
      <c r="E732" s="839"/>
      <c r="F732" s="801"/>
      <c r="G732" s="840"/>
      <c r="H732" s="801"/>
      <c r="I732" s="840"/>
      <c r="J732" s="801"/>
      <c r="K732" s="801"/>
      <c r="L732" s="801"/>
      <c r="M732" s="801"/>
      <c r="N732" s="801"/>
      <c r="O732" s="801"/>
      <c r="P732" s="801"/>
      <c r="Q732" s="801"/>
      <c r="R732" s="801"/>
      <c r="S732" s="801"/>
      <c r="T732" s="801"/>
      <c r="U732" s="801"/>
      <c r="V732" s="801"/>
      <c r="W732" s="801"/>
      <c r="X732" s="801"/>
      <c r="Y732" s="801"/>
      <c r="Z732" s="801"/>
    </row>
    <row r="733" spans="1:26" ht="12.75" x14ac:dyDescent="0.2">
      <c r="A733" s="801"/>
      <c r="B733" s="801"/>
      <c r="C733" s="801"/>
      <c r="D733" s="801"/>
      <c r="E733" s="839"/>
      <c r="F733" s="801"/>
      <c r="G733" s="840"/>
      <c r="H733" s="801"/>
      <c r="I733" s="840"/>
      <c r="J733" s="801"/>
      <c r="K733" s="801"/>
      <c r="L733" s="801"/>
      <c r="M733" s="801"/>
      <c r="N733" s="801"/>
      <c r="O733" s="801"/>
      <c r="P733" s="801"/>
      <c r="Q733" s="801"/>
      <c r="R733" s="801"/>
      <c r="S733" s="801"/>
      <c r="T733" s="801"/>
      <c r="U733" s="801"/>
      <c r="V733" s="801"/>
      <c r="W733" s="801"/>
      <c r="X733" s="801"/>
      <c r="Y733" s="801"/>
      <c r="Z733" s="801"/>
    </row>
    <row r="734" spans="1:26" ht="12.75" x14ac:dyDescent="0.2">
      <c r="A734" s="801"/>
      <c r="B734" s="801"/>
      <c r="C734" s="801"/>
      <c r="D734" s="801"/>
      <c r="E734" s="839"/>
      <c r="F734" s="801"/>
      <c r="G734" s="840"/>
      <c r="H734" s="801"/>
      <c r="I734" s="840"/>
      <c r="J734" s="801"/>
      <c r="K734" s="801"/>
      <c r="L734" s="801"/>
      <c r="M734" s="801"/>
      <c r="N734" s="801"/>
      <c r="O734" s="801"/>
      <c r="P734" s="801"/>
      <c r="Q734" s="801"/>
      <c r="R734" s="801"/>
      <c r="S734" s="801"/>
      <c r="T734" s="801"/>
      <c r="U734" s="801"/>
      <c r="V734" s="801"/>
      <c r="W734" s="801"/>
      <c r="X734" s="801"/>
      <c r="Y734" s="801"/>
      <c r="Z734" s="801"/>
    </row>
    <row r="735" spans="1:26" ht="12.75" x14ac:dyDescent="0.2">
      <c r="A735" s="801"/>
      <c r="B735" s="801"/>
      <c r="C735" s="801"/>
      <c r="D735" s="801"/>
      <c r="E735" s="839"/>
      <c r="F735" s="801"/>
      <c r="G735" s="840"/>
      <c r="H735" s="801"/>
      <c r="I735" s="840"/>
      <c r="J735" s="801"/>
      <c r="K735" s="801"/>
      <c r="L735" s="801"/>
      <c r="M735" s="801"/>
      <c r="N735" s="801"/>
      <c r="O735" s="801"/>
      <c r="P735" s="801"/>
      <c r="Q735" s="801"/>
      <c r="R735" s="801"/>
      <c r="S735" s="801"/>
      <c r="T735" s="801"/>
      <c r="U735" s="801"/>
      <c r="V735" s="801"/>
      <c r="W735" s="801"/>
      <c r="X735" s="801"/>
      <c r="Y735" s="801"/>
      <c r="Z735" s="801"/>
    </row>
    <row r="736" spans="1:26" ht="12.75" x14ac:dyDescent="0.2">
      <c r="A736" s="801"/>
      <c r="B736" s="801"/>
      <c r="C736" s="801"/>
      <c r="D736" s="801"/>
      <c r="E736" s="839"/>
      <c r="F736" s="801"/>
      <c r="G736" s="840"/>
      <c r="H736" s="801"/>
      <c r="I736" s="840"/>
      <c r="J736" s="801"/>
      <c r="K736" s="801"/>
      <c r="L736" s="801"/>
      <c r="M736" s="801"/>
      <c r="N736" s="801"/>
      <c r="O736" s="801"/>
      <c r="P736" s="801"/>
      <c r="Q736" s="801"/>
      <c r="R736" s="801"/>
      <c r="S736" s="801"/>
      <c r="T736" s="801"/>
      <c r="U736" s="801"/>
      <c r="V736" s="801"/>
      <c r="W736" s="801"/>
      <c r="X736" s="801"/>
      <c r="Y736" s="801"/>
      <c r="Z736" s="801"/>
    </row>
    <row r="737" spans="5:26" ht="12.75" x14ac:dyDescent="0.2">
      <c r="E737" s="841"/>
      <c r="G737" s="842"/>
      <c r="I737" s="842"/>
      <c r="J737" s="801"/>
      <c r="K737" s="801"/>
      <c r="L737" s="801"/>
      <c r="M737" s="801"/>
      <c r="N737" s="801"/>
      <c r="O737" s="801"/>
      <c r="P737" s="801"/>
      <c r="Q737" s="801"/>
      <c r="R737" s="801"/>
      <c r="S737" s="801"/>
      <c r="T737" s="801"/>
      <c r="U737" s="801"/>
      <c r="V737" s="801"/>
      <c r="W737" s="801"/>
      <c r="X737" s="801"/>
      <c r="Y737" s="801"/>
      <c r="Z737" s="801"/>
    </row>
    <row r="738" spans="5:26" ht="12.75" x14ac:dyDescent="0.2">
      <c r="E738" s="841"/>
      <c r="G738" s="842"/>
      <c r="I738" s="842"/>
      <c r="J738" s="801"/>
      <c r="K738" s="801"/>
      <c r="L738" s="801"/>
      <c r="M738" s="801"/>
      <c r="N738" s="801"/>
      <c r="O738" s="801"/>
      <c r="P738" s="801"/>
      <c r="Q738" s="801"/>
      <c r="R738" s="801"/>
      <c r="S738" s="801"/>
      <c r="T738" s="801"/>
      <c r="U738" s="801"/>
      <c r="V738" s="801"/>
      <c r="W738" s="801"/>
      <c r="X738" s="801"/>
      <c r="Y738" s="801"/>
      <c r="Z738" s="801"/>
    </row>
    <row r="739" spans="5:26" ht="12.75" x14ac:dyDescent="0.2">
      <c r="E739" s="841"/>
      <c r="G739" s="842"/>
      <c r="I739" s="842"/>
      <c r="J739" s="801"/>
      <c r="K739" s="801"/>
      <c r="L739" s="801"/>
      <c r="M739" s="801"/>
      <c r="N739" s="801"/>
      <c r="O739" s="801"/>
      <c r="P739" s="801"/>
      <c r="Q739" s="801"/>
      <c r="R739" s="801"/>
      <c r="S739" s="801"/>
      <c r="T739" s="801"/>
      <c r="U739" s="801"/>
      <c r="V739" s="801"/>
      <c r="W739" s="801"/>
      <c r="X739" s="801"/>
      <c r="Y739" s="801"/>
      <c r="Z739" s="801"/>
    </row>
    <row r="740" spans="5:26" ht="12.75" x14ac:dyDescent="0.2">
      <c r="E740" s="841"/>
      <c r="G740" s="842"/>
      <c r="I740" s="842"/>
      <c r="J740" s="801"/>
      <c r="K740" s="801"/>
      <c r="L740" s="801"/>
      <c r="M740" s="801"/>
      <c r="N740" s="801"/>
      <c r="O740" s="801"/>
      <c r="P740" s="801"/>
      <c r="Q740" s="801"/>
      <c r="R740" s="801"/>
      <c r="S740" s="801"/>
      <c r="T740" s="801"/>
      <c r="U740" s="801"/>
      <c r="V740" s="801"/>
      <c r="W740" s="801"/>
      <c r="X740" s="801"/>
      <c r="Y740" s="801"/>
      <c r="Z740" s="801"/>
    </row>
    <row r="741" spans="5:26" ht="12.75" x14ac:dyDescent="0.2">
      <c r="E741" s="841"/>
      <c r="G741" s="842"/>
      <c r="I741" s="842"/>
      <c r="J741" s="801"/>
      <c r="K741" s="801"/>
      <c r="L741" s="801"/>
      <c r="M741" s="801"/>
      <c r="N741" s="801"/>
      <c r="O741" s="801"/>
      <c r="P741" s="801"/>
      <c r="Q741" s="801"/>
      <c r="R741" s="801"/>
      <c r="S741" s="801"/>
      <c r="T741" s="801"/>
      <c r="U741" s="801"/>
      <c r="V741" s="801"/>
      <c r="W741" s="801"/>
      <c r="X741" s="801"/>
      <c r="Y741" s="801"/>
      <c r="Z741" s="801"/>
    </row>
    <row r="742" spans="5:26" ht="12.75" x14ac:dyDescent="0.2">
      <c r="E742" s="841"/>
      <c r="G742" s="842"/>
      <c r="I742" s="842"/>
      <c r="J742" s="801"/>
      <c r="K742" s="801"/>
      <c r="L742" s="801"/>
      <c r="M742" s="801"/>
      <c r="N742" s="801"/>
      <c r="O742" s="801"/>
      <c r="P742" s="801"/>
      <c r="Q742" s="801"/>
      <c r="R742" s="801"/>
      <c r="S742" s="801"/>
      <c r="T742" s="801"/>
      <c r="U742" s="801"/>
      <c r="V742" s="801"/>
      <c r="W742" s="801"/>
      <c r="X742" s="801"/>
      <c r="Y742" s="801"/>
      <c r="Z742" s="801"/>
    </row>
    <row r="743" spans="5:26" ht="12.75" x14ac:dyDescent="0.2">
      <c r="E743" s="841"/>
      <c r="G743" s="842"/>
      <c r="I743" s="842"/>
      <c r="J743" s="801"/>
      <c r="K743" s="801"/>
      <c r="L743" s="801"/>
      <c r="M743" s="801"/>
      <c r="N743" s="801"/>
      <c r="O743" s="801"/>
      <c r="P743" s="801"/>
      <c r="Q743" s="801"/>
      <c r="R743" s="801"/>
      <c r="S743" s="801"/>
      <c r="T743" s="801"/>
      <c r="U743" s="801"/>
      <c r="V743" s="801"/>
      <c r="W743" s="801"/>
      <c r="X743" s="801"/>
      <c r="Y743" s="801"/>
      <c r="Z743" s="801"/>
    </row>
    <row r="744" spans="5:26" ht="12.75" x14ac:dyDescent="0.2">
      <c r="E744" s="841"/>
      <c r="G744" s="842"/>
      <c r="I744" s="842"/>
      <c r="J744" s="801"/>
      <c r="K744" s="801"/>
      <c r="L744" s="801"/>
      <c r="M744" s="801"/>
      <c r="N744" s="801"/>
      <c r="O744" s="801"/>
      <c r="P744" s="801"/>
      <c r="Q744" s="801"/>
      <c r="R744" s="801"/>
      <c r="S744" s="801"/>
      <c r="T744" s="801"/>
      <c r="U744" s="801"/>
      <c r="V744" s="801"/>
      <c r="W744" s="801"/>
      <c r="X744" s="801"/>
      <c r="Y744" s="801"/>
      <c r="Z744" s="801"/>
    </row>
    <row r="745" spans="5:26" ht="12.75" x14ac:dyDescent="0.2">
      <c r="E745" s="841"/>
      <c r="G745" s="842"/>
      <c r="I745" s="842"/>
      <c r="J745" s="801"/>
      <c r="K745" s="801"/>
      <c r="L745" s="801"/>
      <c r="M745" s="801"/>
      <c r="N745" s="801"/>
      <c r="O745" s="801"/>
      <c r="P745" s="801"/>
      <c r="Q745" s="801"/>
      <c r="R745" s="801"/>
      <c r="S745" s="801"/>
      <c r="T745" s="801"/>
      <c r="U745" s="801"/>
      <c r="V745" s="801"/>
      <c r="W745" s="801"/>
      <c r="X745" s="801"/>
      <c r="Y745" s="801"/>
      <c r="Z745" s="801"/>
    </row>
    <row r="746" spans="5:26" ht="12.75" x14ac:dyDescent="0.2">
      <c r="E746" s="841"/>
      <c r="G746" s="842"/>
      <c r="I746" s="842"/>
      <c r="J746" s="801"/>
      <c r="K746" s="801"/>
      <c r="L746" s="801"/>
      <c r="M746" s="801"/>
      <c r="N746" s="801"/>
      <c r="O746" s="801"/>
      <c r="P746" s="801"/>
      <c r="Q746" s="801"/>
      <c r="R746" s="801"/>
      <c r="S746" s="801"/>
      <c r="T746" s="801"/>
      <c r="U746" s="801"/>
      <c r="V746" s="801"/>
      <c r="W746" s="801"/>
      <c r="X746" s="801"/>
      <c r="Y746" s="801"/>
      <c r="Z746" s="801"/>
    </row>
    <row r="747" spans="5:26" ht="12.75" x14ac:dyDescent="0.2">
      <c r="E747" s="841"/>
      <c r="G747" s="842"/>
      <c r="I747" s="842"/>
      <c r="J747" s="801"/>
      <c r="K747" s="801"/>
      <c r="L747" s="801"/>
      <c r="M747" s="801"/>
      <c r="N747" s="801"/>
      <c r="O747" s="801"/>
      <c r="P747" s="801"/>
      <c r="Q747" s="801"/>
      <c r="R747" s="801"/>
      <c r="S747" s="801"/>
      <c r="T747" s="801"/>
      <c r="U747" s="801"/>
      <c r="V747" s="801"/>
      <c r="W747" s="801"/>
      <c r="X747" s="801"/>
      <c r="Y747" s="801"/>
      <c r="Z747" s="801"/>
    </row>
    <row r="748" spans="5:26" ht="12.75" x14ac:dyDescent="0.2">
      <c r="E748" s="841"/>
      <c r="G748" s="842"/>
      <c r="I748" s="842"/>
      <c r="J748" s="801"/>
      <c r="K748" s="801"/>
      <c r="L748" s="801"/>
      <c r="M748" s="801"/>
      <c r="N748" s="801"/>
      <c r="O748" s="801"/>
      <c r="P748" s="801"/>
      <c r="Q748" s="801"/>
      <c r="R748" s="801"/>
      <c r="S748" s="801"/>
      <c r="T748" s="801"/>
      <c r="U748" s="801"/>
      <c r="V748" s="801"/>
      <c r="W748" s="801"/>
      <c r="X748" s="801"/>
      <c r="Y748" s="801"/>
      <c r="Z748" s="801"/>
    </row>
    <row r="749" spans="5:26" ht="12.75" x14ac:dyDescent="0.2">
      <c r="E749" s="841"/>
      <c r="G749" s="842"/>
      <c r="I749" s="842"/>
      <c r="J749" s="801"/>
      <c r="K749" s="801"/>
      <c r="L749" s="801"/>
      <c r="M749" s="801"/>
      <c r="N749" s="801"/>
      <c r="O749" s="801"/>
      <c r="P749" s="801"/>
      <c r="Q749" s="801"/>
      <c r="R749" s="801"/>
      <c r="S749" s="801"/>
      <c r="T749" s="801"/>
      <c r="U749" s="801"/>
      <c r="V749" s="801"/>
      <c r="W749" s="801"/>
      <c r="X749" s="801"/>
      <c r="Y749" s="801"/>
      <c r="Z749" s="801"/>
    </row>
    <row r="750" spans="5:26" ht="12.75" x14ac:dyDescent="0.2">
      <c r="E750" s="841"/>
      <c r="G750" s="842"/>
      <c r="I750" s="842"/>
      <c r="J750" s="801"/>
      <c r="K750" s="801"/>
      <c r="L750" s="801"/>
      <c r="M750" s="801"/>
      <c r="N750" s="801"/>
      <c r="O750" s="801"/>
      <c r="P750" s="801"/>
      <c r="Q750" s="801"/>
      <c r="R750" s="801"/>
      <c r="S750" s="801"/>
      <c r="T750" s="801"/>
      <c r="U750" s="801"/>
      <c r="V750" s="801"/>
      <c r="W750" s="801"/>
      <c r="X750" s="801"/>
      <c r="Y750" s="801"/>
      <c r="Z750" s="801"/>
    </row>
    <row r="751" spans="5:26" ht="12.75" x14ac:dyDescent="0.2">
      <c r="E751" s="841"/>
      <c r="G751" s="842"/>
      <c r="I751" s="842"/>
      <c r="J751" s="801"/>
      <c r="K751" s="801"/>
      <c r="L751" s="801"/>
      <c r="M751" s="801"/>
      <c r="N751" s="801"/>
      <c r="O751" s="801"/>
      <c r="P751" s="801"/>
      <c r="Q751" s="801"/>
      <c r="R751" s="801"/>
      <c r="S751" s="801"/>
      <c r="T751" s="801"/>
      <c r="U751" s="801"/>
      <c r="V751" s="801"/>
      <c r="W751" s="801"/>
      <c r="X751" s="801"/>
      <c r="Y751" s="801"/>
      <c r="Z751" s="801"/>
    </row>
    <row r="752" spans="5:26" ht="12.75" x14ac:dyDescent="0.2">
      <c r="E752" s="841"/>
      <c r="G752" s="842"/>
      <c r="I752" s="842"/>
      <c r="J752" s="801"/>
      <c r="K752" s="801"/>
      <c r="L752" s="801"/>
      <c r="M752" s="801"/>
      <c r="N752" s="801"/>
      <c r="O752" s="801"/>
      <c r="P752" s="801"/>
      <c r="Q752" s="801"/>
      <c r="R752" s="801"/>
      <c r="S752" s="801"/>
      <c r="T752" s="801"/>
      <c r="U752" s="801"/>
      <c r="V752" s="801"/>
      <c r="W752" s="801"/>
      <c r="X752" s="801"/>
      <c r="Y752" s="801"/>
      <c r="Z752" s="801"/>
    </row>
    <row r="753" spans="5:26" ht="12.75" x14ac:dyDescent="0.2">
      <c r="E753" s="841"/>
      <c r="G753" s="842"/>
      <c r="I753" s="842"/>
      <c r="J753" s="801"/>
      <c r="K753" s="801"/>
      <c r="L753" s="801"/>
      <c r="M753" s="801"/>
      <c r="N753" s="801"/>
      <c r="O753" s="801"/>
      <c r="P753" s="801"/>
      <c r="Q753" s="801"/>
      <c r="R753" s="801"/>
      <c r="S753" s="801"/>
      <c r="T753" s="801"/>
      <c r="U753" s="801"/>
      <c r="V753" s="801"/>
      <c r="W753" s="801"/>
      <c r="X753" s="801"/>
      <c r="Y753" s="801"/>
      <c r="Z753" s="801"/>
    </row>
    <row r="754" spans="5:26" ht="12.75" x14ac:dyDescent="0.2">
      <c r="E754" s="841"/>
      <c r="G754" s="842"/>
      <c r="I754" s="842"/>
      <c r="J754" s="801"/>
      <c r="K754" s="801"/>
      <c r="L754" s="801"/>
      <c r="M754" s="801"/>
      <c r="N754" s="801"/>
      <c r="O754" s="801"/>
      <c r="P754" s="801"/>
      <c r="Q754" s="801"/>
      <c r="R754" s="801"/>
      <c r="S754" s="801"/>
      <c r="T754" s="801"/>
      <c r="U754" s="801"/>
      <c r="V754" s="801"/>
      <c r="W754" s="801"/>
      <c r="X754" s="801"/>
      <c r="Y754" s="801"/>
      <c r="Z754" s="801"/>
    </row>
    <row r="755" spans="5:26" ht="12.75" x14ac:dyDescent="0.2">
      <c r="E755" s="841"/>
      <c r="G755" s="842"/>
      <c r="I755" s="842"/>
      <c r="J755" s="801"/>
      <c r="K755" s="801"/>
      <c r="L755" s="801"/>
      <c r="M755" s="801"/>
      <c r="N755" s="801"/>
      <c r="O755" s="801"/>
      <c r="P755" s="801"/>
      <c r="Q755" s="801"/>
      <c r="R755" s="801"/>
      <c r="S755" s="801"/>
      <c r="T755" s="801"/>
      <c r="U755" s="801"/>
      <c r="V755" s="801"/>
      <c r="W755" s="801"/>
      <c r="X755" s="801"/>
      <c r="Y755" s="801"/>
      <c r="Z755" s="801"/>
    </row>
    <row r="756" spans="5:26" ht="12.75" x14ac:dyDescent="0.2">
      <c r="E756" s="841"/>
      <c r="G756" s="842"/>
      <c r="I756" s="842"/>
      <c r="J756" s="801"/>
      <c r="K756" s="801"/>
      <c r="L756" s="801"/>
      <c r="M756" s="801"/>
      <c r="N756" s="801"/>
      <c r="O756" s="801"/>
      <c r="P756" s="801"/>
      <c r="Q756" s="801"/>
      <c r="R756" s="801"/>
      <c r="S756" s="801"/>
      <c r="T756" s="801"/>
      <c r="U756" s="801"/>
      <c r="V756" s="801"/>
      <c r="W756" s="801"/>
      <c r="X756" s="801"/>
      <c r="Y756" s="801"/>
      <c r="Z756" s="801"/>
    </row>
    <row r="757" spans="5:26" ht="12.75" x14ac:dyDescent="0.2">
      <c r="E757" s="841"/>
      <c r="G757" s="842"/>
      <c r="I757" s="842"/>
      <c r="J757" s="801"/>
      <c r="K757" s="801"/>
      <c r="L757" s="801"/>
      <c r="M757" s="801"/>
      <c r="N757" s="801"/>
      <c r="O757" s="801"/>
      <c r="P757" s="801"/>
      <c r="Q757" s="801"/>
      <c r="R757" s="801"/>
      <c r="S757" s="801"/>
      <c r="T757" s="801"/>
      <c r="U757" s="801"/>
      <c r="V757" s="801"/>
      <c r="W757" s="801"/>
      <c r="X757" s="801"/>
      <c r="Y757" s="801"/>
      <c r="Z757" s="801"/>
    </row>
    <row r="758" spans="5:26" ht="12.75" x14ac:dyDescent="0.2">
      <c r="E758" s="841"/>
      <c r="G758" s="842"/>
      <c r="I758" s="842"/>
      <c r="J758" s="801"/>
      <c r="K758" s="801"/>
      <c r="L758" s="801"/>
      <c r="M758" s="801"/>
      <c r="N758" s="801"/>
      <c r="O758" s="801"/>
      <c r="P758" s="801"/>
      <c r="Q758" s="801"/>
      <c r="R758" s="801"/>
      <c r="S758" s="801"/>
      <c r="T758" s="801"/>
      <c r="U758" s="801"/>
      <c r="V758" s="801"/>
      <c r="W758" s="801"/>
      <c r="X758" s="801"/>
      <c r="Y758" s="801"/>
      <c r="Z758" s="801"/>
    </row>
    <row r="759" spans="5:26" ht="12.75" x14ac:dyDescent="0.2">
      <c r="E759" s="841"/>
      <c r="G759" s="842"/>
      <c r="I759" s="842"/>
      <c r="J759" s="801"/>
      <c r="K759" s="801"/>
      <c r="L759" s="801"/>
      <c r="M759" s="801"/>
      <c r="N759" s="801"/>
      <c r="O759" s="801"/>
      <c r="P759" s="801"/>
      <c r="Q759" s="801"/>
      <c r="R759" s="801"/>
      <c r="S759" s="801"/>
      <c r="T759" s="801"/>
      <c r="U759" s="801"/>
      <c r="V759" s="801"/>
      <c r="W759" s="801"/>
      <c r="X759" s="801"/>
      <c r="Y759" s="801"/>
      <c r="Z759" s="801"/>
    </row>
    <row r="760" spans="5:26" ht="12.75" x14ac:dyDescent="0.2">
      <c r="E760" s="841"/>
      <c r="G760" s="842"/>
      <c r="I760" s="842"/>
      <c r="J760" s="801"/>
      <c r="K760" s="801"/>
      <c r="L760" s="801"/>
      <c r="M760" s="801"/>
      <c r="N760" s="801"/>
      <c r="O760" s="801"/>
      <c r="P760" s="801"/>
      <c r="Q760" s="801"/>
      <c r="R760" s="801"/>
      <c r="S760" s="801"/>
      <c r="T760" s="801"/>
      <c r="U760" s="801"/>
      <c r="V760" s="801"/>
      <c r="W760" s="801"/>
      <c r="X760" s="801"/>
      <c r="Y760" s="801"/>
      <c r="Z760" s="801"/>
    </row>
    <row r="761" spans="5:26" ht="12.75" x14ac:dyDescent="0.2">
      <c r="E761" s="841"/>
      <c r="G761" s="842"/>
      <c r="I761" s="842"/>
      <c r="J761" s="801"/>
      <c r="K761" s="801"/>
      <c r="L761" s="801"/>
      <c r="M761" s="801"/>
      <c r="N761" s="801"/>
      <c r="O761" s="801"/>
      <c r="P761" s="801"/>
      <c r="Q761" s="801"/>
      <c r="R761" s="801"/>
      <c r="S761" s="801"/>
      <c r="T761" s="801"/>
      <c r="U761" s="801"/>
      <c r="V761" s="801"/>
      <c r="W761" s="801"/>
      <c r="X761" s="801"/>
      <c r="Y761" s="801"/>
      <c r="Z761" s="801"/>
    </row>
    <row r="762" spans="5:26" ht="12.75" x14ac:dyDescent="0.2">
      <c r="E762" s="841"/>
      <c r="G762" s="842"/>
      <c r="I762" s="842"/>
      <c r="J762" s="801"/>
      <c r="K762" s="801"/>
      <c r="L762" s="801"/>
      <c r="M762" s="801"/>
      <c r="N762" s="801"/>
      <c r="O762" s="801"/>
      <c r="P762" s="801"/>
      <c r="Q762" s="801"/>
      <c r="R762" s="801"/>
      <c r="S762" s="801"/>
      <c r="T762" s="801"/>
      <c r="U762" s="801"/>
      <c r="V762" s="801"/>
      <c r="W762" s="801"/>
      <c r="X762" s="801"/>
      <c r="Y762" s="801"/>
      <c r="Z762" s="801"/>
    </row>
    <row r="763" spans="5:26" ht="12.75" x14ac:dyDescent="0.2">
      <c r="E763" s="841"/>
      <c r="G763" s="842"/>
      <c r="I763" s="842"/>
      <c r="J763" s="801"/>
      <c r="K763" s="801"/>
      <c r="L763" s="801"/>
      <c r="M763" s="801"/>
      <c r="N763" s="801"/>
      <c r="O763" s="801"/>
      <c r="P763" s="801"/>
      <c r="Q763" s="801"/>
      <c r="R763" s="801"/>
      <c r="S763" s="801"/>
      <c r="T763" s="801"/>
      <c r="U763" s="801"/>
      <c r="V763" s="801"/>
      <c r="W763" s="801"/>
      <c r="X763" s="801"/>
      <c r="Y763" s="801"/>
      <c r="Z763" s="801"/>
    </row>
    <row r="764" spans="5:26" ht="12.75" x14ac:dyDescent="0.2">
      <c r="E764" s="841"/>
      <c r="G764" s="842"/>
      <c r="I764" s="842"/>
      <c r="J764" s="801"/>
      <c r="K764" s="801"/>
      <c r="L764" s="801"/>
      <c r="M764" s="801"/>
      <c r="N764" s="801"/>
      <c r="O764" s="801"/>
      <c r="P764" s="801"/>
      <c r="Q764" s="801"/>
      <c r="R764" s="801"/>
      <c r="S764" s="801"/>
      <c r="T764" s="801"/>
      <c r="U764" s="801"/>
      <c r="V764" s="801"/>
      <c r="W764" s="801"/>
      <c r="X764" s="801"/>
      <c r="Y764" s="801"/>
      <c r="Z764" s="801"/>
    </row>
    <row r="765" spans="5:26" ht="12.75" x14ac:dyDescent="0.2">
      <c r="E765" s="841"/>
      <c r="G765" s="842"/>
      <c r="I765" s="842"/>
      <c r="J765" s="801"/>
      <c r="K765" s="801"/>
      <c r="L765" s="801"/>
      <c r="M765" s="801"/>
      <c r="N765" s="801"/>
      <c r="O765" s="801"/>
      <c r="P765" s="801"/>
      <c r="Q765" s="801"/>
      <c r="R765" s="801"/>
      <c r="S765" s="801"/>
      <c r="T765" s="801"/>
      <c r="U765" s="801"/>
      <c r="V765" s="801"/>
      <c r="W765" s="801"/>
      <c r="X765" s="801"/>
      <c r="Y765" s="801"/>
      <c r="Z765" s="801"/>
    </row>
    <row r="766" spans="5:26" ht="12.75" x14ac:dyDescent="0.2">
      <c r="E766" s="841"/>
      <c r="G766" s="842"/>
      <c r="I766" s="842"/>
      <c r="J766" s="801"/>
      <c r="K766" s="801"/>
      <c r="L766" s="801"/>
      <c r="M766" s="801"/>
      <c r="N766" s="801"/>
      <c r="O766" s="801"/>
      <c r="P766" s="801"/>
      <c r="Q766" s="801"/>
      <c r="R766" s="801"/>
      <c r="S766" s="801"/>
      <c r="T766" s="801"/>
      <c r="U766" s="801"/>
      <c r="V766" s="801"/>
      <c r="W766" s="801"/>
      <c r="X766" s="801"/>
      <c r="Y766" s="801"/>
      <c r="Z766" s="801"/>
    </row>
    <row r="767" spans="5:26" ht="12.75" x14ac:dyDescent="0.2">
      <c r="E767" s="841"/>
      <c r="G767" s="842"/>
      <c r="I767" s="842"/>
      <c r="J767" s="801"/>
      <c r="K767" s="801"/>
      <c r="L767" s="801"/>
      <c r="M767" s="801"/>
      <c r="N767" s="801"/>
      <c r="O767" s="801"/>
      <c r="P767" s="801"/>
      <c r="Q767" s="801"/>
      <c r="R767" s="801"/>
      <c r="S767" s="801"/>
      <c r="T767" s="801"/>
      <c r="U767" s="801"/>
      <c r="V767" s="801"/>
      <c r="W767" s="801"/>
      <c r="X767" s="801"/>
      <c r="Y767" s="801"/>
      <c r="Z767" s="801"/>
    </row>
    <row r="768" spans="5:26" ht="12.75" x14ac:dyDescent="0.2">
      <c r="E768" s="841"/>
      <c r="G768" s="842"/>
      <c r="I768" s="842"/>
      <c r="J768" s="801"/>
      <c r="K768" s="801"/>
      <c r="L768" s="801"/>
      <c r="M768" s="801"/>
      <c r="N768" s="801"/>
      <c r="O768" s="801"/>
      <c r="P768" s="801"/>
      <c r="Q768" s="801"/>
      <c r="R768" s="801"/>
      <c r="S768" s="801"/>
      <c r="T768" s="801"/>
      <c r="U768" s="801"/>
      <c r="V768" s="801"/>
      <c r="W768" s="801"/>
      <c r="X768" s="801"/>
      <c r="Y768" s="801"/>
      <c r="Z768" s="801"/>
    </row>
    <row r="769" spans="5:26" ht="12.75" x14ac:dyDescent="0.2">
      <c r="E769" s="841"/>
      <c r="G769" s="842"/>
      <c r="I769" s="842"/>
      <c r="J769" s="801"/>
      <c r="K769" s="801"/>
      <c r="L769" s="801"/>
      <c r="M769" s="801"/>
      <c r="N769" s="801"/>
      <c r="O769" s="801"/>
      <c r="P769" s="801"/>
      <c r="Q769" s="801"/>
      <c r="R769" s="801"/>
      <c r="S769" s="801"/>
      <c r="T769" s="801"/>
      <c r="U769" s="801"/>
      <c r="V769" s="801"/>
      <c r="W769" s="801"/>
      <c r="X769" s="801"/>
      <c r="Y769" s="801"/>
      <c r="Z769" s="801"/>
    </row>
    <row r="770" spans="5:26" ht="12.75" x14ac:dyDescent="0.2">
      <c r="E770" s="841"/>
      <c r="G770" s="842"/>
      <c r="I770" s="842"/>
      <c r="J770" s="801"/>
      <c r="K770" s="801"/>
      <c r="L770" s="801"/>
      <c r="M770" s="801"/>
      <c r="N770" s="801"/>
      <c r="O770" s="801"/>
      <c r="P770" s="801"/>
      <c r="Q770" s="801"/>
      <c r="R770" s="801"/>
      <c r="S770" s="801"/>
      <c r="T770" s="801"/>
      <c r="U770" s="801"/>
      <c r="V770" s="801"/>
      <c r="W770" s="801"/>
      <c r="X770" s="801"/>
      <c r="Y770" s="801"/>
      <c r="Z770" s="801"/>
    </row>
    <row r="771" spans="5:26" ht="12.75" x14ac:dyDescent="0.2">
      <c r="E771" s="841"/>
      <c r="G771" s="842"/>
      <c r="I771" s="842"/>
      <c r="J771" s="801"/>
      <c r="K771" s="801"/>
      <c r="L771" s="801"/>
      <c r="M771" s="801"/>
      <c r="N771" s="801"/>
      <c r="O771" s="801"/>
      <c r="P771" s="801"/>
      <c r="Q771" s="801"/>
      <c r="R771" s="801"/>
      <c r="S771" s="801"/>
      <c r="T771" s="801"/>
      <c r="U771" s="801"/>
      <c r="V771" s="801"/>
      <c r="W771" s="801"/>
      <c r="X771" s="801"/>
      <c r="Y771" s="801"/>
      <c r="Z771" s="801"/>
    </row>
    <row r="772" spans="5:26" ht="12.75" x14ac:dyDescent="0.2">
      <c r="E772" s="841"/>
      <c r="G772" s="842"/>
      <c r="I772" s="842"/>
      <c r="J772" s="801"/>
      <c r="K772" s="801"/>
      <c r="L772" s="801"/>
      <c r="M772" s="801"/>
      <c r="N772" s="801"/>
      <c r="O772" s="801"/>
      <c r="P772" s="801"/>
      <c r="Q772" s="801"/>
      <c r="R772" s="801"/>
      <c r="S772" s="801"/>
      <c r="T772" s="801"/>
      <c r="U772" s="801"/>
      <c r="V772" s="801"/>
      <c r="W772" s="801"/>
      <c r="X772" s="801"/>
      <c r="Y772" s="801"/>
      <c r="Z772" s="801"/>
    </row>
    <row r="773" spans="5:26" ht="12.75" x14ac:dyDescent="0.2">
      <c r="E773" s="841"/>
      <c r="G773" s="842"/>
      <c r="I773" s="842"/>
      <c r="J773" s="801"/>
      <c r="K773" s="801"/>
      <c r="L773" s="801"/>
      <c r="M773" s="801"/>
      <c r="N773" s="801"/>
      <c r="O773" s="801"/>
      <c r="P773" s="801"/>
      <c r="Q773" s="801"/>
      <c r="R773" s="801"/>
      <c r="S773" s="801"/>
      <c r="T773" s="801"/>
      <c r="U773" s="801"/>
      <c r="V773" s="801"/>
      <c r="W773" s="801"/>
      <c r="X773" s="801"/>
      <c r="Y773" s="801"/>
      <c r="Z773" s="801"/>
    </row>
    <row r="774" spans="5:26" ht="12.75" x14ac:dyDescent="0.2">
      <c r="E774" s="841"/>
      <c r="G774" s="842"/>
      <c r="I774" s="842"/>
      <c r="J774" s="801"/>
      <c r="K774" s="801"/>
      <c r="L774" s="801"/>
      <c r="M774" s="801"/>
      <c r="N774" s="801"/>
      <c r="O774" s="801"/>
      <c r="P774" s="801"/>
      <c r="Q774" s="801"/>
      <c r="R774" s="801"/>
      <c r="S774" s="801"/>
      <c r="T774" s="801"/>
      <c r="U774" s="801"/>
      <c r="V774" s="801"/>
      <c r="W774" s="801"/>
      <c r="X774" s="801"/>
      <c r="Y774" s="801"/>
      <c r="Z774" s="801"/>
    </row>
    <row r="775" spans="5:26" ht="12.75" x14ac:dyDescent="0.2">
      <c r="E775" s="841"/>
      <c r="G775" s="842"/>
      <c r="I775" s="842"/>
      <c r="J775" s="801"/>
      <c r="K775" s="801"/>
      <c r="L775" s="801"/>
      <c r="M775" s="801"/>
      <c r="N775" s="801"/>
      <c r="O775" s="801"/>
      <c r="P775" s="801"/>
      <c r="Q775" s="801"/>
      <c r="R775" s="801"/>
      <c r="S775" s="801"/>
      <c r="T775" s="801"/>
      <c r="U775" s="801"/>
      <c r="V775" s="801"/>
      <c r="W775" s="801"/>
      <c r="X775" s="801"/>
      <c r="Y775" s="801"/>
      <c r="Z775" s="801"/>
    </row>
    <row r="776" spans="5:26" ht="12.75" x14ac:dyDescent="0.2">
      <c r="E776" s="841"/>
      <c r="G776" s="842"/>
      <c r="I776" s="842"/>
      <c r="J776" s="801"/>
      <c r="K776" s="801"/>
      <c r="L776" s="801"/>
      <c r="M776" s="801"/>
      <c r="N776" s="801"/>
      <c r="O776" s="801"/>
      <c r="P776" s="801"/>
      <c r="Q776" s="801"/>
      <c r="R776" s="801"/>
      <c r="S776" s="801"/>
      <c r="T776" s="801"/>
      <c r="U776" s="801"/>
      <c r="V776" s="801"/>
      <c r="W776" s="801"/>
      <c r="X776" s="801"/>
      <c r="Y776" s="801"/>
      <c r="Z776" s="801"/>
    </row>
    <row r="777" spans="5:26" ht="12.75" x14ac:dyDescent="0.2">
      <c r="E777" s="841"/>
      <c r="G777" s="842"/>
      <c r="I777" s="842"/>
      <c r="J777" s="801"/>
      <c r="K777" s="801"/>
      <c r="L777" s="801"/>
      <c r="M777" s="801"/>
      <c r="N777" s="801"/>
      <c r="O777" s="801"/>
      <c r="P777" s="801"/>
      <c r="Q777" s="801"/>
      <c r="R777" s="801"/>
      <c r="S777" s="801"/>
      <c r="T777" s="801"/>
      <c r="U777" s="801"/>
      <c r="V777" s="801"/>
      <c r="W777" s="801"/>
      <c r="X777" s="801"/>
      <c r="Y777" s="801"/>
      <c r="Z777" s="801"/>
    </row>
    <row r="778" spans="5:26" ht="12.75" x14ac:dyDescent="0.2">
      <c r="E778" s="841"/>
      <c r="G778" s="842"/>
      <c r="I778" s="842"/>
      <c r="J778" s="801"/>
      <c r="K778" s="801"/>
      <c r="L778" s="801"/>
      <c r="M778" s="801"/>
      <c r="N778" s="801"/>
      <c r="O778" s="801"/>
      <c r="P778" s="801"/>
      <c r="Q778" s="801"/>
      <c r="R778" s="801"/>
      <c r="S778" s="801"/>
      <c r="T778" s="801"/>
      <c r="U778" s="801"/>
      <c r="V778" s="801"/>
      <c r="W778" s="801"/>
      <c r="X778" s="801"/>
      <c r="Y778" s="801"/>
      <c r="Z778" s="801"/>
    </row>
    <row r="779" spans="5:26" ht="12.75" x14ac:dyDescent="0.2">
      <c r="E779" s="841"/>
      <c r="G779" s="842"/>
      <c r="I779" s="842"/>
      <c r="J779" s="801"/>
      <c r="K779" s="801"/>
      <c r="L779" s="801"/>
      <c r="M779" s="801"/>
      <c r="N779" s="801"/>
      <c r="O779" s="801"/>
      <c r="P779" s="801"/>
      <c r="Q779" s="801"/>
      <c r="R779" s="801"/>
      <c r="S779" s="801"/>
      <c r="T779" s="801"/>
      <c r="U779" s="801"/>
      <c r="V779" s="801"/>
      <c r="W779" s="801"/>
      <c r="X779" s="801"/>
      <c r="Y779" s="801"/>
      <c r="Z779" s="801"/>
    </row>
    <row r="780" spans="5:26" ht="12.75" x14ac:dyDescent="0.2">
      <c r="E780" s="841"/>
      <c r="G780" s="842"/>
      <c r="I780" s="842"/>
      <c r="J780" s="801"/>
      <c r="K780" s="801"/>
      <c r="L780" s="801"/>
      <c r="M780" s="801"/>
      <c r="N780" s="801"/>
      <c r="O780" s="801"/>
      <c r="P780" s="801"/>
      <c r="Q780" s="801"/>
      <c r="R780" s="801"/>
      <c r="S780" s="801"/>
      <c r="T780" s="801"/>
      <c r="U780" s="801"/>
      <c r="V780" s="801"/>
      <c r="W780" s="801"/>
      <c r="X780" s="801"/>
      <c r="Y780" s="801"/>
      <c r="Z780" s="801"/>
    </row>
    <row r="781" spans="5:26" ht="12.75" x14ac:dyDescent="0.2">
      <c r="E781" s="841"/>
      <c r="G781" s="842"/>
      <c r="I781" s="842"/>
      <c r="J781" s="801"/>
      <c r="K781" s="801"/>
      <c r="L781" s="801"/>
      <c r="M781" s="801"/>
      <c r="N781" s="801"/>
      <c r="O781" s="801"/>
      <c r="P781" s="801"/>
      <c r="Q781" s="801"/>
      <c r="R781" s="801"/>
      <c r="S781" s="801"/>
      <c r="T781" s="801"/>
      <c r="U781" s="801"/>
      <c r="V781" s="801"/>
      <c r="W781" s="801"/>
      <c r="X781" s="801"/>
      <c r="Y781" s="801"/>
      <c r="Z781" s="801"/>
    </row>
    <row r="782" spans="5:26" ht="12.75" x14ac:dyDescent="0.2">
      <c r="E782" s="841"/>
      <c r="G782" s="842"/>
      <c r="I782" s="842"/>
      <c r="J782" s="801"/>
      <c r="K782" s="801"/>
      <c r="L782" s="801"/>
      <c r="M782" s="801"/>
      <c r="N782" s="801"/>
      <c r="O782" s="801"/>
      <c r="P782" s="801"/>
      <c r="Q782" s="801"/>
      <c r="R782" s="801"/>
      <c r="S782" s="801"/>
      <c r="T782" s="801"/>
      <c r="U782" s="801"/>
      <c r="V782" s="801"/>
      <c r="W782" s="801"/>
      <c r="X782" s="801"/>
      <c r="Y782" s="801"/>
      <c r="Z782" s="801"/>
    </row>
    <row r="783" spans="5:26" ht="12.75" x14ac:dyDescent="0.2">
      <c r="E783" s="841"/>
      <c r="G783" s="842"/>
      <c r="I783" s="842"/>
      <c r="J783" s="801"/>
      <c r="K783" s="801"/>
      <c r="L783" s="801"/>
      <c r="M783" s="801"/>
      <c r="N783" s="801"/>
      <c r="O783" s="801"/>
      <c r="P783" s="801"/>
      <c r="Q783" s="801"/>
      <c r="R783" s="801"/>
      <c r="S783" s="801"/>
      <c r="T783" s="801"/>
      <c r="U783" s="801"/>
      <c r="V783" s="801"/>
      <c r="W783" s="801"/>
      <c r="X783" s="801"/>
      <c r="Y783" s="801"/>
      <c r="Z783" s="801"/>
    </row>
    <row r="784" spans="5:26" ht="12.75" x14ac:dyDescent="0.2">
      <c r="E784" s="841"/>
      <c r="G784" s="842"/>
      <c r="I784" s="842"/>
      <c r="J784" s="801"/>
      <c r="K784" s="801"/>
      <c r="L784" s="801"/>
      <c r="M784" s="801"/>
      <c r="N784" s="801"/>
      <c r="O784" s="801"/>
      <c r="P784" s="801"/>
      <c r="Q784" s="801"/>
      <c r="R784" s="801"/>
      <c r="S784" s="801"/>
      <c r="T784" s="801"/>
      <c r="U784" s="801"/>
      <c r="V784" s="801"/>
      <c r="W784" s="801"/>
      <c r="X784" s="801"/>
      <c r="Y784" s="801"/>
      <c r="Z784" s="801"/>
    </row>
    <row r="785" spans="5:26" ht="12.75" x14ac:dyDescent="0.2">
      <c r="E785" s="841"/>
      <c r="G785" s="842"/>
      <c r="I785" s="842"/>
      <c r="J785" s="801"/>
      <c r="K785" s="801"/>
      <c r="L785" s="801"/>
      <c r="M785" s="801"/>
      <c r="N785" s="801"/>
      <c r="O785" s="801"/>
      <c r="P785" s="801"/>
      <c r="Q785" s="801"/>
      <c r="R785" s="801"/>
      <c r="S785" s="801"/>
      <c r="T785" s="801"/>
      <c r="U785" s="801"/>
      <c r="V785" s="801"/>
      <c r="W785" s="801"/>
      <c r="X785" s="801"/>
      <c r="Y785" s="801"/>
      <c r="Z785" s="801"/>
    </row>
    <row r="786" spans="5:26" ht="12.75" x14ac:dyDescent="0.2">
      <c r="E786" s="841"/>
      <c r="G786" s="842"/>
      <c r="I786" s="842"/>
      <c r="J786" s="801"/>
      <c r="K786" s="801"/>
      <c r="L786" s="801"/>
      <c r="M786" s="801"/>
      <c r="N786" s="801"/>
      <c r="O786" s="801"/>
      <c r="P786" s="801"/>
      <c r="Q786" s="801"/>
      <c r="R786" s="801"/>
      <c r="S786" s="801"/>
      <c r="T786" s="801"/>
      <c r="U786" s="801"/>
      <c r="V786" s="801"/>
      <c r="W786" s="801"/>
      <c r="X786" s="801"/>
      <c r="Y786" s="801"/>
      <c r="Z786" s="801"/>
    </row>
    <row r="787" spans="5:26" ht="12.75" x14ac:dyDescent="0.2">
      <c r="E787" s="841"/>
      <c r="G787" s="842"/>
      <c r="I787" s="842"/>
      <c r="J787" s="801"/>
      <c r="K787" s="801"/>
      <c r="L787" s="801"/>
      <c r="M787" s="801"/>
      <c r="N787" s="801"/>
      <c r="O787" s="801"/>
      <c r="P787" s="801"/>
      <c r="Q787" s="801"/>
      <c r="R787" s="801"/>
      <c r="S787" s="801"/>
      <c r="T787" s="801"/>
      <c r="U787" s="801"/>
      <c r="V787" s="801"/>
      <c r="W787" s="801"/>
      <c r="X787" s="801"/>
      <c r="Y787" s="801"/>
      <c r="Z787" s="801"/>
    </row>
    <row r="788" spans="5:26" ht="12.75" x14ac:dyDescent="0.2">
      <c r="E788" s="841"/>
      <c r="G788" s="842"/>
      <c r="I788" s="842"/>
      <c r="J788" s="801"/>
      <c r="K788" s="801"/>
      <c r="L788" s="801"/>
      <c r="M788" s="801"/>
      <c r="N788" s="801"/>
      <c r="O788" s="801"/>
      <c r="P788" s="801"/>
      <c r="Q788" s="801"/>
      <c r="R788" s="801"/>
      <c r="S788" s="801"/>
      <c r="T788" s="801"/>
      <c r="U788" s="801"/>
      <c r="V788" s="801"/>
      <c r="W788" s="801"/>
      <c r="X788" s="801"/>
      <c r="Y788" s="801"/>
      <c r="Z788" s="801"/>
    </row>
    <row r="789" spans="5:26" ht="12.75" x14ac:dyDescent="0.2">
      <c r="E789" s="841"/>
      <c r="G789" s="842"/>
      <c r="I789" s="842"/>
      <c r="J789" s="801"/>
      <c r="K789" s="801"/>
      <c r="L789" s="801"/>
      <c r="M789" s="801"/>
      <c r="N789" s="801"/>
      <c r="O789" s="801"/>
      <c r="P789" s="801"/>
      <c r="Q789" s="801"/>
      <c r="R789" s="801"/>
      <c r="S789" s="801"/>
      <c r="T789" s="801"/>
      <c r="U789" s="801"/>
      <c r="V789" s="801"/>
      <c r="W789" s="801"/>
      <c r="X789" s="801"/>
      <c r="Y789" s="801"/>
      <c r="Z789" s="801"/>
    </row>
    <row r="790" spans="5:26" ht="12.75" x14ac:dyDescent="0.2">
      <c r="E790" s="841"/>
      <c r="G790" s="842"/>
      <c r="I790" s="842"/>
      <c r="J790" s="801"/>
      <c r="K790" s="801"/>
      <c r="L790" s="801"/>
      <c r="M790" s="801"/>
      <c r="N790" s="801"/>
      <c r="O790" s="801"/>
      <c r="P790" s="801"/>
      <c r="Q790" s="801"/>
      <c r="R790" s="801"/>
      <c r="S790" s="801"/>
      <c r="T790" s="801"/>
      <c r="U790" s="801"/>
      <c r="V790" s="801"/>
      <c r="W790" s="801"/>
      <c r="X790" s="801"/>
      <c r="Y790" s="801"/>
      <c r="Z790" s="801"/>
    </row>
    <row r="791" spans="5:26" ht="12.75" x14ac:dyDescent="0.2">
      <c r="E791" s="841"/>
      <c r="G791" s="842"/>
      <c r="I791" s="842"/>
      <c r="J791" s="801"/>
      <c r="K791" s="801"/>
      <c r="L791" s="801"/>
      <c r="M791" s="801"/>
      <c r="N791" s="801"/>
      <c r="O791" s="801"/>
      <c r="P791" s="801"/>
      <c r="Q791" s="801"/>
      <c r="R791" s="801"/>
      <c r="S791" s="801"/>
      <c r="T791" s="801"/>
      <c r="U791" s="801"/>
      <c r="V791" s="801"/>
      <c r="W791" s="801"/>
      <c r="X791" s="801"/>
      <c r="Y791" s="801"/>
      <c r="Z791" s="801"/>
    </row>
    <row r="792" spans="5:26" ht="12.75" x14ac:dyDescent="0.2">
      <c r="E792" s="841"/>
      <c r="G792" s="842"/>
      <c r="I792" s="842"/>
      <c r="J792" s="801"/>
      <c r="K792" s="801"/>
      <c r="L792" s="801"/>
      <c r="M792" s="801"/>
      <c r="N792" s="801"/>
      <c r="O792" s="801"/>
      <c r="P792" s="801"/>
      <c r="Q792" s="801"/>
      <c r="R792" s="801"/>
      <c r="S792" s="801"/>
      <c r="T792" s="801"/>
      <c r="U792" s="801"/>
      <c r="V792" s="801"/>
      <c r="W792" s="801"/>
      <c r="X792" s="801"/>
      <c r="Y792" s="801"/>
      <c r="Z792" s="801"/>
    </row>
    <row r="793" spans="5:26" ht="12.75" x14ac:dyDescent="0.2">
      <c r="E793" s="841"/>
      <c r="G793" s="842"/>
      <c r="I793" s="842"/>
      <c r="J793" s="801"/>
      <c r="K793" s="801"/>
      <c r="L793" s="801"/>
      <c r="M793" s="801"/>
      <c r="N793" s="801"/>
      <c r="O793" s="801"/>
      <c r="P793" s="801"/>
      <c r="Q793" s="801"/>
      <c r="R793" s="801"/>
      <c r="S793" s="801"/>
      <c r="T793" s="801"/>
      <c r="U793" s="801"/>
      <c r="V793" s="801"/>
      <c r="W793" s="801"/>
      <c r="X793" s="801"/>
      <c r="Y793" s="801"/>
      <c r="Z793" s="801"/>
    </row>
    <row r="794" spans="5:26" ht="12.75" x14ac:dyDescent="0.2">
      <c r="E794" s="841"/>
      <c r="G794" s="842"/>
      <c r="I794" s="842"/>
      <c r="J794" s="801"/>
      <c r="K794" s="801"/>
      <c r="L794" s="801"/>
      <c r="M794" s="801"/>
      <c r="N794" s="801"/>
      <c r="O794" s="801"/>
      <c r="P794" s="801"/>
      <c r="Q794" s="801"/>
      <c r="R794" s="801"/>
      <c r="S794" s="801"/>
      <c r="T794" s="801"/>
      <c r="U794" s="801"/>
      <c r="V794" s="801"/>
      <c r="W794" s="801"/>
      <c r="X794" s="801"/>
      <c r="Y794" s="801"/>
      <c r="Z794" s="801"/>
    </row>
    <row r="795" spans="5:26" ht="12.75" x14ac:dyDescent="0.2">
      <c r="E795" s="841"/>
      <c r="G795" s="842"/>
      <c r="I795" s="842"/>
      <c r="J795" s="801"/>
      <c r="K795" s="801"/>
      <c r="L795" s="801"/>
      <c r="M795" s="801"/>
      <c r="N795" s="801"/>
      <c r="O795" s="801"/>
      <c r="P795" s="801"/>
      <c r="Q795" s="801"/>
      <c r="R795" s="801"/>
      <c r="S795" s="801"/>
      <c r="T795" s="801"/>
      <c r="U795" s="801"/>
      <c r="V795" s="801"/>
      <c r="W795" s="801"/>
      <c r="X795" s="801"/>
      <c r="Y795" s="801"/>
      <c r="Z795" s="801"/>
    </row>
    <row r="796" spans="5:26" ht="12.75" x14ac:dyDescent="0.2">
      <c r="E796" s="841"/>
      <c r="G796" s="842"/>
      <c r="I796" s="842"/>
      <c r="J796" s="801"/>
      <c r="K796" s="801"/>
      <c r="L796" s="801"/>
      <c r="M796" s="801"/>
      <c r="N796" s="801"/>
      <c r="O796" s="801"/>
      <c r="P796" s="801"/>
      <c r="Q796" s="801"/>
      <c r="R796" s="801"/>
      <c r="S796" s="801"/>
      <c r="T796" s="801"/>
      <c r="U796" s="801"/>
      <c r="V796" s="801"/>
      <c r="W796" s="801"/>
      <c r="X796" s="801"/>
      <c r="Y796" s="801"/>
      <c r="Z796" s="801"/>
    </row>
    <row r="797" spans="5:26" ht="12.75" x14ac:dyDescent="0.2">
      <c r="E797" s="841"/>
      <c r="G797" s="842"/>
      <c r="I797" s="842"/>
      <c r="J797" s="801"/>
      <c r="K797" s="801"/>
      <c r="L797" s="801"/>
      <c r="M797" s="801"/>
      <c r="N797" s="801"/>
      <c r="O797" s="801"/>
      <c r="P797" s="801"/>
      <c r="Q797" s="801"/>
      <c r="R797" s="801"/>
      <c r="S797" s="801"/>
      <c r="T797" s="801"/>
      <c r="U797" s="801"/>
      <c r="V797" s="801"/>
      <c r="W797" s="801"/>
      <c r="X797" s="801"/>
      <c r="Y797" s="801"/>
      <c r="Z797" s="801"/>
    </row>
    <row r="798" spans="5:26" ht="12.75" x14ac:dyDescent="0.2">
      <c r="E798" s="841"/>
      <c r="G798" s="842"/>
      <c r="I798" s="842"/>
      <c r="J798" s="801"/>
      <c r="K798" s="801"/>
      <c r="L798" s="801"/>
      <c r="M798" s="801"/>
      <c r="N798" s="801"/>
      <c r="O798" s="801"/>
      <c r="P798" s="801"/>
      <c r="Q798" s="801"/>
      <c r="R798" s="801"/>
      <c r="S798" s="801"/>
      <c r="T798" s="801"/>
      <c r="U798" s="801"/>
      <c r="V798" s="801"/>
      <c r="W798" s="801"/>
      <c r="X798" s="801"/>
      <c r="Y798" s="801"/>
      <c r="Z798" s="801"/>
    </row>
    <row r="799" spans="5:26" ht="12.75" x14ac:dyDescent="0.2">
      <c r="E799" s="841"/>
      <c r="G799" s="842"/>
      <c r="I799" s="842"/>
      <c r="J799" s="801"/>
      <c r="K799" s="801"/>
      <c r="L799" s="801"/>
      <c r="M799" s="801"/>
      <c r="N799" s="801"/>
      <c r="O799" s="801"/>
      <c r="P799" s="801"/>
      <c r="Q799" s="801"/>
      <c r="R799" s="801"/>
      <c r="S799" s="801"/>
      <c r="T799" s="801"/>
      <c r="U799" s="801"/>
      <c r="V799" s="801"/>
      <c r="W799" s="801"/>
      <c r="X799" s="801"/>
      <c r="Y799" s="801"/>
      <c r="Z799" s="801"/>
    </row>
    <row r="800" spans="5:26" ht="12.75" x14ac:dyDescent="0.2">
      <c r="E800" s="841"/>
      <c r="G800" s="842"/>
      <c r="I800" s="842"/>
      <c r="J800" s="801"/>
      <c r="K800" s="801"/>
      <c r="L800" s="801"/>
      <c r="M800" s="801"/>
      <c r="N800" s="801"/>
      <c r="O800" s="801"/>
      <c r="P800" s="801"/>
      <c r="Q800" s="801"/>
      <c r="R800" s="801"/>
      <c r="S800" s="801"/>
      <c r="T800" s="801"/>
      <c r="U800" s="801"/>
      <c r="V800" s="801"/>
      <c r="W800" s="801"/>
      <c r="X800" s="801"/>
      <c r="Y800" s="801"/>
      <c r="Z800" s="801"/>
    </row>
    <row r="801" spans="5:26" ht="12.75" x14ac:dyDescent="0.2">
      <c r="E801" s="841"/>
      <c r="G801" s="842"/>
      <c r="I801" s="842"/>
      <c r="J801" s="801"/>
      <c r="K801" s="801"/>
      <c r="L801" s="801"/>
      <c r="M801" s="801"/>
      <c r="N801" s="801"/>
      <c r="O801" s="801"/>
      <c r="P801" s="801"/>
      <c r="Q801" s="801"/>
      <c r="R801" s="801"/>
      <c r="S801" s="801"/>
      <c r="T801" s="801"/>
      <c r="U801" s="801"/>
      <c r="V801" s="801"/>
      <c r="W801" s="801"/>
      <c r="X801" s="801"/>
      <c r="Y801" s="801"/>
      <c r="Z801" s="801"/>
    </row>
    <row r="802" spans="5:26" ht="12.75" x14ac:dyDescent="0.2">
      <c r="E802" s="841"/>
      <c r="G802" s="842"/>
      <c r="I802" s="842"/>
      <c r="J802" s="801"/>
      <c r="K802" s="801"/>
      <c r="L802" s="801"/>
      <c r="M802" s="801"/>
      <c r="N802" s="801"/>
      <c r="O802" s="801"/>
      <c r="P802" s="801"/>
      <c r="Q802" s="801"/>
      <c r="R802" s="801"/>
      <c r="S802" s="801"/>
      <c r="T802" s="801"/>
      <c r="U802" s="801"/>
      <c r="V802" s="801"/>
      <c r="W802" s="801"/>
      <c r="X802" s="801"/>
      <c r="Y802" s="801"/>
      <c r="Z802" s="801"/>
    </row>
    <row r="803" spans="5:26" ht="12.75" x14ac:dyDescent="0.2">
      <c r="E803" s="841"/>
      <c r="G803" s="842"/>
      <c r="I803" s="842"/>
      <c r="J803" s="801"/>
      <c r="K803" s="801"/>
      <c r="L803" s="801"/>
      <c r="M803" s="801"/>
      <c r="N803" s="801"/>
      <c r="O803" s="801"/>
      <c r="P803" s="801"/>
      <c r="Q803" s="801"/>
      <c r="R803" s="801"/>
      <c r="S803" s="801"/>
      <c r="T803" s="801"/>
      <c r="U803" s="801"/>
      <c r="V803" s="801"/>
      <c r="W803" s="801"/>
      <c r="X803" s="801"/>
      <c r="Y803" s="801"/>
      <c r="Z803" s="801"/>
    </row>
    <row r="804" spans="5:26" ht="12.75" x14ac:dyDescent="0.2">
      <c r="E804" s="841"/>
      <c r="G804" s="842"/>
      <c r="I804" s="842"/>
      <c r="J804" s="801"/>
      <c r="K804" s="801"/>
      <c r="L804" s="801"/>
      <c r="M804" s="801"/>
      <c r="N804" s="801"/>
      <c r="O804" s="801"/>
      <c r="P804" s="801"/>
      <c r="Q804" s="801"/>
      <c r="R804" s="801"/>
      <c r="S804" s="801"/>
      <c r="T804" s="801"/>
      <c r="U804" s="801"/>
      <c r="V804" s="801"/>
      <c r="W804" s="801"/>
      <c r="X804" s="801"/>
      <c r="Y804" s="801"/>
      <c r="Z804" s="801"/>
    </row>
    <row r="805" spans="5:26" ht="12.75" x14ac:dyDescent="0.2">
      <c r="E805" s="841"/>
      <c r="G805" s="842"/>
      <c r="I805" s="842"/>
      <c r="J805" s="801"/>
      <c r="K805" s="801"/>
      <c r="L805" s="801"/>
      <c r="M805" s="801"/>
      <c r="N805" s="801"/>
      <c r="O805" s="801"/>
      <c r="P805" s="801"/>
      <c r="Q805" s="801"/>
      <c r="R805" s="801"/>
      <c r="S805" s="801"/>
      <c r="T805" s="801"/>
      <c r="U805" s="801"/>
      <c r="V805" s="801"/>
      <c r="W805" s="801"/>
      <c r="X805" s="801"/>
      <c r="Y805" s="801"/>
      <c r="Z805" s="801"/>
    </row>
  </sheetData>
  <mergeCells count="15">
    <mergeCell ref="I71:I73"/>
    <mergeCell ref="B74:D74"/>
    <mergeCell ref="F74:G74"/>
    <mergeCell ref="A75:A76"/>
    <mergeCell ref="B75:D76"/>
    <mergeCell ref="F75:G75"/>
    <mergeCell ref="F76:G76"/>
    <mergeCell ref="A4:B4"/>
    <mergeCell ref="C4:G4"/>
    <mergeCell ref="A5:H5"/>
    <mergeCell ref="A71:A73"/>
    <mergeCell ref="B71:D73"/>
    <mergeCell ref="E71:E73"/>
    <mergeCell ref="F71:G73"/>
    <mergeCell ref="H71:H73"/>
  </mergeCells>
  <hyperlinks>
    <hyperlink ref="E9" r:id="rId1" display="https://mgaayuda.dnp.gov.co/Recursos/Circular_0020-04_octubre_26_de_2022.pdf" xr:uid="{1DB5BD2E-6712-4AC0-9C83-5BFC583745D2}"/>
    <hyperlink ref="E10" r:id="rId2" display="https://fuga.gov.co/sites/default/files/2022-10/RESOLUCI%C3%93N No. 170 DE 2022 plataforma estrat%C3%A9gica.pdf" xr:uid="{71350A9C-4EF1-4346-8D2B-18B472F6954F}"/>
    <hyperlink ref="E11" r:id="rId3" display="https://www.procuraduria.gov.co/portal/media/file/20220930173207917.pdf" xr:uid="{CC00C3F8-9CA0-49D6-80CA-549459CCCB14}"/>
    <hyperlink ref="E12" r:id="rId4" display="https://www.procuraduria.gov.co/portal/media/file/DIRECTIVA 2022 ITA 30 DE AGOSTO DE 2022(1).pdf" xr:uid="{F2E258BE-DBEA-4A2F-ABDF-53267EF1C9D7}"/>
    <hyperlink ref="E13" r:id="rId5" xr:uid="{C4807292-C9EE-4F7B-9BC8-D5F729693A4D}"/>
    <hyperlink ref="E14" r:id="rId6" display="https://www.haciendabogota.gov.co/shd/sites/default/files/documentos/Anexo Directiva 001 2022_Circular Externa DDP-00003.pdf" xr:uid="{DDC2C2DC-6F10-4FC0-91EF-FA497CA069D0}"/>
    <hyperlink ref="E15" r:id="rId7" location=":~:text=Objeto.,integrantes%20por%20la%20Constituci%C3%B3n%20Pol%C3%ADtica." display="https://www.funcionpublica.gov.co/eva/gestornormativo/norma.php?i=179486 - :~:text=Objeto.,integrantes%20por%20la%20Constituci%C3%B3n%20Pol%C3%ADtica." xr:uid="{6BC7E096-F94B-477A-98CB-8B67E092449B}"/>
    <hyperlink ref="E16" r:id="rId8" display="https://dapre.presidencia.gov.co/normativa/normativa/LEY 2195 DEL 18 DE ENERO DE 2022.pdf" xr:uid="{2DD85ED4-7D11-473E-9DC7-9D4E6B58549E}"/>
    <hyperlink ref="E17" r:id="rId9" display="https://colaboracion.dnp.gov.co/CDT/Conpes/Econ%C3%B3micos/4070.pdf" xr:uid="{6F5F9692-4515-4389-9516-E69C959651F8}"/>
    <hyperlink ref="E18" r:id="rId10" xr:uid="{C5576EF3-7251-4C3D-B3BF-91900FF228E0}"/>
    <hyperlink ref="E19" r:id="rId11" display="https://www.funcionpublica.gov.co/eva/gestornormativo/norma.php?i=170909" xr:uid="{99C12D49-3025-42AF-A771-E18E1E021619}"/>
    <hyperlink ref="E20" r:id="rId12" display="https://fuga.gov.co/sites/default/files/resolucion_063_de_2021_-_modificacion_resolucion219-2018.pdf" xr:uid="{FEE4A93C-A442-409B-8C16-2374AEF34513}"/>
    <hyperlink ref="E21" r:id="rId13" xr:uid="{17536029-1F64-490A-8B2D-6EF4718136F5}"/>
    <hyperlink ref="E22" r:id="rId14" display="https://www.haciendabogota.gov.co/shd/sites/default/files/documentos/CIRCULAR_EXTERNA_No_DDP_000005.pdf" xr:uid="{41DA9526-E9FA-4C50-9056-B2B5B5CCFFB5}"/>
    <hyperlink ref="E23" r:id="rId15" display="https://fuga.gov.co/sites/default/files/archivos/resolucion035de2021.pdf" xr:uid="{E519F802-3560-40F7-9BD6-4489E7C33631}"/>
    <hyperlink ref="E24" r:id="rId16" display="https://www.alcaldiabogota.gov.co/sisjur/normas/Norma1.jsp?i=108445" xr:uid="{DA0EDFC1-FC82-4D9E-AEBB-A4FEFCA34BD4}"/>
    <hyperlink ref="E25" r:id="rId17" display="https://www.alcaldiabogota.gov.co/sisjur/normas/Norma1.jsp?i=104207" xr:uid="{A22BE4DB-6832-4CE7-8610-160BFB5E33C4}"/>
    <hyperlink ref="E26" r:id="rId18" display="https://www.alcaldiabogota.gov.co/sisjur/normas/Norma1.jsp?i=104186&amp;dt=S" xr:uid="{134A9B35-7A58-4CD6-A788-3E8813F520E7}"/>
    <hyperlink ref="E27" r:id="rId19" display="http://www.gobiernobogota.gov.co/rendicion-de-cuentas/sites/default/files/documentos/Directiva 005 de 2020.pdf" xr:uid="{AF38665B-9BF9-4DCA-953B-FB53FBFA48A1}"/>
    <hyperlink ref="E28" r:id="rId20" display="https://www.alcaldiabogota.gov.co/sisjur/normas/Norma1.jsp?i=104005" xr:uid="{813C7FF9-BE0F-4AC7-A019-43A9DC949FD1}"/>
    <hyperlink ref="E29" r:id="rId21" display="https://www.alcaldiabogota.gov.co/sisjur/normas/Norma1.jsp?i=95985" xr:uid="{F953A0ED-EA0C-4AB2-9F2F-19F0056DAA4D}"/>
    <hyperlink ref="E30" r:id="rId22" display="https://www.alcaldiabogota.gov.co/sisjur/normas/Norma1.jsp?i=93649" xr:uid="{CB01032D-2804-40CF-9F9D-E13AD55D03F7}"/>
    <hyperlink ref="E31" r:id="rId23" display="https://www.alcaldiabogota.gov.co/sisjur/normas/Norma1.jsp?i=88543&amp;dt=S" xr:uid="{A954CE00-F189-48C7-BFB5-CE1614EB3A7A}"/>
    <hyperlink ref="E32" r:id="rId24" location="47" display="http://sisjur.bogotajuridica.gov.co/sisjur/normas/Norma1.jsp?i=88580 - 47" xr:uid="{E5B7DEE6-15EE-4EA3-BD58-120EF7AD8B03}"/>
    <hyperlink ref="E33" r:id="rId25" location="71" display="https://www.alcaldiabogota.gov.co/sisjur/normas/Norma1.jsp?i=88449 - 71" xr:uid="{BFDF41CD-1607-48E5-873C-70180A1A1FD9}"/>
    <hyperlink ref="E34" r:id="rId26" location="34" display="http://sisjur.bogotajuridica.gov.co/sisjur/normas/Norma1.jsp?i=88448 - 34" xr:uid="{20653BB9-665A-4502-8AB4-8F89E1BDA6EC}"/>
    <hyperlink ref="E36" r:id="rId27" display="https://www.fuga.gov.co/sites/default/files/resol-modificatoria-mipg-14jun2019_0.pdf" xr:uid="{56F608C9-7F9A-47D9-B9E0-4F7B7807FDE1}"/>
    <hyperlink ref="E37" r:id="rId28" display="http://www.secretariasenado.gov.co/senado/basedoc/ley_1955_2019.html" xr:uid="{6367E1BC-238D-40B7-8B37-811F3D2B19FC}"/>
    <hyperlink ref="E38" r:id="rId29" display="https://orfeo.fuga.gov.co/orfeopg/expediente/detalles_exp.php?&amp;krd=CFRANCO&amp;codusuario=18&amp;dependencia=120&amp;carpeAnt=&amp;verrad=&amp;s_Listado=VerListado&amp;fechah=2022-04-01&amp;mostrar_opc_envio=&amp;nomcarpeta=&amp;datoVer=&amp;leido=&amp;num_exp=201923005800100001E&amp;par=RESOLUCIONES%3Cbr%3E2019%20%3Cbr%3ECONSECUTIVO%20RESOLUCIONES%202019%20DE%20LA%20001%20A%20LA%20100%3Cbr%3E&amp;usuarioc=Juan%20Alfonso%20Uribe%20Rozo" xr:uid="{17EE116F-701D-4D0F-A222-50CAD18AA3A3}"/>
    <hyperlink ref="E39" r:id="rId30" display="http://sisjur.bogotajuridica.gov.co/sisjur/normas/Norma1.jsp?i=82936" xr:uid="{D626E570-480C-4A69-8F45-4570AC4A4211}"/>
    <hyperlink ref="E40" r:id="rId31" xr:uid="{B693AF2D-F687-499E-B999-E2C8BA5337DD}"/>
    <hyperlink ref="E41" r:id="rId32" display="https://www.sdp.gov.co/sites/default/files/conpes_01_transparencia_versionfinal.pdf" xr:uid="{48A07874-1853-455D-AB32-418168DF1B7E}"/>
    <hyperlink ref="E42" r:id="rId33" display="http://sisjur.bogotajuridica.gov.co/sisjur/normas/Norma1.jsp?i=80504" xr:uid="{BB2CBCA2-6FCE-454D-B979-708EDAF5EF5D}"/>
    <hyperlink ref="E43" r:id="rId34" display="https://dapre.presidencia.gov.co/normativa/normativa/DECRETO 612 DEL 04 DE ABRIL DE 2018.pdf" xr:uid="{4A78DA12-0495-4BA3-A19C-4C0B085DDB0E}"/>
    <hyperlink ref="E44" r:id="rId35" display="http://sisjur.bogotajuridica.gov.co/sisjur/normas/Norma1.jsp?i=72456" xr:uid="{3C89CD48-6D05-4B00-A1D9-20602CC43C6D}"/>
    <hyperlink ref="E45" r:id="rId36" display="http://sisjur.bogotajuridica.gov.co/sisjur/normas/Norma1.jsp?i=76948" xr:uid="{BE55B9B5-62D6-4FEA-9075-7C80043E3AD0}"/>
    <hyperlink ref="E46" r:id="rId37" display="http://sisjur.bogotajuridica.gov.co/sisjur/normas/Norma1.jsp?i=71261" xr:uid="{24F41DAC-5ADA-44F3-9BEA-D59F781996C5}"/>
    <hyperlink ref="E47" r:id="rId38" display="https://colaboracion.dnp.gov.co/CDT/Inversiones y finanzas pblicas/MGA_WEB/RESOLUCION 4788-2016.pdf" xr:uid="{71993909-D7A6-4039-8157-9259EFE7FDAA}"/>
    <hyperlink ref="E48" r:id="rId39" display="https://www.alcaldiabogota.gov.co/sisjur/normas/Norma1.jsp?i=64787" xr:uid="{457FB721-A8F0-4C43-B4FE-F10CB4B3D84C}"/>
    <hyperlink ref="E49" r:id="rId40" display="http://www.secretariasenado.gov.co/senado/basedoc/ley_1757_2015.html" xr:uid="{EE78AA08-2FC1-4483-9B3B-E76740E5DD7F}"/>
    <hyperlink ref="E50" r:id="rId41" display="http://es.presidencia.gov.co/normativa/normativa/Decreto-1081-2015.pdf" xr:uid="{7FCE2072-CB31-4B1D-ABDF-D4C52EDE1CEA}"/>
    <hyperlink ref="E51" r:id="rId42" display="https://www.alcaldiabogota.gov.co/sisjur/normas/Norma1.jsp?i=60556" xr:uid="{5F4805F2-A27B-44C3-96B6-27F078AB71FF}"/>
    <hyperlink ref="E52" r:id="rId43" display="http://www.secretariasenado.gov.co/senado/basedoc/ley_1712_2014.html" xr:uid="{DC9CADAA-8133-486F-97A9-8CD58E3460CE}"/>
    <hyperlink ref="E53" r:id="rId44" display="http://sisjur.bogotajuridica.gov.co/sisjur/normas/Norma1.jsp?i=44692" xr:uid="{2065574D-9D33-4D4A-890F-DE2F30FCA385}"/>
    <hyperlink ref="E54" r:id="rId45" display="http://www.secretariasenado.gov.co/senado/basedoc/ley_1474_2011.html" xr:uid="{452950EF-7558-49A2-9839-F6CD61DE4E83}"/>
    <hyperlink ref="E55" r:id="rId46" display="https://www.funcionpublica.gov.co/eva/gestornormativo/norma.php?i=83124" xr:uid="{BF8E5B51-A603-4BBA-BF5B-C60E5189D079}"/>
    <hyperlink ref="E57" r:id="rId47" display="http://sisjur.bogotajuridica.gov.co/sisjur/normas/Norma1.jsp?i=18560" xr:uid="{4282F318-2D10-4C0F-B844-FB574FB33045}"/>
    <hyperlink ref="E58" r:id="rId48" display="https://www.alcaldiabogota.gov.co/sisjur/normas/Norma1.jsp?i=17464&amp;dt=S" xr:uid="{370584FC-7481-4A2B-ACF5-5F7245E8D491}"/>
    <hyperlink ref="E59" r:id="rId49" display="http://www.alcaldiabogota.gov.co/sisjur/normas/Norma1.jsp?i=15036" xr:uid="{6659E6B7-8D01-40DF-8916-98B41B8EE4A9}"/>
    <hyperlink ref="E60" r:id="rId50" display="http://www.bogotajuridica.gov.co/sisjur/normas/Norma1.jsp?i=5124" xr:uid="{78F55B80-9999-4469-80E0-4B32938027FC}"/>
    <hyperlink ref="E61" r:id="rId51" display="http://www.alcaldiabogota.gov.co/sisjur/normas/Norma1.jsp?i=1744" xr:uid="{A91CC45B-B137-4284-89F2-85BF7EF3A0F3}"/>
    <hyperlink ref="E62" r:id="rId52" display="http://sisjur.bogotajuridica.gov.co/sisjur/normas/Norma1.jsp?i=701" xr:uid="{7927C1E4-1D52-404E-B4F1-27147B4256CD}"/>
    <hyperlink ref="E63" r:id="rId53" display="https://www.alcaldiabogota.gov.co/sisjur/normas/Norma1.jsp?i=984&amp;dt=S" xr:uid="{A21480F2-56D7-49FB-BF94-241BF605F766}"/>
    <hyperlink ref="E64" r:id="rId54" display="http://www.alcaldiabogota.gov.co/sisjur/normas/Norma1.jsp?i=1693" xr:uid="{F514C321-43AF-4178-88FC-2D91CE5C161C}"/>
    <hyperlink ref="E65" r:id="rId55" display="http://www.secretariasenado.gov.co/senado/basedoc/decreto_2150_1995.html" xr:uid="{4988FD9D-155B-4C50-9F7E-FE4262432D19}"/>
    <hyperlink ref="E66" r:id="rId56" display="http://www.secretariasenado.gov.co/senado/basedoc/ley_0190_1995.html" xr:uid="{CF381FAC-E17F-4AE5-AF17-442DEA9BC47C}"/>
    <hyperlink ref="E67" r:id="rId57" display="https://www.alcaldiabogota.gov.co/sisjur/normas/Norma1.jsp?i=524" xr:uid="{E2CDB127-D264-4864-93B3-B54DC5B3F9D2}"/>
    <hyperlink ref="E68" r:id="rId58" display="http://www.secretariasenado.gov.co/senado/basedoc/ley_0134_1994.html" xr:uid="{75FDDE39-15CF-4461-81B3-0E66B238E87B}"/>
    <hyperlink ref="E70" r:id="rId59" display="http://www.secretariasenado.gov.co/senado/basedoc/ley_0152_1994.html" xr:uid="{E9458997-3134-40D4-B0BC-D74CE729499F}"/>
    <hyperlink ref="E7" r:id="rId60" display="https://orfeo.fuga.gov.co/orfeodc/linkArchivo.php?&amp;PHPSESSID=230712082622o192x168x0x236TLOPEZ&amp;numrad=20232000000076" xr:uid="{BC0465DE-9ABB-4999-B3FD-A9D710035492}"/>
    <hyperlink ref="E8" r:id="rId61" display="https://fuga.gov.co/transparencia-y-acceso-a-la-informacion-publica/normativa/actos-administrativos?field_fecha_de_emision_value=2&amp;term_node_tid_depth=313" xr:uid="{EDD8A622-D02D-4B62-A805-2BB822F0D29E}"/>
  </hyperlinks>
  <printOptions horizontalCentered="1"/>
  <pageMargins left="0.23622047244094491" right="0.23622047244094491" top="0.31496062992125984" bottom="0.19685039370078741" header="0" footer="0"/>
  <pageSetup paperSize="14" orientation="landscape" r:id="rId62"/>
  <headerFooter>
    <oddFooter>&amp;LV3-11-03-2020</oddFooter>
  </headerFooter>
  <drawing r:id="rId6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3AD09-CAC8-4DF3-8119-2E4D91C22A0E}">
  <sheetPr>
    <tabColor rgb="FFFF0000"/>
  </sheetPr>
  <dimension ref="A1:Z122"/>
  <sheetViews>
    <sheetView view="pageBreakPreview" topLeftCell="A112" zoomScale="60" zoomScaleNormal="60" zoomScalePageLayoutView="26" workbookViewId="0">
      <selection activeCell="E128" sqref="E128"/>
    </sheetView>
  </sheetViews>
  <sheetFormatPr baseColWidth="10" defaultColWidth="11.42578125" defaultRowHeight="14.25" x14ac:dyDescent="0.2"/>
  <cols>
    <col min="1" max="1" width="23.7109375" style="507" customWidth="1"/>
    <col min="2" max="2" width="16.42578125" style="539" customWidth="1"/>
    <col min="3" max="3" width="20.42578125" style="511" customWidth="1"/>
    <col min="4" max="4" width="25.42578125" style="300" customWidth="1"/>
    <col min="5" max="5" width="31.7109375" style="300" customWidth="1"/>
    <col min="6" max="6" width="24.42578125" style="300" customWidth="1"/>
    <col min="7" max="7" width="56.85546875" style="511" customWidth="1"/>
    <col min="8" max="8" width="78.7109375" style="511" customWidth="1"/>
    <col min="9" max="9" width="44.85546875" style="511" customWidth="1"/>
    <col min="10" max="16384" width="11.42578125" style="511"/>
  </cols>
  <sheetData>
    <row r="1" spans="1:9" s="507" customFormat="1" ht="120" customHeight="1" thickBot="1" x14ac:dyDescent="0.25">
      <c r="A1" s="504"/>
      <c r="B1" s="505"/>
      <c r="C1" s="506"/>
      <c r="D1" s="505"/>
      <c r="E1" s="505"/>
      <c r="F1" s="505"/>
      <c r="G1" s="506"/>
      <c r="H1" s="506"/>
      <c r="I1" s="506"/>
    </row>
    <row r="2" spans="1:9" s="507" customFormat="1" ht="69" customHeight="1" thickBot="1" x14ac:dyDescent="0.25">
      <c r="A2" s="620" t="s">
        <v>0</v>
      </c>
      <c r="B2" s="621"/>
      <c r="C2" s="622" t="s">
        <v>700</v>
      </c>
      <c r="D2" s="623"/>
      <c r="E2" s="623"/>
      <c r="F2" s="623"/>
      <c r="G2" s="624"/>
      <c r="H2" s="508" t="s">
        <v>2</v>
      </c>
      <c r="I2" s="509" t="s">
        <v>701</v>
      </c>
    </row>
    <row r="3" spans="1:9" ht="30" x14ac:dyDescent="0.2">
      <c r="A3" s="625" t="s">
        <v>362</v>
      </c>
      <c r="B3" s="625"/>
      <c r="C3" s="625"/>
      <c r="D3" s="625"/>
      <c r="E3" s="625"/>
      <c r="F3" s="625"/>
      <c r="G3" s="625"/>
      <c r="H3" s="625"/>
      <c r="I3" s="510" t="s">
        <v>533</v>
      </c>
    </row>
    <row r="4" spans="1:9" s="514" customFormat="1" ht="84.75" customHeight="1" x14ac:dyDescent="0.2">
      <c r="A4" s="512" t="s">
        <v>6</v>
      </c>
      <c r="B4" s="512" t="s">
        <v>7</v>
      </c>
      <c r="C4" s="512" t="s">
        <v>363</v>
      </c>
      <c r="D4" s="512" t="s">
        <v>364</v>
      </c>
      <c r="E4" s="512" t="s">
        <v>10</v>
      </c>
      <c r="F4" s="512" t="s">
        <v>365</v>
      </c>
      <c r="G4" s="512" t="s">
        <v>12</v>
      </c>
      <c r="H4" s="512" t="s">
        <v>13</v>
      </c>
      <c r="I4" s="513" t="s">
        <v>14</v>
      </c>
    </row>
    <row r="5" spans="1:9" s="514" customFormat="1" ht="142.5" x14ac:dyDescent="0.2">
      <c r="A5" s="317" t="s">
        <v>18179</v>
      </c>
      <c r="B5" s="304" t="s">
        <v>16</v>
      </c>
      <c r="C5" s="317" t="s">
        <v>337</v>
      </c>
      <c r="D5" s="304" t="s">
        <v>22</v>
      </c>
      <c r="E5" s="958">
        <v>2297</v>
      </c>
      <c r="F5" s="306">
        <v>45105</v>
      </c>
      <c r="G5" s="317" t="s">
        <v>18180</v>
      </c>
      <c r="H5" s="317" t="s">
        <v>146</v>
      </c>
      <c r="I5" s="317" t="s">
        <v>18181</v>
      </c>
    </row>
    <row r="6" spans="1:9" s="514" customFormat="1" ht="84.75" customHeight="1" x14ac:dyDescent="0.2">
      <c r="A6" s="317" t="s">
        <v>705</v>
      </c>
      <c r="B6" s="317" t="s">
        <v>152</v>
      </c>
      <c r="C6" s="317" t="s">
        <v>153</v>
      </c>
      <c r="D6" s="304" t="s">
        <v>55</v>
      </c>
      <c r="E6" s="957">
        <v>46</v>
      </c>
      <c r="F6" s="306">
        <v>45009</v>
      </c>
      <c r="G6" s="317" t="s">
        <v>18023</v>
      </c>
      <c r="H6" s="317" t="s">
        <v>146</v>
      </c>
      <c r="I6" s="317" t="s">
        <v>829</v>
      </c>
    </row>
    <row r="7" spans="1:9" s="514" customFormat="1" ht="84.75" customHeight="1" x14ac:dyDescent="0.2">
      <c r="A7" s="317" t="s">
        <v>755</v>
      </c>
      <c r="B7" s="304" t="s">
        <v>152</v>
      </c>
      <c r="C7" s="317" t="s">
        <v>153</v>
      </c>
      <c r="D7" s="304" t="s">
        <v>55</v>
      </c>
      <c r="E7" s="516">
        <v>206</v>
      </c>
      <c r="F7" s="306">
        <v>44904</v>
      </c>
      <c r="G7" s="317" t="s">
        <v>1641</v>
      </c>
      <c r="H7" s="317" t="s">
        <v>146</v>
      </c>
      <c r="I7" s="317" t="s">
        <v>755</v>
      </c>
    </row>
    <row r="8" spans="1:9" s="514" customFormat="1" ht="84.75" customHeight="1" x14ac:dyDescent="0.2">
      <c r="A8" s="317" t="s">
        <v>1642</v>
      </c>
      <c r="B8" s="304" t="s">
        <v>16</v>
      </c>
      <c r="C8" s="317" t="s">
        <v>337</v>
      </c>
      <c r="D8" s="304" t="s">
        <v>623</v>
      </c>
      <c r="E8" s="516">
        <v>2251</v>
      </c>
      <c r="F8" s="306">
        <v>44756</v>
      </c>
      <c r="G8" s="317" t="s">
        <v>1643</v>
      </c>
      <c r="H8" s="317" t="s">
        <v>146</v>
      </c>
      <c r="I8" s="317" t="s">
        <v>1644</v>
      </c>
    </row>
    <row r="9" spans="1:9" s="514" customFormat="1" ht="84.75" customHeight="1" x14ac:dyDescent="0.2">
      <c r="A9" s="317" t="s">
        <v>755</v>
      </c>
      <c r="B9" s="304" t="s">
        <v>152</v>
      </c>
      <c r="C9" s="317" t="s">
        <v>153</v>
      </c>
      <c r="D9" s="304" t="s">
        <v>55</v>
      </c>
      <c r="E9" s="516">
        <v>113</v>
      </c>
      <c r="F9" s="306">
        <v>44750</v>
      </c>
      <c r="G9" s="317" t="s">
        <v>1645</v>
      </c>
      <c r="H9" s="317" t="s">
        <v>146</v>
      </c>
      <c r="I9" s="317" t="s">
        <v>755</v>
      </c>
    </row>
    <row r="10" spans="1:9" s="517" customFormat="1" ht="84.75" customHeight="1" x14ac:dyDescent="0.2">
      <c r="A10" s="317" t="s">
        <v>702</v>
      </c>
      <c r="B10" s="304" t="s">
        <v>16</v>
      </c>
      <c r="C10" s="317" t="s">
        <v>337</v>
      </c>
      <c r="D10" s="304" t="s">
        <v>22</v>
      </c>
      <c r="E10" s="169">
        <v>2214</v>
      </c>
      <c r="F10" s="306">
        <v>44734</v>
      </c>
      <c r="G10" s="317" t="s">
        <v>703</v>
      </c>
      <c r="H10" s="317" t="s">
        <v>146</v>
      </c>
      <c r="I10" s="317" t="s">
        <v>704</v>
      </c>
    </row>
    <row r="11" spans="1:9" s="517" customFormat="1" ht="84.75" customHeight="1" x14ac:dyDescent="0.2">
      <c r="A11" s="317" t="s">
        <v>705</v>
      </c>
      <c r="B11" s="304" t="s">
        <v>16</v>
      </c>
      <c r="C11" s="317" t="s">
        <v>337</v>
      </c>
      <c r="D11" s="304" t="s">
        <v>22</v>
      </c>
      <c r="E11" s="169">
        <v>2209</v>
      </c>
      <c r="F11" s="306">
        <v>44704</v>
      </c>
      <c r="G11" s="317" t="s">
        <v>706</v>
      </c>
      <c r="H11" s="317" t="s">
        <v>146</v>
      </c>
      <c r="I11" s="317" t="s">
        <v>704</v>
      </c>
    </row>
    <row r="12" spans="1:9" s="518" customFormat="1" ht="84.75" customHeight="1" x14ac:dyDescent="0.2">
      <c r="A12" s="317" t="s">
        <v>707</v>
      </c>
      <c r="B12" s="304" t="s">
        <v>40</v>
      </c>
      <c r="C12" s="317" t="s">
        <v>285</v>
      </c>
      <c r="D12" s="304" t="s">
        <v>70</v>
      </c>
      <c r="E12" s="169">
        <v>173</v>
      </c>
      <c r="F12" s="306">
        <v>44680</v>
      </c>
      <c r="G12" s="317" t="s">
        <v>708</v>
      </c>
      <c r="H12" s="317" t="s">
        <v>146</v>
      </c>
      <c r="I12" s="317" t="s">
        <v>709</v>
      </c>
    </row>
    <row r="13" spans="1:9" s="518" customFormat="1" ht="84.75" customHeight="1" x14ac:dyDescent="0.2">
      <c r="A13" s="317" t="s">
        <v>710</v>
      </c>
      <c r="B13" s="304" t="s">
        <v>16</v>
      </c>
      <c r="C13" s="317" t="s">
        <v>337</v>
      </c>
      <c r="D13" s="304" t="s">
        <v>22</v>
      </c>
      <c r="E13" s="170">
        <v>2191</v>
      </c>
      <c r="F13" s="306">
        <v>44567</v>
      </c>
      <c r="G13" s="317" t="s">
        <v>711</v>
      </c>
      <c r="H13" s="317" t="s">
        <v>146</v>
      </c>
      <c r="I13" s="317" t="s">
        <v>704</v>
      </c>
    </row>
    <row r="14" spans="1:9" s="518" customFormat="1" ht="84.75" customHeight="1" x14ac:dyDescent="0.2">
      <c r="A14" s="317" t="s">
        <v>712</v>
      </c>
      <c r="B14" s="304" t="s">
        <v>16</v>
      </c>
      <c r="C14" s="317" t="s">
        <v>588</v>
      </c>
      <c r="D14" s="304" t="s">
        <v>55</v>
      </c>
      <c r="E14" s="170">
        <v>4272</v>
      </c>
      <c r="F14" s="306">
        <v>44557</v>
      </c>
      <c r="G14" s="317" t="s">
        <v>713</v>
      </c>
      <c r="H14" s="317" t="s">
        <v>146</v>
      </c>
      <c r="I14" s="317" t="s">
        <v>714</v>
      </c>
    </row>
    <row r="15" spans="1:9" s="518" customFormat="1" ht="84.75" customHeight="1" x14ac:dyDescent="0.2">
      <c r="A15" s="317" t="s">
        <v>715</v>
      </c>
      <c r="B15" s="304" t="s">
        <v>16</v>
      </c>
      <c r="C15" s="317" t="s">
        <v>220</v>
      </c>
      <c r="D15" s="304" t="s">
        <v>70</v>
      </c>
      <c r="E15" s="170">
        <v>1662</v>
      </c>
      <c r="F15" s="306">
        <v>44536</v>
      </c>
      <c r="G15" s="317" t="s">
        <v>716</v>
      </c>
      <c r="H15" s="317" t="s">
        <v>146</v>
      </c>
      <c r="I15" s="317" t="s">
        <v>704</v>
      </c>
    </row>
    <row r="16" spans="1:9" s="518" customFormat="1" ht="84.75" customHeight="1" x14ac:dyDescent="0.2">
      <c r="A16" s="317" t="s">
        <v>717</v>
      </c>
      <c r="B16" s="304" t="s">
        <v>16</v>
      </c>
      <c r="C16" s="317" t="s">
        <v>718</v>
      </c>
      <c r="D16" s="304" t="s">
        <v>70</v>
      </c>
      <c r="E16" s="170">
        <v>1415</v>
      </c>
      <c r="F16" s="306">
        <v>44504</v>
      </c>
      <c r="G16" s="317" t="s">
        <v>719</v>
      </c>
      <c r="H16" s="317" t="s">
        <v>146</v>
      </c>
      <c r="I16" s="317" t="s">
        <v>704</v>
      </c>
    </row>
    <row r="17" spans="1:9" s="519" customFormat="1" ht="75.75" customHeight="1" x14ac:dyDescent="0.2">
      <c r="A17" s="317" t="s">
        <v>720</v>
      </c>
      <c r="B17" s="304" t="s">
        <v>16</v>
      </c>
      <c r="C17" s="317" t="s">
        <v>721</v>
      </c>
      <c r="D17" s="304" t="s">
        <v>55</v>
      </c>
      <c r="E17" s="171">
        <v>1687</v>
      </c>
      <c r="F17" s="306">
        <v>44494</v>
      </c>
      <c r="G17" s="317" t="s">
        <v>722</v>
      </c>
      <c r="H17" s="317" t="s">
        <v>723</v>
      </c>
      <c r="I17" s="317" t="s">
        <v>709</v>
      </c>
    </row>
    <row r="18" spans="1:9" s="519" customFormat="1" ht="85.5" x14ac:dyDescent="0.2">
      <c r="A18" s="317" t="s">
        <v>724</v>
      </c>
      <c r="B18" s="304" t="s">
        <v>16</v>
      </c>
      <c r="C18" s="317" t="s">
        <v>725</v>
      </c>
      <c r="D18" s="304" t="s">
        <v>70</v>
      </c>
      <c r="E18" s="171">
        <v>1252</v>
      </c>
      <c r="F18" s="306">
        <v>44481</v>
      </c>
      <c r="G18" s="317" t="s">
        <v>726</v>
      </c>
      <c r="H18" s="317" t="s">
        <v>727</v>
      </c>
      <c r="I18" s="317" t="s">
        <v>728</v>
      </c>
    </row>
    <row r="19" spans="1:9" s="519" customFormat="1" ht="85.5" x14ac:dyDescent="0.2">
      <c r="A19" s="317" t="s">
        <v>729</v>
      </c>
      <c r="B19" s="304" t="s">
        <v>16</v>
      </c>
      <c r="C19" s="317" t="s">
        <v>220</v>
      </c>
      <c r="D19" s="304" t="s">
        <v>70</v>
      </c>
      <c r="E19" s="171">
        <v>952</v>
      </c>
      <c r="F19" s="306">
        <v>44427</v>
      </c>
      <c r="G19" s="317" t="s">
        <v>730</v>
      </c>
      <c r="H19" s="317" t="s">
        <v>146</v>
      </c>
      <c r="I19" s="317" t="s">
        <v>704</v>
      </c>
    </row>
    <row r="20" spans="1:9" s="519" customFormat="1" ht="91.5" customHeight="1" x14ac:dyDescent="0.2">
      <c r="A20" s="317" t="s">
        <v>731</v>
      </c>
      <c r="B20" s="304" t="s">
        <v>16</v>
      </c>
      <c r="C20" s="317" t="s">
        <v>337</v>
      </c>
      <c r="D20" s="304" t="s">
        <v>22</v>
      </c>
      <c r="E20" s="170">
        <v>2141</v>
      </c>
      <c r="F20" s="306">
        <v>44418</v>
      </c>
      <c r="G20" s="317" t="s">
        <v>732</v>
      </c>
      <c r="H20" s="317" t="s">
        <v>146</v>
      </c>
      <c r="I20" s="317" t="s">
        <v>704</v>
      </c>
    </row>
    <row r="21" spans="1:9" s="518" customFormat="1" ht="69" customHeight="1" x14ac:dyDescent="0.2">
      <c r="A21" s="317" t="s">
        <v>733</v>
      </c>
      <c r="B21" s="304" t="s">
        <v>16</v>
      </c>
      <c r="C21" s="317" t="s">
        <v>337</v>
      </c>
      <c r="D21" s="304" t="s">
        <v>22</v>
      </c>
      <c r="E21" s="170">
        <v>2121</v>
      </c>
      <c r="F21" s="306">
        <v>44411</v>
      </c>
      <c r="G21" s="317" t="s">
        <v>734</v>
      </c>
      <c r="H21" s="317" t="s">
        <v>146</v>
      </c>
      <c r="I21" s="317" t="s">
        <v>704</v>
      </c>
    </row>
    <row r="22" spans="1:9" s="519" customFormat="1" ht="69" customHeight="1" x14ac:dyDescent="0.2">
      <c r="A22" s="317" t="s">
        <v>735</v>
      </c>
      <c r="B22" s="304" t="s">
        <v>16</v>
      </c>
      <c r="C22" s="317" t="s">
        <v>337</v>
      </c>
      <c r="D22" s="304" t="s">
        <v>22</v>
      </c>
      <c r="E22" s="169">
        <v>2114</v>
      </c>
      <c r="F22" s="306">
        <v>44406</v>
      </c>
      <c r="G22" s="317" t="s">
        <v>736</v>
      </c>
      <c r="H22" s="317" t="s">
        <v>146</v>
      </c>
      <c r="I22" s="317" t="s">
        <v>737</v>
      </c>
    </row>
    <row r="23" spans="1:9" s="514" customFormat="1" ht="105" customHeight="1" x14ac:dyDescent="0.2">
      <c r="A23" s="317" t="s">
        <v>720</v>
      </c>
      <c r="B23" s="304" t="s">
        <v>40</v>
      </c>
      <c r="C23" s="317" t="s">
        <v>738</v>
      </c>
      <c r="D23" s="304" t="s">
        <v>739</v>
      </c>
      <c r="E23" s="171">
        <v>10</v>
      </c>
      <c r="F23" s="306">
        <v>44358</v>
      </c>
      <c r="G23" s="317" t="s">
        <v>740</v>
      </c>
      <c r="H23" s="317" t="s">
        <v>146</v>
      </c>
      <c r="I23" s="317" t="s">
        <v>709</v>
      </c>
    </row>
    <row r="24" spans="1:9" ht="39.75" customHeight="1" x14ac:dyDescent="0.2">
      <c r="A24" s="317" t="s">
        <v>741</v>
      </c>
      <c r="B24" s="304" t="s">
        <v>16</v>
      </c>
      <c r="C24" s="317" t="s">
        <v>588</v>
      </c>
      <c r="D24" s="304" t="s">
        <v>70</v>
      </c>
      <c r="E24" s="172">
        <v>616</v>
      </c>
      <c r="F24" s="306">
        <v>44351</v>
      </c>
      <c r="G24" s="317" t="s">
        <v>742</v>
      </c>
      <c r="H24" s="317" t="s">
        <v>146</v>
      </c>
      <c r="I24" s="317" t="s">
        <v>743</v>
      </c>
    </row>
    <row r="25" spans="1:9" ht="84.75" customHeight="1" x14ac:dyDescent="0.2">
      <c r="A25" s="317" t="s">
        <v>720</v>
      </c>
      <c r="B25" s="304" t="s">
        <v>16</v>
      </c>
      <c r="C25" s="317" t="s">
        <v>744</v>
      </c>
      <c r="D25" s="304" t="s">
        <v>55</v>
      </c>
      <c r="E25" s="171">
        <v>777</v>
      </c>
      <c r="F25" s="306">
        <v>44349</v>
      </c>
      <c r="G25" s="317" t="s">
        <v>745</v>
      </c>
      <c r="H25" s="317" t="s">
        <v>146</v>
      </c>
      <c r="I25" s="317" t="s">
        <v>709</v>
      </c>
    </row>
    <row r="26" spans="1:9" s="520" customFormat="1" ht="28.5" x14ac:dyDescent="0.2">
      <c r="A26" s="317" t="s">
        <v>715</v>
      </c>
      <c r="B26" s="304" t="s">
        <v>16</v>
      </c>
      <c r="C26" s="317" t="s">
        <v>337</v>
      </c>
      <c r="D26" s="304" t="s">
        <v>22</v>
      </c>
      <c r="E26" s="173">
        <v>2088</v>
      </c>
      <c r="F26" s="306">
        <v>44328</v>
      </c>
      <c r="G26" s="317" t="s">
        <v>746</v>
      </c>
      <c r="H26" s="317" t="s">
        <v>146</v>
      </c>
      <c r="I26" s="317" t="s">
        <v>704</v>
      </c>
    </row>
    <row r="27" spans="1:9" s="520" customFormat="1" ht="42.75" x14ac:dyDescent="0.2">
      <c r="A27" s="317" t="s">
        <v>747</v>
      </c>
      <c r="B27" s="304" t="s">
        <v>40</v>
      </c>
      <c r="C27" s="317" t="s">
        <v>285</v>
      </c>
      <c r="D27" s="304" t="s">
        <v>70</v>
      </c>
      <c r="E27" s="174">
        <v>103</v>
      </c>
      <c r="F27" s="306">
        <v>44281</v>
      </c>
      <c r="G27" s="317" t="s">
        <v>748</v>
      </c>
      <c r="H27" s="317" t="s">
        <v>146</v>
      </c>
      <c r="I27" s="317" t="s">
        <v>749</v>
      </c>
    </row>
    <row r="28" spans="1:9" ht="58.5" customHeight="1" x14ac:dyDescent="0.2">
      <c r="A28" s="317" t="s">
        <v>720</v>
      </c>
      <c r="B28" s="304" t="s">
        <v>16</v>
      </c>
      <c r="C28" s="317" t="s">
        <v>721</v>
      </c>
      <c r="D28" s="304" t="s">
        <v>55</v>
      </c>
      <c r="E28" s="67">
        <v>223</v>
      </c>
      <c r="F28" s="306">
        <v>44252</v>
      </c>
      <c r="G28" s="317" t="s">
        <v>750</v>
      </c>
      <c r="H28" s="317" t="s">
        <v>146</v>
      </c>
      <c r="I28" s="317" t="s">
        <v>709</v>
      </c>
    </row>
    <row r="29" spans="1:9" ht="28.5" x14ac:dyDescent="0.2">
      <c r="A29" s="317" t="s">
        <v>751</v>
      </c>
      <c r="B29" s="304" t="s">
        <v>16</v>
      </c>
      <c r="C29" s="317" t="s">
        <v>220</v>
      </c>
      <c r="D29" s="304" t="s">
        <v>70</v>
      </c>
      <c r="E29" s="67">
        <v>1786</v>
      </c>
      <c r="F29" s="306">
        <v>44194</v>
      </c>
      <c r="G29" s="317" t="s">
        <v>752</v>
      </c>
      <c r="H29" s="317" t="s">
        <v>146</v>
      </c>
      <c r="I29" s="317" t="s">
        <v>749</v>
      </c>
    </row>
    <row r="30" spans="1:9" ht="28.5" x14ac:dyDescent="0.2">
      <c r="A30" s="317" t="s">
        <v>753</v>
      </c>
      <c r="B30" s="304" t="s">
        <v>16</v>
      </c>
      <c r="C30" s="317" t="s">
        <v>220</v>
      </c>
      <c r="D30" s="304" t="s">
        <v>70</v>
      </c>
      <c r="E30" s="175">
        <v>1785</v>
      </c>
      <c r="F30" s="306">
        <v>44194</v>
      </c>
      <c r="G30" s="317" t="s">
        <v>754</v>
      </c>
      <c r="H30" s="317" t="s">
        <v>146</v>
      </c>
      <c r="I30" s="317" t="s">
        <v>749</v>
      </c>
    </row>
    <row r="31" spans="1:9" s="520" customFormat="1" ht="57" x14ac:dyDescent="0.2">
      <c r="A31" s="317" t="s">
        <v>755</v>
      </c>
      <c r="B31" s="304" t="s">
        <v>152</v>
      </c>
      <c r="C31" s="317" t="s">
        <v>153</v>
      </c>
      <c r="D31" s="304" t="s">
        <v>55</v>
      </c>
      <c r="E31" s="174">
        <v>130</v>
      </c>
      <c r="F31" s="306">
        <v>44057</v>
      </c>
      <c r="G31" s="317" t="s">
        <v>756</v>
      </c>
      <c r="H31" s="317" t="s">
        <v>146</v>
      </c>
      <c r="I31" s="317" t="s">
        <v>757</v>
      </c>
    </row>
    <row r="32" spans="1:9" s="520" customFormat="1" ht="42.75" x14ac:dyDescent="0.2">
      <c r="A32" s="317"/>
      <c r="B32" s="304" t="s">
        <v>16</v>
      </c>
      <c r="C32" s="317" t="s">
        <v>337</v>
      </c>
      <c r="D32" s="304" t="s">
        <v>22</v>
      </c>
      <c r="E32" s="176">
        <v>2039</v>
      </c>
      <c r="F32" s="306">
        <v>44039</v>
      </c>
      <c r="G32" s="521" t="s">
        <v>758</v>
      </c>
      <c r="H32" s="317" t="s">
        <v>146</v>
      </c>
      <c r="I32" s="317" t="s">
        <v>757</v>
      </c>
    </row>
    <row r="33" spans="1:26" s="520" customFormat="1" ht="42.75" x14ac:dyDescent="0.2">
      <c r="A33" s="317"/>
      <c r="B33" s="304" t="s">
        <v>16</v>
      </c>
      <c r="C33" s="317" t="s">
        <v>337</v>
      </c>
      <c r="D33" s="304" t="s">
        <v>22</v>
      </c>
      <c r="E33" s="176">
        <v>2040</v>
      </c>
      <c r="F33" s="306">
        <v>44039</v>
      </c>
      <c r="G33" s="317" t="s">
        <v>759</v>
      </c>
      <c r="H33" s="317" t="s">
        <v>146</v>
      </c>
      <c r="I33" s="317" t="s">
        <v>757</v>
      </c>
    </row>
    <row r="34" spans="1:26" s="520" customFormat="1" ht="57" x14ac:dyDescent="0.2">
      <c r="A34" s="317" t="s">
        <v>741</v>
      </c>
      <c r="B34" s="304" t="s">
        <v>16</v>
      </c>
      <c r="C34" s="317" t="s">
        <v>337</v>
      </c>
      <c r="D34" s="304" t="s">
        <v>22</v>
      </c>
      <c r="E34" s="176">
        <v>2043</v>
      </c>
      <c r="F34" s="306">
        <v>44039</v>
      </c>
      <c r="G34" s="317" t="s">
        <v>760</v>
      </c>
      <c r="H34" s="317" t="s">
        <v>146</v>
      </c>
      <c r="I34" s="317" t="s">
        <v>757</v>
      </c>
    </row>
    <row r="35" spans="1:26" ht="72.75" customHeight="1" x14ac:dyDescent="0.2">
      <c r="A35" s="317" t="s">
        <v>761</v>
      </c>
      <c r="B35" s="304" t="s">
        <v>16</v>
      </c>
      <c r="C35" s="317" t="s">
        <v>721</v>
      </c>
      <c r="D35" s="304" t="s">
        <v>70</v>
      </c>
      <c r="E35" s="67">
        <v>676</v>
      </c>
      <c r="F35" s="306">
        <v>43970</v>
      </c>
      <c r="G35" s="317" t="s">
        <v>762</v>
      </c>
      <c r="H35" s="317" t="s">
        <v>146</v>
      </c>
      <c r="I35" s="317" t="s">
        <v>763</v>
      </c>
    </row>
    <row r="36" spans="1:26" ht="66.75" customHeight="1" x14ac:dyDescent="0.2">
      <c r="A36" s="317" t="s">
        <v>764</v>
      </c>
      <c r="B36" s="304" t="s">
        <v>16</v>
      </c>
      <c r="C36" s="317" t="s">
        <v>721</v>
      </c>
      <c r="D36" s="304" t="s">
        <v>55</v>
      </c>
      <c r="E36" s="522">
        <v>385</v>
      </c>
      <c r="F36" s="306">
        <v>43902</v>
      </c>
      <c r="G36" s="317" t="s">
        <v>765</v>
      </c>
      <c r="H36" s="317" t="s">
        <v>766</v>
      </c>
      <c r="I36" s="317" t="s">
        <v>767</v>
      </c>
    </row>
    <row r="37" spans="1:26" ht="81.75" customHeight="1" x14ac:dyDescent="0.2">
      <c r="A37" s="317" t="s">
        <v>768</v>
      </c>
      <c r="B37" s="304" t="s">
        <v>16</v>
      </c>
      <c r="C37" s="317" t="s">
        <v>220</v>
      </c>
      <c r="D37" s="304" t="s">
        <v>70</v>
      </c>
      <c r="E37" s="523" t="s">
        <v>769</v>
      </c>
      <c r="F37" s="306">
        <v>43888</v>
      </c>
      <c r="G37" s="317" t="s">
        <v>770</v>
      </c>
      <c r="H37" s="317" t="s">
        <v>1</v>
      </c>
      <c r="I37" s="317" t="s">
        <v>749</v>
      </c>
    </row>
    <row r="38" spans="1:26" ht="42.75" x14ac:dyDescent="0.2">
      <c r="A38" s="317" t="s">
        <v>755</v>
      </c>
      <c r="B38" s="304" t="s">
        <v>152</v>
      </c>
      <c r="C38" s="317" t="s">
        <v>153</v>
      </c>
      <c r="D38" s="304" t="s">
        <v>55</v>
      </c>
      <c r="E38" s="175">
        <v>20</v>
      </c>
      <c r="F38" s="306">
        <v>43859</v>
      </c>
      <c r="G38" s="317" t="s">
        <v>771</v>
      </c>
      <c r="H38" s="317" t="s">
        <v>146</v>
      </c>
      <c r="I38" s="317" t="s">
        <v>757</v>
      </c>
    </row>
    <row r="39" spans="1:26" ht="57" x14ac:dyDescent="0.2">
      <c r="A39" s="317" t="s">
        <v>772</v>
      </c>
      <c r="B39" s="304" t="s">
        <v>40</v>
      </c>
      <c r="C39" s="317" t="s">
        <v>285</v>
      </c>
      <c r="D39" s="304" t="s">
        <v>346</v>
      </c>
      <c r="E39" s="67">
        <v>492</v>
      </c>
      <c r="F39" s="306">
        <v>43692</v>
      </c>
      <c r="G39" s="317" t="s">
        <v>773</v>
      </c>
      <c r="H39" s="511" t="s">
        <v>146</v>
      </c>
      <c r="I39" s="317" t="s">
        <v>774</v>
      </c>
    </row>
    <row r="40" spans="1:26" ht="101.25" customHeight="1" x14ac:dyDescent="0.2">
      <c r="A40" s="317" t="s">
        <v>775</v>
      </c>
      <c r="B40" s="304" t="s">
        <v>152</v>
      </c>
      <c r="C40" s="317" t="s">
        <v>153</v>
      </c>
      <c r="D40" s="304" t="s">
        <v>55</v>
      </c>
      <c r="E40" s="524">
        <v>148</v>
      </c>
      <c r="F40" s="306">
        <v>43671</v>
      </c>
      <c r="G40" s="317" t="s">
        <v>776</v>
      </c>
      <c r="H40" s="511" t="s">
        <v>777</v>
      </c>
      <c r="I40" s="317" t="s">
        <v>704</v>
      </c>
    </row>
    <row r="41" spans="1:26" ht="42.75" x14ac:dyDescent="0.2">
      <c r="A41" s="317" t="s">
        <v>778</v>
      </c>
      <c r="B41" s="304" t="s">
        <v>16</v>
      </c>
      <c r="C41" s="317" t="s">
        <v>337</v>
      </c>
      <c r="D41" s="304" t="s">
        <v>22</v>
      </c>
      <c r="E41" s="523">
        <v>1960</v>
      </c>
      <c r="F41" s="306">
        <v>43643</v>
      </c>
      <c r="G41" s="317" t="s">
        <v>779</v>
      </c>
      <c r="H41" s="317" t="s">
        <v>146</v>
      </c>
      <c r="I41" s="317" t="s">
        <v>757</v>
      </c>
    </row>
    <row r="42" spans="1:26" ht="28.5" x14ac:dyDescent="0.2">
      <c r="A42" s="317"/>
      <c r="B42" s="304" t="s">
        <v>16</v>
      </c>
      <c r="C42" s="317" t="s">
        <v>588</v>
      </c>
      <c r="D42" s="304" t="s">
        <v>55</v>
      </c>
      <c r="E42" s="170">
        <v>312</v>
      </c>
      <c r="F42" s="306">
        <v>43509</v>
      </c>
      <c r="G42" s="317" t="s">
        <v>780</v>
      </c>
      <c r="H42" s="317" t="s">
        <v>146</v>
      </c>
      <c r="I42" s="317" t="s">
        <v>714</v>
      </c>
    </row>
    <row r="43" spans="1:26" ht="59.25" customHeight="1" x14ac:dyDescent="0.2">
      <c r="A43" s="317" t="s">
        <v>781</v>
      </c>
      <c r="B43" s="304" t="s">
        <v>16</v>
      </c>
      <c r="C43" s="317" t="s">
        <v>782</v>
      </c>
      <c r="D43" s="304" t="s">
        <v>783</v>
      </c>
      <c r="E43" s="67">
        <v>6176</v>
      </c>
      <c r="F43" s="306">
        <v>43383</v>
      </c>
      <c r="G43" s="317" t="s">
        <v>784</v>
      </c>
      <c r="H43" s="317" t="s">
        <v>146</v>
      </c>
      <c r="I43" s="317" t="s">
        <v>704</v>
      </c>
    </row>
    <row r="44" spans="1:26" s="240" customFormat="1" ht="48" customHeight="1" x14ac:dyDescent="0.25">
      <c r="A44" s="525" t="s">
        <v>755</v>
      </c>
      <c r="B44" s="290" t="s">
        <v>16</v>
      </c>
      <c r="C44" s="292" t="s">
        <v>75</v>
      </c>
      <c r="D44" s="292" t="s">
        <v>70</v>
      </c>
      <c r="E44" s="526">
        <v>815</v>
      </c>
      <c r="F44" s="527">
        <v>43228</v>
      </c>
      <c r="G44" s="528" t="s">
        <v>1646</v>
      </c>
      <c r="H44" s="529" t="s">
        <v>146</v>
      </c>
      <c r="I44" s="291" t="s">
        <v>755</v>
      </c>
      <c r="J44" s="293"/>
      <c r="K44" s="293"/>
      <c r="L44" s="293"/>
      <c r="M44" s="293"/>
      <c r="N44" s="293"/>
      <c r="O44" s="293"/>
      <c r="P44" s="293"/>
      <c r="Q44" s="293"/>
      <c r="R44" s="293"/>
      <c r="S44" s="293"/>
      <c r="T44" s="293"/>
      <c r="U44" s="293"/>
      <c r="V44" s="293"/>
      <c r="W44" s="293"/>
      <c r="X44" s="293"/>
      <c r="Y44" s="293"/>
      <c r="Z44" s="286"/>
    </row>
    <row r="45" spans="1:26" ht="42.75" x14ac:dyDescent="0.2">
      <c r="A45" s="317" t="s">
        <v>785</v>
      </c>
      <c r="B45" s="304" t="s">
        <v>16</v>
      </c>
      <c r="C45" s="317" t="s">
        <v>220</v>
      </c>
      <c r="D45" s="304" t="s">
        <v>70</v>
      </c>
      <c r="E45" s="523">
        <v>612</v>
      </c>
      <c r="F45" s="306">
        <v>43194</v>
      </c>
      <c r="G45" s="317" t="s">
        <v>786</v>
      </c>
      <c r="H45" s="317" t="s">
        <v>146</v>
      </c>
      <c r="I45" s="317" t="s">
        <v>704</v>
      </c>
    </row>
    <row r="46" spans="1:26" ht="114" x14ac:dyDescent="0.2">
      <c r="A46" s="317" t="s">
        <v>787</v>
      </c>
      <c r="B46" s="304" t="s">
        <v>40</v>
      </c>
      <c r="C46" s="317" t="s">
        <v>285</v>
      </c>
      <c r="D46" s="304" t="s">
        <v>70</v>
      </c>
      <c r="E46" s="523">
        <v>118</v>
      </c>
      <c r="F46" s="306">
        <v>43158</v>
      </c>
      <c r="G46" s="317" t="s">
        <v>788</v>
      </c>
      <c r="H46" s="317" t="s">
        <v>146</v>
      </c>
      <c r="I46" s="317" t="s">
        <v>704</v>
      </c>
    </row>
    <row r="47" spans="1:26" ht="57" x14ac:dyDescent="0.2">
      <c r="A47" s="317" t="s">
        <v>789</v>
      </c>
      <c r="B47" s="304" t="s">
        <v>16</v>
      </c>
      <c r="C47" s="317" t="s">
        <v>588</v>
      </c>
      <c r="D47" s="304" t="s">
        <v>55</v>
      </c>
      <c r="E47" s="67">
        <v>5008</v>
      </c>
      <c r="F47" s="306">
        <v>43068</v>
      </c>
      <c r="G47" s="317" t="s">
        <v>790</v>
      </c>
      <c r="H47" s="317" t="s">
        <v>146</v>
      </c>
      <c r="I47" s="317" t="s">
        <v>704</v>
      </c>
    </row>
    <row r="48" spans="1:26" ht="28.5" x14ac:dyDescent="0.2">
      <c r="A48" s="317" t="s">
        <v>755</v>
      </c>
      <c r="B48" s="304" t="s">
        <v>152</v>
      </c>
      <c r="C48" s="317" t="s">
        <v>153</v>
      </c>
      <c r="D48" s="304" t="s">
        <v>55</v>
      </c>
      <c r="E48" s="523">
        <v>195</v>
      </c>
      <c r="F48" s="306">
        <v>43026</v>
      </c>
      <c r="G48" s="317" t="s">
        <v>791</v>
      </c>
      <c r="H48" s="317" t="s">
        <v>792</v>
      </c>
      <c r="I48" s="317" t="s">
        <v>757</v>
      </c>
    </row>
    <row r="49" spans="1:9" ht="28.5" x14ac:dyDescent="0.2">
      <c r="A49" s="317" t="s">
        <v>793</v>
      </c>
      <c r="B49" s="304" t="s">
        <v>40</v>
      </c>
      <c r="C49" s="317" t="s">
        <v>794</v>
      </c>
      <c r="D49" s="304" t="s">
        <v>783</v>
      </c>
      <c r="E49" s="67">
        <v>4</v>
      </c>
      <c r="F49" s="306">
        <v>43019</v>
      </c>
      <c r="G49" s="317" t="s">
        <v>215</v>
      </c>
      <c r="H49" s="317" t="s">
        <v>146</v>
      </c>
      <c r="I49" s="317" t="s">
        <v>704</v>
      </c>
    </row>
    <row r="50" spans="1:9" ht="42.75" x14ac:dyDescent="0.2">
      <c r="A50" s="317" t="s">
        <v>795</v>
      </c>
      <c r="B50" s="304" t="s">
        <v>40</v>
      </c>
      <c r="C50" s="317" t="s">
        <v>794</v>
      </c>
      <c r="D50" s="304" t="s">
        <v>783</v>
      </c>
      <c r="E50" s="67">
        <v>5</v>
      </c>
      <c r="F50" s="306">
        <v>43019</v>
      </c>
      <c r="G50" s="317" t="s">
        <v>796</v>
      </c>
      <c r="H50" s="317" t="s">
        <v>146</v>
      </c>
      <c r="I50" s="317" t="s">
        <v>704</v>
      </c>
    </row>
    <row r="51" spans="1:9" ht="42.75" x14ac:dyDescent="0.2">
      <c r="A51" s="317" t="s">
        <v>797</v>
      </c>
      <c r="B51" s="304" t="s">
        <v>16</v>
      </c>
      <c r="C51" s="317" t="s">
        <v>33</v>
      </c>
      <c r="D51" s="304" t="s">
        <v>55</v>
      </c>
      <c r="E51" s="523">
        <v>390</v>
      </c>
      <c r="F51" s="306">
        <v>42885</v>
      </c>
      <c r="G51" s="317" t="s">
        <v>798</v>
      </c>
      <c r="H51" s="317" t="s">
        <v>146</v>
      </c>
      <c r="I51" s="317" t="s">
        <v>799</v>
      </c>
    </row>
    <row r="52" spans="1:9" ht="71.25" x14ac:dyDescent="0.2">
      <c r="A52" s="317" t="s">
        <v>800</v>
      </c>
      <c r="B52" s="304" t="s">
        <v>16</v>
      </c>
      <c r="C52" s="317" t="s">
        <v>220</v>
      </c>
      <c r="D52" s="304" t="s">
        <v>102</v>
      </c>
      <c r="E52" s="523">
        <v>894</v>
      </c>
      <c r="F52" s="306">
        <v>42883</v>
      </c>
      <c r="G52" s="317" t="s">
        <v>801</v>
      </c>
      <c r="H52" s="317" t="s">
        <v>802</v>
      </c>
      <c r="I52" s="317" t="s">
        <v>704</v>
      </c>
    </row>
    <row r="53" spans="1:9" ht="42.75" x14ac:dyDescent="0.2">
      <c r="A53" s="317" t="s">
        <v>803</v>
      </c>
      <c r="B53" s="304" t="s">
        <v>16</v>
      </c>
      <c r="C53" s="317" t="s">
        <v>220</v>
      </c>
      <c r="D53" s="304" t="s">
        <v>70</v>
      </c>
      <c r="E53" s="523">
        <v>648</v>
      </c>
      <c r="F53" s="306">
        <v>42844</v>
      </c>
      <c r="G53" s="317" t="s">
        <v>804</v>
      </c>
      <c r="H53" s="317" t="s">
        <v>146</v>
      </c>
      <c r="I53" s="317" t="s">
        <v>737</v>
      </c>
    </row>
    <row r="54" spans="1:9" ht="71.25" x14ac:dyDescent="0.2">
      <c r="A54" s="317" t="s">
        <v>789</v>
      </c>
      <c r="B54" s="304" t="s">
        <v>16</v>
      </c>
      <c r="C54" s="317" t="s">
        <v>588</v>
      </c>
      <c r="D54" s="304" t="s">
        <v>55</v>
      </c>
      <c r="E54" s="523">
        <v>1530</v>
      </c>
      <c r="F54" s="311">
        <v>42832</v>
      </c>
      <c r="G54" s="317" t="s">
        <v>805</v>
      </c>
      <c r="H54" s="317" t="s">
        <v>806</v>
      </c>
      <c r="I54" s="317" t="s">
        <v>704</v>
      </c>
    </row>
    <row r="55" spans="1:9" ht="71.25" customHeight="1" x14ac:dyDescent="0.2">
      <c r="A55" s="317"/>
      <c r="B55" s="304" t="s">
        <v>16</v>
      </c>
      <c r="C55" s="317" t="s">
        <v>588</v>
      </c>
      <c r="D55" s="304" t="s">
        <v>70</v>
      </c>
      <c r="E55" s="173">
        <v>52</v>
      </c>
      <c r="F55" s="306">
        <v>42747</v>
      </c>
      <c r="G55" s="317" t="s">
        <v>807</v>
      </c>
      <c r="H55" s="317" t="s">
        <v>146</v>
      </c>
      <c r="I55" s="317" t="s">
        <v>808</v>
      </c>
    </row>
    <row r="56" spans="1:9" ht="85.5" x14ac:dyDescent="0.2">
      <c r="A56" s="317" t="s">
        <v>809</v>
      </c>
      <c r="B56" s="304" t="s">
        <v>16</v>
      </c>
      <c r="C56" s="317" t="s">
        <v>337</v>
      </c>
      <c r="D56" s="304" t="s">
        <v>22</v>
      </c>
      <c r="E56" s="523">
        <v>1822</v>
      </c>
      <c r="F56" s="306">
        <v>42739</v>
      </c>
      <c r="G56" s="317" t="s">
        <v>810</v>
      </c>
      <c r="H56" s="317" t="s">
        <v>146</v>
      </c>
      <c r="I56" s="317" t="s">
        <v>811</v>
      </c>
    </row>
    <row r="57" spans="1:9" ht="71.25" customHeight="1" x14ac:dyDescent="0.2">
      <c r="A57" s="317" t="s">
        <v>812</v>
      </c>
      <c r="B57" s="304" t="s">
        <v>16</v>
      </c>
      <c r="C57" s="317" t="s">
        <v>337</v>
      </c>
      <c r="D57" s="304" t="s">
        <v>22</v>
      </c>
      <c r="E57" s="530" t="s">
        <v>813</v>
      </c>
      <c r="F57" s="306">
        <v>42664</v>
      </c>
      <c r="G57" s="317" t="s">
        <v>814</v>
      </c>
      <c r="H57" s="317" t="s">
        <v>146</v>
      </c>
      <c r="I57" s="317" t="s">
        <v>704</v>
      </c>
    </row>
    <row r="58" spans="1:9" ht="42.75" x14ac:dyDescent="0.2">
      <c r="A58" s="317" t="s">
        <v>815</v>
      </c>
      <c r="B58" s="304" t="s">
        <v>16</v>
      </c>
      <c r="C58" s="317" t="s">
        <v>337</v>
      </c>
      <c r="D58" s="304" t="s">
        <v>623</v>
      </c>
      <c r="E58" s="523">
        <v>1780</v>
      </c>
      <c r="F58" s="306">
        <v>42492</v>
      </c>
      <c r="G58" s="317" t="s">
        <v>816</v>
      </c>
      <c r="H58" s="317" t="s">
        <v>146</v>
      </c>
      <c r="I58" s="317" t="s">
        <v>704</v>
      </c>
    </row>
    <row r="59" spans="1:9" s="520" customFormat="1" ht="28.5" x14ac:dyDescent="0.2">
      <c r="A59" s="317" t="s">
        <v>817</v>
      </c>
      <c r="B59" s="304" t="s">
        <v>16</v>
      </c>
      <c r="C59" s="317" t="s">
        <v>588</v>
      </c>
      <c r="D59" s="304" t="s">
        <v>55</v>
      </c>
      <c r="E59" s="523">
        <v>2851</v>
      </c>
      <c r="F59" s="306">
        <v>42213</v>
      </c>
      <c r="G59" s="511" t="s">
        <v>818</v>
      </c>
      <c r="H59" s="317" t="s">
        <v>146</v>
      </c>
      <c r="I59" s="317" t="s">
        <v>819</v>
      </c>
    </row>
    <row r="60" spans="1:9" ht="53.25" customHeight="1" x14ac:dyDescent="0.2">
      <c r="A60" s="317" t="s">
        <v>820</v>
      </c>
      <c r="B60" s="304" t="s">
        <v>16</v>
      </c>
      <c r="C60" s="317" t="s">
        <v>220</v>
      </c>
      <c r="D60" s="304" t="s">
        <v>70</v>
      </c>
      <c r="E60" s="523">
        <v>1072</v>
      </c>
      <c r="F60" s="306">
        <v>42150</v>
      </c>
      <c r="G60" s="317" t="s">
        <v>821</v>
      </c>
      <c r="H60" s="317" t="s">
        <v>146</v>
      </c>
      <c r="I60" s="317" t="s">
        <v>704</v>
      </c>
    </row>
    <row r="61" spans="1:9" ht="409.5" x14ac:dyDescent="0.2">
      <c r="A61" s="317" t="s">
        <v>822</v>
      </c>
      <c r="B61" s="304" t="s">
        <v>16</v>
      </c>
      <c r="C61" s="317" t="s">
        <v>220</v>
      </c>
      <c r="D61" s="304" t="s">
        <v>70</v>
      </c>
      <c r="E61" s="175">
        <v>1083</v>
      </c>
      <c r="F61" s="306">
        <v>42150</v>
      </c>
      <c r="G61" s="317" t="s">
        <v>456</v>
      </c>
      <c r="H61" s="531" t="s">
        <v>823</v>
      </c>
      <c r="I61" s="317" t="s">
        <v>704</v>
      </c>
    </row>
    <row r="62" spans="1:9" ht="99.75" x14ac:dyDescent="0.2">
      <c r="A62" s="317" t="s">
        <v>824</v>
      </c>
      <c r="B62" s="304" t="s">
        <v>16</v>
      </c>
      <c r="C62" s="317" t="s">
        <v>220</v>
      </c>
      <c r="D62" s="304" t="s">
        <v>70</v>
      </c>
      <c r="E62" s="523">
        <v>472</v>
      </c>
      <c r="F62" s="306">
        <v>42080</v>
      </c>
      <c r="G62" s="317" t="s">
        <v>825</v>
      </c>
      <c r="H62" s="317" t="s">
        <v>826</v>
      </c>
      <c r="I62" s="317" t="s">
        <v>827</v>
      </c>
    </row>
    <row r="63" spans="1:9" ht="57" x14ac:dyDescent="0.2">
      <c r="A63" s="317" t="s">
        <v>705</v>
      </c>
      <c r="B63" s="304" t="s">
        <v>40</v>
      </c>
      <c r="C63" s="317" t="s">
        <v>285</v>
      </c>
      <c r="D63" s="304" t="s">
        <v>70</v>
      </c>
      <c r="E63" s="67">
        <v>44</v>
      </c>
      <c r="F63" s="306">
        <v>42039</v>
      </c>
      <c r="G63" s="532" t="s">
        <v>828</v>
      </c>
      <c r="H63" s="317" t="s">
        <v>146</v>
      </c>
      <c r="I63" s="317" t="s">
        <v>829</v>
      </c>
    </row>
    <row r="64" spans="1:9" ht="42.75" x14ac:dyDescent="0.2">
      <c r="A64" s="317" t="s">
        <v>761</v>
      </c>
      <c r="B64" s="304" t="s">
        <v>16</v>
      </c>
      <c r="C64" s="317" t="s">
        <v>721</v>
      </c>
      <c r="D64" s="304" t="s">
        <v>70</v>
      </c>
      <c r="E64" s="67">
        <v>1477</v>
      </c>
      <c r="F64" s="306">
        <v>41856</v>
      </c>
      <c r="G64" s="317" t="s">
        <v>830</v>
      </c>
      <c r="H64" s="317" t="s">
        <v>831</v>
      </c>
      <c r="I64" s="317" t="s">
        <v>763</v>
      </c>
    </row>
    <row r="65" spans="1:9" ht="42.75" x14ac:dyDescent="0.2">
      <c r="A65" s="316" t="s">
        <v>832</v>
      </c>
      <c r="B65" s="309" t="s">
        <v>16</v>
      </c>
      <c r="C65" s="316" t="s">
        <v>588</v>
      </c>
      <c r="D65" s="309" t="s">
        <v>70</v>
      </c>
      <c r="E65" s="533">
        <v>1443</v>
      </c>
      <c r="F65" s="311">
        <v>41851</v>
      </c>
      <c r="G65" s="316" t="s">
        <v>833</v>
      </c>
      <c r="H65" s="316" t="s">
        <v>826</v>
      </c>
      <c r="I65" s="316" t="s">
        <v>834</v>
      </c>
    </row>
    <row r="66" spans="1:9" ht="57" x14ac:dyDescent="0.2">
      <c r="A66" s="317" t="s">
        <v>835</v>
      </c>
      <c r="B66" s="304" t="s">
        <v>152</v>
      </c>
      <c r="C66" s="317" t="s">
        <v>153</v>
      </c>
      <c r="D66" s="304" t="s">
        <v>111</v>
      </c>
      <c r="E66" s="523">
        <v>2</v>
      </c>
      <c r="F66" s="306">
        <v>41848</v>
      </c>
      <c r="G66" s="317" t="s">
        <v>836</v>
      </c>
      <c r="H66" s="317" t="s">
        <v>837</v>
      </c>
      <c r="I66" s="317" t="s">
        <v>749</v>
      </c>
    </row>
    <row r="67" spans="1:9" ht="71.25" x14ac:dyDescent="0.2">
      <c r="A67" s="317" t="s">
        <v>838</v>
      </c>
      <c r="B67" s="304" t="s">
        <v>40</v>
      </c>
      <c r="C67" s="317" t="s">
        <v>285</v>
      </c>
      <c r="D67" s="304" t="s">
        <v>70</v>
      </c>
      <c r="E67" s="67">
        <v>172</v>
      </c>
      <c r="F67" s="306">
        <v>41759</v>
      </c>
      <c r="G67" s="317" t="s">
        <v>839</v>
      </c>
      <c r="H67" s="317" t="s">
        <v>146</v>
      </c>
      <c r="I67" s="317" t="s">
        <v>840</v>
      </c>
    </row>
    <row r="68" spans="1:9" ht="28.5" x14ac:dyDescent="0.2">
      <c r="A68" s="317" t="s">
        <v>841</v>
      </c>
      <c r="B68" s="304" t="s">
        <v>16</v>
      </c>
      <c r="C68" s="317" t="s">
        <v>220</v>
      </c>
      <c r="D68" s="304" t="s">
        <v>70</v>
      </c>
      <c r="E68" s="523">
        <v>2943</v>
      </c>
      <c r="F68" s="306">
        <v>41625</v>
      </c>
      <c r="G68" s="317" t="s">
        <v>842</v>
      </c>
      <c r="H68" s="317" t="s">
        <v>146</v>
      </c>
      <c r="I68" s="317" t="s">
        <v>749</v>
      </c>
    </row>
    <row r="69" spans="1:9" ht="42.75" x14ac:dyDescent="0.2">
      <c r="A69" s="317" t="s">
        <v>843</v>
      </c>
      <c r="B69" s="304" t="s">
        <v>16</v>
      </c>
      <c r="C69" s="317" t="s">
        <v>33</v>
      </c>
      <c r="D69" s="304" t="s">
        <v>844</v>
      </c>
      <c r="E69" s="523" t="s">
        <v>845</v>
      </c>
      <c r="F69" s="306">
        <v>41613</v>
      </c>
      <c r="G69" s="317" t="s">
        <v>846</v>
      </c>
      <c r="H69" s="317" t="s">
        <v>146</v>
      </c>
      <c r="I69" s="317" t="s">
        <v>704</v>
      </c>
    </row>
    <row r="70" spans="1:9" ht="57" x14ac:dyDescent="0.2">
      <c r="A70" s="317" t="s">
        <v>847</v>
      </c>
      <c r="B70" s="304" t="s">
        <v>40</v>
      </c>
      <c r="C70" s="317" t="s">
        <v>794</v>
      </c>
      <c r="D70" s="304" t="s">
        <v>111</v>
      </c>
      <c r="E70" s="67">
        <v>528</v>
      </c>
      <c r="F70" s="306">
        <v>41541</v>
      </c>
      <c r="G70" s="317" t="s">
        <v>848</v>
      </c>
      <c r="H70" s="317" t="s">
        <v>146</v>
      </c>
      <c r="I70" s="317" t="s">
        <v>749</v>
      </c>
    </row>
    <row r="71" spans="1:9" ht="28.5" x14ac:dyDescent="0.2">
      <c r="A71" s="317" t="s">
        <v>849</v>
      </c>
      <c r="B71" s="304" t="s">
        <v>16</v>
      </c>
      <c r="C71" s="317" t="s">
        <v>337</v>
      </c>
      <c r="D71" s="304" t="s">
        <v>22</v>
      </c>
      <c r="E71" s="523">
        <v>1635</v>
      </c>
      <c r="F71" s="306">
        <v>41436</v>
      </c>
      <c r="G71" s="317" t="s">
        <v>850</v>
      </c>
      <c r="H71" s="317" t="s">
        <v>146</v>
      </c>
      <c r="I71" s="317" t="s">
        <v>803</v>
      </c>
    </row>
    <row r="72" spans="1:9" ht="119.25" customHeight="1" x14ac:dyDescent="0.2">
      <c r="A72" s="317" t="s">
        <v>851</v>
      </c>
      <c r="B72" s="304" t="s">
        <v>16</v>
      </c>
      <c r="C72" s="317" t="s">
        <v>220</v>
      </c>
      <c r="D72" s="304" t="s">
        <v>70</v>
      </c>
      <c r="E72" s="67">
        <v>723</v>
      </c>
      <c r="F72" s="306">
        <v>41379</v>
      </c>
      <c r="G72" s="317" t="s">
        <v>852</v>
      </c>
      <c r="H72" s="534" t="s">
        <v>1</v>
      </c>
      <c r="I72" s="317" t="s">
        <v>853</v>
      </c>
    </row>
    <row r="73" spans="1:9" ht="102" customHeight="1" x14ac:dyDescent="0.2">
      <c r="A73" s="317" t="s">
        <v>854</v>
      </c>
      <c r="B73" s="304" t="s">
        <v>16</v>
      </c>
      <c r="C73" s="317" t="s">
        <v>588</v>
      </c>
      <c r="D73" s="304" t="s">
        <v>55</v>
      </c>
      <c r="E73" s="523">
        <v>1356</v>
      </c>
      <c r="F73" s="306">
        <v>41108</v>
      </c>
      <c r="G73" s="317" t="s">
        <v>855</v>
      </c>
      <c r="H73" s="317" t="s">
        <v>146</v>
      </c>
      <c r="I73" s="317" t="s">
        <v>856</v>
      </c>
    </row>
    <row r="74" spans="1:9" s="519" customFormat="1" ht="67.5" customHeight="1" x14ac:dyDescent="0.2">
      <c r="A74" s="317" t="s">
        <v>857</v>
      </c>
      <c r="B74" s="304" t="s">
        <v>16</v>
      </c>
      <c r="C74" s="317" t="s">
        <v>337</v>
      </c>
      <c r="D74" s="304" t="s">
        <v>22</v>
      </c>
      <c r="E74" s="523">
        <v>1562</v>
      </c>
      <c r="F74" s="306">
        <v>41101</v>
      </c>
      <c r="G74" s="317" t="s">
        <v>858</v>
      </c>
      <c r="H74" s="317" t="s">
        <v>146</v>
      </c>
      <c r="I74" s="317" t="s">
        <v>704</v>
      </c>
    </row>
    <row r="75" spans="1:9" ht="42.75" x14ac:dyDescent="0.2">
      <c r="A75" s="317" t="s">
        <v>859</v>
      </c>
      <c r="B75" s="304" t="s">
        <v>16</v>
      </c>
      <c r="C75" s="317" t="s">
        <v>616</v>
      </c>
      <c r="D75" s="304" t="s">
        <v>860</v>
      </c>
      <c r="E75" s="523" t="s">
        <v>861</v>
      </c>
      <c r="F75" s="306">
        <v>41080</v>
      </c>
      <c r="G75" s="317" t="s">
        <v>862</v>
      </c>
      <c r="H75" s="317" t="s">
        <v>146</v>
      </c>
      <c r="I75" s="317" t="s">
        <v>840</v>
      </c>
    </row>
    <row r="76" spans="1:9" ht="57" x14ac:dyDescent="0.2">
      <c r="A76" s="317" t="s">
        <v>863</v>
      </c>
      <c r="B76" s="304" t="s">
        <v>16</v>
      </c>
      <c r="C76" s="317" t="s">
        <v>588</v>
      </c>
      <c r="D76" s="304" t="s">
        <v>55</v>
      </c>
      <c r="E76" s="523">
        <v>652</v>
      </c>
      <c r="F76" s="306">
        <v>41029</v>
      </c>
      <c r="G76" s="317" t="s">
        <v>864</v>
      </c>
      <c r="H76" s="317" t="s">
        <v>865</v>
      </c>
      <c r="I76" s="317" t="s">
        <v>856</v>
      </c>
    </row>
    <row r="77" spans="1:9" ht="57" x14ac:dyDescent="0.2">
      <c r="A77" s="317" t="s">
        <v>866</v>
      </c>
      <c r="B77" s="304" t="s">
        <v>16</v>
      </c>
      <c r="C77" s="317" t="s">
        <v>337</v>
      </c>
      <c r="D77" s="304" t="s">
        <v>22</v>
      </c>
      <c r="E77" s="523">
        <v>1523</v>
      </c>
      <c r="F77" s="306">
        <v>41023</v>
      </c>
      <c r="G77" s="317" t="s">
        <v>867</v>
      </c>
      <c r="H77" s="317" t="s">
        <v>146</v>
      </c>
      <c r="I77" s="317" t="s">
        <v>868</v>
      </c>
    </row>
    <row r="78" spans="1:9" ht="42.75" x14ac:dyDescent="0.2">
      <c r="A78" s="317" t="s">
        <v>724</v>
      </c>
      <c r="B78" s="304" t="s">
        <v>16</v>
      </c>
      <c r="C78" s="317" t="s">
        <v>337</v>
      </c>
      <c r="D78" s="304" t="s">
        <v>22</v>
      </c>
      <c r="E78" s="171">
        <v>1503</v>
      </c>
      <c r="F78" s="306">
        <v>40876</v>
      </c>
      <c r="G78" s="317" t="s">
        <v>869</v>
      </c>
      <c r="H78" s="317" t="s">
        <v>146</v>
      </c>
      <c r="I78" s="317" t="s">
        <v>870</v>
      </c>
    </row>
    <row r="79" spans="1:9" ht="66" customHeight="1" x14ac:dyDescent="0.2">
      <c r="A79" s="317" t="s">
        <v>871</v>
      </c>
      <c r="B79" s="304" t="s">
        <v>16</v>
      </c>
      <c r="C79" s="317" t="s">
        <v>220</v>
      </c>
      <c r="D79" s="304" t="s">
        <v>70</v>
      </c>
      <c r="E79" s="523">
        <v>4465</v>
      </c>
      <c r="F79" s="306">
        <v>40872</v>
      </c>
      <c r="G79" s="317" t="s">
        <v>872</v>
      </c>
      <c r="H79" s="317" t="s">
        <v>873</v>
      </c>
      <c r="I79" s="317" t="s">
        <v>749</v>
      </c>
    </row>
    <row r="80" spans="1:9" ht="42.75" x14ac:dyDescent="0.2">
      <c r="A80" s="317" t="s">
        <v>874</v>
      </c>
      <c r="B80" s="304" t="s">
        <v>16</v>
      </c>
      <c r="C80" s="317" t="s">
        <v>721</v>
      </c>
      <c r="D80" s="304" t="s">
        <v>55</v>
      </c>
      <c r="E80" s="523">
        <v>1918</v>
      </c>
      <c r="F80" s="306">
        <v>39969</v>
      </c>
      <c r="G80" s="317" t="s">
        <v>875</v>
      </c>
      <c r="H80" s="317" t="s">
        <v>146</v>
      </c>
      <c r="I80" s="317" t="s">
        <v>876</v>
      </c>
    </row>
    <row r="81" spans="1:9" ht="42.75" x14ac:dyDescent="0.2">
      <c r="A81" s="317" t="s">
        <v>877</v>
      </c>
      <c r="B81" s="304" t="s">
        <v>40</v>
      </c>
      <c r="C81" s="317" t="s">
        <v>794</v>
      </c>
      <c r="D81" s="304" t="s">
        <v>111</v>
      </c>
      <c r="E81" s="108">
        <v>336</v>
      </c>
      <c r="F81" s="306">
        <v>39715</v>
      </c>
      <c r="G81" s="317" t="s">
        <v>878</v>
      </c>
      <c r="H81" s="317" t="s">
        <v>146</v>
      </c>
      <c r="I81" s="317" t="s">
        <v>749</v>
      </c>
    </row>
    <row r="82" spans="1:9" ht="85.5" x14ac:dyDescent="0.2">
      <c r="A82" s="317" t="s">
        <v>879</v>
      </c>
      <c r="B82" s="304" t="s">
        <v>16</v>
      </c>
      <c r="C82" s="317" t="s">
        <v>721</v>
      </c>
      <c r="D82" s="304" t="s">
        <v>55</v>
      </c>
      <c r="E82" s="523">
        <v>2646</v>
      </c>
      <c r="F82" s="306">
        <v>39646</v>
      </c>
      <c r="G82" s="317" t="s">
        <v>880</v>
      </c>
      <c r="H82" s="317" t="s">
        <v>146</v>
      </c>
      <c r="I82" s="317" t="s">
        <v>881</v>
      </c>
    </row>
    <row r="83" spans="1:9" ht="28.5" x14ac:dyDescent="0.2">
      <c r="A83" s="317" t="s">
        <v>882</v>
      </c>
      <c r="B83" s="304" t="s">
        <v>16</v>
      </c>
      <c r="C83" s="317" t="s">
        <v>337</v>
      </c>
      <c r="D83" s="304" t="s">
        <v>623</v>
      </c>
      <c r="E83" s="523">
        <v>1221</v>
      </c>
      <c r="F83" s="306">
        <v>39645</v>
      </c>
      <c r="G83" s="317" t="s">
        <v>883</v>
      </c>
      <c r="H83" s="317" t="s">
        <v>146</v>
      </c>
      <c r="I83" s="317" t="s">
        <v>704</v>
      </c>
    </row>
    <row r="84" spans="1:9" ht="28.5" x14ac:dyDescent="0.2">
      <c r="A84" s="317" t="s">
        <v>884</v>
      </c>
      <c r="B84" s="304" t="s">
        <v>16</v>
      </c>
      <c r="C84" s="317" t="s">
        <v>721</v>
      </c>
      <c r="D84" s="304" t="s">
        <v>55</v>
      </c>
      <c r="E84" s="523">
        <v>1956</v>
      </c>
      <c r="F84" s="306">
        <v>39598</v>
      </c>
      <c r="G84" s="317" t="s">
        <v>885</v>
      </c>
      <c r="H84" s="317" t="s">
        <v>146</v>
      </c>
      <c r="I84" s="317" t="s">
        <v>886</v>
      </c>
    </row>
    <row r="85" spans="1:9" ht="57" x14ac:dyDescent="0.2">
      <c r="A85" s="317" t="s">
        <v>887</v>
      </c>
      <c r="B85" s="304" t="s">
        <v>16</v>
      </c>
      <c r="C85" s="317" t="s">
        <v>220</v>
      </c>
      <c r="D85" s="304" t="s">
        <v>70</v>
      </c>
      <c r="E85" s="175">
        <v>728</v>
      </c>
      <c r="F85" s="306">
        <v>39514</v>
      </c>
      <c r="G85" s="317" t="s">
        <v>888</v>
      </c>
      <c r="H85" s="317" t="s">
        <v>146</v>
      </c>
      <c r="I85" s="317" t="s">
        <v>889</v>
      </c>
    </row>
    <row r="86" spans="1:9" ht="57" x14ac:dyDescent="0.2">
      <c r="A86" s="317" t="s">
        <v>890</v>
      </c>
      <c r="B86" s="304" t="s">
        <v>16</v>
      </c>
      <c r="C86" s="317" t="s">
        <v>721</v>
      </c>
      <c r="D86" s="304" t="s">
        <v>55</v>
      </c>
      <c r="E86" s="523">
        <v>2346</v>
      </c>
      <c r="F86" s="306">
        <v>39274</v>
      </c>
      <c r="G86" s="317" t="s">
        <v>891</v>
      </c>
      <c r="H86" s="317" t="s">
        <v>892</v>
      </c>
      <c r="I86" s="317" t="s">
        <v>893</v>
      </c>
    </row>
    <row r="87" spans="1:9" ht="42.75" x14ac:dyDescent="0.2">
      <c r="A87" s="317" t="s">
        <v>894</v>
      </c>
      <c r="B87" s="304" t="s">
        <v>16</v>
      </c>
      <c r="C87" s="317" t="s">
        <v>721</v>
      </c>
      <c r="D87" s="304" t="s">
        <v>55</v>
      </c>
      <c r="E87" s="523">
        <v>1401</v>
      </c>
      <c r="F87" s="306">
        <v>39216</v>
      </c>
      <c r="G87" s="317" t="s">
        <v>895</v>
      </c>
      <c r="H87" s="317" t="s">
        <v>146</v>
      </c>
      <c r="I87" s="317" t="s">
        <v>896</v>
      </c>
    </row>
    <row r="88" spans="1:9" ht="59.25" customHeight="1" x14ac:dyDescent="0.2">
      <c r="A88" s="317" t="s">
        <v>897</v>
      </c>
      <c r="B88" s="304" t="s">
        <v>40</v>
      </c>
      <c r="C88" s="317" t="s">
        <v>285</v>
      </c>
      <c r="D88" s="304" t="s">
        <v>111</v>
      </c>
      <c r="E88" s="523">
        <v>276</v>
      </c>
      <c r="F88" s="306">
        <v>39140</v>
      </c>
      <c r="G88" s="317" t="s">
        <v>898</v>
      </c>
      <c r="H88" s="317" t="s">
        <v>899</v>
      </c>
      <c r="I88" s="317" t="s">
        <v>749</v>
      </c>
    </row>
    <row r="89" spans="1:9" ht="42.75" x14ac:dyDescent="0.2">
      <c r="A89" s="317" t="s">
        <v>900</v>
      </c>
      <c r="B89" s="304" t="s">
        <v>16</v>
      </c>
      <c r="C89" s="317" t="s">
        <v>721</v>
      </c>
      <c r="D89" s="304" t="s">
        <v>55</v>
      </c>
      <c r="E89" s="523">
        <v>58</v>
      </c>
      <c r="F89" s="306">
        <v>39097</v>
      </c>
      <c r="G89" s="317" t="s">
        <v>901</v>
      </c>
      <c r="H89" s="317" t="s">
        <v>146</v>
      </c>
      <c r="I89" s="317" t="s">
        <v>902</v>
      </c>
    </row>
    <row r="90" spans="1:9" ht="57" x14ac:dyDescent="0.2">
      <c r="A90" s="317" t="s">
        <v>903</v>
      </c>
      <c r="B90" s="304" t="s">
        <v>16</v>
      </c>
      <c r="C90" s="317" t="s">
        <v>337</v>
      </c>
      <c r="D90" s="304" t="s">
        <v>22</v>
      </c>
      <c r="E90" s="523">
        <v>1064</v>
      </c>
      <c r="F90" s="306">
        <v>38924</v>
      </c>
      <c r="G90" s="317" t="s">
        <v>904</v>
      </c>
      <c r="H90" s="317" t="s">
        <v>146</v>
      </c>
      <c r="I90" s="317" t="s">
        <v>799</v>
      </c>
    </row>
    <row r="91" spans="1:9" ht="57" x14ac:dyDescent="0.2">
      <c r="A91" s="317" t="s">
        <v>887</v>
      </c>
      <c r="B91" s="304" t="s">
        <v>16</v>
      </c>
      <c r="C91" s="317" t="s">
        <v>220</v>
      </c>
      <c r="D91" s="304" t="s">
        <v>70</v>
      </c>
      <c r="E91" s="523">
        <v>1931</v>
      </c>
      <c r="F91" s="306">
        <v>38880</v>
      </c>
      <c r="G91" s="317" t="s">
        <v>905</v>
      </c>
      <c r="H91" s="317" t="s">
        <v>906</v>
      </c>
      <c r="I91" s="317" t="s">
        <v>889</v>
      </c>
    </row>
    <row r="92" spans="1:9" ht="48.75" customHeight="1" x14ac:dyDescent="0.2">
      <c r="A92" s="317" t="s">
        <v>705</v>
      </c>
      <c r="B92" s="304" t="s">
        <v>16</v>
      </c>
      <c r="C92" s="317" t="s">
        <v>721</v>
      </c>
      <c r="D92" s="304" t="s">
        <v>22</v>
      </c>
      <c r="E92" s="523">
        <v>1010</v>
      </c>
      <c r="F92" s="306">
        <v>38743</v>
      </c>
      <c r="G92" s="317" t="s">
        <v>907</v>
      </c>
      <c r="H92" s="317" t="s">
        <v>908</v>
      </c>
      <c r="I92" s="317" t="s">
        <v>856</v>
      </c>
    </row>
    <row r="93" spans="1:9" ht="84.75" customHeight="1" x14ac:dyDescent="0.2">
      <c r="A93" s="317" t="s">
        <v>909</v>
      </c>
      <c r="B93" s="304" t="s">
        <v>16</v>
      </c>
      <c r="C93" s="317" t="s">
        <v>337</v>
      </c>
      <c r="D93" s="304" t="s">
        <v>22</v>
      </c>
      <c r="E93" s="523">
        <v>962</v>
      </c>
      <c r="F93" s="306">
        <v>38541</v>
      </c>
      <c r="G93" s="317" t="s">
        <v>910</v>
      </c>
      <c r="H93" s="317" t="s">
        <v>911</v>
      </c>
      <c r="I93" s="317" t="s">
        <v>704</v>
      </c>
    </row>
    <row r="94" spans="1:9" ht="79.5" customHeight="1" x14ac:dyDescent="0.2">
      <c r="A94" s="317" t="s">
        <v>912</v>
      </c>
      <c r="B94" s="304" t="s">
        <v>16</v>
      </c>
      <c r="C94" s="317" t="s">
        <v>721</v>
      </c>
      <c r="D94" s="304" t="s">
        <v>55</v>
      </c>
      <c r="E94" s="523">
        <v>1570</v>
      </c>
      <c r="F94" s="306">
        <v>38505</v>
      </c>
      <c r="G94" s="317" t="s">
        <v>913</v>
      </c>
      <c r="H94" s="317" t="s">
        <v>914</v>
      </c>
      <c r="I94" s="317" t="s">
        <v>915</v>
      </c>
    </row>
    <row r="95" spans="1:9" ht="81" customHeight="1" x14ac:dyDescent="0.2">
      <c r="A95" s="317" t="s">
        <v>916</v>
      </c>
      <c r="B95" s="304" t="s">
        <v>16</v>
      </c>
      <c r="C95" s="317" t="s">
        <v>721</v>
      </c>
      <c r="D95" s="304" t="s">
        <v>55</v>
      </c>
      <c r="E95" s="523">
        <v>156</v>
      </c>
      <c r="F95" s="306">
        <v>38379</v>
      </c>
      <c r="G95" s="317" t="s">
        <v>917</v>
      </c>
      <c r="H95" s="317" t="s">
        <v>146</v>
      </c>
      <c r="I95" s="317" t="s">
        <v>918</v>
      </c>
    </row>
    <row r="96" spans="1:9" ht="99.75" x14ac:dyDescent="0.2">
      <c r="A96" s="317" t="s">
        <v>919</v>
      </c>
      <c r="B96" s="304" t="s">
        <v>16</v>
      </c>
      <c r="C96" s="317" t="s">
        <v>337</v>
      </c>
      <c r="D96" s="304" t="s">
        <v>22</v>
      </c>
      <c r="E96" s="523">
        <v>909</v>
      </c>
      <c r="F96" s="306">
        <v>38253</v>
      </c>
      <c r="G96" s="317" t="s">
        <v>920</v>
      </c>
      <c r="H96" s="317" t="s">
        <v>921</v>
      </c>
      <c r="I96" s="317" t="s">
        <v>922</v>
      </c>
    </row>
    <row r="97" spans="1:9" ht="213.75" x14ac:dyDescent="0.2">
      <c r="A97" s="317" t="s">
        <v>923</v>
      </c>
      <c r="B97" s="304" t="s">
        <v>16</v>
      </c>
      <c r="C97" s="317" t="s">
        <v>220</v>
      </c>
      <c r="D97" s="304" t="s">
        <v>70</v>
      </c>
      <c r="E97" s="523">
        <v>1703</v>
      </c>
      <c r="F97" s="306">
        <v>37470</v>
      </c>
      <c r="G97" s="317" t="s">
        <v>924</v>
      </c>
      <c r="H97" s="317" t="s">
        <v>925</v>
      </c>
      <c r="I97" s="317" t="s">
        <v>926</v>
      </c>
    </row>
    <row r="98" spans="1:9" ht="71.25" x14ac:dyDescent="0.2">
      <c r="A98" s="317"/>
      <c r="B98" s="304" t="s">
        <v>16</v>
      </c>
      <c r="C98" s="317" t="s">
        <v>337</v>
      </c>
      <c r="D98" s="304" t="s">
        <v>22</v>
      </c>
      <c r="E98" s="523">
        <v>734</v>
      </c>
      <c r="F98" s="306">
        <v>37300</v>
      </c>
      <c r="G98" s="317" t="s">
        <v>927</v>
      </c>
      <c r="H98" s="317" t="s">
        <v>928</v>
      </c>
      <c r="I98" s="317" t="s">
        <v>929</v>
      </c>
    </row>
    <row r="99" spans="1:9" ht="42.75" x14ac:dyDescent="0.2">
      <c r="A99" s="317" t="s">
        <v>930</v>
      </c>
      <c r="B99" s="304" t="s">
        <v>16</v>
      </c>
      <c r="C99" s="317" t="s">
        <v>721</v>
      </c>
      <c r="D99" s="304" t="s">
        <v>55</v>
      </c>
      <c r="E99" s="523">
        <v>1995</v>
      </c>
      <c r="F99" s="306">
        <v>36349</v>
      </c>
      <c r="G99" s="317" t="s">
        <v>931</v>
      </c>
      <c r="H99" s="535" t="s">
        <v>932</v>
      </c>
      <c r="I99" s="317" t="s">
        <v>933</v>
      </c>
    </row>
    <row r="100" spans="1:9" ht="42.75" x14ac:dyDescent="0.2">
      <c r="A100" s="317" t="s">
        <v>934</v>
      </c>
      <c r="B100" s="304" t="s">
        <v>16</v>
      </c>
      <c r="C100" s="317" t="s">
        <v>337</v>
      </c>
      <c r="D100" s="304" t="s">
        <v>22</v>
      </c>
      <c r="E100" s="67">
        <v>361</v>
      </c>
      <c r="F100" s="306">
        <v>35468</v>
      </c>
      <c r="G100" s="317" t="s">
        <v>935</v>
      </c>
      <c r="H100" s="317" t="s">
        <v>936</v>
      </c>
      <c r="I100" s="317" t="s">
        <v>704</v>
      </c>
    </row>
    <row r="101" spans="1:9" ht="57" x14ac:dyDescent="0.2">
      <c r="A101" s="317" t="s">
        <v>937</v>
      </c>
      <c r="B101" s="304" t="s">
        <v>16</v>
      </c>
      <c r="C101" s="317" t="s">
        <v>220</v>
      </c>
      <c r="D101" s="304" t="s">
        <v>70</v>
      </c>
      <c r="E101" s="523">
        <v>1530</v>
      </c>
      <c r="F101" s="306">
        <v>35303</v>
      </c>
      <c r="G101" s="317" t="s">
        <v>938</v>
      </c>
      <c r="H101" s="317" t="s">
        <v>146</v>
      </c>
      <c r="I101" s="317" t="s">
        <v>704</v>
      </c>
    </row>
    <row r="102" spans="1:9" ht="42.75" x14ac:dyDescent="0.2">
      <c r="A102" s="317" t="s">
        <v>939</v>
      </c>
      <c r="B102" s="304" t="s">
        <v>16</v>
      </c>
      <c r="C102" s="317" t="s">
        <v>337</v>
      </c>
      <c r="D102" s="304" t="s">
        <v>22</v>
      </c>
      <c r="E102" s="523">
        <v>244</v>
      </c>
      <c r="F102" s="306">
        <v>35062</v>
      </c>
      <c r="G102" s="317" t="s">
        <v>940</v>
      </c>
      <c r="H102" s="317" t="s">
        <v>941</v>
      </c>
      <c r="I102" s="317" t="s">
        <v>749</v>
      </c>
    </row>
    <row r="103" spans="1:9" ht="85.5" x14ac:dyDescent="0.2">
      <c r="A103" s="317" t="s">
        <v>942</v>
      </c>
      <c r="B103" s="304" t="s">
        <v>16</v>
      </c>
      <c r="C103" s="317" t="s">
        <v>943</v>
      </c>
      <c r="D103" s="304" t="s">
        <v>70</v>
      </c>
      <c r="E103" s="523">
        <v>1771</v>
      </c>
      <c r="F103" s="306">
        <v>34914</v>
      </c>
      <c r="G103" s="317" t="s">
        <v>944</v>
      </c>
      <c r="H103" s="317" t="s">
        <v>146</v>
      </c>
      <c r="I103" s="317" t="s">
        <v>945</v>
      </c>
    </row>
    <row r="104" spans="1:9" ht="42.75" x14ac:dyDescent="0.2">
      <c r="A104" s="317" t="s">
        <v>946</v>
      </c>
      <c r="B104" s="304" t="s">
        <v>16</v>
      </c>
      <c r="C104" s="317" t="s">
        <v>220</v>
      </c>
      <c r="D104" s="304" t="s">
        <v>70</v>
      </c>
      <c r="E104" s="523">
        <v>1295</v>
      </c>
      <c r="F104" s="306">
        <v>34507</v>
      </c>
      <c r="G104" s="317" t="s">
        <v>947</v>
      </c>
      <c r="H104" s="317" t="s">
        <v>948</v>
      </c>
      <c r="I104" s="317" t="s">
        <v>915</v>
      </c>
    </row>
    <row r="105" spans="1:9" ht="28.5" x14ac:dyDescent="0.2">
      <c r="A105" s="317" t="s">
        <v>949</v>
      </c>
      <c r="B105" s="304" t="s">
        <v>16</v>
      </c>
      <c r="C105" s="317" t="s">
        <v>337</v>
      </c>
      <c r="D105" s="304" t="s">
        <v>22</v>
      </c>
      <c r="E105" s="523" t="s">
        <v>950</v>
      </c>
      <c r="F105" s="306">
        <v>34326</v>
      </c>
      <c r="G105" s="317" t="s">
        <v>951</v>
      </c>
      <c r="H105" s="317" t="s">
        <v>146</v>
      </c>
      <c r="I105" s="317" t="s">
        <v>749</v>
      </c>
    </row>
    <row r="106" spans="1:9" ht="57" x14ac:dyDescent="0.2">
      <c r="A106" s="317" t="s">
        <v>952</v>
      </c>
      <c r="B106" s="304" t="s">
        <v>16</v>
      </c>
      <c r="C106" s="317" t="s">
        <v>220</v>
      </c>
      <c r="D106" s="304" t="s">
        <v>70</v>
      </c>
      <c r="E106" s="523" t="s">
        <v>953</v>
      </c>
      <c r="F106" s="306">
        <v>34171</v>
      </c>
      <c r="G106" s="317" t="s">
        <v>126</v>
      </c>
      <c r="H106" s="317" t="s">
        <v>146</v>
      </c>
      <c r="I106" s="317" t="s">
        <v>704</v>
      </c>
    </row>
    <row r="107" spans="1:9" ht="42.75" x14ac:dyDescent="0.2">
      <c r="A107" s="317" t="s">
        <v>954</v>
      </c>
      <c r="B107" s="304" t="s">
        <v>16</v>
      </c>
      <c r="C107" s="317" t="s">
        <v>943</v>
      </c>
      <c r="D107" s="304" t="s">
        <v>55</v>
      </c>
      <c r="E107" s="523">
        <v>1075</v>
      </c>
      <c r="F107" s="306">
        <v>33687</v>
      </c>
      <c r="G107" s="317" t="s">
        <v>955</v>
      </c>
      <c r="H107" s="317" t="s">
        <v>146</v>
      </c>
      <c r="I107" s="317" t="s">
        <v>886</v>
      </c>
    </row>
    <row r="108" spans="1:9" ht="85.5" x14ac:dyDescent="0.2">
      <c r="A108" s="317" t="s">
        <v>956</v>
      </c>
      <c r="B108" s="304" t="s">
        <v>16</v>
      </c>
      <c r="C108" s="317" t="s">
        <v>128</v>
      </c>
      <c r="D108" s="304" t="s">
        <v>957</v>
      </c>
      <c r="E108" s="523" t="s">
        <v>958</v>
      </c>
      <c r="F108" s="306">
        <v>33423</v>
      </c>
      <c r="G108" s="317" t="s">
        <v>959</v>
      </c>
      <c r="H108" s="317" t="s">
        <v>146</v>
      </c>
      <c r="I108" s="317" t="s">
        <v>757</v>
      </c>
    </row>
    <row r="109" spans="1:9" ht="42.75" x14ac:dyDescent="0.2">
      <c r="A109" s="317" t="s">
        <v>960</v>
      </c>
      <c r="B109" s="304" t="s">
        <v>16</v>
      </c>
      <c r="C109" s="316" t="s">
        <v>943</v>
      </c>
      <c r="D109" s="309" t="s">
        <v>55</v>
      </c>
      <c r="E109" s="533" t="s">
        <v>961</v>
      </c>
      <c r="F109" s="311">
        <v>32996</v>
      </c>
      <c r="G109" s="316" t="s">
        <v>962</v>
      </c>
      <c r="H109" s="317" t="s">
        <v>146</v>
      </c>
      <c r="I109" s="317" t="s">
        <v>704</v>
      </c>
    </row>
    <row r="110" spans="1:9" ht="28.5" x14ac:dyDescent="0.2">
      <c r="A110" s="317" t="s">
        <v>963</v>
      </c>
      <c r="B110" s="304" t="s">
        <v>16</v>
      </c>
      <c r="C110" s="317" t="s">
        <v>616</v>
      </c>
      <c r="D110" s="304" t="s">
        <v>860</v>
      </c>
      <c r="E110" s="523" t="s">
        <v>964</v>
      </c>
      <c r="F110" s="306">
        <v>31837</v>
      </c>
      <c r="G110" s="317" t="s">
        <v>965</v>
      </c>
      <c r="H110" s="317" t="s">
        <v>146</v>
      </c>
      <c r="I110" s="317" t="s">
        <v>966</v>
      </c>
    </row>
    <row r="111" spans="1:9" ht="57" x14ac:dyDescent="0.2">
      <c r="A111" s="317" t="s">
        <v>967</v>
      </c>
      <c r="B111" s="304" t="s">
        <v>16</v>
      </c>
      <c r="C111" s="317" t="s">
        <v>968</v>
      </c>
      <c r="D111" s="304" t="s">
        <v>55</v>
      </c>
      <c r="E111" s="523">
        <v>2013</v>
      </c>
      <c r="F111" s="306">
        <v>31569</v>
      </c>
      <c r="G111" s="317" t="s">
        <v>969</v>
      </c>
      <c r="H111" s="317" t="s">
        <v>914</v>
      </c>
      <c r="I111" s="317" t="s">
        <v>970</v>
      </c>
    </row>
    <row r="112" spans="1:9" ht="71.25" x14ac:dyDescent="0.2">
      <c r="A112" s="317" t="s">
        <v>971</v>
      </c>
      <c r="B112" s="304" t="s">
        <v>16</v>
      </c>
      <c r="C112" s="317" t="s">
        <v>220</v>
      </c>
      <c r="D112" s="304" t="s">
        <v>70</v>
      </c>
      <c r="E112" s="523">
        <v>614</v>
      </c>
      <c r="F112" s="306">
        <v>30755</v>
      </c>
      <c r="G112" s="317" t="s">
        <v>972</v>
      </c>
      <c r="H112" s="317" t="s">
        <v>973</v>
      </c>
      <c r="I112" s="317" t="s">
        <v>974</v>
      </c>
    </row>
    <row r="113" spans="1:9" ht="42.75" x14ac:dyDescent="0.2">
      <c r="A113" s="317" t="s">
        <v>975</v>
      </c>
      <c r="B113" s="304" t="s">
        <v>16</v>
      </c>
      <c r="C113" s="317" t="s">
        <v>943</v>
      </c>
      <c r="D113" s="304" t="s">
        <v>55</v>
      </c>
      <c r="E113" s="523">
        <v>2400</v>
      </c>
      <c r="F113" s="306">
        <v>28997</v>
      </c>
      <c r="G113" s="317" t="s">
        <v>976</v>
      </c>
      <c r="H113" s="317" t="s">
        <v>146</v>
      </c>
      <c r="I113" s="317" t="s">
        <v>977</v>
      </c>
    </row>
    <row r="114" spans="1:9" ht="57" x14ac:dyDescent="0.2">
      <c r="A114" s="317" t="s">
        <v>978</v>
      </c>
      <c r="B114" s="304" t="s">
        <v>16</v>
      </c>
      <c r="C114" s="317" t="s">
        <v>220</v>
      </c>
      <c r="D114" s="304" t="s">
        <v>70</v>
      </c>
      <c r="E114" s="523">
        <v>1045</v>
      </c>
      <c r="F114" s="306">
        <v>28648</v>
      </c>
      <c r="G114" s="317" t="s">
        <v>979</v>
      </c>
      <c r="H114" s="317" t="s">
        <v>980</v>
      </c>
      <c r="I114" s="317" t="s">
        <v>749</v>
      </c>
    </row>
    <row r="115" spans="1:9" ht="142.5" x14ac:dyDescent="0.2">
      <c r="A115" s="317" t="s">
        <v>981</v>
      </c>
      <c r="B115" s="304" t="s">
        <v>16</v>
      </c>
      <c r="C115" s="317" t="s">
        <v>220</v>
      </c>
      <c r="D115" s="304" t="s">
        <v>70</v>
      </c>
      <c r="E115" s="523">
        <v>3135</v>
      </c>
      <c r="F115" s="306">
        <v>25198</v>
      </c>
      <c r="G115" s="317" t="s">
        <v>982</v>
      </c>
      <c r="H115" s="317" t="s">
        <v>983</v>
      </c>
      <c r="I115" s="317" t="s">
        <v>749</v>
      </c>
    </row>
    <row r="116" spans="1:9" ht="42.75" x14ac:dyDescent="0.2">
      <c r="A116" s="317" t="s">
        <v>984</v>
      </c>
      <c r="B116" s="304" t="s">
        <v>16</v>
      </c>
      <c r="C116" s="317" t="s">
        <v>220</v>
      </c>
      <c r="D116" s="304" t="s">
        <v>70</v>
      </c>
      <c r="E116" s="523">
        <v>2400</v>
      </c>
      <c r="F116" s="306">
        <v>25100</v>
      </c>
      <c r="G116" s="317" t="s">
        <v>985</v>
      </c>
      <c r="H116" s="317" t="s">
        <v>986</v>
      </c>
      <c r="I116" s="317" t="s">
        <v>987</v>
      </c>
    </row>
    <row r="117" spans="1:9" ht="15" customHeight="1" x14ac:dyDescent="0.2">
      <c r="A117" s="626" t="s">
        <v>131</v>
      </c>
      <c r="B117" s="627" t="s">
        <v>988</v>
      </c>
      <c r="C117" s="627"/>
      <c r="D117" s="627"/>
      <c r="E117" s="628" t="s">
        <v>133</v>
      </c>
      <c r="F117" s="627" t="s">
        <v>990</v>
      </c>
      <c r="G117" s="627"/>
      <c r="H117" s="629" t="s">
        <v>134</v>
      </c>
      <c r="I117" s="604" t="s">
        <v>135</v>
      </c>
    </row>
    <row r="118" spans="1:9" ht="14.25" customHeight="1" x14ac:dyDescent="0.2">
      <c r="A118" s="626"/>
      <c r="B118" s="627"/>
      <c r="C118" s="627"/>
      <c r="D118" s="627"/>
      <c r="E118" s="628"/>
      <c r="F118" s="627"/>
      <c r="G118" s="627"/>
      <c r="H118" s="629"/>
      <c r="I118" s="604"/>
    </row>
    <row r="119" spans="1:9" ht="14.25" customHeight="1" x14ac:dyDescent="0.2">
      <c r="A119" s="626"/>
      <c r="B119" s="627"/>
      <c r="C119" s="627"/>
      <c r="D119" s="627"/>
      <c r="E119" s="628"/>
      <c r="F119" s="627"/>
      <c r="G119" s="627"/>
      <c r="H119" s="629"/>
      <c r="I119" s="604"/>
    </row>
    <row r="120" spans="1:9" ht="18.75" customHeight="1" x14ac:dyDescent="0.2">
      <c r="A120" s="536" t="s">
        <v>528</v>
      </c>
      <c r="B120" s="627" t="s">
        <v>989</v>
      </c>
      <c r="C120" s="627"/>
      <c r="D120" s="627"/>
      <c r="E120" s="537" t="s">
        <v>528</v>
      </c>
      <c r="F120" s="630" t="s">
        <v>137</v>
      </c>
      <c r="G120" s="630"/>
      <c r="H120" s="536" t="s">
        <v>528</v>
      </c>
      <c r="I120" s="328" t="s">
        <v>138</v>
      </c>
    </row>
    <row r="121" spans="1:9" ht="99.75" customHeight="1" x14ac:dyDescent="0.2">
      <c r="A121" s="626" t="s">
        <v>529</v>
      </c>
      <c r="B121" s="631">
        <v>45119</v>
      </c>
      <c r="C121" s="630"/>
      <c r="D121" s="630"/>
      <c r="E121" s="537" t="s">
        <v>530</v>
      </c>
      <c r="F121" s="630" t="s">
        <v>18024</v>
      </c>
      <c r="G121" s="630"/>
      <c r="H121" s="537" t="s">
        <v>530</v>
      </c>
      <c r="I121" s="328" t="s">
        <v>18182</v>
      </c>
    </row>
    <row r="122" spans="1:9" ht="42.75" customHeight="1" x14ac:dyDescent="0.2">
      <c r="A122" s="626"/>
      <c r="B122" s="630"/>
      <c r="C122" s="630"/>
      <c r="D122" s="630"/>
      <c r="E122" s="537" t="s">
        <v>531</v>
      </c>
      <c r="F122" s="631">
        <v>45120</v>
      </c>
      <c r="G122" s="630"/>
      <c r="H122" s="537" t="s">
        <v>531</v>
      </c>
      <c r="I122" s="538">
        <v>45121</v>
      </c>
    </row>
  </sheetData>
  <mergeCells count="15">
    <mergeCell ref="I117:I119"/>
    <mergeCell ref="B120:D120"/>
    <mergeCell ref="F120:G120"/>
    <mergeCell ref="A121:A122"/>
    <mergeCell ref="B121:D122"/>
    <mergeCell ref="F121:G121"/>
    <mergeCell ref="F122:G122"/>
    <mergeCell ref="A2:B2"/>
    <mergeCell ref="C2:G2"/>
    <mergeCell ref="A3:H3"/>
    <mergeCell ref="A117:A119"/>
    <mergeCell ref="B117:D119"/>
    <mergeCell ref="E117:E119"/>
    <mergeCell ref="F117:G119"/>
    <mergeCell ref="H117:H119"/>
  </mergeCells>
  <hyperlinks>
    <hyperlink ref="E53" r:id="rId1" display="https://www.funcionpublica.gov.co/eva/gestornormativo/norma.php?i=80915" xr:uid="{E7E38ECA-5CFB-481C-AFCC-5619B0E421A3}"/>
    <hyperlink ref="E41" r:id="rId2" display="https://www.funcionpublica.gov.co/eva/gestornormativo/norma.php?i=95430" xr:uid="{0D640CAE-6162-40C7-B827-38F5D235BBB3}"/>
    <hyperlink ref="G102" r:id="rId3" location="0" display="0" xr:uid="{4BDCEF54-F3E5-4916-B5EB-C0F50AA39BC5}"/>
    <hyperlink ref="E66" r:id="rId4" display="https://fuga.gov.co/sites/default/files/acuerdos/2014/ACUERDO 002 - 2014.pdf" xr:uid="{8B1324A9-4A2F-4D62-8FFC-08FDD435B875}"/>
    <hyperlink ref="E91" r:id="rId5" display="https://www.funcionpublica.gov.co/eva/gestornormativo/norma.php?i=20739" xr:uid="{724E8483-52ED-4620-B210-338F26F23727}"/>
    <hyperlink ref="E108" r:id="rId6" xr:uid="{E81CC170-9BCB-4949-AD1F-1DB34FC5FFA7}"/>
    <hyperlink ref="E105" r:id="rId7" display="https://www.funcionpublica.gov.co/eva/gestornormativo/norma.php?i=5248" xr:uid="{0E5240FE-A7C3-4D8C-8714-6674251CB8AF}"/>
    <hyperlink ref="E97" r:id="rId8" display="https://www.funcionpublica.gov.co/eva/gestornormativo/norma.php?i=5540" xr:uid="{C2FC7E89-2F8F-482E-9762-9DDE3BB9363F}"/>
    <hyperlink ref="E96" r:id="rId9" display="https://www.funcionpublica.gov.co/eva/gestornormativo/norma.php?i=14861" xr:uid="{71319083-4F7C-4A99-8856-DE001C0455AD}"/>
    <hyperlink ref="E114" r:id="rId10" display="https://www.funcionpublica.gov.co/eva/gestornormativo/norma.php?i=1466" xr:uid="{4D141CE2-AD44-4147-9D6A-0D5E1F7B317A}"/>
    <hyperlink ref="E93" r:id="rId11" display="https://www.funcionpublica.gov.co/eva/gestornormativo/norma.php?i=17004" xr:uid="{2BF4A103-C66C-402A-821E-4BFFF0722F94}"/>
    <hyperlink ref="E106" r:id="rId12" display="https://www.funcionpublica.gov.co/eva/gestornormativo/norma.php?i=106394" xr:uid="{1E3397F8-AF18-4C47-91FF-ADE5BE5CA70E}"/>
    <hyperlink ref="E60" r:id="rId13" display="https://www.funcionpublica.gov.co/eva/gestornormativo/norma.php?i=72173" xr:uid="{4F9861F3-95C8-4FA0-87F8-DFAB5F47B867}"/>
    <hyperlink ref="E48" r:id="rId14" display="https://fuga.gov.co/sites/default/files/resolucion_195_de_2017_manual_de_funciones.pdf" xr:uid="{94BA7FC8-4D7E-481A-A006-A2D660E3A33B}"/>
    <hyperlink ref="E56" r:id="rId15" display="https://www.funcionpublica.gov.co/eva/gestornormativo/norma.php?i=78833" xr:uid="{CF4D10B9-1D2E-4FDF-96E2-D5E69EF70BFA}"/>
    <hyperlink ref="E68" r:id="rId16" display="https://www.funcionpublica.gov.co/eva/gestornormativo/norma.php?i=55977" xr:uid="{EAB04855-252C-48B7-AE8D-80A5C0E0B140}"/>
    <hyperlink ref="E102" r:id="rId17" location="0" display="https://www.funcionpublica.gov.co/eva/gestornormativo/norma.php?i=315 - 0" xr:uid="{FCB30E67-89A8-4C06-BB1A-8B6339C909C4}"/>
    <hyperlink ref="E115" r:id="rId18" display="https://www.funcionpublica.gov.co/eva/gestornormativo/norma.php?i=1567" xr:uid="{BC4B283F-0487-4496-B9D7-F494F05FE912}"/>
    <hyperlink ref="E90" r:id="rId19" display="https://www.funcionpublica.gov.co/eva/gestornormativo/norma.php?i=20854" xr:uid="{A6622BCB-072A-4C30-91FB-904740F2C61E}"/>
    <hyperlink ref="E51" r:id="rId20" display="https://www.funcionpublica.gov.co/eva/gestornormativo/norma.php?i=81864" xr:uid="{CD3756C6-4402-4B43-A005-FEBDC79584D6}"/>
    <hyperlink ref="E45" r:id="rId21" display="https://www.funcionpublica.gov.co/eva/gestornormativo/norma.php?i=85742" xr:uid="{58AB796D-0BF6-4FAE-A075-4AB1B34FB0AA}"/>
    <hyperlink ref="E58" r:id="rId22" display="http://es.presidencia.gov.co/normativa/normativa/LEY 1780 DEL 02 DE MAYO DE 2016.pdf" xr:uid="{03FD793C-38CD-494A-931F-32FD453F9FBE}"/>
    <hyperlink ref="E54" r:id="rId23" display="http://legal.legis.com.co/document/Index?obra=legcol&amp;document=legcol_0e297cc5296841c1ae57ac58555f94aa" xr:uid="{2F2936F3-9723-4195-BF25-0E3D5EFD7D2F}"/>
    <hyperlink ref="E83" r:id="rId24" display="Ley 1221 de 2008" xr:uid="{FC8307CF-5344-485A-849B-1E3DDAE3ACDF}"/>
    <hyperlink ref="E79" r:id="rId25" display="http://suin.gov.co/viewDocument.asp?id=1546622" xr:uid="{E7DFCC04-D6FE-4AF9-809A-7E42AD944657}"/>
    <hyperlink ref="E46" r:id="rId26" display="Decreto 118 " xr:uid="{A3F2685C-5F14-40D3-8F2A-8906FDE67639}"/>
    <hyperlink ref="E69" r:id="rId27" display="Circular externa de la Funcion Publica No 100-008 " xr:uid="{23FA6DBF-BE23-48FA-B64F-89DD83266B48}"/>
    <hyperlink ref="E71" r:id="rId28" display="Ley 1635 " xr:uid="{DBCD50B6-2225-4AF7-A905-C696F9692A3E}"/>
    <hyperlink ref="E36" r:id="rId29" display="https://www.minsalud.gov.co/sites/rid/Lists/BibliotecaDigital/RIDE/DE/DIJ/resolucion-385-de-2020.pdf" xr:uid="{EA2BF3D9-62B3-4FDD-B5DC-A750EEB6BB69}"/>
    <hyperlink ref="E57" r:id="rId30" display="http://es.presidencia.gov.co/normativa/normativa/LEY 1811 DEL 21 DE OCTUBRE DE 2016.pdf" xr:uid="{A7AE413B-96BC-4461-9912-974A2F0529EC}"/>
    <hyperlink ref="E109" r:id="rId31" display="https://docs.supersalud.gov.co/PortalWeb/Juridica/OtraNormativa/R1792_90.pdf" xr:uid="{06C43914-6826-4187-96D8-EA21D81B2D58}"/>
    <hyperlink ref="E37" r:id="rId32" xr:uid="{16DD9E75-B6DF-4DE2-8D5B-FE03A3DC75EE}"/>
    <hyperlink ref="E88" r:id="rId33" display="http://legal.legis.com.co/document/Index?obra=legcol&amp;document=legcol_759920422f70f034e0430a010151f034" xr:uid="{E411FC09-F676-4C2D-93CE-E027E1B544D2}"/>
    <hyperlink ref="E52" r:id="rId34" display="https://www.funcionpublica.gov.co/eva/gestornormativo/norma.php?i=81855" xr:uid="{198A4E40-D16C-4168-A14D-BA929EF18C44}"/>
    <hyperlink ref="E113" r:id="rId35" tooltip="http://sisjur.bogotajuridica.gov.co/sisjur/normas/Norma1.jsp?i=53565" display="http://sisjur.bogotajuridica.gov.co/sisjur/normas/Norma1.jsp?i=53565" xr:uid="{1A142ED0-93E4-44C9-99E0-A5326F9D6F38}"/>
    <hyperlink ref="E112" r:id="rId36" display="http://www.bogotajuridica.gov.co/sisjur/normas/Norma1.jsp?i=1357" xr:uid="{4470BF72-4BD8-4103-86F5-420183C09D2C}"/>
    <hyperlink ref="E111" r:id="rId37" display="http://www.bogotajuridica.gov.co/sisjur/normas/Norma1.jsp?i=5411" xr:uid="{942F444A-6BF8-4185-9CC2-746DC60CFDA9}"/>
    <hyperlink ref="E110" r:id="rId38" xr:uid="{41FC0E50-005F-4B9F-BCF7-E813EAEFD328}"/>
    <hyperlink ref="E107" r:id="rId39" display="http://copaso.upbbga.edu.co/legislacion/Res.1075-1992.pdf" xr:uid="{C24192D9-44CD-4CEC-AE8E-652AD1BC6E4D}"/>
    <hyperlink ref="E99" r:id="rId40" display="https://www.minsalud.gov.co/sites/rid/Lists/BibliotecaDigital/RIDE/DE/DIJ/Resoluci%C3%B3n_1995_de_1999.pdf" xr:uid="{6B59F881-52BF-49C9-8622-7F3D5E1A6248}"/>
    <hyperlink ref="E94" r:id="rId41" display="https://www.minsalud.gov.co/Normatividad_Nuevo/RESOLUCI%C3%93N 1570 DE 2005.pdf" xr:uid="{65F310AF-E989-4714-BFE7-A4C1AC64790F}"/>
    <hyperlink ref="E95" r:id="rId42" display="https://www.minsalud.gov.co/sites/rid/Lists/BibliotecaDigital/RIDE/DE/DIJ/Resoluci%C3%B3n_0156_de_2005.pdf" xr:uid="{BD521125-DDD4-476D-913B-FCDB939C69E0}"/>
    <hyperlink ref="E92" r:id="rId43" display="http://www.bogotajuridica.gov.co/sisjur/normas/Norma1.jsp?i=18843" xr:uid="{744EE9F1-96AA-4DD0-88B1-FE3F9B2C329F}"/>
    <hyperlink ref="E87" r:id="rId44" display="https://www.alcaldiabogota.gov.co/sisjur/normas/Norma1.jsp?i=53497&amp;dt=S" xr:uid="{2ECA8F01-EF32-4C00-BD5C-BC0A6C415D23}"/>
    <hyperlink ref="E86" r:id="rId45" display="http://www.bogotajuridica.gov.co/sisjur/normas/Norma1.jsp?i=25815" xr:uid="{47CE5723-F4FD-416F-A6C9-57970DBA638B}"/>
    <hyperlink ref="E84" r:id="rId46" display="https://www.minsalud.gov.co/sites/rid/Lists/BibliotecaDigital/RIDE/DE/DIJ/Resoluci%C3%B3n_1956_de_2008.pdf" xr:uid="{51211AF4-D7F3-469D-9377-246522C661AE}"/>
    <hyperlink ref="E82" r:id="rId47" display="https://www.alcaldiabogota.gov.co/sisjur/normas/Norma1.jsp?i=31607" xr:uid="{91ABFE61-9170-410E-B936-E38DA632359E}"/>
    <hyperlink ref="E80" r:id="rId48" display="https://www.minsalud.gov.co/sites/rid/Lists/BibliotecaDigital/RIDE/DE/DIJ/Resoluci%C3%B3n 1918 de 2009.pdf" xr:uid="{08725D62-D147-4B5E-8E83-707F0C5AE780}"/>
    <hyperlink ref="E76" r:id="rId49" display="https://www.alcaldiabogota.gov.co/sisjur/normas/Norma1.jsp?i=47374" xr:uid="{4508BC82-C6EB-4FF4-9292-85DACAE28F04}"/>
    <hyperlink ref="E73" r:id="rId50" location="4" display="4" xr:uid="{78A4F07D-98E7-4EA8-9658-813964D0B52C}"/>
    <hyperlink ref="E65" r:id="rId51" display="http://sisjur.bogotajuridica.gov.co/sisjur/normas/Norma1.jsp?i=58841" xr:uid="{71FC08AA-C531-4805-8625-C86D3CC51A30}"/>
    <hyperlink ref="E62" r:id="rId52" display="http://sisjur.bogotajuridica.gov.co/sisjur/normas/Norma1.jsp?i=61117" xr:uid="{18AAF7F4-EC5B-4E7E-A71F-3E7FC07DA65A}"/>
    <hyperlink ref="E59" r:id="rId53" display="https://www.arlsura.com/files/res2851_15.pdf" xr:uid="{32A7E654-4CB4-4DAD-A292-3B7DB783862E}"/>
    <hyperlink ref="E75" r:id="rId54" xr:uid="{2E58FCBA-14A7-4B12-94C0-BDAE3E30C911}"/>
    <hyperlink ref="E103" r:id="rId55" display="https://www.funcionpublica.gov.co/eva/gestornormativo/norma.php?i=3360" xr:uid="{79CC50B7-7CB0-4B9B-8AA5-8C2E393548D5}"/>
    <hyperlink ref="E104" r:id="rId56" display="http://sisjur.bogotajuridica.gov.co/sisjur/normas/Norma1.jsp?i=2629" xr:uid="{2DAABF6D-0A19-4BC3-99EC-57808EC4207E}"/>
    <hyperlink ref="E101" r:id="rId57" display="http://suin-juriscol.gov.co/viewDocument.asp?ruta=Decretos/1304060" xr:uid="{40CCF6B0-162B-401E-B97A-30617899E751}"/>
    <hyperlink ref="E89" r:id="rId58" display="http://legal.legis.com.co/document/Index?obra=legcol&amp;document=legcol_759920422b82f034e0430a010151f034" xr:uid="{19C7AB2B-5CB6-4968-9421-57130774058D}"/>
    <hyperlink ref="E77" r:id="rId59" display="https://www.funcionpublica.gov.co/eva/gestornormativo/norma.php?i=47141" xr:uid="{B9966AB7-4ED7-4244-BE38-48BB293CFD2E}"/>
    <hyperlink ref="E74" r:id="rId60" display="https://www.minsalud.gov.co/sites/rid/Lists/BibliotecaDigital/RIDE/DE/DIJ/Ley-1562-de-2012.pdf" xr:uid="{CEF8C28D-3AAA-44AC-BFEB-0576C294984B}"/>
    <hyperlink ref="E49" r:id="rId61" display="https://fuga.gov.co/sites/default/files/acuerdo_004_y_005_octubre_2017.pdf" xr:uid="{9B33777A-F945-4CBE-B72C-A159853B33E2}"/>
    <hyperlink ref="E50" r:id="rId62" display="https://fuga.gov.co/sites/default/files/acuerdo_004_y_005_octubre_2017.pdf" xr:uid="{F5B13083-DF1D-4420-8A7F-FE278467F641}"/>
    <hyperlink ref="E39" r:id="rId63" display="https://www.alcaldiabogota.gov.co/sisjur/normas/Norma1.jsp?i=85976" xr:uid="{38D1AB2C-7E6A-4323-A7B8-EE5926748FAB}"/>
    <hyperlink ref="E67" r:id="rId64" display="https://www.alcaldiabogota.gov.co/sisjur/normas/Norma1.jsp?i=57274&amp;dt=S" xr:uid="{2E83B2F0-5545-468F-AE2F-A2F7B61E9CD4}"/>
    <hyperlink ref="E81" r:id="rId65" display="http://www.bogotajuridica.gov.co/sisjur/normas/Norma1.jsp?i=32779" xr:uid="{4BED4E28-F9E5-4302-BF02-5A36E02B72CE}"/>
    <hyperlink ref="E70" r:id="rId66" display="https://www.alcaldiabogota.gov.co/sisjur/normas/Norma1.jsp?i=54732&amp;dt=S" xr:uid="{B945F428-FF0C-48E7-9936-8D0F3ABD60FA}"/>
    <hyperlink ref="E43" r:id="rId67" display="https://www.funcionpublica.gov.co/eva/gestornormativo/norma.php?i=90685" xr:uid="{7818D3BB-4C65-4F23-B8C4-5FAABBE57A77}"/>
    <hyperlink ref="E64" r:id="rId68" display="https://www.funcionpublica.gov.co/eva/gestornormativo/norma.php?i=58849" xr:uid="{D742A5D2-8779-49F5-A93F-72A65E0F7F7B}"/>
    <hyperlink ref="E35" r:id="rId69" display="https://www.funcionpublica.gov.co/eva/gestornormativo/norma.php?i=124100" xr:uid="{C093E5AA-26EC-4E9C-9922-25A024C696A4}"/>
    <hyperlink ref="E72" r:id="rId70" location="26" display="https://www.funcionpublica.gov.co/eva/gestornormativo/norma.php?i=52627 - 26" xr:uid="{EF238B58-E825-4B40-8921-06FF0D22F12E}"/>
    <hyperlink ref="E29" r:id="rId71" display="https://www.funcionpublica.gov.co/eva/gestornormativo/norma.php?i=154127" xr:uid="{23C83EE6-E1D3-4B61-A36E-EB6C7522DBAE}"/>
    <hyperlink ref="E27" r:id="rId72" location="3" display="3" xr:uid="{220FE202-96C1-46A4-B667-2250F1C80829}"/>
    <hyperlink ref="E30" r:id="rId73" location="2" display="https://www.funcionpublica.gov.co/eva/gestornormativo/norma.php?i=154126 - 2" xr:uid="{D3FA56E8-531C-4884-9CB1-D3A91B43A5D0}"/>
    <hyperlink ref="E38" r:id="rId74" display="https://fuga.gov.co/sites/default/files/resolucion_modificacion_manual_de_funciones.pdf" xr:uid="{572B5CFA-9D72-4E1A-B890-97C131901C9D}"/>
    <hyperlink ref="E31" r:id="rId75" display="https://fuga.gov.co/sites/default/files/130-resolucion_modificacion_manual-jefecontrolinternofuga-ago-14-20_1.pdf" xr:uid="{8987E796-2C8B-4958-BA90-835A1008BEAD}"/>
    <hyperlink ref="E47" r:id="rId76" display="https://normativa.colpensiones.gov.co/colpens/docs/resolucion_mtra_5008_2017.htm" xr:uid="{C6F3F605-5A3C-4A21-BE9D-A90D504FA7B1}"/>
    <hyperlink ref="E61" r:id="rId77" display="https://www.funcionpublica.gov.co/eva/gestornormativo/norma.php?i=62866" xr:uid="{EF2A7382-9755-4B92-9462-2B587BE24D63}"/>
    <hyperlink ref="E85" r:id="rId78" location="0" display="https://www.funcionpublica.gov.co/eva/gestornormativo/norma.php?i=29325 - 0" xr:uid="{7B71A598-A108-4D98-AE59-7D323C4C048A}"/>
    <hyperlink ref="E63" r:id="rId79" location="0" display="http://www.bogotajuridica.gov.co/sisjur/normas/Norma1.jsp?i=60645 - 0" xr:uid="{710FC48D-8F55-4CF2-A762-BDAC382A0B67}"/>
    <hyperlink ref="E28" r:id="rId80" display="https://www.minsalud.gov.co/Normatividad_Nuevo/Resoluci%C3%B3n No. 223  de 2021.pdf" xr:uid="{5D552A47-ABB9-4547-AD50-8A1677B94DEA}"/>
    <hyperlink ref="E100" r:id="rId81" display="http://www.secretariasenado.gov.co/senado/basedoc/ley_0361_1997.html" xr:uid="{6497525D-4314-450D-99B6-852E2DA9116C}"/>
    <hyperlink ref="E24" r:id="rId82" display="https://dapre.presidencia.gov.co/normativa/normativa/DECRETO 616 DEL 4 DE JUNIO DE 2021.pdf" xr:uid="{D231A8FF-8529-4844-AA12-ADB62A2640B5}"/>
    <hyperlink ref="E25" r:id="rId83" display="https://www.funcionpublica.gov.co/eva/gestornormativo/norma.php?i=163987" xr:uid="{15E93E58-9480-4F66-8005-222E864DEFCB}"/>
    <hyperlink ref="E23" r:id="rId84" display="https://www.serviciocivil.gov.co/portal/transparencia/marco-legal/lineamientos/circular-conjunta-010" xr:uid="{34AD4501-06B7-4006-9330-D500F8B5896F}"/>
    <hyperlink ref="E17" r:id="rId85" display="https://www.minsalud.gov.co/Normatividad_Nuevo/Resoluci%C3%B3n No. 1687 de 2021.pdf" xr:uid="{F9BA846F-8476-4F67-946C-8FD9DD14BB71}"/>
    <hyperlink ref="E78" r:id="rId86" display="https://www.funcionpublica.gov.co/eva/gestornormativo/norma.php?i=45453" xr:uid="{79054EF0-CC08-4D96-9FA9-ABE119CA05AC}"/>
    <hyperlink ref="E18" r:id="rId87" display="https://dapre.presidencia.gov.co/normativa/normativa/DECRETO 1252 DEL 12 DE OCTUBRE DE 2021.pdf" xr:uid="{BA0B8548-C4B0-4C8C-B409-1950B8762242}"/>
    <hyperlink ref="E21" r:id="rId88" display="https://dapre.presidencia.gov.co/normativa/normativa/LEY 2121 DEL 3 DE AGOSTO DE 2021.pdf" xr:uid="{BE99334A-E783-4234-86F0-5CE6E5DCDF04}"/>
    <hyperlink ref="E20" r:id="rId89" display="https://dapre.presidencia.gov.co/normativa/normativa/LEY 2141 DEL 10 DE AGOSTO DE 2021.pdf" xr:uid="{F90CD30E-2E1C-4232-8A98-1A0D24983639}"/>
    <hyperlink ref="E22" r:id="rId90" display="https://dapre.presidencia.gov.co/normativa/normativa/LEY 2114 DEL 29 DE JULIO DE 2021.pdf" xr:uid="{64124D20-8CAD-4654-874E-C3B1613F6FFF}"/>
    <hyperlink ref="E116" r:id="rId91" display="https://www.funcionpublica.gov.co/eva/gestornormativo/norma.php?i=1198" xr:uid="{DD3B081F-9626-4351-9382-B62862D4B084}"/>
    <hyperlink ref="H116" r:id="rId92" xr:uid="{B7B5A183-3663-459F-B137-0B91DF33550F}"/>
    <hyperlink ref="E55" r:id="rId93" display="https://safetya.co/normatividad/decreto-052-de-2017/" xr:uid="{C9292366-FC5F-49D9-96B7-04623BFBFF7A}"/>
    <hyperlink ref="E42" r:id="rId94" display="https://safetya.co/normatividad/resolucion-0312-de-2019/" xr:uid="{72A00309-458C-49EC-87BA-A54EFDA8E765}"/>
    <hyperlink ref="E14" r:id="rId95" location="a68" display="https://safetya.co/normatividad/resolucion-4272-de-2021/ - a68" xr:uid="{3CBB8701-01FE-4E8E-BF3C-FE945C773088}"/>
    <hyperlink ref="E98" r:id="rId96" display="http://www.secretariasenado.gov.co/senado/basedoc/ley_0734_2002.html" xr:uid="{BBE00786-B56A-46B4-92CC-8108E9F43430}"/>
    <hyperlink ref="E12" r:id="rId97" location="10" display="https://www.alcaldiabogota.gov.co/sisjur/normas/Norma1.jsp?i=122957 - 10" xr:uid="{BFD52B21-3F0E-4ECA-A433-01067AA67F41}"/>
    <hyperlink ref="E26" r:id="rId98" display="http://www.secretariasenado.gov.co/senado/basedoc/ley_2088_2021.html" xr:uid="{D529A428-5C3C-4C0E-8181-B00399CA807B}"/>
    <hyperlink ref="E15" r:id="rId99" display="https://www.funcionpublica.gov.co/eva/gestornormativo/norma.php?i=173948" xr:uid="{1176D87F-18E2-4208-B333-B7CF1E77C543}"/>
    <hyperlink ref="E16" r:id="rId100" display="https://www.funcionpublica.gov.co/eva/gestornormativo/norma.php?i=173286" xr:uid="{ADC86FC7-F4E6-4BF3-AC3A-83A4CF580B4A}"/>
    <hyperlink ref="E19" r:id="rId101" display="https://www.funcionpublica.gov.co/eva/gestornormativo/norma.php?i=169006" xr:uid="{9BA51055-3CE5-40FA-B51E-AF0B9B1E347B}"/>
    <hyperlink ref="E10" r:id="rId102" display="https://dapre.presidencia.gov.co/normativa/normativa/LEY 2214 DEL 22 DE JUNIO DE 2022.pdf" xr:uid="{DA88E9E3-84E7-4B8F-B080-4BC067D3D903}"/>
    <hyperlink ref="E11" r:id="rId103" display="https://www.funcionpublica.gov.co/eva/gestornormativo/norma.php?i=186987" xr:uid="{1878B243-4A25-4CC9-BB0E-812B836AC5F3}"/>
    <hyperlink ref="E13" r:id="rId104" display="https://www.funcionpublica.gov.co/eva/gestornormativo/norma.php?i=177586" xr:uid="{9353A1FD-19B9-49D2-8633-90FA4A745444}"/>
    <hyperlink ref="E34" r:id="rId105" display="https://www.funcionpublica.gov.co/eva/gestornormativo/norma.php?i=137051" xr:uid="{45D3D12C-0869-4188-8C2D-887516476884}"/>
    <hyperlink ref="E33" r:id="rId106" location=":~:text=La%20presente%20ley%20tiene%20por,saludable%20de%20la%20poblaci%C3%B3n%20colombiana." display="https://www.funcionpublica.gov.co/eva/gestornormativo/norma.php?i=137231 - :~:text=La%20presente%20ley%20tiene%20por,saludable%20de%20la%20poblaci%C3%B3n%20colombiana." xr:uid="{3A6F6DFB-2267-40B1-9BF4-91CD1F7A2E97}"/>
    <hyperlink ref="E32" r:id="rId107" location=":~:text=La%20presente%20ley%20tiene%20por,los%20derechos%20de%20los%20j%C3%B3venes." display="http://www.secretariasenado.gov.co/senado/basedoc/ley_2039_2020.html - :~:text=La%20presente%20ley%20tiene%20por,los%20derechos%20de%20los%20j%C3%B3venes." xr:uid="{A378D587-6565-4096-9371-9E300C432D29}"/>
    <hyperlink ref="E44" r:id="rId108" display="https://www.funcionpublica.gov.co/eva/gestornormativo/norma.php?i=86304" xr:uid="{5F60A3A4-98E0-40E8-A524-ECD14999C86D}"/>
    <hyperlink ref="E9" r:id="rId109" display="https://fuga.gov.co/transparencia-y-acceso-a-la-informacion-publica/normativa/manual-de-funciones" xr:uid="{F8D678E8-7F12-4EC3-907D-28DF7A15C7AB}"/>
    <hyperlink ref="E7" r:id="rId110" display="https://fuga.gov.co/transparencia-y-acceso-a-la-informacion-publica/normativa/normograma" xr:uid="{8A845D5D-126D-467C-B4A4-DD0CAB070983}"/>
    <hyperlink ref="E8" r:id="rId111" display="https://www.funcionpublica.gov.co/eva/gestornormativo/norma.php?i=189806" xr:uid="{202D4736-65C0-4C07-B3EA-B7E0017C94A0}"/>
    <hyperlink ref="E6" r:id="rId112" display="https://fuga.gov.co/transparencia-y-acceso-a-la-informacion-publica/normativa/normograma" xr:uid="{8B9982ED-6CCB-4DBE-B699-2CF09D0F3708}"/>
    <hyperlink ref="E5" r:id="rId113" display="https://www.alcaldiabogota.gov.co/sisjur/normas/Norma1.jsp?i=143777" xr:uid="{EF737BB4-53C2-4DBE-8581-26B93574A5BC}"/>
  </hyperlinks>
  <printOptions horizontalCentered="1"/>
  <pageMargins left="0.23622047244094491" right="0.23622047244094491" top="0.31496062992125984" bottom="0.19685039370078741" header="0" footer="0"/>
  <pageSetup paperSize="14" scale="10" fitToHeight="40" orientation="landscape" r:id="rId114"/>
  <headerFooter>
    <oddHeader xml:space="preserve">&amp;R
</oddHeader>
    <oddFooter>&amp;LV3-11-03-2020</oddFooter>
  </headerFooter>
  <drawing r:id="rId115"/>
  <legacyDrawing r:id="rId116"/>
  <tableParts count="1">
    <tablePart r:id="rId117"/>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0663-EAC2-42E3-AF7D-E5A3C829367A}">
  <sheetPr>
    <tabColor rgb="FFFF0000"/>
    <pageSetUpPr fitToPage="1"/>
  </sheetPr>
  <dimension ref="A1:J50"/>
  <sheetViews>
    <sheetView zoomScale="80" zoomScaleNormal="80" zoomScalePageLayoutView="26" workbookViewId="0">
      <selection activeCell="H57" sqref="H57"/>
    </sheetView>
  </sheetViews>
  <sheetFormatPr baseColWidth="10" defaultColWidth="11.42578125" defaultRowHeight="12.75" x14ac:dyDescent="0.2"/>
  <cols>
    <col min="1" max="1" width="57.7109375" style="333" customWidth="1"/>
    <col min="2" max="2" width="20" style="338" customWidth="1"/>
    <col min="3" max="3" width="19.42578125" style="335" customWidth="1"/>
    <col min="4" max="4" width="25.42578125" style="335" customWidth="1"/>
    <col min="5" max="5" width="18.85546875" style="335" customWidth="1"/>
    <col min="6" max="6" width="20" style="335" customWidth="1"/>
    <col min="7" max="7" width="71.28515625" style="342" bestFit="1" customWidth="1"/>
    <col min="8" max="8" width="49.42578125" style="342" customWidth="1"/>
    <col min="9" max="9" width="39.42578125" style="335" customWidth="1"/>
    <col min="10" max="10" width="14" style="335" bestFit="1" customWidth="1"/>
    <col min="11" max="255" width="11.42578125" style="335"/>
    <col min="256" max="256" width="57.7109375" style="335" customWidth="1"/>
    <col min="257" max="257" width="20" style="335" customWidth="1"/>
    <col min="258" max="258" width="19.42578125" style="335" customWidth="1"/>
    <col min="259" max="259" width="25.42578125" style="335" customWidth="1"/>
    <col min="260" max="260" width="13.42578125" style="335" customWidth="1"/>
    <col min="261" max="261" width="20" style="335" customWidth="1"/>
    <col min="262" max="262" width="72" style="335" customWidth="1"/>
    <col min="263" max="263" width="49.42578125" style="335" customWidth="1"/>
    <col min="264" max="264" width="35.140625" style="335" customWidth="1"/>
    <col min="265" max="265" width="11.42578125" style="335"/>
    <col min="266" max="266" width="14" style="335" bestFit="1" customWidth="1"/>
    <col min="267" max="511" width="11.42578125" style="335"/>
    <col min="512" max="512" width="57.7109375" style="335" customWidth="1"/>
    <col min="513" max="513" width="20" style="335" customWidth="1"/>
    <col min="514" max="514" width="19.42578125" style="335" customWidth="1"/>
    <col min="515" max="515" width="25.42578125" style="335" customWidth="1"/>
    <col min="516" max="516" width="13.42578125" style="335" customWidth="1"/>
    <col min="517" max="517" width="20" style="335" customWidth="1"/>
    <col min="518" max="518" width="72" style="335" customWidth="1"/>
    <col min="519" max="519" width="49.42578125" style="335" customWidth="1"/>
    <col min="520" max="520" width="35.140625" style="335" customWidth="1"/>
    <col min="521" max="521" width="11.42578125" style="335"/>
    <col min="522" max="522" width="14" style="335" bestFit="1" customWidth="1"/>
    <col min="523" max="767" width="11.42578125" style="335"/>
    <col min="768" max="768" width="57.7109375" style="335" customWidth="1"/>
    <col min="769" max="769" width="20" style="335" customWidth="1"/>
    <col min="770" max="770" width="19.42578125" style="335" customWidth="1"/>
    <col min="771" max="771" width="25.42578125" style="335" customWidth="1"/>
    <col min="772" max="772" width="13.42578125" style="335" customWidth="1"/>
    <col min="773" max="773" width="20" style="335" customWidth="1"/>
    <col min="774" max="774" width="72" style="335" customWidth="1"/>
    <col min="775" max="775" width="49.42578125" style="335" customWidth="1"/>
    <col min="776" max="776" width="35.140625" style="335" customWidth="1"/>
    <col min="777" max="777" width="11.42578125" style="335"/>
    <col min="778" max="778" width="14" style="335" bestFit="1" customWidth="1"/>
    <col min="779" max="1023" width="11.42578125" style="335"/>
    <col min="1024" max="1024" width="57.7109375" style="335" customWidth="1"/>
    <col min="1025" max="1025" width="20" style="335" customWidth="1"/>
    <col min="1026" max="1026" width="19.42578125" style="335" customWidth="1"/>
    <col min="1027" max="1027" width="25.42578125" style="335" customWidth="1"/>
    <col min="1028" max="1028" width="13.42578125" style="335" customWidth="1"/>
    <col min="1029" max="1029" width="20" style="335" customWidth="1"/>
    <col min="1030" max="1030" width="72" style="335" customWidth="1"/>
    <col min="1031" max="1031" width="49.42578125" style="335" customWidth="1"/>
    <col min="1032" max="1032" width="35.140625" style="335" customWidth="1"/>
    <col min="1033" max="1033" width="11.42578125" style="335"/>
    <col min="1034" max="1034" width="14" style="335" bestFit="1" customWidth="1"/>
    <col min="1035" max="1279" width="11.42578125" style="335"/>
    <col min="1280" max="1280" width="57.7109375" style="335" customWidth="1"/>
    <col min="1281" max="1281" width="20" style="335" customWidth="1"/>
    <col min="1282" max="1282" width="19.42578125" style="335" customWidth="1"/>
    <col min="1283" max="1283" width="25.42578125" style="335" customWidth="1"/>
    <col min="1284" max="1284" width="13.42578125" style="335" customWidth="1"/>
    <col min="1285" max="1285" width="20" style="335" customWidth="1"/>
    <col min="1286" max="1286" width="72" style="335" customWidth="1"/>
    <col min="1287" max="1287" width="49.42578125" style="335" customWidth="1"/>
    <col min="1288" max="1288" width="35.140625" style="335" customWidth="1"/>
    <col min="1289" max="1289" width="11.42578125" style="335"/>
    <col min="1290" max="1290" width="14" style="335" bestFit="1" customWidth="1"/>
    <col min="1291" max="1535" width="11.42578125" style="335"/>
    <col min="1536" max="1536" width="57.7109375" style="335" customWidth="1"/>
    <col min="1537" max="1537" width="20" style="335" customWidth="1"/>
    <col min="1538" max="1538" width="19.42578125" style="335" customWidth="1"/>
    <col min="1539" max="1539" width="25.42578125" style="335" customWidth="1"/>
    <col min="1540" max="1540" width="13.42578125" style="335" customWidth="1"/>
    <col min="1541" max="1541" width="20" style="335" customWidth="1"/>
    <col min="1542" max="1542" width="72" style="335" customWidth="1"/>
    <col min="1543" max="1543" width="49.42578125" style="335" customWidth="1"/>
    <col min="1544" max="1544" width="35.140625" style="335" customWidth="1"/>
    <col min="1545" max="1545" width="11.42578125" style="335"/>
    <col min="1546" max="1546" width="14" style="335" bestFit="1" customWidth="1"/>
    <col min="1547" max="1791" width="11.42578125" style="335"/>
    <col min="1792" max="1792" width="57.7109375" style="335" customWidth="1"/>
    <col min="1793" max="1793" width="20" style="335" customWidth="1"/>
    <col min="1794" max="1794" width="19.42578125" style="335" customWidth="1"/>
    <col min="1795" max="1795" width="25.42578125" style="335" customWidth="1"/>
    <col min="1796" max="1796" width="13.42578125" style="335" customWidth="1"/>
    <col min="1797" max="1797" width="20" style="335" customWidth="1"/>
    <col min="1798" max="1798" width="72" style="335" customWidth="1"/>
    <col min="1799" max="1799" width="49.42578125" style="335" customWidth="1"/>
    <col min="1800" max="1800" width="35.140625" style="335" customWidth="1"/>
    <col min="1801" max="1801" width="11.42578125" style="335"/>
    <col min="1802" max="1802" width="14" style="335" bestFit="1" customWidth="1"/>
    <col min="1803" max="2047" width="11.42578125" style="335"/>
    <col min="2048" max="2048" width="57.7109375" style="335" customWidth="1"/>
    <col min="2049" max="2049" width="20" style="335" customWidth="1"/>
    <col min="2050" max="2050" width="19.42578125" style="335" customWidth="1"/>
    <col min="2051" max="2051" width="25.42578125" style="335" customWidth="1"/>
    <col min="2052" max="2052" width="13.42578125" style="335" customWidth="1"/>
    <col min="2053" max="2053" width="20" style="335" customWidth="1"/>
    <col min="2054" max="2054" width="72" style="335" customWidth="1"/>
    <col min="2055" max="2055" width="49.42578125" style="335" customWidth="1"/>
    <col min="2056" max="2056" width="35.140625" style="335" customWidth="1"/>
    <col min="2057" max="2057" width="11.42578125" style="335"/>
    <col min="2058" max="2058" width="14" style="335" bestFit="1" customWidth="1"/>
    <col min="2059" max="2303" width="11.42578125" style="335"/>
    <col min="2304" max="2304" width="57.7109375" style="335" customWidth="1"/>
    <col min="2305" max="2305" width="20" style="335" customWidth="1"/>
    <col min="2306" max="2306" width="19.42578125" style="335" customWidth="1"/>
    <col min="2307" max="2307" width="25.42578125" style="335" customWidth="1"/>
    <col min="2308" max="2308" width="13.42578125" style="335" customWidth="1"/>
    <col min="2309" max="2309" width="20" style="335" customWidth="1"/>
    <col min="2310" max="2310" width="72" style="335" customWidth="1"/>
    <col min="2311" max="2311" width="49.42578125" style="335" customWidth="1"/>
    <col min="2312" max="2312" width="35.140625" style="335" customWidth="1"/>
    <col min="2313" max="2313" width="11.42578125" style="335"/>
    <col min="2314" max="2314" width="14" style="335" bestFit="1" customWidth="1"/>
    <col min="2315" max="2559" width="11.42578125" style="335"/>
    <col min="2560" max="2560" width="57.7109375" style="335" customWidth="1"/>
    <col min="2561" max="2561" width="20" style="335" customWidth="1"/>
    <col min="2562" max="2562" width="19.42578125" style="335" customWidth="1"/>
    <col min="2563" max="2563" width="25.42578125" style="335" customWidth="1"/>
    <col min="2564" max="2564" width="13.42578125" style="335" customWidth="1"/>
    <col min="2565" max="2565" width="20" style="335" customWidth="1"/>
    <col min="2566" max="2566" width="72" style="335" customWidth="1"/>
    <col min="2567" max="2567" width="49.42578125" style="335" customWidth="1"/>
    <col min="2568" max="2568" width="35.140625" style="335" customWidth="1"/>
    <col min="2569" max="2569" width="11.42578125" style="335"/>
    <col min="2570" max="2570" width="14" style="335" bestFit="1" customWidth="1"/>
    <col min="2571" max="2815" width="11.42578125" style="335"/>
    <col min="2816" max="2816" width="57.7109375" style="335" customWidth="1"/>
    <col min="2817" max="2817" width="20" style="335" customWidth="1"/>
    <col min="2818" max="2818" width="19.42578125" style="335" customWidth="1"/>
    <col min="2819" max="2819" width="25.42578125" style="335" customWidth="1"/>
    <col min="2820" max="2820" width="13.42578125" style="335" customWidth="1"/>
    <col min="2821" max="2821" width="20" style="335" customWidth="1"/>
    <col min="2822" max="2822" width="72" style="335" customWidth="1"/>
    <col min="2823" max="2823" width="49.42578125" style="335" customWidth="1"/>
    <col min="2824" max="2824" width="35.140625" style="335" customWidth="1"/>
    <col min="2825" max="2825" width="11.42578125" style="335"/>
    <col min="2826" max="2826" width="14" style="335" bestFit="1" customWidth="1"/>
    <col min="2827" max="3071" width="11.42578125" style="335"/>
    <col min="3072" max="3072" width="57.7109375" style="335" customWidth="1"/>
    <col min="3073" max="3073" width="20" style="335" customWidth="1"/>
    <col min="3074" max="3074" width="19.42578125" style="335" customWidth="1"/>
    <col min="3075" max="3075" width="25.42578125" style="335" customWidth="1"/>
    <col min="3076" max="3076" width="13.42578125" style="335" customWidth="1"/>
    <col min="3077" max="3077" width="20" style="335" customWidth="1"/>
    <col min="3078" max="3078" width="72" style="335" customWidth="1"/>
    <col min="3079" max="3079" width="49.42578125" style="335" customWidth="1"/>
    <col min="3080" max="3080" width="35.140625" style="335" customWidth="1"/>
    <col min="3081" max="3081" width="11.42578125" style="335"/>
    <col min="3082" max="3082" width="14" style="335" bestFit="1" customWidth="1"/>
    <col min="3083" max="3327" width="11.42578125" style="335"/>
    <col min="3328" max="3328" width="57.7109375" style="335" customWidth="1"/>
    <col min="3329" max="3329" width="20" style="335" customWidth="1"/>
    <col min="3330" max="3330" width="19.42578125" style="335" customWidth="1"/>
    <col min="3331" max="3331" width="25.42578125" style="335" customWidth="1"/>
    <col min="3332" max="3332" width="13.42578125" style="335" customWidth="1"/>
    <col min="3333" max="3333" width="20" style="335" customWidth="1"/>
    <col min="3334" max="3334" width="72" style="335" customWidth="1"/>
    <col min="3335" max="3335" width="49.42578125" style="335" customWidth="1"/>
    <col min="3336" max="3336" width="35.140625" style="335" customWidth="1"/>
    <col min="3337" max="3337" width="11.42578125" style="335"/>
    <col min="3338" max="3338" width="14" style="335" bestFit="1" customWidth="1"/>
    <col min="3339" max="3583" width="11.42578125" style="335"/>
    <col min="3584" max="3584" width="57.7109375" style="335" customWidth="1"/>
    <col min="3585" max="3585" width="20" style="335" customWidth="1"/>
    <col min="3586" max="3586" width="19.42578125" style="335" customWidth="1"/>
    <col min="3587" max="3587" width="25.42578125" style="335" customWidth="1"/>
    <col min="3588" max="3588" width="13.42578125" style="335" customWidth="1"/>
    <col min="3589" max="3589" width="20" style="335" customWidth="1"/>
    <col min="3590" max="3590" width="72" style="335" customWidth="1"/>
    <col min="3591" max="3591" width="49.42578125" style="335" customWidth="1"/>
    <col min="3592" max="3592" width="35.140625" style="335" customWidth="1"/>
    <col min="3593" max="3593" width="11.42578125" style="335"/>
    <col min="3594" max="3594" width="14" style="335" bestFit="1" customWidth="1"/>
    <col min="3595" max="3839" width="11.42578125" style="335"/>
    <col min="3840" max="3840" width="57.7109375" style="335" customWidth="1"/>
    <col min="3841" max="3841" width="20" style="335" customWidth="1"/>
    <col min="3842" max="3842" width="19.42578125" style="335" customWidth="1"/>
    <col min="3843" max="3843" width="25.42578125" style="335" customWidth="1"/>
    <col min="3844" max="3844" width="13.42578125" style="335" customWidth="1"/>
    <col min="3845" max="3845" width="20" style="335" customWidth="1"/>
    <col min="3846" max="3846" width="72" style="335" customWidth="1"/>
    <col min="3847" max="3847" width="49.42578125" style="335" customWidth="1"/>
    <col min="3848" max="3848" width="35.140625" style="335" customWidth="1"/>
    <col min="3849" max="3849" width="11.42578125" style="335"/>
    <col min="3850" max="3850" width="14" style="335" bestFit="1" customWidth="1"/>
    <col min="3851" max="4095" width="11.42578125" style="335"/>
    <col min="4096" max="4096" width="57.7109375" style="335" customWidth="1"/>
    <col min="4097" max="4097" width="20" style="335" customWidth="1"/>
    <col min="4098" max="4098" width="19.42578125" style="335" customWidth="1"/>
    <col min="4099" max="4099" width="25.42578125" style="335" customWidth="1"/>
    <col min="4100" max="4100" width="13.42578125" style="335" customWidth="1"/>
    <col min="4101" max="4101" width="20" style="335" customWidth="1"/>
    <col min="4102" max="4102" width="72" style="335" customWidth="1"/>
    <col min="4103" max="4103" width="49.42578125" style="335" customWidth="1"/>
    <col min="4104" max="4104" width="35.140625" style="335" customWidth="1"/>
    <col min="4105" max="4105" width="11.42578125" style="335"/>
    <col min="4106" max="4106" width="14" style="335" bestFit="1" customWidth="1"/>
    <col min="4107" max="4351" width="11.42578125" style="335"/>
    <col min="4352" max="4352" width="57.7109375" style="335" customWidth="1"/>
    <col min="4353" max="4353" width="20" style="335" customWidth="1"/>
    <col min="4354" max="4354" width="19.42578125" style="335" customWidth="1"/>
    <col min="4355" max="4355" width="25.42578125" style="335" customWidth="1"/>
    <col min="4356" max="4356" width="13.42578125" style="335" customWidth="1"/>
    <col min="4357" max="4357" width="20" style="335" customWidth="1"/>
    <col min="4358" max="4358" width="72" style="335" customWidth="1"/>
    <col min="4359" max="4359" width="49.42578125" style="335" customWidth="1"/>
    <col min="4360" max="4360" width="35.140625" style="335" customWidth="1"/>
    <col min="4361" max="4361" width="11.42578125" style="335"/>
    <col min="4362" max="4362" width="14" style="335" bestFit="1" customWidth="1"/>
    <col min="4363" max="4607" width="11.42578125" style="335"/>
    <col min="4608" max="4608" width="57.7109375" style="335" customWidth="1"/>
    <col min="4609" max="4609" width="20" style="335" customWidth="1"/>
    <col min="4610" max="4610" width="19.42578125" style="335" customWidth="1"/>
    <col min="4611" max="4611" width="25.42578125" style="335" customWidth="1"/>
    <col min="4612" max="4612" width="13.42578125" style="335" customWidth="1"/>
    <col min="4613" max="4613" width="20" style="335" customWidth="1"/>
    <col min="4614" max="4614" width="72" style="335" customWidth="1"/>
    <col min="4615" max="4615" width="49.42578125" style="335" customWidth="1"/>
    <col min="4616" max="4616" width="35.140625" style="335" customWidth="1"/>
    <col min="4617" max="4617" width="11.42578125" style="335"/>
    <col min="4618" max="4618" width="14" style="335" bestFit="1" customWidth="1"/>
    <col min="4619" max="4863" width="11.42578125" style="335"/>
    <col min="4864" max="4864" width="57.7109375" style="335" customWidth="1"/>
    <col min="4865" max="4865" width="20" style="335" customWidth="1"/>
    <col min="4866" max="4866" width="19.42578125" style="335" customWidth="1"/>
    <col min="4867" max="4867" width="25.42578125" style="335" customWidth="1"/>
    <col min="4868" max="4868" width="13.42578125" style="335" customWidth="1"/>
    <col min="4869" max="4869" width="20" style="335" customWidth="1"/>
    <col min="4870" max="4870" width="72" style="335" customWidth="1"/>
    <col min="4871" max="4871" width="49.42578125" style="335" customWidth="1"/>
    <col min="4872" max="4872" width="35.140625" style="335" customWidth="1"/>
    <col min="4873" max="4873" width="11.42578125" style="335"/>
    <col min="4874" max="4874" width="14" style="335" bestFit="1" customWidth="1"/>
    <col min="4875" max="5119" width="11.42578125" style="335"/>
    <col min="5120" max="5120" width="57.7109375" style="335" customWidth="1"/>
    <col min="5121" max="5121" width="20" style="335" customWidth="1"/>
    <col min="5122" max="5122" width="19.42578125" style="335" customWidth="1"/>
    <col min="5123" max="5123" width="25.42578125" style="335" customWidth="1"/>
    <col min="5124" max="5124" width="13.42578125" style="335" customWidth="1"/>
    <col min="5125" max="5125" width="20" style="335" customWidth="1"/>
    <col min="5126" max="5126" width="72" style="335" customWidth="1"/>
    <col min="5127" max="5127" width="49.42578125" style="335" customWidth="1"/>
    <col min="5128" max="5128" width="35.140625" style="335" customWidth="1"/>
    <col min="5129" max="5129" width="11.42578125" style="335"/>
    <col min="5130" max="5130" width="14" style="335" bestFit="1" customWidth="1"/>
    <col min="5131" max="5375" width="11.42578125" style="335"/>
    <col min="5376" max="5376" width="57.7109375" style="335" customWidth="1"/>
    <col min="5377" max="5377" width="20" style="335" customWidth="1"/>
    <col min="5378" max="5378" width="19.42578125" style="335" customWidth="1"/>
    <col min="5379" max="5379" width="25.42578125" style="335" customWidth="1"/>
    <col min="5380" max="5380" width="13.42578125" style="335" customWidth="1"/>
    <col min="5381" max="5381" width="20" style="335" customWidth="1"/>
    <col min="5382" max="5382" width="72" style="335" customWidth="1"/>
    <col min="5383" max="5383" width="49.42578125" style="335" customWidth="1"/>
    <col min="5384" max="5384" width="35.140625" style="335" customWidth="1"/>
    <col min="5385" max="5385" width="11.42578125" style="335"/>
    <col min="5386" max="5386" width="14" style="335" bestFit="1" customWidth="1"/>
    <col min="5387" max="5631" width="11.42578125" style="335"/>
    <col min="5632" max="5632" width="57.7109375" style="335" customWidth="1"/>
    <col min="5633" max="5633" width="20" style="335" customWidth="1"/>
    <col min="5634" max="5634" width="19.42578125" style="335" customWidth="1"/>
    <col min="5635" max="5635" width="25.42578125" style="335" customWidth="1"/>
    <col min="5636" max="5636" width="13.42578125" style="335" customWidth="1"/>
    <col min="5637" max="5637" width="20" style="335" customWidth="1"/>
    <col min="5638" max="5638" width="72" style="335" customWidth="1"/>
    <col min="5639" max="5639" width="49.42578125" style="335" customWidth="1"/>
    <col min="5640" max="5640" width="35.140625" style="335" customWidth="1"/>
    <col min="5641" max="5641" width="11.42578125" style="335"/>
    <col min="5642" max="5642" width="14" style="335" bestFit="1" customWidth="1"/>
    <col min="5643" max="5887" width="11.42578125" style="335"/>
    <col min="5888" max="5888" width="57.7109375" style="335" customWidth="1"/>
    <col min="5889" max="5889" width="20" style="335" customWidth="1"/>
    <col min="5890" max="5890" width="19.42578125" style="335" customWidth="1"/>
    <col min="5891" max="5891" width="25.42578125" style="335" customWidth="1"/>
    <col min="5892" max="5892" width="13.42578125" style="335" customWidth="1"/>
    <col min="5893" max="5893" width="20" style="335" customWidth="1"/>
    <col min="5894" max="5894" width="72" style="335" customWidth="1"/>
    <col min="5895" max="5895" width="49.42578125" style="335" customWidth="1"/>
    <col min="5896" max="5896" width="35.140625" style="335" customWidth="1"/>
    <col min="5897" max="5897" width="11.42578125" style="335"/>
    <col min="5898" max="5898" width="14" style="335" bestFit="1" customWidth="1"/>
    <col min="5899" max="6143" width="11.42578125" style="335"/>
    <col min="6144" max="6144" width="57.7109375" style="335" customWidth="1"/>
    <col min="6145" max="6145" width="20" style="335" customWidth="1"/>
    <col min="6146" max="6146" width="19.42578125" style="335" customWidth="1"/>
    <col min="6147" max="6147" width="25.42578125" style="335" customWidth="1"/>
    <col min="6148" max="6148" width="13.42578125" style="335" customWidth="1"/>
    <col min="6149" max="6149" width="20" style="335" customWidth="1"/>
    <col min="6150" max="6150" width="72" style="335" customWidth="1"/>
    <col min="6151" max="6151" width="49.42578125" style="335" customWidth="1"/>
    <col min="6152" max="6152" width="35.140625" style="335" customWidth="1"/>
    <col min="6153" max="6153" width="11.42578125" style="335"/>
    <col min="6154" max="6154" width="14" style="335" bestFit="1" customWidth="1"/>
    <col min="6155" max="6399" width="11.42578125" style="335"/>
    <col min="6400" max="6400" width="57.7109375" style="335" customWidth="1"/>
    <col min="6401" max="6401" width="20" style="335" customWidth="1"/>
    <col min="6402" max="6402" width="19.42578125" style="335" customWidth="1"/>
    <col min="6403" max="6403" width="25.42578125" style="335" customWidth="1"/>
    <col min="6404" max="6404" width="13.42578125" style="335" customWidth="1"/>
    <col min="6405" max="6405" width="20" style="335" customWidth="1"/>
    <col min="6406" max="6406" width="72" style="335" customWidth="1"/>
    <col min="6407" max="6407" width="49.42578125" style="335" customWidth="1"/>
    <col min="6408" max="6408" width="35.140625" style="335" customWidth="1"/>
    <col min="6409" max="6409" width="11.42578125" style="335"/>
    <col min="6410" max="6410" width="14" style="335" bestFit="1" customWidth="1"/>
    <col min="6411" max="6655" width="11.42578125" style="335"/>
    <col min="6656" max="6656" width="57.7109375" style="335" customWidth="1"/>
    <col min="6657" max="6657" width="20" style="335" customWidth="1"/>
    <col min="6658" max="6658" width="19.42578125" style="335" customWidth="1"/>
    <col min="6659" max="6659" width="25.42578125" style="335" customWidth="1"/>
    <col min="6660" max="6660" width="13.42578125" style="335" customWidth="1"/>
    <col min="6661" max="6661" width="20" style="335" customWidth="1"/>
    <col min="6662" max="6662" width="72" style="335" customWidth="1"/>
    <col min="6663" max="6663" width="49.42578125" style="335" customWidth="1"/>
    <col min="6664" max="6664" width="35.140625" style="335" customWidth="1"/>
    <col min="6665" max="6665" width="11.42578125" style="335"/>
    <col min="6666" max="6666" width="14" style="335" bestFit="1" customWidth="1"/>
    <col min="6667" max="6911" width="11.42578125" style="335"/>
    <col min="6912" max="6912" width="57.7109375" style="335" customWidth="1"/>
    <col min="6913" max="6913" width="20" style="335" customWidth="1"/>
    <col min="6914" max="6914" width="19.42578125" style="335" customWidth="1"/>
    <col min="6915" max="6915" width="25.42578125" style="335" customWidth="1"/>
    <col min="6916" max="6916" width="13.42578125" style="335" customWidth="1"/>
    <col min="6917" max="6917" width="20" style="335" customWidth="1"/>
    <col min="6918" max="6918" width="72" style="335" customWidth="1"/>
    <col min="6919" max="6919" width="49.42578125" style="335" customWidth="1"/>
    <col min="6920" max="6920" width="35.140625" style="335" customWidth="1"/>
    <col min="6921" max="6921" width="11.42578125" style="335"/>
    <col min="6922" max="6922" width="14" style="335" bestFit="1" customWidth="1"/>
    <col min="6923" max="7167" width="11.42578125" style="335"/>
    <col min="7168" max="7168" width="57.7109375" style="335" customWidth="1"/>
    <col min="7169" max="7169" width="20" style="335" customWidth="1"/>
    <col min="7170" max="7170" width="19.42578125" style="335" customWidth="1"/>
    <col min="7171" max="7171" width="25.42578125" style="335" customWidth="1"/>
    <col min="7172" max="7172" width="13.42578125" style="335" customWidth="1"/>
    <col min="7173" max="7173" width="20" style="335" customWidth="1"/>
    <col min="7174" max="7174" width="72" style="335" customWidth="1"/>
    <col min="7175" max="7175" width="49.42578125" style="335" customWidth="1"/>
    <col min="7176" max="7176" width="35.140625" style="335" customWidth="1"/>
    <col min="7177" max="7177" width="11.42578125" style="335"/>
    <col min="7178" max="7178" width="14" style="335" bestFit="1" customWidth="1"/>
    <col min="7179" max="7423" width="11.42578125" style="335"/>
    <col min="7424" max="7424" width="57.7109375" style="335" customWidth="1"/>
    <col min="7425" max="7425" width="20" style="335" customWidth="1"/>
    <col min="7426" max="7426" width="19.42578125" style="335" customWidth="1"/>
    <col min="7427" max="7427" width="25.42578125" style="335" customWidth="1"/>
    <col min="7428" max="7428" width="13.42578125" style="335" customWidth="1"/>
    <col min="7429" max="7429" width="20" style="335" customWidth="1"/>
    <col min="7430" max="7430" width="72" style="335" customWidth="1"/>
    <col min="7431" max="7431" width="49.42578125" style="335" customWidth="1"/>
    <col min="7432" max="7432" width="35.140625" style="335" customWidth="1"/>
    <col min="7433" max="7433" width="11.42578125" style="335"/>
    <col min="7434" max="7434" width="14" style="335" bestFit="1" customWidth="1"/>
    <col min="7435" max="7679" width="11.42578125" style="335"/>
    <col min="7680" max="7680" width="57.7109375" style="335" customWidth="1"/>
    <col min="7681" max="7681" width="20" style="335" customWidth="1"/>
    <col min="7682" max="7682" width="19.42578125" style="335" customWidth="1"/>
    <col min="7683" max="7683" width="25.42578125" style="335" customWidth="1"/>
    <col min="7684" max="7684" width="13.42578125" style="335" customWidth="1"/>
    <col min="7685" max="7685" width="20" style="335" customWidth="1"/>
    <col min="7686" max="7686" width="72" style="335" customWidth="1"/>
    <col min="7687" max="7687" width="49.42578125" style="335" customWidth="1"/>
    <col min="7688" max="7688" width="35.140625" style="335" customWidth="1"/>
    <col min="7689" max="7689" width="11.42578125" style="335"/>
    <col min="7690" max="7690" width="14" style="335" bestFit="1" customWidth="1"/>
    <col min="7691" max="7935" width="11.42578125" style="335"/>
    <col min="7936" max="7936" width="57.7109375" style="335" customWidth="1"/>
    <col min="7937" max="7937" width="20" style="335" customWidth="1"/>
    <col min="7938" max="7938" width="19.42578125" style="335" customWidth="1"/>
    <col min="7939" max="7939" width="25.42578125" style="335" customWidth="1"/>
    <col min="7940" max="7940" width="13.42578125" style="335" customWidth="1"/>
    <col min="7941" max="7941" width="20" style="335" customWidth="1"/>
    <col min="7942" max="7942" width="72" style="335" customWidth="1"/>
    <col min="7943" max="7943" width="49.42578125" style="335" customWidth="1"/>
    <col min="7944" max="7944" width="35.140625" style="335" customWidth="1"/>
    <col min="7945" max="7945" width="11.42578125" style="335"/>
    <col min="7946" max="7946" width="14" style="335" bestFit="1" customWidth="1"/>
    <col min="7947" max="8191" width="11.42578125" style="335"/>
    <col min="8192" max="8192" width="57.7109375" style="335" customWidth="1"/>
    <col min="8193" max="8193" width="20" style="335" customWidth="1"/>
    <col min="8194" max="8194" width="19.42578125" style="335" customWidth="1"/>
    <col min="8195" max="8195" width="25.42578125" style="335" customWidth="1"/>
    <col min="8196" max="8196" width="13.42578125" style="335" customWidth="1"/>
    <col min="8197" max="8197" width="20" style="335" customWidth="1"/>
    <col min="8198" max="8198" width="72" style="335" customWidth="1"/>
    <col min="8199" max="8199" width="49.42578125" style="335" customWidth="1"/>
    <col min="8200" max="8200" width="35.140625" style="335" customWidth="1"/>
    <col min="8201" max="8201" width="11.42578125" style="335"/>
    <col min="8202" max="8202" width="14" style="335" bestFit="1" customWidth="1"/>
    <col min="8203" max="8447" width="11.42578125" style="335"/>
    <col min="8448" max="8448" width="57.7109375" style="335" customWidth="1"/>
    <col min="8449" max="8449" width="20" style="335" customWidth="1"/>
    <col min="8450" max="8450" width="19.42578125" style="335" customWidth="1"/>
    <col min="8451" max="8451" width="25.42578125" style="335" customWidth="1"/>
    <col min="8452" max="8452" width="13.42578125" style="335" customWidth="1"/>
    <col min="8453" max="8453" width="20" style="335" customWidth="1"/>
    <col min="8454" max="8454" width="72" style="335" customWidth="1"/>
    <col min="8455" max="8455" width="49.42578125" style="335" customWidth="1"/>
    <col min="8456" max="8456" width="35.140625" style="335" customWidth="1"/>
    <col min="8457" max="8457" width="11.42578125" style="335"/>
    <col min="8458" max="8458" width="14" style="335" bestFit="1" customWidth="1"/>
    <col min="8459" max="8703" width="11.42578125" style="335"/>
    <col min="8704" max="8704" width="57.7109375" style="335" customWidth="1"/>
    <col min="8705" max="8705" width="20" style="335" customWidth="1"/>
    <col min="8706" max="8706" width="19.42578125" style="335" customWidth="1"/>
    <col min="8707" max="8707" width="25.42578125" style="335" customWidth="1"/>
    <col min="8708" max="8708" width="13.42578125" style="335" customWidth="1"/>
    <col min="8709" max="8709" width="20" style="335" customWidth="1"/>
    <col min="8710" max="8710" width="72" style="335" customWidth="1"/>
    <col min="8711" max="8711" width="49.42578125" style="335" customWidth="1"/>
    <col min="8712" max="8712" width="35.140625" style="335" customWidth="1"/>
    <col min="8713" max="8713" width="11.42578125" style="335"/>
    <col min="8714" max="8714" width="14" style="335" bestFit="1" customWidth="1"/>
    <col min="8715" max="8959" width="11.42578125" style="335"/>
    <col min="8960" max="8960" width="57.7109375" style="335" customWidth="1"/>
    <col min="8961" max="8961" width="20" style="335" customWidth="1"/>
    <col min="8962" max="8962" width="19.42578125" style="335" customWidth="1"/>
    <col min="8963" max="8963" width="25.42578125" style="335" customWidth="1"/>
    <col min="8964" max="8964" width="13.42578125" style="335" customWidth="1"/>
    <col min="8965" max="8965" width="20" style="335" customWidth="1"/>
    <col min="8966" max="8966" width="72" style="335" customWidth="1"/>
    <col min="8967" max="8967" width="49.42578125" style="335" customWidth="1"/>
    <col min="8968" max="8968" width="35.140625" style="335" customWidth="1"/>
    <col min="8969" max="8969" width="11.42578125" style="335"/>
    <col min="8970" max="8970" width="14" style="335" bestFit="1" customWidth="1"/>
    <col min="8971" max="9215" width="11.42578125" style="335"/>
    <col min="9216" max="9216" width="57.7109375" style="335" customWidth="1"/>
    <col min="9217" max="9217" width="20" style="335" customWidth="1"/>
    <col min="9218" max="9218" width="19.42578125" style="335" customWidth="1"/>
    <col min="9219" max="9219" width="25.42578125" style="335" customWidth="1"/>
    <col min="9220" max="9220" width="13.42578125" style="335" customWidth="1"/>
    <col min="9221" max="9221" width="20" style="335" customWidth="1"/>
    <col min="9222" max="9222" width="72" style="335" customWidth="1"/>
    <col min="9223" max="9223" width="49.42578125" style="335" customWidth="1"/>
    <col min="9224" max="9224" width="35.140625" style="335" customWidth="1"/>
    <col min="9225" max="9225" width="11.42578125" style="335"/>
    <col min="9226" max="9226" width="14" style="335" bestFit="1" customWidth="1"/>
    <col min="9227" max="9471" width="11.42578125" style="335"/>
    <col min="9472" max="9472" width="57.7109375" style="335" customWidth="1"/>
    <col min="9473" max="9473" width="20" style="335" customWidth="1"/>
    <col min="9474" max="9474" width="19.42578125" style="335" customWidth="1"/>
    <col min="9475" max="9475" width="25.42578125" style="335" customWidth="1"/>
    <col min="9476" max="9476" width="13.42578125" style="335" customWidth="1"/>
    <col min="9477" max="9477" width="20" style="335" customWidth="1"/>
    <col min="9478" max="9478" width="72" style="335" customWidth="1"/>
    <col min="9479" max="9479" width="49.42578125" style="335" customWidth="1"/>
    <col min="9480" max="9480" width="35.140625" style="335" customWidth="1"/>
    <col min="9481" max="9481" width="11.42578125" style="335"/>
    <col min="9482" max="9482" width="14" style="335" bestFit="1" customWidth="1"/>
    <col min="9483" max="9727" width="11.42578125" style="335"/>
    <col min="9728" max="9728" width="57.7109375" style="335" customWidth="1"/>
    <col min="9729" max="9729" width="20" style="335" customWidth="1"/>
    <col min="9730" max="9730" width="19.42578125" style="335" customWidth="1"/>
    <col min="9731" max="9731" width="25.42578125" style="335" customWidth="1"/>
    <col min="9732" max="9732" width="13.42578125" style="335" customWidth="1"/>
    <col min="9733" max="9733" width="20" style="335" customWidth="1"/>
    <col min="9734" max="9734" width="72" style="335" customWidth="1"/>
    <col min="9735" max="9735" width="49.42578125" style="335" customWidth="1"/>
    <col min="9736" max="9736" width="35.140625" style="335" customWidth="1"/>
    <col min="9737" max="9737" width="11.42578125" style="335"/>
    <col min="9738" max="9738" width="14" style="335" bestFit="1" customWidth="1"/>
    <col min="9739" max="9983" width="11.42578125" style="335"/>
    <col min="9984" max="9984" width="57.7109375" style="335" customWidth="1"/>
    <col min="9985" max="9985" width="20" style="335" customWidth="1"/>
    <col min="9986" max="9986" width="19.42578125" style="335" customWidth="1"/>
    <col min="9987" max="9987" width="25.42578125" style="335" customWidth="1"/>
    <col min="9988" max="9988" width="13.42578125" style="335" customWidth="1"/>
    <col min="9989" max="9989" width="20" style="335" customWidth="1"/>
    <col min="9990" max="9990" width="72" style="335" customWidth="1"/>
    <col min="9991" max="9991" width="49.42578125" style="335" customWidth="1"/>
    <col min="9992" max="9992" width="35.140625" style="335" customWidth="1"/>
    <col min="9993" max="9993" width="11.42578125" style="335"/>
    <col min="9994" max="9994" width="14" style="335" bestFit="1" customWidth="1"/>
    <col min="9995" max="10239" width="11.42578125" style="335"/>
    <col min="10240" max="10240" width="57.7109375" style="335" customWidth="1"/>
    <col min="10241" max="10241" width="20" style="335" customWidth="1"/>
    <col min="10242" max="10242" width="19.42578125" style="335" customWidth="1"/>
    <col min="10243" max="10243" width="25.42578125" style="335" customWidth="1"/>
    <col min="10244" max="10244" width="13.42578125" style="335" customWidth="1"/>
    <col min="10245" max="10245" width="20" style="335" customWidth="1"/>
    <col min="10246" max="10246" width="72" style="335" customWidth="1"/>
    <col min="10247" max="10247" width="49.42578125" style="335" customWidth="1"/>
    <col min="10248" max="10248" width="35.140625" style="335" customWidth="1"/>
    <col min="10249" max="10249" width="11.42578125" style="335"/>
    <col min="10250" max="10250" width="14" style="335" bestFit="1" customWidth="1"/>
    <col min="10251" max="10495" width="11.42578125" style="335"/>
    <col min="10496" max="10496" width="57.7109375" style="335" customWidth="1"/>
    <col min="10497" max="10497" width="20" style="335" customWidth="1"/>
    <col min="10498" max="10498" width="19.42578125" style="335" customWidth="1"/>
    <col min="10499" max="10499" width="25.42578125" style="335" customWidth="1"/>
    <col min="10500" max="10500" width="13.42578125" style="335" customWidth="1"/>
    <col min="10501" max="10501" width="20" style="335" customWidth="1"/>
    <col min="10502" max="10502" width="72" style="335" customWidth="1"/>
    <col min="10503" max="10503" width="49.42578125" style="335" customWidth="1"/>
    <col min="10504" max="10504" width="35.140625" style="335" customWidth="1"/>
    <col min="10505" max="10505" width="11.42578125" style="335"/>
    <col min="10506" max="10506" width="14" style="335" bestFit="1" customWidth="1"/>
    <col min="10507" max="10751" width="11.42578125" style="335"/>
    <col min="10752" max="10752" width="57.7109375" style="335" customWidth="1"/>
    <col min="10753" max="10753" width="20" style="335" customWidth="1"/>
    <col min="10754" max="10754" width="19.42578125" style="335" customWidth="1"/>
    <col min="10755" max="10755" width="25.42578125" style="335" customWidth="1"/>
    <col min="10756" max="10756" width="13.42578125" style="335" customWidth="1"/>
    <col min="10757" max="10757" width="20" style="335" customWidth="1"/>
    <col min="10758" max="10758" width="72" style="335" customWidth="1"/>
    <col min="10759" max="10759" width="49.42578125" style="335" customWidth="1"/>
    <col min="10760" max="10760" width="35.140625" style="335" customWidth="1"/>
    <col min="10761" max="10761" width="11.42578125" style="335"/>
    <col min="10762" max="10762" width="14" style="335" bestFit="1" customWidth="1"/>
    <col min="10763" max="11007" width="11.42578125" style="335"/>
    <col min="11008" max="11008" width="57.7109375" style="335" customWidth="1"/>
    <col min="11009" max="11009" width="20" style="335" customWidth="1"/>
    <col min="11010" max="11010" width="19.42578125" style="335" customWidth="1"/>
    <col min="11011" max="11011" width="25.42578125" style="335" customWidth="1"/>
    <col min="11012" max="11012" width="13.42578125" style="335" customWidth="1"/>
    <col min="11013" max="11013" width="20" style="335" customWidth="1"/>
    <col min="11014" max="11014" width="72" style="335" customWidth="1"/>
    <col min="11015" max="11015" width="49.42578125" style="335" customWidth="1"/>
    <col min="11016" max="11016" width="35.140625" style="335" customWidth="1"/>
    <col min="11017" max="11017" width="11.42578125" style="335"/>
    <col min="11018" max="11018" width="14" style="335" bestFit="1" customWidth="1"/>
    <col min="11019" max="11263" width="11.42578125" style="335"/>
    <col min="11264" max="11264" width="57.7109375" style="335" customWidth="1"/>
    <col min="11265" max="11265" width="20" style="335" customWidth="1"/>
    <col min="11266" max="11266" width="19.42578125" style="335" customWidth="1"/>
    <col min="11267" max="11267" width="25.42578125" style="335" customWidth="1"/>
    <col min="11268" max="11268" width="13.42578125" style="335" customWidth="1"/>
    <col min="11269" max="11269" width="20" style="335" customWidth="1"/>
    <col min="11270" max="11270" width="72" style="335" customWidth="1"/>
    <col min="11271" max="11271" width="49.42578125" style="335" customWidth="1"/>
    <col min="11272" max="11272" width="35.140625" style="335" customWidth="1"/>
    <col min="11273" max="11273" width="11.42578125" style="335"/>
    <col min="11274" max="11274" width="14" style="335" bestFit="1" customWidth="1"/>
    <col min="11275" max="11519" width="11.42578125" style="335"/>
    <col min="11520" max="11520" width="57.7109375" style="335" customWidth="1"/>
    <col min="11521" max="11521" width="20" style="335" customWidth="1"/>
    <col min="11522" max="11522" width="19.42578125" style="335" customWidth="1"/>
    <col min="11523" max="11523" width="25.42578125" style="335" customWidth="1"/>
    <col min="11524" max="11524" width="13.42578125" style="335" customWidth="1"/>
    <col min="11525" max="11525" width="20" style="335" customWidth="1"/>
    <col min="11526" max="11526" width="72" style="335" customWidth="1"/>
    <col min="11527" max="11527" width="49.42578125" style="335" customWidth="1"/>
    <col min="11528" max="11528" width="35.140625" style="335" customWidth="1"/>
    <col min="11529" max="11529" width="11.42578125" style="335"/>
    <col min="11530" max="11530" width="14" style="335" bestFit="1" customWidth="1"/>
    <col min="11531" max="11775" width="11.42578125" style="335"/>
    <col min="11776" max="11776" width="57.7109375" style="335" customWidth="1"/>
    <col min="11777" max="11777" width="20" style="335" customWidth="1"/>
    <col min="11778" max="11778" width="19.42578125" style="335" customWidth="1"/>
    <col min="11779" max="11779" width="25.42578125" style="335" customWidth="1"/>
    <col min="11780" max="11780" width="13.42578125" style="335" customWidth="1"/>
    <col min="11781" max="11781" width="20" style="335" customWidth="1"/>
    <col min="11782" max="11782" width="72" style="335" customWidth="1"/>
    <col min="11783" max="11783" width="49.42578125" style="335" customWidth="1"/>
    <col min="11784" max="11784" width="35.140625" style="335" customWidth="1"/>
    <col min="11785" max="11785" width="11.42578125" style="335"/>
    <col min="11786" max="11786" width="14" style="335" bestFit="1" customWidth="1"/>
    <col min="11787" max="12031" width="11.42578125" style="335"/>
    <col min="12032" max="12032" width="57.7109375" style="335" customWidth="1"/>
    <col min="12033" max="12033" width="20" style="335" customWidth="1"/>
    <col min="12034" max="12034" width="19.42578125" style="335" customWidth="1"/>
    <col min="12035" max="12035" width="25.42578125" style="335" customWidth="1"/>
    <col min="12036" max="12036" width="13.42578125" style="335" customWidth="1"/>
    <col min="12037" max="12037" width="20" style="335" customWidth="1"/>
    <col min="12038" max="12038" width="72" style="335" customWidth="1"/>
    <col min="12039" max="12039" width="49.42578125" style="335" customWidth="1"/>
    <col min="12040" max="12040" width="35.140625" style="335" customWidth="1"/>
    <col min="12041" max="12041" width="11.42578125" style="335"/>
    <col min="12042" max="12042" width="14" style="335" bestFit="1" customWidth="1"/>
    <col min="12043" max="12287" width="11.42578125" style="335"/>
    <col min="12288" max="12288" width="57.7109375" style="335" customWidth="1"/>
    <col min="12289" max="12289" width="20" style="335" customWidth="1"/>
    <col min="12290" max="12290" width="19.42578125" style="335" customWidth="1"/>
    <col min="12291" max="12291" width="25.42578125" style="335" customWidth="1"/>
    <col min="12292" max="12292" width="13.42578125" style="335" customWidth="1"/>
    <col min="12293" max="12293" width="20" style="335" customWidth="1"/>
    <col min="12294" max="12294" width="72" style="335" customWidth="1"/>
    <col min="12295" max="12295" width="49.42578125" style="335" customWidth="1"/>
    <col min="12296" max="12296" width="35.140625" style="335" customWidth="1"/>
    <col min="12297" max="12297" width="11.42578125" style="335"/>
    <col min="12298" max="12298" width="14" style="335" bestFit="1" customWidth="1"/>
    <col min="12299" max="12543" width="11.42578125" style="335"/>
    <col min="12544" max="12544" width="57.7109375" style="335" customWidth="1"/>
    <col min="12545" max="12545" width="20" style="335" customWidth="1"/>
    <col min="12546" max="12546" width="19.42578125" style="335" customWidth="1"/>
    <col min="12547" max="12547" width="25.42578125" style="335" customWidth="1"/>
    <col min="12548" max="12548" width="13.42578125" style="335" customWidth="1"/>
    <col min="12549" max="12549" width="20" style="335" customWidth="1"/>
    <col min="12550" max="12550" width="72" style="335" customWidth="1"/>
    <col min="12551" max="12551" width="49.42578125" style="335" customWidth="1"/>
    <col min="12552" max="12552" width="35.140625" style="335" customWidth="1"/>
    <col min="12553" max="12553" width="11.42578125" style="335"/>
    <col min="12554" max="12554" width="14" style="335" bestFit="1" customWidth="1"/>
    <col min="12555" max="12799" width="11.42578125" style="335"/>
    <col min="12800" max="12800" width="57.7109375" style="335" customWidth="1"/>
    <col min="12801" max="12801" width="20" style="335" customWidth="1"/>
    <col min="12802" max="12802" width="19.42578125" style="335" customWidth="1"/>
    <col min="12803" max="12803" width="25.42578125" style="335" customWidth="1"/>
    <col min="12804" max="12804" width="13.42578125" style="335" customWidth="1"/>
    <col min="12805" max="12805" width="20" style="335" customWidth="1"/>
    <col min="12806" max="12806" width="72" style="335" customWidth="1"/>
    <col min="12807" max="12807" width="49.42578125" style="335" customWidth="1"/>
    <col min="12808" max="12808" width="35.140625" style="335" customWidth="1"/>
    <col min="12809" max="12809" width="11.42578125" style="335"/>
    <col min="12810" max="12810" width="14" style="335" bestFit="1" customWidth="1"/>
    <col min="12811" max="13055" width="11.42578125" style="335"/>
    <col min="13056" max="13056" width="57.7109375" style="335" customWidth="1"/>
    <col min="13057" max="13057" width="20" style="335" customWidth="1"/>
    <col min="13058" max="13058" width="19.42578125" style="335" customWidth="1"/>
    <col min="13059" max="13059" width="25.42578125" style="335" customWidth="1"/>
    <col min="13060" max="13060" width="13.42578125" style="335" customWidth="1"/>
    <col min="13061" max="13061" width="20" style="335" customWidth="1"/>
    <col min="13062" max="13062" width="72" style="335" customWidth="1"/>
    <col min="13063" max="13063" width="49.42578125" style="335" customWidth="1"/>
    <col min="13064" max="13064" width="35.140625" style="335" customWidth="1"/>
    <col min="13065" max="13065" width="11.42578125" style="335"/>
    <col min="13066" max="13066" width="14" style="335" bestFit="1" customWidth="1"/>
    <col min="13067" max="13311" width="11.42578125" style="335"/>
    <col min="13312" max="13312" width="57.7109375" style="335" customWidth="1"/>
    <col min="13313" max="13313" width="20" style="335" customWidth="1"/>
    <col min="13314" max="13314" width="19.42578125" style="335" customWidth="1"/>
    <col min="13315" max="13315" width="25.42578125" style="335" customWidth="1"/>
    <col min="13316" max="13316" width="13.42578125" style="335" customWidth="1"/>
    <col min="13317" max="13317" width="20" style="335" customWidth="1"/>
    <col min="13318" max="13318" width="72" style="335" customWidth="1"/>
    <col min="13319" max="13319" width="49.42578125" style="335" customWidth="1"/>
    <col min="13320" max="13320" width="35.140625" style="335" customWidth="1"/>
    <col min="13321" max="13321" width="11.42578125" style="335"/>
    <col min="13322" max="13322" width="14" style="335" bestFit="1" customWidth="1"/>
    <col min="13323" max="13567" width="11.42578125" style="335"/>
    <col min="13568" max="13568" width="57.7109375" style="335" customWidth="1"/>
    <col min="13569" max="13569" width="20" style="335" customWidth="1"/>
    <col min="13570" max="13570" width="19.42578125" style="335" customWidth="1"/>
    <col min="13571" max="13571" width="25.42578125" style="335" customWidth="1"/>
    <col min="13572" max="13572" width="13.42578125" style="335" customWidth="1"/>
    <col min="13573" max="13573" width="20" style="335" customWidth="1"/>
    <col min="13574" max="13574" width="72" style="335" customWidth="1"/>
    <col min="13575" max="13575" width="49.42578125" style="335" customWidth="1"/>
    <col min="13576" max="13576" width="35.140625" style="335" customWidth="1"/>
    <col min="13577" max="13577" width="11.42578125" style="335"/>
    <col min="13578" max="13578" width="14" style="335" bestFit="1" customWidth="1"/>
    <col min="13579" max="13823" width="11.42578125" style="335"/>
    <col min="13824" max="13824" width="57.7109375" style="335" customWidth="1"/>
    <col min="13825" max="13825" width="20" style="335" customWidth="1"/>
    <col min="13826" max="13826" width="19.42578125" style="335" customWidth="1"/>
    <col min="13827" max="13827" width="25.42578125" style="335" customWidth="1"/>
    <col min="13828" max="13828" width="13.42578125" style="335" customWidth="1"/>
    <col min="13829" max="13829" width="20" style="335" customWidth="1"/>
    <col min="13830" max="13830" width="72" style="335" customWidth="1"/>
    <col min="13831" max="13831" width="49.42578125" style="335" customWidth="1"/>
    <col min="13832" max="13832" width="35.140625" style="335" customWidth="1"/>
    <col min="13833" max="13833" width="11.42578125" style="335"/>
    <col min="13834" max="13834" width="14" style="335" bestFit="1" customWidth="1"/>
    <col min="13835" max="14079" width="11.42578125" style="335"/>
    <col min="14080" max="14080" width="57.7109375" style="335" customWidth="1"/>
    <col min="14081" max="14081" width="20" style="335" customWidth="1"/>
    <col min="14082" max="14082" width="19.42578125" style="335" customWidth="1"/>
    <col min="14083" max="14083" width="25.42578125" style="335" customWidth="1"/>
    <col min="14084" max="14084" width="13.42578125" style="335" customWidth="1"/>
    <col min="14085" max="14085" width="20" style="335" customWidth="1"/>
    <col min="14086" max="14086" width="72" style="335" customWidth="1"/>
    <col min="14087" max="14087" width="49.42578125" style="335" customWidth="1"/>
    <col min="14088" max="14088" width="35.140625" style="335" customWidth="1"/>
    <col min="14089" max="14089" width="11.42578125" style="335"/>
    <col min="14090" max="14090" width="14" style="335" bestFit="1" customWidth="1"/>
    <col min="14091" max="14335" width="11.42578125" style="335"/>
    <col min="14336" max="14336" width="57.7109375" style="335" customWidth="1"/>
    <col min="14337" max="14337" width="20" style="335" customWidth="1"/>
    <col min="14338" max="14338" width="19.42578125" style="335" customWidth="1"/>
    <col min="14339" max="14339" width="25.42578125" style="335" customWidth="1"/>
    <col min="14340" max="14340" width="13.42578125" style="335" customWidth="1"/>
    <col min="14341" max="14341" width="20" style="335" customWidth="1"/>
    <col min="14342" max="14342" width="72" style="335" customWidth="1"/>
    <col min="14343" max="14343" width="49.42578125" style="335" customWidth="1"/>
    <col min="14344" max="14344" width="35.140625" style="335" customWidth="1"/>
    <col min="14345" max="14345" width="11.42578125" style="335"/>
    <col min="14346" max="14346" width="14" style="335" bestFit="1" customWidth="1"/>
    <col min="14347" max="14591" width="11.42578125" style="335"/>
    <col min="14592" max="14592" width="57.7109375" style="335" customWidth="1"/>
    <col min="14593" max="14593" width="20" style="335" customWidth="1"/>
    <col min="14594" max="14594" width="19.42578125" style="335" customWidth="1"/>
    <col min="14595" max="14595" width="25.42578125" style="335" customWidth="1"/>
    <col min="14596" max="14596" width="13.42578125" style="335" customWidth="1"/>
    <col min="14597" max="14597" width="20" style="335" customWidth="1"/>
    <col min="14598" max="14598" width="72" style="335" customWidth="1"/>
    <col min="14599" max="14599" width="49.42578125" style="335" customWidth="1"/>
    <col min="14600" max="14600" width="35.140625" style="335" customWidth="1"/>
    <col min="14601" max="14601" width="11.42578125" style="335"/>
    <col min="14602" max="14602" width="14" style="335" bestFit="1" customWidth="1"/>
    <col min="14603" max="14847" width="11.42578125" style="335"/>
    <col min="14848" max="14848" width="57.7109375" style="335" customWidth="1"/>
    <col min="14849" max="14849" width="20" style="335" customWidth="1"/>
    <col min="14850" max="14850" width="19.42578125" style="335" customWidth="1"/>
    <col min="14851" max="14851" width="25.42578125" style="335" customWidth="1"/>
    <col min="14852" max="14852" width="13.42578125" style="335" customWidth="1"/>
    <col min="14853" max="14853" width="20" style="335" customWidth="1"/>
    <col min="14854" max="14854" width="72" style="335" customWidth="1"/>
    <col min="14855" max="14855" width="49.42578125" style="335" customWidth="1"/>
    <col min="14856" max="14856" width="35.140625" style="335" customWidth="1"/>
    <col min="14857" max="14857" width="11.42578125" style="335"/>
    <col min="14858" max="14858" width="14" style="335" bestFit="1" customWidth="1"/>
    <col min="14859" max="15103" width="11.42578125" style="335"/>
    <col min="15104" max="15104" width="57.7109375" style="335" customWidth="1"/>
    <col min="15105" max="15105" width="20" style="335" customWidth="1"/>
    <col min="15106" max="15106" width="19.42578125" style="335" customWidth="1"/>
    <col min="15107" max="15107" width="25.42578125" style="335" customWidth="1"/>
    <col min="15108" max="15108" width="13.42578125" style="335" customWidth="1"/>
    <col min="15109" max="15109" width="20" style="335" customWidth="1"/>
    <col min="15110" max="15110" width="72" style="335" customWidth="1"/>
    <col min="15111" max="15111" width="49.42578125" style="335" customWidth="1"/>
    <col min="15112" max="15112" width="35.140625" style="335" customWidth="1"/>
    <col min="15113" max="15113" width="11.42578125" style="335"/>
    <col min="15114" max="15114" width="14" style="335" bestFit="1" customWidth="1"/>
    <col min="15115" max="15359" width="11.42578125" style="335"/>
    <col min="15360" max="15360" width="57.7109375" style="335" customWidth="1"/>
    <col min="15361" max="15361" width="20" style="335" customWidth="1"/>
    <col min="15362" max="15362" width="19.42578125" style="335" customWidth="1"/>
    <col min="15363" max="15363" width="25.42578125" style="335" customWidth="1"/>
    <col min="15364" max="15364" width="13.42578125" style="335" customWidth="1"/>
    <col min="15365" max="15365" width="20" style="335" customWidth="1"/>
    <col min="15366" max="15366" width="72" style="335" customWidth="1"/>
    <col min="15367" max="15367" width="49.42578125" style="335" customWidth="1"/>
    <col min="15368" max="15368" width="35.140625" style="335" customWidth="1"/>
    <col min="15369" max="15369" width="11.42578125" style="335"/>
    <col min="15370" max="15370" width="14" style="335" bestFit="1" customWidth="1"/>
    <col min="15371" max="15615" width="11.42578125" style="335"/>
    <col min="15616" max="15616" width="57.7109375" style="335" customWidth="1"/>
    <col min="15617" max="15617" width="20" style="335" customWidth="1"/>
    <col min="15618" max="15618" width="19.42578125" style="335" customWidth="1"/>
    <col min="15619" max="15619" width="25.42578125" style="335" customWidth="1"/>
    <col min="15620" max="15620" width="13.42578125" style="335" customWidth="1"/>
    <col min="15621" max="15621" width="20" style="335" customWidth="1"/>
    <col min="15622" max="15622" width="72" style="335" customWidth="1"/>
    <col min="15623" max="15623" width="49.42578125" style="335" customWidth="1"/>
    <col min="15624" max="15624" width="35.140625" style="335" customWidth="1"/>
    <col min="15625" max="15625" width="11.42578125" style="335"/>
    <col min="15626" max="15626" width="14" style="335" bestFit="1" customWidth="1"/>
    <col min="15627" max="15871" width="11.42578125" style="335"/>
    <col min="15872" max="15872" width="57.7109375" style="335" customWidth="1"/>
    <col min="15873" max="15873" width="20" style="335" customWidth="1"/>
    <col min="15874" max="15874" width="19.42578125" style="335" customWidth="1"/>
    <col min="15875" max="15875" width="25.42578125" style="335" customWidth="1"/>
    <col min="15876" max="15876" width="13.42578125" style="335" customWidth="1"/>
    <col min="15877" max="15877" width="20" style="335" customWidth="1"/>
    <col min="15878" max="15878" width="72" style="335" customWidth="1"/>
    <col min="15879" max="15879" width="49.42578125" style="335" customWidth="1"/>
    <col min="15880" max="15880" width="35.140625" style="335" customWidth="1"/>
    <col min="15881" max="15881" width="11.42578125" style="335"/>
    <col min="15882" max="15882" width="14" style="335" bestFit="1" customWidth="1"/>
    <col min="15883" max="16127" width="11.42578125" style="335"/>
    <col min="16128" max="16128" width="57.7109375" style="335" customWidth="1"/>
    <col min="16129" max="16129" width="20" style="335" customWidth="1"/>
    <col min="16130" max="16130" width="19.42578125" style="335" customWidth="1"/>
    <col min="16131" max="16131" width="25.42578125" style="335" customWidth="1"/>
    <col min="16132" max="16132" width="13.42578125" style="335" customWidth="1"/>
    <col min="16133" max="16133" width="20" style="335" customWidth="1"/>
    <col min="16134" max="16134" width="72" style="335" customWidth="1"/>
    <col min="16135" max="16135" width="49.42578125" style="335" customWidth="1"/>
    <col min="16136" max="16136" width="35.140625" style="335" customWidth="1"/>
    <col min="16137" max="16137" width="11.42578125" style="335"/>
    <col min="16138" max="16138" width="14" style="335" bestFit="1" customWidth="1"/>
    <col min="16139" max="16384" width="11.42578125" style="335"/>
  </cols>
  <sheetData>
    <row r="1" spans="1:9" s="333" customFormat="1" ht="117.75" customHeight="1" thickBot="1" x14ac:dyDescent="0.25">
      <c r="A1" s="330"/>
      <c r="B1" s="331"/>
      <c r="C1" s="331"/>
      <c r="D1" s="331"/>
      <c r="E1" s="331"/>
      <c r="F1" s="331"/>
      <c r="G1" s="332"/>
      <c r="H1" s="332"/>
      <c r="I1" s="332"/>
    </row>
    <row r="2" spans="1:9" s="333" customFormat="1" ht="68.25" customHeight="1" thickBot="1" x14ac:dyDescent="0.25">
      <c r="A2" s="612" t="s">
        <v>0</v>
      </c>
      <c r="B2" s="613"/>
      <c r="C2" s="614" t="s">
        <v>991</v>
      </c>
      <c r="D2" s="615"/>
      <c r="E2" s="615"/>
      <c r="F2" s="615"/>
      <c r="G2" s="616"/>
      <c r="H2" s="929" t="s">
        <v>2</v>
      </c>
      <c r="I2" s="930" t="s">
        <v>992</v>
      </c>
    </row>
    <row r="3" spans="1:9" ht="48.75" customHeight="1" x14ac:dyDescent="0.2">
      <c r="A3" s="617" t="s">
        <v>362</v>
      </c>
      <c r="B3" s="617"/>
      <c r="C3" s="617"/>
      <c r="D3" s="617"/>
      <c r="E3" s="617"/>
      <c r="F3" s="617"/>
      <c r="G3" s="617"/>
      <c r="H3" s="617"/>
      <c r="I3" s="334" t="s">
        <v>533</v>
      </c>
    </row>
    <row r="4" spans="1:9" s="336" customFormat="1" ht="58.5" customHeight="1" x14ac:dyDescent="0.2">
      <c r="A4" s="351" t="s">
        <v>6</v>
      </c>
      <c r="B4" s="352" t="s">
        <v>7</v>
      </c>
      <c r="C4" s="352" t="s">
        <v>363</v>
      </c>
      <c r="D4" s="352" t="s">
        <v>364</v>
      </c>
      <c r="E4" s="352" t="s">
        <v>10</v>
      </c>
      <c r="F4" s="353" t="s">
        <v>365</v>
      </c>
      <c r="G4" s="352" t="s">
        <v>12</v>
      </c>
      <c r="H4" s="352" t="s">
        <v>13</v>
      </c>
      <c r="I4" s="354" t="s">
        <v>14</v>
      </c>
    </row>
    <row r="5" spans="1:9" s="336" customFormat="1" ht="58.5" customHeight="1" x14ac:dyDescent="0.2">
      <c r="A5" s="343" t="s">
        <v>1021</v>
      </c>
      <c r="B5" s="307" t="s">
        <v>40</v>
      </c>
      <c r="C5" s="344" t="s">
        <v>1017</v>
      </c>
      <c r="D5" s="304" t="s">
        <v>42</v>
      </c>
      <c r="E5" s="345">
        <v>17</v>
      </c>
      <c r="F5" s="346">
        <v>44651</v>
      </c>
      <c r="G5" s="347" t="s">
        <v>1763</v>
      </c>
      <c r="H5" s="347" t="s">
        <v>146</v>
      </c>
      <c r="I5" s="348" t="s">
        <v>995</v>
      </c>
    </row>
    <row r="6" spans="1:9" s="336" customFormat="1" ht="78" customHeight="1" x14ac:dyDescent="0.2">
      <c r="A6" s="343" t="s">
        <v>993</v>
      </c>
      <c r="B6" s="307" t="s">
        <v>40</v>
      </c>
      <c r="C6" s="304" t="s">
        <v>285</v>
      </c>
      <c r="D6" s="304" t="s">
        <v>70</v>
      </c>
      <c r="E6" s="178">
        <v>293</v>
      </c>
      <c r="F6" s="306">
        <v>44419</v>
      </c>
      <c r="G6" s="350" t="s">
        <v>994</v>
      </c>
      <c r="H6" s="350" t="s">
        <v>146</v>
      </c>
      <c r="I6" s="348" t="s">
        <v>995</v>
      </c>
    </row>
    <row r="7" spans="1:9" s="300" customFormat="1" ht="114" customHeight="1" x14ac:dyDescent="0.2">
      <c r="A7" s="343" t="s">
        <v>996</v>
      </c>
      <c r="B7" s="307" t="s">
        <v>40</v>
      </c>
      <c r="C7" s="304" t="s">
        <v>273</v>
      </c>
      <c r="D7" s="304" t="s">
        <v>42</v>
      </c>
      <c r="E7" s="178">
        <v>55</v>
      </c>
      <c r="F7" s="306">
        <v>44377</v>
      </c>
      <c r="G7" s="350" t="s">
        <v>997</v>
      </c>
      <c r="H7" s="355"/>
      <c r="I7" s="348" t="s">
        <v>998</v>
      </c>
    </row>
    <row r="8" spans="1:9" s="300" customFormat="1" ht="114" customHeight="1" x14ac:dyDescent="0.2">
      <c r="A8" s="343" t="s">
        <v>999</v>
      </c>
      <c r="B8" s="307" t="s">
        <v>40</v>
      </c>
      <c r="C8" s="304" t="s">
        <v>273</v>
      </c>
      <c r="D8" s="304" t="s">
        <v>18</v>
      </c>
      <c r="E8" s="349">
        <v>4</v>
      </c>
      <c r="F8" s="306">
        <v>44341</v>
      </c>
      <c r="G8" s="350" t="s">
        <v>1000</v>
      </c>
      <c r="H8" s="350" t="s">
        <v>146</v>
      </c>
      <c r="I8" s="348" t="s">
        <v>995</v>
      </c>
    </row>
    <row r="9" spans="1:9" s="300" customFormat="1" ht="114" customHeight="1" x14ac:dyDescent="0.2">
      <c r="A9" s="343" t="s">
        <v>1001</v>
      </c>
      <c r="B9" s="307" t="s">
        <v>40</v>
      </c>
      <c r="C9" s="304" t="s">
        <v>273</v>
      </c>
      <c r="D9" s="304" t="s">
        <v>18</v>
      </c>
      <c r="E9" s="349">
        <v>1</v>
      </c>
      <c r="F9" s="306">
        <v>44258</v>
      </c>
      <c r="G9" s="350" t="s">
        <v>1002</v>
      </c>
      <c r="H9" s="350" t="s">
        <v>146</v>
      </c>
      <c r="I9" s="348" t="s">
        <v>1003</v>
      </c>
    </row>
    <row r="10" spans="1:9" s="300" customFormat="1" ht="114" customHeight="1" x14ac:dyDescent="0.2">
      <c r="A10" s="343" t="s">
        <v>1764</v>
      </c>
      <c r="B10" s="307" t="s">
        <v>16</v>
      </c>
      <c r="C10" s="304" t="s">
        <v>337</v>
      </c>
      <c r="D10" s="304" t="s">
        <v>22</v>
      </c>
      <c r="E10" s="349">
        <v>2080</v>
      </c>
      <c r="F10" s="306">
        <v>44221</v>
      </c>
      <c r="G10" s="350" t="s">
        <v>1765</v>
      </c>
      <c r="H10" s="350" t="s">
        <v>146</v>
      </c>
      <c r="I10" s="348" t="s">
        <v>1766</v>
      </c>
    </row>
    <row r="11" spans="1:9" s="300" customFormat="1" ht="114" customHeight="1" x14ac:dyDescent="0.2">
      <c r="A11" s="343" t="s">
        <v>1004</v>
      </c>
      <c r="B11" s="307" t="s">
        <v>16</v>
      </c>
      <c r="C11" s="304" t="s">
        <v>337</v>
      </c>
      <c r="D11" s="304" t="s">
        <v>623</v>
      </c>
      <c r="E11" s="178">
        <v>2052</v>
      </c>
      <c r="F11" s="306">
        <v>44068</v>
      </c>
      <c r="G11" s="350" t="s">
        <v>1069</v>
      </c>
      <c r="H11" s="350" t="s">
        <v>146</v>
      </c>
      <c r="I11" s="348" t="s">
        <v>1005</v>
      </c>
    </row>
    <row r="12" spans="1:9" s="300" customFormat="1" ht="114" customHeight="1" x14ac:dyDescent="0.2">
      <c r="A12" s="343" t="s">
        <v>1074</v>
      </c>
      <c r="B12" s="307" t="s">
        <v>16</v>
      </c>
      <c r="C12" s="304" t="s">
        <v>1064</v>
      </c>
      <c r="D12" s="304" t="s">
        <v>1075</v>
      </c>
      <c r="E12" s="349">
        <v>1519</v>
      </c>
      <c r="F12" s="306">
        <v>44067</v>
      </c>
      <c r="G12" s="350" t="s">
        <v>1076</v>
      </c>
      <c r="H12" s="350" t="s">
        <v>1077</v>
      </c>
      <c r="I12" s="348" t="s">
        <v>1078</v>
      </c>
    </row>
    <row r="13" spans="1:9" s="300" customFormat="1" ht="114" customHeight="1" x14ac:dyDescent="0.2">
      <c r="A13" s="343" t="s">
        <v>1006</v>
      </c>
      <c r="B13" s="307" t="s">
        <v>40</v>
      </c>
      <c r="C13" s="304" t="s">
        <v>285</v>
      </c>
      <c r="D13" s="307" t="s">
        <v>70</v>
      </c>
      <c r="E13" s="356">
        <v>847</v>
      </c>
      <c r="F13" s="306">
        <v>43829</v>
      </c>
      <c r="G13" s="350" t="s">
        <v>1007</v>
      </c>
      <c r="H13" s="355">
        <v>43831</v>
      </c>
      <c r="I13" s="348" t="s">
        <v>998</v>
      </c>
    </row>
    <row r="14" spans="1:9" s="938" customFormat="1" ht="96" customHeight="1" x14ac:dyDescent="0.2">
      <c r="A14" s="931" t="s">
        <v>1767</v>
      </c>
      <c r="B14" s="932" t="s">
        <v>40</v>
      </c>
      <c r="C14" s="933" t="s">
        <v>632</v>
      </c>
      <c r="D14" s="933" t="s">
        <v>111</v>
      </c>
      <c r="E14" s="349">
        <v>731</v>
      </c>
      <c r="F14" s="934">
        <v>43461</v>
      </c>
      <c r="G14" s="935" t="s">
        <v>1768</v>
      </c>
      <c r="H14" s="936" t="s">
        <v>146</v>
      </c>
      <c r="I14" s="937" t="s">
        <v>998</v>
      </c>
    </row>
    <row r="15" spans="1:9" s="938" customFormat="1" ht="114" customHeight="1" x14ac:dyDescent="0.2">
      <c r="A15" s="931" t="s">
        <v>1008</v>
      </c>
      <c r="B15" s="932" t="s">
        <v>16</v>
      </c>
      <c r="C15" s="933" t="s">
        <v>1009</v>
      </c>
      <c r="D15" s="932" t="s">
        <v>70</v>
      </c>
      <c r="E15" s="357">
        <v>1008</v>
      </c>
      <c r="F15" s="934">
        <v>43265</v>
      </c>
      <c r="G15" s="935" t="s">
        <v>1010</v>
      </c>
      <c r="H15" s="935" t="s">
        <v>146</v>
      </c>
      <c r="I15" s="937" t="s">
        <v>995</v>
      </c>
    </row>
    <row r="16" spans="1:9" s="938" customFormat="1" ht="114" customHeight="1" x14ac:dyDescent="0.2">
      <c r="A16" s="931" t="s">
        <v>1011</v>
      </c>
      <c r="B16" s="932" t="s">
        <v>40</v>
      </c>
      <c r="C16" s="933" t="s">
        <v>1012</v>
      </c>
      <c r="D16" s="933" t="s">
        <v>42</v>
      </c>
      <c r="E16" s="357">
        <v>6</v>
      </c>
      <c r="F16" s="934">
        <v>42801</v>
      </c>
      <c r="G16" s="935" t="s">
        <v>1013</v>
      </c>
      <c r="H16" s="935" t="s">
        <v>146</v>
      </c>
      <c r="I16" s="937" t="s">
        <v>1014</v>
      </c>
    </row>
    <row r="17" spans="1:9" s="938" customFormat="1" ht="114" customHeight="1" x14ac:dyDescent="0.2">
      <c r="A17" s="931" t="s">
        <v>1015</v>
      </c>
      <c r="B17" s="932" t="s">
        <v>40</v>
      </c>
      <c r="C17" s="933" t="s">
        <v>285</v>
      </c>
      <c r="D17" s="933" t="s">
        <v>70</v>
      </c>
      <c r="E17" s="356">
        <v>548</v>
      </c>
      <c r="F17" s="934">
        <v>42711</v>
      </c>
      <c r="G17" s="935" t="s">
        <v>1016</v>
      </c>
      <c r="H17" s="935" t="s">
        <v>1</v>
      </c>
      <c r="I17" s="937" t="s">
        <v>995</v>
      </c>
    </row>
    <row r="18" spans="1:9" s="938" customFormat="1" ht="114" customHeight="1" x14ac:dyDescent="0.2">
      <c r="A18" s="931" t="s">
        <v>1769</v>
      </c>
      <c r="B18" s="932" t="s">
        <v>16</v>
      </c>
      <c r="C18" s="933" t="s">
        <v>1009</v>
      </c>
      <c r="D18" s="933" t="s">
        <v>70</v>
      </c>
      <c r="E18" s="358">
        <v>1166</v>
      </c>
      <c r="F18" s="934">
        <v>42570</v>
      </c>
      <c r="G18" s="935" t="s">
        <v>1770</v>
      </c>
      <c r="H18" s="935" t="s">
        <v>146</v>
      </c>
      <c r="I18" s="937" t="s">
        <v>995</v>
      </c>
    </row>
    <row r="19" spans="1:9" s="300" customFormat="1" ht="114" customHeight="1" x14ac:dyDescent="0.2">
      <c r="A19" s="343" t="s">
        <v>1017</v>
      </c>
      <c r="B19" s="307" t="s">
        <v>40</v>
      </c>
      <c r="C19" s="304" t="s">
        <v>285</v>
      </c>
      <c r="D19" s="304" t="s">
        <v>18</v>
      </c>
      <c r="E19" s="359">
        <v>15</v>
      </c>
      <c r="F19" s="306">
        <v>42286</v>
      </c>
      <c r="G19" s="350" t="s">
        <v>1018</v>
      </c>
      <c r="H19" s="350" t="s">
        <v>146</v>
      </c>
      <c r="I19" s="348" t="s">
        <v>1003</v>
      </c>
    </row>
    <row r="20" spans="1:9" s="300" customFormat="1" ht="114" customHeight="1" x14ac:dyDescent="0.2">
      <c r="A20" s="343" t="s">
        <v>1019</v>
      </c>
      <c r="B20" s="307" t="s">
        <v>16</v>
      </c>
      <c r="C20" s="304" t="s">
        <v>337</v>
      </c>
      <c r="D20" s="304" t="s">
        <v>22</v>
      </c>
      <c r="E20" s="357">
        <v>1757</v>
      </c>
      <c r="F20" s="306">
        <v>42191</v>
      </c>
      <c r="G20" s="350" t="s">
        <v>1020</v>
      </c>
      <c r="H20" s="350" t="s">
        <v>146</v>
      </c>
      <c r="I20" s="348" t="s">
        <v>995</v>
      </c>
    </row>
    <row r="21" spans="1:9" s="300" customFormat="1" ht="114" customHeight="1" x14ac:dyDescent="0.2">
      <c r="A21" s="343" t="s">
        <v>1022</v>
      </c>
      <c r="B21" s="307" t="s">
        <v>16</v>
      </c>
      <c r="C21" s="304" t="s">
        <v>337</v>
      </c>
      <c r="D21" s="304" t="s">
        <v>22</v>
      </c>
      <c r="E21" s="349">
        <v>1755</v>
      </c>
      <c r="F21" s="306">
        <v>42185</v>
      </c>
      <c r="G21" s="350" t="s">
        <v>1023</v>
      </c>
      <c r="H21" s="350" t="s">
        <v>146</v>
      </c>
      <c r="I21" s="348" t="s">
        <v>1024</v>
      </c>
    </row>
    <row r="22" spans="1:9" s="300" customFormat="1" ht="114" customHeight="1" x14ac:dyDescent="0.2">
      <c r="A22" s="343" t="s">
        <v>1025</v>
      </c>
      <c r="B22" s="307" t="s">
        <v>16</v>
      </c>
      <c r="C22" s="304" t="s">
        <v>337</v>
      </c>
      <c r="D22" s="304" t="s">
        <v>346</v>
      </c>
      <c r="E22" s="178">
        <v>1081</v>
      </c>
      <c r="F22" s="306">
        <v>42150</v>
      </c>
      <c r="G22" s="350" t="s">
        <v>94</v>
      </c>
      <c r="H22" s="350" t="s">
        <v>1026</v>
      </c>
      <c r="I22" s="348" t="s">
        <v>995</v>
      </c>
    </row>
    <row r="23" spans="1:9" s="300" customFormat="1" ht="114" customHeight="1" x14ac:dyDescent="0.2">
      <c r="A23" s="343" t="s">
        <v>1027</v>
      </c>
      <c r="B23" s="307" t="s">
        <v>16</v>
      </c>
      <c r="C23" s="304" t="s">
        <v>1009</v>
      </c>
      <c r="D23" s="307" t="s">
        <v>70</v>
      </c>
      <c r="E23" s="357">
        <v>2573</v>
      </c>
      <c r="F23" s="306">
        <v>41985</v>
      </c>
      <c r="G23" s="350" t="s">
        <v>1028</v>
      </c>
      <c r="H23" s="306" t="s">
        <v>1029</v>
      </c>
      <c r="I23" s="348" t="s">
        <v>995</v>
      </c>
    </row>
    <row r="24" spans="1:9" s="300" customFormat="1" ht="114" customHeight="1" x14ac:dyDescent="0.2">
      <c r="A24" s="343" t="s">
        <v>1030</v>
      </c>
      <c r="B24" s="307" t="s">
        <v>40</v>
      </c>
      <c r="C24" s="304" t="s">
        <v>285</v>
      </c>
      <c r="D24" s="307" t="s">
        <v>70</v>
      </c>
      <c r="E24" s="357">
        <v>197</v>
      </c>
      <c r="F24" s="306">
        <v>41782</v>
      </c>
      <c r="G24" s="350" t="s">
        <v>1031</v>
      </c>
      <c r="H24" s="350" t="s">
        <v>146</v>
      </c>
      <c r="I24" s="348" t="s">
        <v>995</v>
      </c>
    </row>
    <row r="25" spans="1:9" s="300" customFormat="1" ht="114" customHeight="1" x14ac:dyDescent="0.2">
      <c r="A25" s="343" t="s">
        <v>1025</v>
      </c>
      <c r="B25" s="307" t="s">
        <v>16</v>
      </c>
      <c r="C25" s="304" t="s">
        <v>337</v>
      </c>
      <c r="D25" s="304" t="s">
        <v>22</v>
      </c>
      <c r="E25" s="357">
        <v>1712</v>
      </c>
      <c r="F25" s="306">
        <v>41704</v>
      </c>
      <c r="G25" s="350" t="s">
        <v>97</v>
      </c>
      <c r="H25" s="350" t="s">
        <v>1032</v>
      </c>
      <c r="I25" s="348" t="s">
        <v>995</v>
      </c>
    </row>
    <row r="26" spans="1:9" s="300" customFormat="1" ht="114" customHeight="1" x14ac:dyDescent="0.2">
      <c r="A26" s="360" t="s">
        <v>1033</v>
      </c>
      <c r="B26" s="307" t="s">
        <v>16</v>
      </c>
      <c r="C26" s="304" t="s">
        <v>337</v>
      </c>
      <c r="D26" s="304" t="s">
        <v>346</v>
      </c>
      <c r="E26" s="356">
        <v>1377</v>
      </c>
      <c r="F26" s="306">
        <v>41452</v>
      </c>
      <c r="G26" s="350" t="s">
        <v>1034</v>
      </c>
      <c r="H26" s="350" t="s">
        <v>1</v>
      </c>
      <c r="I26" s="348" t="s">
        <v>995</v>
      </c>
    </row>
    <row r="27" spans="1:9" s="300" customFormat="1" ht="114" customHeight="1" x14ac:dyDescent="0.2">
      <c r="A27" s="343" t="s">
        <v>1035</v>
      </c>
      <c r="B27" s="307" t="s">
        <v>16</v>
      </c>
      <c r="C27" s="304" t="s">
        <v>337</v>
      </c>
      <c r="D27" s="304" t="s">
        <v>22</v>
      </c>
      <c r="E27" s="357">
        <v>1618</v>
      </c>
      <c r="F27" s="306">
        <v>41332</v>
      </c>
      <c r="G27" s="350" t="s">
        <v>1036</v>
      </c>
      <c r="H27" s="350" t="s">
        <v>146</v>
      </c>
      <c r="I27" s="348" t="s">
        <v>995</v>
      </c>
    </row>
    <row r="28" spans="1:9" s="300" customFormat="1" ht="114" customHeight="1" x14ac:dyDescent="0.2">
      <c r="A28" s="343" t="s">
        <v>1037</v>
      </c>
      <c r="B28" s="307" t="s">
        <v>16</v>
      </c>
      <c r="C28" s="304" t="s">
        <v>1009</v>
      </c>
      <c r="D28" s="307" t="s">
        <v>70</v>
      </c>
      <c r="E28" s="357">
        <v>2641</v>
      </c>
      <c r="F28" s="306">
        <v>41260</v>
      </c>
      <c r="G28" s="350" t="s">
        <v>1038</v>
      </c>
      <c r="H28" s="350" t="s">
        <v>146</v>
      </c>
      <c r="I28" s="348" t="s">
        <v>995</v>
      </c>
    </row>
    <row r="29" spans="1:9" s="300" customFormat="1" ht="176.25" customHeight="1" x14ac:dyDescent="0.2">
      <c r="A29" s="343" t="s">
        <v>1015</v>
      </c>
      <c r="B29" s="307" t="s">
        <v>40</v>
      </c>
      <c r="C29" s="304" t="s">
        <v>632</v>
      </c>
      <c r="D29" s="304" t="s">
        <v>111</v>
      </c>
      <c r="E29" s="357">
        <v>505</v>
      </c>
      <c r="F29" s="306">
        <v>41248</v>
      </c>
      <c r="G29" s="350" t="s">
        <v>1039</v>
      </c>
      <c r="H29" s="350" t="s">
        <v>1070</v>
      </c>
      <c r="I29" s="348" t="s">
        <v>995</v>
      </c>
    </row>
    <row r="30" spans="1:9" s="300" customFormat="1" ht="114" customHeight="1" x14ac:dyDescent="0.2">
      <c r="A30" s="360" t="s">
        <v>1033</v>
      </c>
      <c r="B30" s="307" t="s">
        <v>16</v>
      </c>
      <c r="C30" s="304" t="s">
        <v>337</v>
      </c>
      <c r="D30" s="304" t="s">
        <v>22</v>
      </c>
      <c r="E30" s="357">
        <v>1581</v>
      </c>
      <c r="F30" s="306">
        <v>41199</v>
      </c>
      <c r="G30" s="350" t="s">
        <v>1040</v>
      </c>
      <c r="H30" s="350" t="s">
        <v>1041</v>
      </c>
      <c r="I30" s="348" t="s">
        <v>995</v>
      </c>
    </row>
    <row r="31" spans="1:9" s="300" customFormat="1" ht="114" customHeight="1" x14ac:dyDescent="0.2">
      <c r="A31" s="343" t="s">
        <v>1042</v>
      </c>
      <c r="B31" s="307" t="s">
        <v>16</v>
      </c>
      <c r="C31" s="304" t="s">
        <v>337</v>
      </c>
      <c r="D31" s="304" t="s">
        <v>22</v>
      </c>
      <c r="E31" s="178">
        <v>1551</v>
      </c>
      <c r="F31" s="306">
        <v>41096</v>
      </c>
      <c r="G31" s="350" t="s">
        <v>1043</v>
      </c>
      <c r="H31" s="350" t="s">
        <v>146</v>
      </c>
      <c r="I31" s="348" t="s">
        <v>1044</v>
      </c>
    </row>
    <row r="32" spans="1:9" s="300" customFormat="1" ht="114" customHeight="1" x14ac:dyDescent="0.2">
      <c r="A32" s="343" t="s">
        <v>1045</v>
      </c>
      <c r="B32" s="307" t="s">
        <v>16</v>
      </c>
      <c r="C32" s="304" t="s">
        <v>1009</v>
      </c>
      <c r="D32" s="307" t="s">
        <v>70</v>
      </c>
      <c r="E32" s="357">
        <v>19</v>
      </c>
      <c r="F32" s="306">
        <v>40918</v>
      </c>
      <c r="G32" s="350" t="s">
        <v>103</v>
      </c>
      <c r="H32" s="350" t="s">
        <v>146</v>
      </c>
      <c r="I32" s="348" t="s">
        <v>995</v>
      </c>
    </row>
    <row r="33" spans="1:9" s="300" customFormat="1" ht="114" customHeight="1" x14ac:dyDescent="0.2">
      <c r="A33" s="343" t="s">
        <v>1046</v>
      </c>
      <c r="B33" s="307" t="s">
        <v>40</v>
      </c>
      <c r="C33" s="304" t="s">
        <v>285</v>
      </c>
      <c r="D33" s="304" t="s">
        <v>18</v>
      </c>
      <c r="E33" s="357">
        <v>22</v>
      </c>
      <c r="F33" s="306">
        <v>40904</v>
      </c>
      <c r="G33" s="350" t="s">
        <v>1047</v>
      </c>
      <c r="H33" s="350" t="s">
        <v>146</v>
      </c>
      <c r="I33" s="348" t="s">
        <v>995</v>
      </c>
    </row>
    <row r="34" spans="1:9" s="300" customFormat="1" ht="114" customHeight="1" x14ac:dyDescent="0.2">
      <c r="A34" s="343" t="s">
        <v>1048</v>
      </c>
      <c r="B34" s="307" t="s">
        <v>40</v>
      </c>
      <c r="C34" s="304" t="s">
        <v>285</v>
      </c>
      <c r="D34" s="307" t="s">
        <v>70</v>
      </c>
      <c r="E34" s="357">
        <v>503</v>
      </c>
      <c r="F34" s="306">
        <v>40863</v>
      </c>
      <c r="G34" s="350" t="s">
        <v>233</v>
      </c>
      <c r="H34" s="350" t="s">
        <v>146</v>
      </c>
      <c r="I34" s="348" t="s">
        <v>995</v>
      </c>
    </row>
    <row r="35" spans="1:9" s="300" customFormat="1" ht="114" customHeight="1" x14ac:dyDescent="0.2">
      <c r="A35" s="343" t="s">
        <v>1049</v>
      </c>
      <c r="B35" s="307" t="s">
        <v>16</v>
      </c>
      <c r="C35" s="304" t="s">
        <v>337</v>
      </c>
      <c r="D35" s="304" t="s">
        <v>22</v>
      </c>
      <c r="E35" s="357">
        <v>1474</v>
      </c>
      <c r="F35" s="306">
        <v>40736</v>
      </c>
      <c r="G35" s="350" t="s">
        <v>1050</v>
      </c>
      <c r="H35" s="350" t="s">
        <v>1771</v>
      </c>
      <c r="I35" s="348" t="s">
        <v>995</v>
      </c>
    </row>
    <row r="36" spans="1:9" s="300" customFormat="1" ht="114" customHeight="1" x14ac:dyDescent="0.2">
      <c r="A36" s="343" t="s">
        <v>1051</v>
      </c>
      <c r="B36" s="307" t="s">
        <v>16</v>
      </c>
      <c r="C36" s="304" t="s">
        <v>337</v>
      </c>
      <c r="D36" s="304" t="s">
        <v>22</v>
      </c>
      <c r="E36" s="357">
        <v>1437</v>
      </c>
      <c r="F36" s="306">
        <v>40551</v>
      </c>
      <c r="G36" s="350" t="s">
        <v>472</v>
      </c>
      <c r="H36" s="350" t="s">
        <v>146</v>
      </c>
      <c r="I36" s="348" t="s">
        <v>995</v>
      </c>
    </row>
    <row r="37" spans="1:9" s="300" customFormat="1" ht="114" customHeight="1" x14ac:dyDescent="0.2">
      <c r="A37" s="343" t="s">
        <v>1052</v>
      </c>
      <c r="B37" s="307" t="s">
        <v>40</v>
      </c>
      <c r="C37" s="304" t="s">
        <v>285</v>
      </c>
      <c r="D37" s="307" t="s">
        <v>70</v>
      </c>
      <c r="E37" s="357">
        <v>371</v>
      </c>
      <c r="F37" s="306">
        <v>40421</v>
      </c>
      <c r="G37" s="350" t="s">
        <v>1053</v>
      </c>
      <c r="H37" s="350" t="s">
        <v>146</v>
      </c>
      <c r="I37" s="348" t="s">
        <v>995</v>
      </c>
    </row>
    <row r="38" spans="1:9" s="300" customFormat="1" ht="168.75" customHeight="1" x14ac:dyDescent="0.2">
      <c r="A38" s="343" t="s">
        <v>1054</v>
      </c>
      <c r="B38" s="307" t="s">
        <v>40</v>
      </c>
      <c r="C38" s="304" t="s">
        <v>285</v>
      </c>
      <c r="D38" s="307" t="s">
        <v>70</v>
      </c>
      <c r="E38" s="357">
        <v>166</v>
      </c>
      <c r="F38" s="306">
        <v>40302</v>
      </c>
      <c r="G38" s="350" t="s">
        <v>1068</v>
      </c>
      <c r="H38" s="350" t="s">
        <v>146</v>
      </c>
      <c r="I38" s="348" t="s">
        <v>995</v>
      </c>
    </row>
    <row r="39" spans="1:9" s="300" customFormat="1" ht="114" customHeight="1" x14ac:dyDescent="0.2">
      <c r="A39" s="343" t="s">
        <v>1035</v>
      </c>
      <c r="B39" s="307" t="s">
        <v>16</v>
      </c>
      <c r="C39" s="304" t="s">
        <v>223</v>
      </c>
      <c r="D39" s="304" t="s">
        <v>1055</v>
      </c>
      <c r="E39" s="349">
        <v>3649</v>
      </c>
      <c r="F39" s="306">
        <v>40252</v>
      </c>
      <c r="G39" s="350" t="s">
        <v>1056</v>
      </c>
      <c r="H39" s="350" t="s">
        <v>146</v>
      </c>
      <c r="I39" s="348" t="s">
        <v>995</v>
      </c>
    </row>
    <row r="40" spans="1:9" s="300" customFormat="1" ht="114" customHeight="1" x14ac:dyDescent="0.2">
      <c r="A40" s="343" t="s">
        <v>1035</v>
      </c>
      <c r="B40" s="307" t="s">
        <v>16</v>
      </c>
      <c r="C40" s="304" t="s">
        <v>1009</v>
      </c>
      <c r="D40" s="307" t="s">
        <v>70</v>
      </c>
      <c r="E40" s="357">
        <v>2623</v>
      </c>
      <c r="F40" s="306">
        <v>40007</v>
      </c>
      <c r="G40" s="350" t="s">
        <v>1057</v>
      </c>
      <c r="H40" s="350" t="s">
        <v>146</v>
      </c>
      <c r="I40" s="348" t="s">
        <v>995</v>
      </c>
    </row>
    <row r="41" spans="1:9" s="300" customFormat="1" ht="173.25" customHeight="1" x14ac:dyDescent="0.2">
      <c r="A41" s="343" t="s">
        <v>1058</v>
      </c>
      <c r="B41" s="307" t="s">
        <v>16</v>
      </c>
      <c r="C41" s="304" t="s">
        <v>337</v>
      </c>
      <c r="D41" s="304" t="s">
        <v>22</v>
      </c>
      <c r="E41" s="357">
        <v>962</v>
      </c>
      <c r="F41" s="306">
        <v>38541</v>
      </c>
      <c r="G41" s="350" t="s">
        <v>1059</v>
      </c>
      <c r="H41" s="350" t="s">
        <v>1071</v>
      </c>
      <c r="I41" s="348" t="s">
        <v>995</v>
      </c>
    </row>
    <row r="42" spans="1:9" s="300" customFormat="1" ht="114" customHeight="1" x14ac:dyDescent="0.2">
      <c r="A42" s="343" t="s">
        <v>1012</v>
      </c>
      <c r="B42" s="307" t="s">
        <v>16</v>
      </c>
      <c r="C42" s="304" t="s">
        <v>337</v>
      </c>
      <c r="D42" s="304" t="s">
        <v>22</v>
      </c>
      <c r="E42" s="357">
        <v>850</v>
      </c>
      <c r="F42" s="306">
        <v>37943</v>
      </c>
      <c r="G42" s="350" t="s">
        <v>1060</v>
      </c>
      <c r="H42" s="350" t="s">
        <v>146</v>
      </c>
      <c r="I42" s="348" t="s">
        <v>995</v>
      </c>
    </row>
    <row r="43" spans="1:9" s="300" customFormat="1" ht="114" customHeight="1" x14ac:dyDescent="0.2">
      <c r="A43" s="343" t="s">
        <v>1061</v>
      </c>
      <c r="B43" s="307" t="s">
        <v>16</v>
      </c>
      <c r="C43" s="304" t="s">
        <v>223</v>
      </c>
      <c r="D43" s="304" t="s">
        <v>1055</v>
      </c>
      <c r="E43" s="361">
        <v>167</v>
      </c>
      <c r="F43" s="306">
        <v>37964</v>
      </c>
      <c r="G43" s="350" t="s">
        <v>1062</v>
      </c>
      <c r="H43" s="350" t="s">
        <v>146</v>
      </c>
      <c r="I43" s="348" t="s">
        <v>1063</v>
      </c>
    </row>
    <row r="44" spans="1:9" s="300" customFormat="1" ht="114" customHeight="1" x14ac:dyDescent="0.2">
      <c r="A44" s="362" t="s">
        <v>1035</v>
      </c>
      <c r="B44" s="325" t="s">
        <v>16</v>
      </c>
      <c r="C44" s="323" t="s">
        <v>1065</v>
      </c>
      <c r="D44" s="323" t="s">
        <v>1066</v>
      </c>
      <c r="E44" s="177" t="s">
        <v>128</v>
      </c>
      <c r="F44" s="324">
        <v>33433</v>
      </c>
      <c r="G44" s="363" t="s">
        <v>1067</v>
      </c>
      <c r="H44" s="350" t="s">
        <v>146</v>
      </c>
      <c r="I44" s="364" t="s">
        <v>995</v>
      </c>
    </row>
    <row r="45" spans="1:9" s="338" customFormat="1" ht="12.75" customHeight="1" x14ac:dyDescent="0.2">
      <c r="A45" s="607" t="s">
        <v>1072</v>
      </c>
      <c r="B45" s="609" t="s">
        <v>1772</v>
      </c>
      <c r="C45" s="609"/>
      <c r="D45" s="609"/>
      <c r="E45" s="618" t="s">
        <v>133</v>
      </c>
      <c r="F45" s="604" t="s">
        <v>527</v>
      </c>
      <c r="G45" s="604"/>
      <c r="H45" s="619" t="s">
        <v>134</v>
      </c>
      <c r="I45" s="604" t="s">
        <v>135</v>
      </c>
    </row>
    <row r="46" spans="1:9" ht="12.75" customHeight="1" x14ac:dyDescent="0.2">
      <c r="A46" s="607"/>
      <c r="B46" s="609"/>
      <c r="C46" s="609"/>
      <c r="D46" s="609"/>
      <c r="E46" s="618"/>
      <c r="F46" s="604"/>
      <c r="G46" s="604"/>
      <c r="H46" s="619"/>
      <c r="I46" s="604"/>
    </row>
    <row r="47" spans="1:9" ht="12.75" customHeight="1" x14ac:dyDescent="0.2">
      <c r="A47" s="607"/>
      <c r="B47" s="609"/>
      <c r="C47" s="609"/>
      <c r="D47" s="609"/>
      <c r="E47" s="618"/>
      <c r="F47" s="604"/>
      <c r="G47" s="604"/>
      <c r="H47" s="619"/>
      <c r="I47" s="604"/>
    </row>
    <row r="48" spans="1:9" ht="37.5" customHeight="1" x14ac:dyDescent="0.2">
      <c r="A48" s="337" t="s">
        <v>1073</v>
      </c>
      <c r="B48" s="605" t="s">
        <v>1773</v>
      </c>
      <c r="C48" s="605"/>
      <c r="D48" s="605"/>
      <c r="E48" s="339" t="s">
        <v>528</v>
      </c>
      <c r="F48" s="606" t="s">
        <v>137</v>
      </c>
      <c r="G48" s="606"/>
      <c r="H48" s="326" t="s">
        <v>528</v>
      </c>
      <c r="I48" s="328" t="s">
        <v>1182</v>
      </c>
    </row>
    <row r="49" spans="1:10" ht="57" customHeight="1" x14ac:dyDescent="0.2">
      <c r="A49" s="607" t="s">
        <v>529</v>
      </c>
      <c r="B49" s="608">
        <v>45120</v>
      </c>
      <c r="C49" s="609"/>
      <c r="D49" s="609"/>
      <c r="E49" s="339" t="s">
        <v>530</v>
      </c>
      <c r="F49" s="610" t="s">
        <v>532</v>
      </c>
      <c r="G49" s="610"/>
      <c r="H49" s="327" t="s">
        <v>530</v>
      </c>
      <c r="I49" s="328" t="s">
        <v>18047</v>
      </c>
    </row>
    <row r="50" spans="1:10" ht="26.25" customHeight="1" x14ac:dyDescent="0.2">
      <c r="A50" s="607"/>
      <c r="B50" s="609"/>
      <c r="C50" s="609"/>
      <c r="D50" s="609"/>
      <c r="E50" s="339" t="s">
        <v>531</v>
      </c>
      <c r="F50" s="611">
        <v>45128</v>
      </c>
      <c r="G50" s="610"/>
      <c r="H50" s="327" t="s">
        <v>531</v>
      </c>
      <c r="I50" s="340">
        <v>45132</v>
      </c>
      <c r="J50" s="341"/>
    </row>
  </sheetData>
  <mergeCells count="15">
    <mergeCell ref="I45:I47"/>
    <mergeCell ref="B48:D48"/>
    <mergeCell ref="F48:G48"/>
    <mergeCell ref="A49:A50"/>
    <mergeCell ref="B49:D50"/>
    <mergeCell ref="F49:G49"/>
    <mergeCell ref="F50:G50"/>
    <mergeCell ref="A2:B2"/>
    <mergeCell ref="C2:G2"/>
    <mergeCell ref="A3:H3"/>
    <mergeCell ref="A45:A47"/>
    <mergeCell ref="B45:D47"/>
    <mergeCell ref="E45:E47"/>
    <mergeCell ref="F45:G47"/>
    <mergeCell ref="H45:H47"/>
  </mergeCells>
  <hyperlinks>
    <hyperlink ref="E20" r:id="rId1" display="http://sisjur.bogotajuridica.gov.co/sisjur/normas/Norma1.jsp?i=62230" xr:uid="{EE082192-1924-452D-9FCE-833036197756}"/>
    <hyperlink ref="E30" r:id="rId2" display="http://sisjur.bogotajuridica.gov.co/sisjur/normas/Norma1.jsp?i=49981" xr:uid="{23C8BF78-5114-47D7-91D8-786B72C3A98D}"/>
    <hyperlink ref="E25" r:id="rId3" display="http://sisjur.bogotajuridica.gov.co/sisjur/normas/Norma1.jsp?i=56882" xr:uid="{553C22BA-B125-49B6-BA84-3006B571DD65}"/>
    <hyperlink ref="E27" r:id="rId4" display="http://sisjur.bogotajuridica.gov.co/sisjur/normas/Norma1.jsp?i=52081" xr:uid="{3475FCD1-C753-46B0-8D03-AC1818829D32}"/>
    <hyperlink ref="E36" r:id="rId5" display="http://sisjur.bogotajuridica.gov.co/sisjur/normas/Norma1.jsp?i=41249" xr:uid="{7BD6F314-F32E-4190-A849-2304385C7069}"/>
    <hyperlink ref="E35" r:id="rId6" display="http://sisjur.bogotajuridica.gov.co/sisjur/normas/Norma1.jsp?i=43292" xr:uid="{F0672BBA-0DD1-428B-AFD8-994F5B7BA71C}"/>
    <hyperlink ref="E41" r:id="rId7" display="http://sisjur.bogotajuridica.gov.co/sisjur/normas/Norma1.jsp?i=17004" xr:uid="{090C8EB5-F946-40EB-937F-FA8F829EF477}"/>
    <hyperlink ref="E42" r:id="rId8" display="http://sisjur.bogotajuridica.gov.co/sisjur/normas/Norma1.jsp?i=10570" xr:uid="{78CD4509-0C34-4773-9185-B15B79F69284}"/>
    <hyperlink ref="E15" r:id="rId9" display="http://sisjur.bogotajuridica.gov.co/sisjur/normas/Norma1.jsp?i=78955" xr:uid="{261C1F6D-2E69-4D3C-878E-9DF1EAA65095}"/>
    <hyperlink ref="E23" r:id="rId10" display="http://sisjur.bogotajuridica.gov.co/sisjur/normas/Norma1.jsp?i=60596" xr:uid="{CA1F93F7-9566-48FD-9B12-E11208BCEF29}"/>
    <hyperlink ref="E32" r:id="rId11" display="http://sisjur.bogotajuridica.gov.co/sisjur/normas/Norma1.jsp?i=45322" xr:uid="{3BED93F5-2040-4390-851C-AB321F7DA7CA}"/>
    <hyperlink ref="E28" r:id="rId12" display="http://sisjur.bogotajuridica.gov.co/sisjur/normas/Norma1.jsp?i=50959" xr:uid="{9173AA62-C9DC-4E8B-BBAB-2EF68D6035BC}"/>
    <hyperlink ref="E40" r:id="rId13" display="http://sisjur.bogotajuridica.gov.co/sisjur/normas/Norma1.jsp?i=36842" xr:uid="{79A29A70-BDCB-4C1B-9912-74F8B10A6E00}"/>
    <hyperlink ref="E29" r:id="rId14" display="http://sisjur.bogotajuridica.gov.co/sisjur/normas/Norma1.jsp?i=50845" xr:uid="{9586ABE4-78CD-467F-A972-C382369FD6A2}"/>
    <hyperlink ref="E24" r:id="rId15" display="http://sisjur.bogotajuridica.gov.co/sisjur/normas/Norma1.jsp?i=57396" xr:uid="{574840E1-AB79-446F-94B1-AC8F3C6B23A7}"/>
    <hyperlink ref="E34" r:id="rId16" display="http://sisjur.bogotajuridica.gov.co/sisjur/normas/Norma1.jsp?i=44692" xr:uid="{F29E5794-0EFA-4B67-9A0D-7A6A974C4F45}"/>
    <hyperlink ref="E37" r:id="rId17" display="http://sisjur.bogotajuridica.gov.co/sisjur/normas/Norma1.jsp?i=40685" xr:uid="{CA0A0429-A15D-454E-BC8F-03055B5C44D3}"/>
    <hyperlink ref="E38" r:id="rId18" display="http://sisjur.bogotajuridica.gov.co/sisjur/normas/Norma1.jsp?i=39454" xr:uid="{BC9CC6B3-D48E-4BAE-87EE-C8BBA98C4AB7}"/>
    <hyperlink ref="E39" r:id="rId19" display="https://www.mincit.gov.co/ministerio/normograma-sig/procesos-estrategicos/gestion-de-informacion-y-comunicacion/conpes/conpes-3649-de-2010.aspx" xr:uid="{58029582-1AAC-4C26-B9F3-7A7970D2B9A8}"/>
    <hyperlink ref="E33" r:id="rId20" display="http://sisjur.bogotajuridica.gov.co/sisjur/normas/Norma1.jsp?i=45545" xr:uid="{AD2C57C4-C77C-41D8-BCCD-3649365C7D52}"/>
    <hyperlink ref="E16" r:id="rId21" display="http://sisjur.bogotajuridica.gov.co/sisjur/normas/Norma1.jsp?i=70051" xr:uid="{DF322195-FBFC-4F95-96B5-8FBA833C22F7}"/>
    <hyperlink ref="E44" r:id="rId22" xr:uid="{C760AF11-8355-4235-A308-6244391CB39F}"/>
    <hyperlink ref="E13" r:id="rId23" location="34" display="34" xr:uid="{A26F6905-170D-4AAC-8A51-56FAB68D56CF}"/>
    <hyperlink ref="E17" r:id="rId24" location="9" display="9" xr:uid="{AC13D8D6-0327-4AC9-8EE8-88706F3EF971}"/>
    <hyperlink ref="E26" r:id="rId25" location="0" display="http://sisjur.bogotajuridica.gov.co/sisjur/normas/Norma1.jsp?i=53646 - 0" xr:uid="{ECD15BAE-39A1-4579-9B15-1D528810A7D1}"/>
    <hyperlink ref="E19" r:id="rId26" display="https://www.alcaldiabogota.gov.co/sisjur/normas/Norma1.jsp?i=63146" xr:uid="{D7CC57F1-4293-49F4-9F7F-1A9D7DE59A01}"/>
    <hyperlink ref="E8" r:id="rId27" display="https://www.alcaldiabogota.gov.co/sisjur/normas/Norma1.jsp?i=112481" xr:uid="{7B5854AA-2417-4BF1-9847-76A22D697266}"/>
    <hyperlink ref="E7" r:id="rId28" display="https://www.alcaldiabogota.gov.co/sisjur/normas/Norma1.jsp?i=114543&amp;dt=S" xr:uid="{E4562BFB-506E-4D6A-B8EC-25DA41205837}"/>
    <hyperlink ref="E6" r:id="rId29" display="https://www.alcaldiabogota.gov.co/sisjur/normas/Norma1.jsp?i=115821&amp;dt=S" xr:uid="{30AF9892-7362-492F-BCCF-7CEF9624BF1E}"/>
    <hyperlink ref="E11" r:id="rId30" display="https://www.funcionpublica.gov.co/eva/gestornormativo/norma.php?i=140250" xr:uid="{50970FD7-226B-4DD6-8309-21EDBFB0D7E6}"/>
    <hyperlink ref="E21" r:id="rId31" display="https://sisjur.bogotajuridica.gov.co/sisjur/normas/Norma1.jsp?i=62152" xr:uid="{D716ECB1-3FD6-409D-82EC-673216E43BFD}"/>
    <hyperlink ref="E22" r:id="rId32" display="https://dapre.presidencia.gov.co/normativa/normativa/Decreto-1081-2015.pdf" xr:uid="{0FB9BCB1-5EFF-43C3-9D23-6F8BBB1F62D1}"/>
    <hyperlink ref="E31" r:id="rId33" location=":~:text=La%20presente%20ley%20tiene%20por,cumplir%20sus%20competencias%20y%20funciones." display="https://www.funcionpublica.gov.co/eva/gestornormativo/norma.php?i=48267 - :~:text=La%20presente%20ley%20tiene%20por,cumplir%20sus%20competencias%20y%20funciones." xr:uid="{535D059B-8CDF-405F-8DD2-DD9CA82B21B7}"/>
    <hyperlink ref="E12" r:id="rId34" display="https://www.mineducacion.gov.co/1759/articles-349495_recurso_138.pdf" xr:uid="{534B697C-79DA-4632-99A5-8B504FD8FDED}"/>
    <hyperlink ref="E43" r:id="rId35" display="https://www.funcionpublica.gov.co/eva/gestornormativo/norma.php?i=83097" xr:uid="{E1E352A3-95CA-44C9-B014-02FB8A2C9BD0}"/>
    <hyperlink ref="E9" r:id="rId36" display="https://www.alcaldiabogota.gov.co/sisjur/normas/Norma1.jsp?i=108172&amp;dt=S" xr:uid="{95F6BF69-DD58-499E-83F3-4A5E93D375FC}"/>
    <hyperlink ref="E10" r:id="rId37" display="https://www.funcionpublica.gov.co/eva/gestornormativo/norma.php?i=156590" xr:uid="{A5FDCD25-3F99-4D84-88D2-B6D0A0A5A010}"/>
    <hyperlink ref="E5" r:id="rId38" display="https://www.alcaldiabogota.gov.co/sisjur/normas/Norma1.jsp?i=122200&amp;dt=S" xr:uid="{056D895E-68E1-4852-A2F1-F96221AC8D9C}"/>
    <hyperlink ref="E18" r:id="rId39" display="https://www.funcionpublica.gov.co/eva/gestornormativo/norma.php?i=73693" xr:uid="{6254724D-20E8-48BD-B312-5FD230BA54EC}"/>
    <hyperlink ref="E14" r:id="rId40" display="https://sisjur.bogotajuridica.gov.co/sisjur/normas/Norma1.jsp?i=82054" xr:uid="{6072634D-B446-4A0D-A8CA-CAF155C3F635}"/>
  </hyperlinks>
  <printOptions horizontalCentered="1"/>
  <pageMargins left="0.23622047244094491" right="0.23622047244094491" top="0.31496062992125984" bottom="0.19685039370078741" header="0" footer="0"/>
  <pageSetup paperSize="14" scale="40" fitToHeight="40" orientation="landscape" r:id="rId41"/>
  <headerFooter>
    <oddHeader xml:space="preserve">&amp;R
</oddHeader>
    <oddFooter xml:space="preserve">&amp;LV3-11-03-2020
</oddFooter>
  </headerFooter>
  <drawing r:id="rId42"/>
  <legacyDrawing r:id="rId43"/>
  <tableParts count="1">
    <tablePart r:id="rId4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80A6A-93CE-467B-9946-F9294BB95B7D}">
  <sheetPr>
    <tabColor rgb="FFFF0000"/>
  </sheetPr>
  <dimension ref="A1:Y1003"/>
  <sheetViews>
    <sheetView zoomScale="80" zoomScaleNormal="80" zoomScalePageLayoutView="80" workbookViewId="0">
      <selection activeCell="I32" sqref="I32"/>
    </sheetView>
  </sheetViews>
  <sheetFormatPr baseColWidth="10" defaultColWidth="14.42578125" defaultRowHeight="15" customHeight="1" x14ac:dyDescent="0.2"/>
  <cols>
    <col min="1" max="2" width="20" style="201" customWidth="1"/>
    <col min="3" max="3" width="19.42578125" style="201" customWidth="1"/>
    <col min="4" max="4" width="25.42578125" style="201" customWidth="1"/>
    <col min="5" max="5" width="35.85546875" style="201" customWidth="1"/>
    <col min="6" max="6" width="20" style="201" customWidth="1"/>
    <col min="7" max="7" width="45.28515625" style="201" customWidth="1"/>
    <col min="8" max="8" width="53.7109375" style="201" customWidth="1"/>
    <col min="9" max="9" width="45.42578125" style="201" customWidth="1"/>
    <col min="10" max="25" width="10" style="201" customWidth="1"/>
    <col min="26" max="16384" width="14.42578125" style="201"/>
  </cols>
  <sheetData>
    <row r="1" spans="1:25" ht="110.25" customHeight="1" thickBot="1" x14ac:dyDescent="0.25">
      <c r="A1" s="198"/>
      <c r="B1" s="199"/>
      <c r="C1" s="199"/>
      <c r="D1" s="199"/>
      <c r="E1" s="199"/>
      <c r="F1" s="199"/>
      <c r="G1" s="199"/>
      <c r="H1" s="199"/>
      <c r="I1" s="199"/>
      <c r="J1" s="200"/>
      <c r="K1" s="200"/>
      <c r="L1" s="200"/>
      <c r="M1" s="200"/>
      <c r="N1" s="200"/>
      <c r="O1" s="200"/>
      <c r="P1" s="200"/>
      <c r="Q1" s="200"/>
      <c r="R1" s="200"/>
      <c r="S1" s="200"/>
      <c r="T1" s="200"/>
      <c r="U1" s="200"/>
      <c r="V1" s="200"/>
      <c r="W1" s="200"/>
      <c r="X1" s="200"/>
      <c r="Y1" s="200"/>
    </row>
    <row r="2" spans="1:25" ht="78" customHeight="1" thickBot="1" x14ac:dyDescent="0.25">
      <c r="A2" s="639" t="s">
        <v>0</v>
      </c>
      <c r="B2" s="640"/>
      <c r="C2" s="641" t="s">
        <v>1454</v>
      </c>
      <c r="D2" s="642"/>
      <c r="E2" s="642"/>
      <c r="F2" s="642"/>
      <c r="G2" s="643"/>
      <c r="H2" s="202" t="s">
        <v>2</v>
      </c>
      <c r="I2" s="203" t="s">
        <v>1455</v>
      </c>
      <c r="J2" s="200"/>
      <c r="K2" s="200"/>
      <c r="L2" s="200"/>
      <c r="M2" s="200"/>
      <c r="N2" s="200"/>
      <c r="O2" s="200"/>
      <c r="P2" s="200"/>
      <c r="Q2" s="200"/>
      <c r="R2" s="200"/>
      <c r="S2" s="200"/>
      <c r="T2" s="200"/>
      <c r="U2" s="200"/>
      <c r="V2" s="200"/>
      <c r="W2" s="200"/>
      <c r="X2" s="200"/>
      <c r="Y2" s="200"/>
    </row>
    <row r="3" spans="1:25" ht="48.75" customHeight="1" x14ac:dyDescent="0.2">
      <c r="A3" s="644" t="s">
        <v>362</v>
      </c>
      <c r="B3" s="645"/>
      <c r="C3" s="645"/>
      <c r="D3" s="645"/>
      <c r="E3" s="645"/>
      <c r="F3" s="645"/>
      <c r="G3" s="645"/>
      <c r="H3" s="646"/>
      <c r="I3" s="204" t="s">
        <v>533</v>
      </c>
      <c r="J3" s="205"/>
      <c r="K3" s="205"/>
      <c r="L3" s="205"/>
      <c r="M3" s="205"/>
      <c r="N3" s="205"/>
      <c r="O3" s="205"/>
      <c r="P3" s="205"/>
      <c r="Q3" s="205"/>
      <c r="R3" s="205"/>
      <c r="S3" s="205"/>
      <c r="T3" s="205"/>
      <c r="U3" s="205"/>
      <c r="V3" s="205"/>
      <c r="W3" s="205"/>
      <c r="X3" s="205"/>
      <c r="Y3" s="205"/>
    </row>
    <row r="4" spans="1:25" ht="63.75" customHeight="1" x14ac:dyDescent="0.2">
      <c r="A4" s="206" t="s">
        <v>6</v>
      </c>
      <c r="B4" s="207" t="s">
        <v>7</v>
      </c>
      <c r="C4" s="208" t="s">
        <v>363</v>
      </c>
      <c r="D4" s="208" t="s">
        <v>364</v>
      </c>
      <c r="E4" s="208" t="s">
        <v>10</v>
      </c>
      <c r="F4" s="208" t="s">
        <v>365</v>
      </c>
      <c r="G4" s="208" t="s">
        <v>12</v>
      </c>
      <c r="H4" s="208" t="s">
        <v>13</v>
      </c>
      <c r="I4" s="209" t="s">
        <v>14</v>
      </c>
      <c r="J4" s="210"/>
      <c r="K4" s="210"/>
      <c r="L4" s="210"/>
      <c r="M4" s="210"/>
      <c r="N4" s="210"/>
      <c r="O4" s="210"/>
      <c r="P4" s="210"/>
      <c r="Q4" s="210"/>
      <c r="R4" s="210"/>
      <c r="S4" s="210"/>
      <c r="T4" s="210"/>
      <c r="U4" s="210"/>
      <c r="V4" s="210"/>
      <c r="W4" s="210"/>
      <c r="X4" s="210"/>
      <c r="Y4" s="210"/>
    </row>
    <row r="5" spans="1:25" ht="63.75" customHeight="1" x14ac:dyDescent="0.2">
      <c r="A5" s="211" t="s">
        <v>1456</v>
      </c>
      <c r="B5" s="212" t="s">
        <v>40</v>
      </c>
      <c r="C5" s="212" t="s">
        <v>1457</v>
      </c>
      <c r="D5" s="212" t="s">
        <v>42</v>
      </c>
      <c r="E5" s="213">
        <v>15</v>
      </c>
      <c r="F5" s="214">
        <v>44630</v>
      </c>
      <c r="G5" s="215" t="s">
        <v>1458</v>
      </c>
      <c r="H5" s="215" t="s">
        <v>146</v>
      </c>
      <c r="I5" s="216" t="s">
        <v>1459</v>
      </c>
      <c r="J5" s="210"/>
      <c r="K5" s="210"/>
      <c r="L5" s="210"/>
      <c r="M5" s="210"/>
      <c r="N5" s="210"/>
      <c r="O5" s="210"/>
      <c r="P5" s="210"/>
      <c r="Q5" s="210"/>
      <c r="R5" s="210"/>
      <c r="S5" s="210"/>
      <c r="T5" s="210"/>
      <c r="U5" s="210"/>
      <c r="V5" s="210"/>
      <c r="W5" s="210"/>
      <c r="X5" s="210"/>
      <c r="Y5" s="210"/>
    </row>
    <row r="6" spans="1:25" ht="122.25" customHeight="1" x14ac:dyDescent="0.2">
      <c r="A6" s="217" t="s">
        <v>1460</v>
      </c>
      <c r="B6" s="218" t="s">
        <v>16</v>
      </c>
      <c r="C6" s="218" t="s">
        <v>1461</v>
      </c>
      <c r="D6" s="218" t="s">
        <v>55</v>
      </c>
      <c r="E6" s="219">
        <v>1519</v>
      </c>
      <c r="F6" s="214">
        <v>44067</v>
      </c>
      <c r="G6" s="220" t="s">
        <v>1462</v>
      </c>
      <c r="H6" s="215" t="s">
        <v>146</v>
      </c>
      <c r="I6" s="216" t="s">
        <v>1463</v>
      </c>
      <c r="J6" s="205"/>
      <c r="K6" s="205"/>
      <c r="L6" s="205"/>
      <c r="M6" s="205"/>
      <c r="N6" s="205"/>
      <c r="O6" s="205"/>
      <c r="P6" s="205"/>
      <c r="Q6" s="205"/>
      <c r="R6" s="205"/>
      <c r="S6" s="205"/>
      <c r="T6" s="205"/>
      <c r="U6" s="205"/>
      <c r="V6" s="205"/>
      <c r="W6" s="205"/>
      <c r="X6" s="205"/>
      <c r="Y6" s="205"/>
    </row>
    <row r="7" spans="1:25" ht="122.25" customHeight="1" x14ac:dyDescent="0.2">
      <c r="A7" s="221" t="s">
        <v>1456</v>
      </c>
      <c r="B7" s="222" t="s">
        <v>379</v>
      </c>
      <c r="C7" s="222" t="s">
        <v>337</v>
      </c>
      <c r="D7" s="222" t="s">
        <v>22</v>
      </c>
      <c r="E7" s="213">
        <v>1915</v>
      </c>
      <c r="F7" s="214">
        <v>43293</v>
      </c>
      <c r="G7" s="223" t="s">
        <v>1464</v>
      </c>
      <c r="H7" s="215" t="s">
        <v>146</v>
      </c>
      <c r="I7" s="216" t="s">
        <v>1459</v>
      </c>
      <c r="J7" s="205"/>
      <c r="K7" s="205"/>
      <c r="L7" s="205"/>
      <c r="M7" s="205"/>
      <c r="N7" s="205"/>
      <c r="O7" s="205"/>
      <c r="P7" s="205"/>
      <c r="Q7" s="205"/>
      <c r="R7" s="205"/>
      <c r="S7" s="205"/>
      <c r="T7" s="205"/>
      <c r="U7" s="205"/>
      <c r="V7" s="205"/>
      <c r="W7" s="205"/>
      <c r="X7" s="205"/>
      <c r="Y7" s="205"/>
    </row>
    <row r="8" spans="1:25" ht="122.25" customHeight="1" x14ac:dyDescent="0.2">
      <c r="A8" s="211" t="s">
        <v>1465</v>
      </c>
      <c r="B8" s="212" t="s">
        <v>40</v>
      </c>
      <c r="C8" s="212" t="s">
        <v>1466</v>
      </c>
      <c r="D8" s="212" t="s">
        <v>55</v>
      </c>
      <c r="E8" s="219">
        <v>3</v>
      </c>
      <c r="F8" s="214">
        <v>42989</v>
      </c>
      <c r="G8" s="215" t="s">
        <v>1467</v>
      </c>
      <c r="H8" s="215" t="s">
        <v>146</v>
      </c>
      <c r="I8" s="216" t="s">
        <v>1468</v>
      </c>
      <c r="J8" s="205"/>
      <c r="K8" s="205"/>
      <c r="L8" s="205"/>
      <c r="M8" s="205"/>
      <c r="N8" s="205"/>
      <c r="O8" s="205"/>
      <c r="P8" s="205"/>
      <c r="Q8" s="205"/>
      <c r="R8" s="205"/>
      <c r="S8" s="205"/>
      <c r="T8" s="205"/>
      <c r="U8" s="205"/>
      <c r="V8" s="205"/>
      <c r="W8" s="205"/>
      <c r="X8" s="205"/>
      <c r="Y8" s="205"/>
    </row>
    <row r="9" spans="1:25" ht="122.25" customHeight="1" x14ac:dyDescent="0.2">
      <c r="A9" s="211" t="s">
        <v>1469</v>
      </c>
      <c r="B9" s="222" t="s">
        <v>379</v>
      </c>
      <c r="C9" s="222" t="s">
        <v>337</v>
      </c>
      <c r="D9" s="222" t="s">
        <v>22</v>
      </c>
      <c r="E9" s="213">
        <v>1834</v>
      </c>
      <c r="F9" s="214">
        <v>42878</v>
      </c>
      <c r="G9" s="215" t="s">
        <v>1470</v>
      </c>
      <c r="H9" s="215" t="s">
        <v>146</v>
      </c>
      <c r="I9" s="216" t="s">
        <v>1471</v>
      </c>
      <c r="J9" s="205"/>
      <c r="K9" s="205"/>
      <c r="L9" s="205"/>
      <c r="M9" s="205"/>
      <c r="N9" s="205"/>
      <c r="O9" s="205"/>
      <c r="P9" s="205"/>
      <c r="Q9" s="205"/>
      <c r="R9" s="205"/>
      <c r="S9" s="205"/>
      <c r="T9" s="205"/>
      <c r="U9" s="205"/>
      <c r="V9" s="205"/>
      <c r="W9" s="205"/>
      <c r="X9" s="205"/>
      <c r="Y9" s="205"/>
    </row>
    <row r="10" spans="1:25" ht="122.25" customHeight="1" x14ac:dyDescent="0.2">
      <c r="A10" s="211" t="s">
        <v>1472</v>
      </c>
      <c r="B10" s="212" t="s">
        <v>40</v>
      </c>
      <c r="C10" s="212" t="s">
        <v>342</v>
      </c>
      <c r="D10" s="212" t="s">
        <v>51</v>
      </c>
      <c r="E10" s="224">
        <v>103</v>
      </c>
      <c r="F10" s="214">
        <v>42195</v>
      </c>
      <c r="G10" s="225" t="s">
        <v>1473</v>
      </c>
      <c r="H10" s="226" t="s">
        <v>146</v>
      </c>
      <c r="I10" s="216" t="s">
        <v>1474</v>
      </c>
      <c r="J10" s="205"/>
      <c r="K10" s="205"/>
      <c r="L10" s="205"/>
      <c r="M10" s="205"/>
      <c r="N10" s="205"/>
      <c r="O10" s="205"/>
      <c r="P10" s="205"/>
      <c r="Q10" s="205"/>
      <c r="R10" s="205"/>
      <c r="S10" s="205"/>
      <c r="T10" s="205"/>
      <c r="U10" s="205"/>
      <c r="V10" s="205"/>
      <c r="W10" s="205"/>
      <c r="X10" s="205"/>
      <c r="Y10" s="205"/>
    </row>
    <row r="11" spans="1:25" ht="122.25" customHeight="1" x14ac:dyDescent="0.2">
      <c r="A11" s="211" t="s">
        <v>1472</v>
      </c>
      <c r="B11" s="212" t="s">
        <v>40</v>
      </c>
      <c r="C11" s="212" t="s">
        <v>342</v>
      </c>
      <c r="D11" s="212" t="s">
        <v>42</v>
      </c>
      <c r="E11" s="224">
        <v>43</v>
      </c>
      <c r="F11" s="214">
        <v>42083</v>
      </c>
      <c r="G11" s="215" t="s">
        <v>1475</v>
      </c>
      <c r="H11" s="215" t="s">
        <v>1476</v>
      </c>
      <c r="I11" s="216" t="s">
        <v>1474</v>
      </c>
      <c r="J11" s="205"/>
      <c r="K11" s="205"/>
      <c r="L11" s="205"/>
      <c r="M11" s="205"/>
      <c r="N11" s="205"/>
      <c r="O11" s="205"/>
      <c r="P11" s="205"/>
      <c r="Q11" s="205"/>
      <c r="R11" s="205"/>
      <c r="S11" s="205"/>
      <c r="T11" s="205"/>
      <c r="U11" s="205"/>
      <c r="V11" s="205"/>
      <c r="W11" s="205"/>
      <c r="X11" s="205"/>
      <c r="Y11" s="205"/>
    </row>
    <row r="12" spans="1:25" ht="122.25" customHeight="1" x14ac:dyDescent="0.2">
      <c r="A12" s="211" t="s">
        <v>1472</v>
      </c>
      <c r="B12" s="212" t="s">
        <v>40</v>
      </c>
      <c r="C12" s="212" t="s">
        <v>342</v>
      </c>
      <c r="D12" s="212" t="s">
        <v>51</v>
      </c>
      <c r="E12" s="224">
        <v>30</v>
      </c>
      <c r="F12" s="214">
        <v>42068</v>
      </c>
      <c r="G12" s="215" t="s">
        <v>1477</v>
      </c>
      <c r="H12" s="215" t="s">
        <v>1478</v>
      </c>
      <c r="I12" s="216" t="s">
        <v>1474</v>
      </c>
      <c r="J12" s="205"/>
      <c r="K12" s="205"/>
      <c r="L12" s="205"/>
      <c r="M12" s="205"/>
      <c r="N12" s="205"/>
      <c r="O12" s="205"/>
      <c r="P12" s="205"/>
      <c r="Q12" s="205"/>
      <c r="R12" s="205"/>
      <c r="S12" s="205"/>
      <c r="T12" s="205"/>
      <c r="U12" s="205"/>
      <c r="V12" s="205"/>
      <c r="W12" s="205"/>
      <c r="X12" s="205"/>
      <c r="Y12" s="205"/>
    </row>
    <row r="13" spans="1:25" ht="122.25" customHeight="1" x14ac:dyDescent="0.2">
      <c r="A13" s="211" t="s">
        <v>1472</v>
      </c>
      <c r="B13" s="212" t="s">
        <v>379</v>
      </c>
      <c r="C13" s="212" t="s">
        <v>337</v>
      </c>
      <c r="D13" s="212" t="s">
        <v>70</v>
      </c>
      <c r="E13" s="224">
        <v>103</v>
      </c>
      <c r="F13" s="214">
        <v>42024</v>
      </c>
      <c r="G13" s="215" t="s">
        <v>1479</v>
      </c>
      <c r="H13" s="215" t="s">
        <v>146</v>
      </c>
      <c r="I13" s="216" t="s">
        <v>1474</v>
      </c>
      <c r="J13" s="205"/>
      <c r="K13" s="205"/>
      <c r="L13" s="205"/>
      <c r="M13" s="205"/>
      <c r="N13" s="205"/>
      <c r="O13" s="205"/>
      <c r="P13" s="205"/>
      <c r="Q13" s="205"/>
      <c r="R13" s="205"/>
      <c r="S13" s="205"/>
      <c r="T13" s="205"/>
      <c r="U13" s="205"/>
      <c r="V13" s="205"/>
      <c r="W13" s="205"/>
      <c r="X13" s="205"/>
      <c r="Y13" s="205"/>
    </row>
    <row r="14" spans="1:25" ht="122.25" customHeight="1" x14ac:dyDescent="0.2">
      <c r="A14" s="211" t="s">
        <v>1480</v>
      </c>
      <c r="B14" s="212" t="s">
        <v>379</v>
      </c>
      <c r="C14" s="212" t="s">
        <v>220</v>
      </c>
      <c r="D14" s="212" t="s">
        <v>70</v>
      </c>
      <c r="E14" s="224">
        <v>2573</v>
      </c>
      <c r="F14" s="214">
        <v>41985</v>
      </c>
      <c r="G14" s="215" t="s">
        <v>1481</v>
      </c>
      <c r="H14" s="215" t="s">
        <v>146</v>
      </c>
      <c r="I14" s="216" t="s">
        <v>1482</v>
      </c>
      <c r="J14" s="205"/>
      <c r="K14" s="205"/>
      <c r="L14" s="205"/>
      <c r="M14" s="205"/>
      <c r="N14" s="205"/>
      <c r="O14" s="205"/>
      <c r="P14" s="205"/>
      <c r="Q14" s="205"/>
      <c r="R14" s="205"/>
      <c r="S14" s="205"/>
      <c r="T14" s="205"/>
      <c r="U14" s="205"/>
      <c r="V14" s="205"/>
      <c r="W14" s="205"/>
      <c r="X14" s="205"/>
      <c r="Y14" s="205"/>
    </row>
    <row r="15" spans="1:25" ht="122.25" customHeight="1" x14ac:dyDescent="0.2">
      <c r="A15" s="211" t="s">
        <v>1472</v>
      </c>
      <c r="B15" s="212" t="s">
        <v>16</v>
      </c>
      <c r="C15" s="212" t="s">
        <v>337</v>
      </c>
      <c r="D15" s="212" t="s">
        <v>623</v>
      </c>
      <c r="E15" s="224">
        <v>1712</v>
      </c>
      <c r="F15" s="214">
        <v>41704</v>
      </c>
      <c r="G15" s="215" t="s">
        <v>97</v>
      </c>
      <c r="H15" s="215" t="s">
        <v>1483</v>
      </c>
      <c r="I15" s="216" t="s">
        <v>1474</v>
      </c>
      <c r="J15" s="205"/>
      <c r="K15" s="205"/>
      <c r="L15" s="205"/>
      <c r="M15" s="205"/>
      <c r="N15" s="205"/>
      <c r="O15" s="205"/>
      <c r="P15" s="205"/>
      <c r="Q15" s="205"/>
      <c r="R15" s="205"/>
      <c r="S15" s="205"/>
      <c r="T15" s="205"/>
      <c r="U15" s="205"/>
      <c r="V15" s="205"/>
      <c r="W15" s="205"/>
      <c r="X15" s="205"/>
      <c r="Y15" s="205"/>
    </row>
    <row r="16" spans="1:25" ht="122.25" customHeight="1" x14ac:dyDescent="0.2">
      <c r="A16" s="211" t="s">
        <v>1484</v>
      </c>
      <c r="B16" s="212" t="s">
        <v>16</v>
      </c>
      <c r="C16" s="212" t="s">
        <v>337</v>
      </c>
      <c r="D16" s="212" t="s">
        <v>70</v>
      </c>
      <c r="E16" s="213">
        <v>1377</v>
      </c>
      <c r="F16" s="214">
        <v>41452</v>
      </c>
      <c r="G16" s="215" t="s">
        <v>1485</v>
      </c>
      <c r="H16" s="215" t="s">
        <v>1486</v>
      </c>
      <c r="I16" s="216" t="s">
        <v>1487</v>
      </c>
      <c r="J16" s="205"/>
      <c r="K16" s="205"/>
      <c r="L16" s="205"/>
      <c r="M16" s="205"/>
      <c r="N16" s="205"/>
      <c r="O16" s="205"/>
      <c r="P16" s="205"/>
      <c r="Q16" s="205"/>
      <c r="R16" s="205"/>
      <c r="S16" s="205"/>
      <c r="T16" s="205"/>
      <c r="U16" s="205"/>
      <c r="V16" s="205"/>
      <c r="W16" s="205"/>
      <c r="X16" s="205"/>
      <c r="Y16" s="205"/>
    </row>
    <row r="17" spans="1:25" ht="232.5" customHeight="1" x14ac:dyDescent="0.2">
      <c r="A17" s="211" t="s">
        <v>1484</v>
      </c>
      <c r="B17" s="212" t="s">
        <v>16</v>
      </c>
      <c r="C17" s="212" t="s">
        <v>337</v>
      </c>
      <c r="D17" s="212" t="s">
        <v>22</v>
      </c>
      <c r="E17" s="224">
        <v>1581</v>
      </c>
      <c r="F17" s="214">
        <v>41199</v>
      </c>
      <c r="G17" s="215" t="s">
        <v>1488</v>
      </c>
      <c r="H17" s="215" t="s">
        <v>1489</v>
      </c>
      <c r="I17" s="216" t="s">
        <v>1487</v>
      </c>
      <c r="J17" s="205"/>
      <c r="K17" s="205"/>
      <c r="L17" s="205"/>
      <c r="M17" s="205"/>
      <c r="N17" s="205"/>
      <c r="O17" s="205"/>
      <c r="P17" s="205"/>
      <c r="Q17" s="205"/>
      <c r="R17" s="205"/>
      <c r="S17" s="205"/>
      <c r="T17" s="205"/>
      <c r="U17" s="205"/>
      <c r="V17" s="205"/>
      <c r="W17" s="205"/>
      <c r="X17" s="205"/>
      <c r="Y17" s="205"/>
    </row>
    <row r="18" spans="1:25" ht="122.25" customHeight="1" x14ac:dyDescent="0.2">
      <c r="A18" s="211" t="s">
        <v>1484</v>
      </c>
      <c r="B18" s="212" t="s">
        <v>16</v>
      </c>
      <c r="C18" s="212" t="s">
        <v>1490</v>
      </c>
      <c r="D18" s="212" t="s">
        <v>1491</v>
      </c>
      <c r="E18" s="213" t="s">
        <v>1492</v>
      </c>
      <c r="F18" s="214">
        <v>40822</v>
      </c>
      <c r="G18" s="215" t="s">
        <v>1493</v>
      </c>
      <c r="H18" s="215" t="s">
        <v>146</v>
      </c>
      <c r="I18" s="216" t="s">
        <v>1487</v>
      </c>
      <c r="J18" s="205"/>
      <c r="K18" s="205"/>
      <c r="L18" s="205"/>
      <c r="M18" s="205"/>
      <c r="N18" s="205"/>
      <c r="O18" s="205"/>
      <c r="P18" s="205"/>
      <c r="Q18" s="205"/>
      <c r="R18" s="205"/>
      <c r="S18" s="205"/>
      <c r="T18" s="205"/>
      <c r="U18" s="205"/>
      <c r="V18" s="205"/>
      <c r="W18" s="205"/>
      <c r="X18" s="205"/>
      <c r="Y18" s="205"/>
    </row>
    <row r="19" spans="1:25" ht="122.25" customHeight="1" x14ac:dyDescent="0.2">
      <c r="A19" s="211" t="s">
        <v>1494</v>
      </c>
      <c r="B19" s="212" t="s">
        <v>379</v>
      </c>
      <c r="C19" s="212" t="s">
        <v>337</v>
      </c>
      <c r="D19" s="212" t="s">
        <v>22</v>
      </c>
      <c r="E19" s="224">
        <v>1474</v>
      </c>
      <c r="F19" s="214">
        <v>40736</v>
      </c>
      <c r="G19" s="215" t="s">
        <v>236</v>
      </c>
      <c r="H19" s="215" t="s">
        <v>1495</v>
      </c>
      <c r="I19" s="216" t="s">
        <v>1496</v>
      </c>
      <c r="J19" s="205"/>
      <c r="K19" s="205"/>
      <c r="L19" s="205"/>
      <c r="M19" s="205"/>
      <c r="N19" s="205"/>
      <c r="O19" s="205"/>
      <c r="P19" s="205"/>
      <c r="Q19" s="205"/>
      <c r="R19" s="205"/>
      <c r="S19" s="205"/>
      <c r="T19" s="205"/>
      <c r="U19" s="205"/>
      <c r="V19" s="205"/>
      <c r="W19" s="205"/>
      <c r="X19" s="205"/>
      <c r="Y19" s="205"/>
    </row>
    <row r="20" spans="1:25" ht="122.25" customHeight="1" x14ac:dyDescent="0.2">
      <c r="A20" s="211" t="s">
        <v>1497</v>
      </c>
      <c r="B20" s="212" t="s">
        <v>40</v>
      </c>
      <c r="C20" s="212" t="s">
        <v>342</v>
      </c>
      <c r="D20" s="212" t="s">
        <v>70</v>
      </c>
      <c r="E20" s="224">
        <v>371</v>
      </c>
      <c r="F20" s="214">
        <v>40420</v>
      </c>
      <c r="G20" s="215" t="s">
        <v>1498</v>
      </c>
      <c r="H20" s="215" t="s">
        <v>146</v>
      </c>
      <c r="I20" s="216" t="s">
        <v>1496</v>
      </c>
      <c r="J20" s="205"/>
      <c r="K20" s="205"/>
      <c r="L20" s="205"/>
      <c r="M20" s="205"/>
      <c r="N20" s="205"/>
      <c r="O20" s="205"/>
      <c r="P20" s="205"/>
      <c r="Q20" s="205"/>
      <c r="R20" s="205"/>
      <c r="S20" s="205"/>
      <c r="T20" s="205"/>
      <c r="U20" s="205"/>
      <c r="V20" s="205"/>
      <c r="W20" s="205"/>
      <c r="X20" s="205"/>
      <c r="Y20" s="205"/>
    </row>
    <row r="21" spans="1:25" ht="122.25" customHeight="1" x14ac:dyDescent="0.2">
      <c r="A21" s="211" t="s">
        <v>1499</v>
      </c>
      <c r="B21" s="212" t="s">
        <v>40</v>
      </c>
      <c r="C21" s="212" t="s">
        <v>342</v>
      </c>
      <c r="D21" s="212" t="s">
        <v>70</v>
      </c>
      <c r="E21" s="224">
        <v>84</v>
      </c>
      <c r="F21" s="214">
        <v>39534</v>
      </c>
      <c r="G21" s="215" t="s">
        <v>1500</v>
      </c>
      <c r="H21" s="215" t="s">
        <v>1501</v>
      </c>
      <c r="I21" s="216" t="s">
        <v>1487</v>
      </c>
      <c r="J21" s="205"/>
      <c r="K21" s="205"/>
      <c r="L21" s="205"/>
      <c r="M21" s="205"/>
      <c r="N21" s="205"/>
      <c r="O21" s="205"/>
      <c r="P21" s="205"/>
      <c r="Q21" s="205"/>
      <c r="R21" s="205"/>
      <c r="S21" s="205"/>
      <c r="T21" s="205"/>
      <c r="U21" s="205"/>
      <c r="V21" s="205"/>
      <c r="W21" s="205"/>
      <c r="X21" s="205"/>
      <c r="Y21" s="205"/>
    </row>
    <row r="22" spans="1:25" ht="122.25" customHeight="1" x14ac:dyDescent="0.2">
      <c r="A22" s="211" t="s">
        <v>1499</v>
      </c>
      <c r="B22" s="212" t="s">
        <v>40</v>
      </c>
      <c r="C22" s="212" t="s">
        <v>342</v>
      </c>
      <c r="D22" s="212" t="s">
        <v>70</v>
      </c>
      <c r="E22" s="224">
        <v>54</v>
      </c>
      <c r="F22" s="214">
        <v>39514</v>
      </c>
      <c r="G22" s="215" t="s">
        <v>1502</v>
      </c>
      <c r="H22" s="227" t="s">
        <v>1503</v>
      </c>
      <c r="I22" s="216" t="s">
        <v>1487</v>
      </c>
      <c r="J22" s="205"/>
      <c r="K22" s="205"/>
      <c r="L22" s="205"/>
      <c r="M22" s="205"/>
      <c r="N22" s="205"/>
      <c r="O22" s="205"/>
      <c r="P22" s="205"/>
      <c r="Q22" s="205"/>
      <c r="R22" s="205"/>
      <c r="S22" s="205"/>
      <c r="T22" s="205"/>
      <c r="U22" s="205"/>
      <c r="V22" s="205"/>
      <c r="W22" s="205"/>
      <c r="X22" s="205"/>
      <c r="Y22" s="205"/>
    </row>
    <row r="23" spans="1:25" ht="122.25" customHeight="1" x14ac:dyDescent="0.2">
      <c r="A23" s="221" t="s">
        <v>1504</v>
      </c>
      <c r="B23" s="222" t="s">
        <v>379</v>
      </c>
      <c r="C23" s="222" t="s">
        <v>337</v>
      </c>
      <c r="D23" s="222" t="s">
        <v>22</v>
      </c>
      <c r="E23" s="228">
        <v>527</v>
      </c>
      <c r="F23" s="229">
        <v>36390</v>
      </c>
      <c r="G23" s="223" t="s">
        <v>1505</v>
      </c>
      <c r="H23" s="223" t="s">
        <v>1506</v>
      </c>
      <c r="I23" s="230" t="s">
        <v>1487</v>
      </c>
      <c r="J23" s="205"/>
      <c r="K23" s="205"/>
      <c r="L23" s="205"/>
      <c r="M23" s="205"/>
      <c r="N23" s="205"/>
      <c r="O23" s="205"/>
      <c r="P23" s="205"/>
      <c r="Q23" s="205"/>
      <c r="R23" s="205"/>
      <c r="S23" s="205"/>
      <c r="T23" s="205"/>
      <c r="U23" s="205"/>
      <c r="V23" s="205"/>
      <c r="W23" s="205"/>
      <c r="X23" s="205"/>
      <c r="Y23" s="205"/>
    </row>
    <row r="24" spans="1:25" ht="122.25" customHeight="1" x14ac:dyDescent="0.2">
      <c r="A24" s="221" t="s">
        <v>1456</v>
      </c>
      <c r="B24" s="212" t="s">
        <v>1507</v>
      </c>
      <c r="C24" s="212" t="s">
        <v>1508</v>
      </c>
      <c r="D24" s="212" t="s">
        <v>1320</v>
      </c>
      <c r="E24" s="213">
        <v>351</v>
      </c>
      <c r="F24" s="214">
        <v>34320</v>
      </c>
      <c r="G24" s="223" t="s">
        <v>1509</v>
      </c>
      <c r="H24" s="215" t="s">
        <v>146</v>
      </c>
      <c r="I24" s="216" t="s">
        <v>1459</v>
      </c>
      <c r="J24" s="205"/>
      <c r="K24" s="205"/>
      <c r="L24" s="205"/>
      <c r="M24" s="205"/>
      <c r="N24" s="205"/>
      <c r="O24" s="205"/>
      <c r="P24" s="205"/>
      <c r="Q24" s="205"/>
      <c r="R24" s="205"/>
      <c r="S24" s="205"/>
      <c r="T24" s="205"/>
      <c r="U24" s="205"/>
      <c r="V24" s="205"/>
      <c r="W24" s="205"/>
      <c r="X24" s="205"/>
      <c r="Y24" s="205"/>
    </row>
    <row r="25" spans="1:25" ht="122.25" customHeight="1" x14ac:dyDescent="0.2">
      <c r="A25" s="221" t="s">
        <v>1456</v>
      </c>
      <c r="B25" s="222" t="s">
        <v>379</v>
      </c>
      <c r="C25" s="222" t="s">
        <v>337</v>
      </c>
      <c r="D25" s="222" t="s">
        <v>22</v>
      </c>
      <c r="E25" s="213">
        <v>44</v>
      </c>
      <c r="F25" s="214">
        <v>34005</v>
      </c>
      <c r="G25" s="223" t="s">
        <v>1510</v>
      </c>
      <c r="H25" s="215" t="s">
        <v>146</v>
      </c>
      <c r="I25" s="216" t="s">
        <v>1459</v>
      </c>
      <c r="J25" s="205"/>
      <c r="K25" s="205"/>
      <c r="L25" s="205"/>
      <c r="M25" s="205"/>
      <c r="N25" s="205"/>
      <c r="O25" s="205"/>
      <c r="P25" s="205"/>
      <c r="Q25" s="205"/>
      <c r="R25" s="205"/>
      <c r="S25" s="205"/>
      <c r="T25" s="205"/>
      <c r="U25" s="205"/>
      <c r="V25" s="205"/>
      <c r="W25" s="205"/>
      <c r="X25" s="205"/>
      <c r="Y25" s="205"/>
    </row>
    <row r="26" spans="1:25" ht="134.25" customHeight="1" x14ac:dyDescent="0.2">
      <c r="A26" s="221" t="s">
        <v>1456</v>
      </c>
      <c r="B26" s="222" t="s">
        <v>379</v>
      </c>
      <c r="C26" s="222" t="s">
        <v>337</v>
      </c>
      <c r="D26" s="222" t="s">
        <v>22</v>
      </c>
      <c r="E26" s="231">
        <v>23</v>
      </c>
      <c r="F26" s="229">
        <v>29979</v>
      </c>
      <c r="G26" s="223" t="s">
        <v>1511</v>
      </c>
      <c r="H26" s="223" t="s">
        <v>1512</v>
      </c>
      <c r="I26" s="216" t="s">
        <v>1459</v>
      </c>
      <c r="J26" s="205"/>
      <c r="K26" s="205"/>
      <c r="L26" s="205"/>
      <c r="M26" s="205"/>
      <c r="N26" s="205"/>
      <c r="O26" s="205"/>
      <c r="P26" s="205"/>
      <c r="Q26" s="205"/>
      <c r="R26" s="205"/>
      <c r="S26" s="205"/>
      <c r="T26" s="205"/>
      <c r="U26" s="205"/>
      <c r="V26" s="205"/>
      <c r="W26" s="205"/>
      <c r="X26" s="205"/>
      <c r="Y26" s="205"/>
    </row>
    <row r="27" spans="1:25" ht="14.25" customHeight="1" x14ac:dyDescent="0.2">
      <c r="A27" s="635" t="s">
        <v>131</v>
      </c>
      <c r="B27" s="633" t="s">
        <v>1513</v>
      </c>
      <c r="C27" s="633"/>
      <c r="D27" s="633"/>
      <c r="E27" s="647" t="s">
        <v>133</v>
      </c>
      <c r="F27" s="632" t="s">
        <v>527</v>
      </c>
      <c r="G27" s="632"/>
      <c r="H27" s="648" t="s">
        <v>134</v>
      </c>
      <c r="I27" s="632" t="s">
        <v>135</v>
      </c>
      <c r="J27" s="205"/>
      <c r="K27" s="205"/>
      <c r="L27" s="205"/>
      <c r="M27" s="205"/>
      <c r="N27" s="205"/>
      <c r="O27" s="205"/>
      <c r="P27" s="205"/>
      <c r="Q27" s="205"/>
      <c r="R27" s="205"/>
      <c r="S27" s="205"/>
      <c r="T27" s="205"/>
      <c r="U27" s="205"/>
      <c r="V27" s="205"/>
      <c r="W27" s="205"/>
      <c r="X27" s="205"/>
      <c r="Y27" s="205"/>
    </row>
    <row r="28" spans="1:25" ht="14.25" customHeight="1" x14ac:dyDescent="0.2">
      <c r="A28" s="635"/>
      <c r="B28" s="633"/>
      <c r="C28" s="633"/>
      <c r="D28" s="633"/>
      <c r="E28" s="647"/>
      <c r="F28" s="632"/>
      <c r="G28" s="632"/>
      <c r="H28" s="648"/>
      <c r="I28" s="632"/>
      <c r="J28" s="205"/>
      <c r="K28" s="205"/>
      <c r="L28" s="205"/>
      <c r="M28" s="205"/>
      <c r="N28" s="205"/>
      <c r="O28" s="205"/>
      <c r="P28" s="205"/>
      <c r="Q28" s="205"/>
      <c r="R28" s="205"/>
      <c r="S28" s="205"/>
      <c r="T28" s="205"/>
      <c r="U28" s="205"/>
      <c r="V28" s="205"/>
      <c r="W28" s="205"/>
      <c r="X28" s="205"/>
      <c r="Y28" s="205"/>
    </row>
    <row r="29" spans="1:25" ht="14.25" customHeight="1" x14ac:dyDescent="0.2">
      <c r="A29" s="635"/>
      <c r="B29" s="633"/>
      <c r="C29" s="633"/>
      <c r="D29" s="633"/>
      <c r="E29" s="647"/>
      <c r="F29" s="632"/>
      <c r="G29" s="632"/>
      <c r="H29" s="648"/>
      <c r="I29" s="632"/>
      <c r="J29" s="205"/>
      <c r="K29" s="205"/>
      <c r="L29" s="205"/>
      <c r="M29" s="205"/>
      <c r="N29" s="205"/>
      <c r="O29" s="205"/>
      <c r="P29" s="205"/>
      <c r="Q29" s="205"/>
      <c r="R29" s="205"/>
      <c r="S29" s="205"/>
      <c r="T29" s="205"/>
      <c r="U29" s="205"/>
      <c r="V29" s="205"/>
      <c r="W29" s="205"/>
      <c r="X29" s="205"/>
      <c r="Y29" s="205"/>
    </row>
    <row r="30" spans="1:25" ht="20.25" customHeight="1" x14ac:dyDescent="0.2">
      <c r="A30" s="232" t="s">
        <v>528</v>
      </c>
      <c r="B30" s="633" t="s">
        <v>1514</v>
      </c>
      <c r="C30" s="633"/>
      <c r="D30" s="633"/>
      <c r="E30" s="233" t="s">
        <v>528</v>
      </c>
      <c r="F30" s="634" t="s">
        <v>137</v>
      </c>
      <c r="G30" s="634"/>
      <c r="H30" s="232" t="s">
        <v>528</v>
      </c>
      <c r="I30" s="111" t="s">
        <v>138</v>
      </c>
      <c r="J30" s="205"/>
      <c r="K30" s="205"/>
      <c r="L30" s="205"/>
      <c r="M30" s="205"/>
      <c r="N30" s="205"/>
      <c r="O30" s="205"/>
      <c r="P30" s="205"/>
      <c r="Q30" s="205"/>
      <c r="R30" s="205"/>
      <c r="S30" s="205"/>
      <c r="T30" s="205"/>
      <c r="U30" s="205"/>
      <c r="V30" s="205"/>
      <c r="W30" s="205"/>
      <c r="X30" s="205"/>
      <c r="Y30" s="205"/>
    </row>
    <row r="31" spans="1:25" ht="134.25" customHeight="1" x14ac:dyDescent="0.2">
      <c r="A31" s="635" t="s">
        <v>529</v>
      </c>
      <c r="B31" s="636">
        <v>44742</v>
      </c>
      <c r="C31" s="637"/>
      <c r="D31" s="637"/>
      <c r="E31" s="233" t="s">
        <v>530</v>
      </c>
      <c r="F31" s="638" t="s">
        <v>1515</v>
      </c>
      <c r="G31" s="638"/>
      <c r="H31" s="233" t="s">
        <v>530</v>
      </c>
      <c r="I31" s="111" t="s">
        <v>18207</v>
      </c>
      <c r="J31" s="205"/>
      <c r="K31" s="205"/>
      <c r="L31" s="205"/>
      <c r="M31" s="205"/>
      <c r="N31" s="205"/>
      <c r="O31" s="205"/>
      <c r="P31" s="205"/>
      <c r="Q31" s="205"/>
      <c r="R31" s="205"/>
      <c r="S31" s="205"/>
      <c r="T31" s="205"/>
      <c r="U31" s="205"/>
      <c r="V31" s="205"/>
      <c r="W31" s="205"/>
      <c r="X31" s="205"/>
      <c r="Y31" s="205"/>
    </row>
    <row r="32" spans="1:25" ht="14.25" customHeight="1" x14ac:dyDescent="0.2">
      <c r="A32" s="635"/>
      <c r="B32" s="637"/>
      <c r="C32" s="637"/>
      <c r="D32" s="637"/>
      <c r="E32" s="233" t="s">
        <v>531</v>
      </c>
      <c r="F32" s="636" t="s">
        <v>1516</v>
      </c>
      <c r="G32" s="637"/>
      <c r="H32" s="233" t="s">
        <v>531</v>
      </c>
      <c r="I32" s="167">
        <v>45138</v>
      </c>
      <c r="J32" s="205"/>
      <c r="K32" s="205"/>
      <c r="L32" s="205"/>
      <c r="M32" s="205"/>
      <c r="N32" s="205"/>
      <c r="O32" s="205"/>
      <c r="P32" s="205"/>
      <c r="Q32" s="205"/>
      <c r="R32" s="205"/>
      <c r="S32" s="205"/>
      <c r="T32" s="205"/>
      <c r="U32" s="205"/>
      <c r="V32" s="205"/>
      <c r="W32" s="205"/>
      <c r="X32" s="205"/>
      <c r="Y32" s="205"/>
    </row>
    <row r="33" spans="1:25" ht="14.25" customHeight="1" x14ac:dyDescent="0.2">
      <c r="A33" s="200"/>
      <c r="B33" s="200"/>
      <c r="C33" s="205"/>
      <c r="D33" s="205"/>
      <c r="E33" s="205"/>
      <c r="F33" s="205"/>
      <c r="G33" s="234"/>
      <c r="H33" s="234"/>
      <c r="I33" s="205"/>
      <c r="J33" s="205"/>
      <c r="K33" s="205"/>
      <c r="L33" s="205"/>
      <c r="M33" s="205"/>
      <c r="N33" s="205"/>
      <c r="O33" s="205"/>
      <c r="P33" s="205"/>
      <c r="Q33" s="205"/>
      <c r="R33" s="205"/>
      <c r="S33" s="205"/>
      <c r="T33" s="205"/>
      <c r="U33" s="205"/>
      <c r="V33" s="205"/>
      <c r="W33" s="205"/>
      <c r="X33" s="205"/>
      <c r="Y33" s="205"/>
    </row>
    <row r="34" spans="1:25" ht="14.25" customHeight="1" x14ac:dyDescent="0.2">
      <c r="A34" s="200"/>
      <c r="B34" s="200"/>
      <c r="C34" s="205"/>
      <c r="D34" s="205"/>
      <c r="E34" s="205"/>
      <c r="F34" s="205"/>
      <c r="G34" s="234"/>
      <c r="H34" s="234"/>
      <c r="I34" s="205"/>
      <c r="J34" s="205"/>
      <c r="K34" s="205"/>
      <c r="L34" s="205"/>
      <c r="M34" s="205"/>
      <c r="N34" s="205"/>
      <c r="O34" s="205"/>
      <c r="P34" s="205"/>
      <c r="Q34" s="205"/>
      <c r="R34" s="205"/>
      <c r="S34" s="205"/>
      <c r="T34" s="205"/>
      <c r="U34" s="205"/>
      <c r="V34" s="205"/>
      <c r="W34" s="205"/>
      <c r="X34" s="205"/>
      <c r="Y34" s="205"/>
    </row>
    <row r="35" spans="1:25" ht="14.25" customHeight="1" x14ac:dyDescent="0.2">
      <c r="A35" s="200"/>
      <c r="B35" s="200"/>
      <c r="C35" s="205"/>
      <c r="D35" s="205"/>
      <c r="E35" s="205"/>
      <c r="F35" s="205"/>
      <c r="G35" s="234"/>
      <c r="H35" s="234"/>
      <c r="I35" s="205"/>
      <c r="J35" s="205"/>
      <c r="K35" s="205"/>
      <c r="L35" s="205"/>
      <c r="M35" s="205"/>
      <c r="N35" s="205"/>
      <c r="O35" s="205"/>
      <c r="P35" s="205"/>
      <c r="Q35" s="205"/>
      <c r="R35" s="205"/>
      <c r="S35" s="205"/>
      <c r="T35" s="205"/>
      <c r="U35" s="205"/>
      <c r="V35" s="205"/>
      <c r="W35" s="205"/>
      <c r="X35" s="205"/>
      <c r="Y35" s="205"/>
    </row>
    <row r="36" spans="1:25" ht="14.25" customHeight="1" x14ac:dyDescent="0.2">
      <c r="A36" s="200"/>
      <c r="B36" s="200"/>
      <c r="C36" s="205"/>
      <c r="D36" s="205"/>
      <c r="E36" s="205"/>
      <c r="F36" s="205"/>
      <c r="G36" s="234"/>
      <c r="H36" s="234"/>
      <c r="I36" s="205"/>
      <c r="J36" s="205"/>
      <c r="K36" s="205"/>
      <c r="L36" s="205"/>
      <c r="M36" s="205"/>
      <c r="N36" s="205"/>
      <c r="O36" s="205"/>
      <c r="P36" s="205"/>
      <c r="Q36" s="205"/>
      <c r="R36" s="205"/>
      <c r="S36" s="205"/>
      <c r="T36" s="205"/>
      <c r="U36" s="205"/>
      <c r="V36" s="205"/>
      <c r="W36" s="205"/>
      <c r="X36" s="205"/>
      <c r="Y36" s="205"/>
    </row>
    <row r="37" spans="1:25" ht="14.25" customHeight="1" x14ac:dyDescent="0.2">
      <c r="A37" s="200"/>
      <c r="B37" s="200"/>
      <c r="C37" s="205"/>
      <c r="D37" s="205"/>
      <c r="E37" s="205"/>
      <c r="F37" s="205"/>
      <c r="G37" s="234"/>
      <c r="H37" s="234"/>
      <c r="I37" s="205"/>
      <c r="J37" s="205"/>
      <c r="K37" s="205"/>
      <c r="L37" s="205"/>
      <c r="M37" s="205"/>
      <c r="N37" s="205"/>
      <c r="O37" s="205"/>
      <c r="P37" s="205"/>
      <c r="Q37" s="205"/>
      <c r="R37" s="205"/>
      <c r="S37" s="205"/>
      <c r="T37" s="205"/>
      <c r="U37" s="205"/>
      <c r="V37" s="205"/>
      <c r="W37" s="205"/>
      <c r="X37" s="205"/>
      <c r="Y37" s="205"/>
    </row>
    <row r="38" spans="1:25" ht="14.25" customHeight="1" x14ac:dyDescent="0.2">
      <c r="A38" s="200"/>
      <c r="B38" s="200"/>
      <c r="C38" s="205"/>
      <c r="D38" s="205"/>
      <c r="E38" s="205"/>
      <c r="F38" s="205"/>
      <c r="G38" s="234"/>
      <c r="H38" s="234"/>
      <c r="I38" s="205"/>
      <c r="J38" s="205"/>
      <c r="K38" s="205"/>
      <c r="L38" s="205"/>
      <c r="M38" s="205"/>
      <c r="N38" s="205"/>
      <c r="O38" s="205"/>
      <c r="P38" s="205"/>
      <c r="Q38" s="205"/>
      <c r="R38" s="205"/>
      <c r="S38" s="205"/>
      <c r="T38" s="205"/>
      <c r="U38" s="205"/>
      <c r="V38" s="205"/>
      <c r="W38" s="205"/>
      <c r="X38" s="205"/>
      <c r="Y38" s="205"/>
    </row>
    <row r="39" spans="1:25" ht="14.25" customHeight="1" x14ac:dyDescent="0.2">
      <c r="A39" s="200"/>
      <c r="B39" s="200"/>
      <c r="C39" s="205"/>
      <c r="D39" s="205"/>
      <c r="E39" s="205"/>
      <c r="F39" s="205"/>
      <c r="G39" s="234"/>
      <c r="H39" s="234"/>
      <c r="I39" s="205"/>
      <c r="J39" s="205"/>
      <c r="K39" s="205"/>
      <c r="L39" s="205"/>
      <c r="M39" s="205"/>
      <c r="N39" s="205"/>
      <c r="O39" s="205"/>
      <c r="P39" s="205"/>
      <c r="Q39" s="205"/>
      <c r="R39" s="205"/>
      <c r="S39" s="205"/>
      <c r="T39" s="205"/>
      <c r="U39" s="205"/>
      <c r="V39" s="205"/>
      <c r="W39" s="205"/>
      <c r="X39" s="205"/>
      <c r="Y39" s="205"/>
    </row>
    <row r="40" spans="1:25" ht="14.25" customHeight="1" x14ac:dyDescent="0.2">
      <c r="A40" s="200"/>
      <c r="B40" s="200"/>
      <c r="C40" s="205"/>
      <c r="D40" s="205"/>
      <c r="E40" s="205"/>
      <c r="F40" s="205"/>
      <c r="G40" s="234"/>
      <c r="H40" s="234"/>
      <c r="I40" s="205"/>
      <c r="J40" s="205"/>
      <c r="K40" s="205"/>
      <c r="L40" s="205"/>
      <c r="M40" s="205"/>
      <c r="N40" s="205"/>
      <c r="O40" s="205"/>
      <c r="P40" s="205"/>
      <c r="Q40" s="205"/>
      <c r="R40" s="205"/>
      <c r="S40" s="205"/>
      <c r="T40" s="205"/>
      <c r="U40" s="205"/>
      <c r="V40" s="205"/>
      <c r="W40" s="205"/>
      <c r="X40" s="205"/>
      <c r="Y40" s="205"/>
    </row>
    <row r="41" spans="1:25" ht="14.25" customHeight="1" x14ac:dyDescent="0.2">
      <c r="A41" s="200"/>
      <c r="B41" s="200"/>
      <c r="C41" s="205"/>
      <c r="D41" s="205"/>
      <c r="E41" s="205"/>
      <c r="F41" s="205"/>
      <c r="G41" s="234"/>
      <c r="H41" s="234"/>
      <c r="I41" s="205"/>
      <c r="J41" s="205"/>
      <c r="K41" s="205"/>
      <c r="L41" s="205"/>
      <c r="M41" s="205"/>
      <c r="N41" s="205"/>
      <c r="O41" s="205"/>
      <c r="P41" s="205"/>
      <c r="Q41" s="205"/>
      <c r="R41" s="205"/>
      <c r="S41" s="205"/>
      <c r="T41" s="205"/>
      <c r="U41" s="205"/>
      <c r="V41" s="205"/>
      <c r="W41" s="205"/>
      <c r="X41" s="205"/>
      <c r="Y41" s="205"/>
    </row>
    <row r="42" spans="1:25" ht="14.25" customHeight="1" x14ac:dyDescent="0.2">
      <c r="A42" s="200"/>
      <c r="B42" s="200"/>
      <c r="C42" s="205"/>
      <c r="D42" s="205"/>
      <c r="E42" s="205"/>
      <c r="F42" s="205"/>
      <c r="G42" s="234"/>
      <c r="H42" s="234"/>
      <c r="I42" s="205"/>
      <c r="J42" s="205"/>
      <c r="K42" s="205"/>
      <c r="L42" s="205"/>
      <c r="M42" s="205"/>
      <c r="N42" s="205"/>
      <c r="O42" s="205"/>
      <c r="P42" s="205"/>
      <c r="Q42" s="205"/>
      <c r="R42" s="205"/>
      <c r="S42" s="205"/>
      <c r="T42" s="205"/>
      <c r="U42" s="205"/>
      <c r="V42" s="205"/>
      <c r="W42" s="205"/>
      <c r="X42" s="205"/>
      <c r="Y42" s="205"/>
    </row>
    <row r="43" spans="1:25" ht="14.25" customHeight="1" x14ac:dyDescent="0.2">
      <c r="A43" s="200"/>
      <c r="B43" s="200"/>
      <c r="C43" s="205"/>
      <c r="D43" s="205"/>
      <c r="E43" s="205"/>
      <c r="F43" s="205"/>
      <c r="G43" s="234"/>
      <c r="H43" s="234"/>
      <c r="I43" s="205"/>
      <c r="J43" s="205"/>
      <c r="K43" s="205"/>
      <c r="L43" s="205"/>
      <c r="M43" s="205"/>
      <c r="N43" s="205"/>
      <c r="O43" s="205"/>
      <c r="P43" s="205"/>
      <c r="Q43" s="205"/>
      <c r="R43" s="205"/>
      <c r="S43" s="205"/>
      <c r="T43" s="205"/>
      <c r="U43" s="205"/>
      <c r="V43" s="205"/>
      <c r="W43" s="205"/>
      <c r="X43" s="205"/>
      <c r="Y43" s="205"/>
    </row>
    <row r="44" spans="1:25" ht="14.25" customHeight="1" x14ac:dyDescent="0.2">
      <c r="A44" s="200"/>
      <c r="B44" s="200"/>
      <c r="C44" s="205"/>
      <c r="D44" s="205"/>
      <c r="E44" s="205"/>
      <c r="F44" s="205"/>
      <c r="G44" s="234"/>
      <c r="H44" s="234"/>
      <c r="I44" s="205"/>
      <c r="J44" s="205"/>
      <c r="K44" s="205"/>
      <c r="L44" s="205"/>
      <c r="M44" s="205"/>
      <c r="N44" s="205"/>
      <c r="O44" s="205"/>
      <c r="P44" s="205"/>
      <c r="Q44" s="205"/>
      <c r="R44" s="205"/>
      <c r="S44" s="205"/>
      <c r="T44" s="205"/>
      <c r="U44" s="205"/>
      <c r="V44" s="205"/>
      <c r="W44" s="205"/>
      <c r="X44" s="205"/>
      <c r="Y44" s="205"/>
    </row>
    <row r="45" spans="1:25" ht="14.25" customHeight="1" x14ac:dyDescent="0.2">
      <c r="A45" s="200"/>
      <c r="B45" s="200"/>
      <c r="C45" s="205"/>
      <c r="D45" s="205"/>
      <c r="E45" s="205"/>
      <c r="F45" s="205"/>
      <c r="G45" s="234"/>
      <c r="H45" s="234"/>
      <c r="I45" s="205"/>
      <c r="J45" s="205"/>
      <c r="K45" s="205"/>
      <c r="L45" s="205"/>
      <c r="M45" s="205"/>
      <c r="N45" s="205"/>
      <c r="O45" s="205"/>
      <c r="P45" s="205"/>
      <c r="Q45" s="205"/>
      <c r="R45" s="205"/>
      <c r="S45" s="205"/>
      <c r="T45" s="205"/>
      <c r="U45" s="205"/>
      <c r="V45" s="205"/>
      <c r="W45" s="205"/>
      <c r="X45" s="205"/>
      <c r="Y45" s="205"/>
    </row>
    <row r="46" spans="1:25" ht="14.25" customHeight="1" x14ac:dyDescent="0.2">
      <c r="A46" s="200"/>
      <c r="B46" s="200"/>
      <c r="C46" s="205"/>
      <c r="D46" s="205"/>
      <c r="E46" s="205"/>
      <c r="F46" s="205"/>
      <c r="G46" s="234"/>
      <c r="H46" s="234"/>
      <c r="I46" s="205"/>
      <c r="J46" s="205"/>
      <c r="K46" s="205"/>
      <c r="L46" s="205"/>
      <c r="M46" s="205"/>
      <c r="N46" s="205"/>
      <c r="O46" s="205"/>
      <c r="P46" s="205"/>
      <c r="Q46" s="205"/>
      <c r="R46" s="205"/>
      <c r="S46" s="205"/>
      <c r="T46" s="205"/>
      <c r="U46" s="205"/>
      <c r="V46" s="205"/>
      <c r="W46" s="205"/>
      <c r="X46" s="205"/>
      <c r="Y46" s="205"/>
    </row>
    <row r="47" spans="1:25" ht="14.25" customHeight="1" x14ac:dyDescent="0.2">
      <c r="A47" s="200"/>
      <c r="B47" s="200"/>
      <c r="C47" s="205"/>
      <c r="D47" s="205"/>
      <c r="E47" s="205"/>
      <c r="F47" s="205"/>
      <c r="G47" s="234"/>
      <c r="H47" s="234"/>
      <c r="I47" s="205"/>
      <c r="J47" s="205"/>
      <c r="K47" s="205"/>
      <c r="L47" s="205"/>
      <c r="M47" s="205"/>
      <c r="N47" s="205"/>
      <c r="O47" s="205"/>
      <c r="P47" s="205"/>
      <c r="Q47" s="205"/>
      <c r="R47" s="205"/>
      <c r="S47" s="205"/>
      <c r="T47" s="205"/>
      <c r="U47" s="205"/>
      <c r="V47" s="205"/>
      <c r="W47" s="205"/>
      <c r="X47" s="205"/>
      <c r="Y47" s="205"/>
    </row>
    <row r="48" spans="1:25" ht="14.25" customHeight="1" x14ac:dyDescent="0.2">
      <c r="A48" s="200"/>
      <c r="B48" s="200"/>
      <c r="C48" s="205"/>
      <c r="D48" s="205"/>
      <c r="E48" s="205"/>
      <c r="F48" s="205"/>
      <c r="G48" s="234"/>
      <c r="H48" s="234"/>
      <c r="I48" s="205"/>
      <c r="J48" s="205"/>
      <c r="K48" s="205"/>
      <c r="L48" s="205"/>
      <c r="M48" s="205"/>
      <c r="N48" s="205"/>
      <c r="O48" s="205"/>
      <c r="P48" s="205"/>
      <c r="Q48" s="205"/>
      <c r="R48" s="205"/>
      <c r="S48" s="205"/>
      <c r="T48" s="205"/>
      <c r="U48" s="205"/>
      <c r="V48" s="205"/>
      <c r="W48" s="205"/>
      <c r="X48" s="205"/>
      <c r="Y48" s="205"/>
    </row>
    <row r="49" spans="1:25" ht="14.25" customHeight="1" x14ac:dyDescent="0.2">
      <c r="A49" s="200"/>
      <c r="B49" s="200"/>
      <c r="C49" s="205"/>
      <c r="D49" s="205"/>
      <c r="E49" s="205"/>
      <c r="F49" s="205"/>
      <c r="G49" s="234"/>
      <c r="H49" s="234"/>
      <c r="I49" s="205"/>
      <c r="J49" s="205"/>
      <c r="K49" s="205"/>
      <c r="L49" s="205"/>
      <c r="M49" s="205"/>
      <c r="N49" s="205"/>
      <c r="O49" s="205"/>
      <c r="P49" s="205"/>
      <c r="Q49" s="205"/>
      <c r="R49" s="205"/>
      <c r="S49" s="205"/>
      <c r="T49" s="205"/>
      <c r="U49" s="205"/>
      <c r="V49" s="205"/>
      <c r="W49" s="205"/>
      <c r="X49" s="205"/>
      <c r="Y49" s="205"/>
    </row>
    <row r="50" spans="1:25" ht="14.25" customHeight="1" x14ac:dyDescent="0.2">
      <c r="A50" s="200"/>
      <c r="B50" s="200"/>
      <c r="C50" s="205"/>
      <c r="D50" s="205"/>
      <c r="E50" s="205"/>
      <c r="F50" s="205"/>
      <c r="G50" s="234"/>
      <c r="H50" s="234"/>
      <c r="I50" s="205"/>
      <c r="J50" s="205"/>
      <c r="K50" s="205"/>
      <c r="L50" s="205"/>
      <c r="M50" s="205"/>
      <c r="N50" s="205"/>
      <c r="O50" s="205"/>
      <c r="P50" s="205"/>
      <c r="Q50" s="205"/>
      <c r="R50" s="205"/>
      <c r="S50" s="205"/>
      <c r="T50" s="205"/>
      <c r="U50" s="205"/>
      <c r="V50" s="205"/>
      <c r="W50" s="205"/>
      <c r="X50" s="205"/>
      <c r="Y50" s="205"/>
    </row>
    <row r="51" spans="1:25" ht="14.25" customHeight="1" x14ac:dyDescent="0.2">
      <c r="A51" s="200"/>
      <c r="B51" s="200"/>
      <c r="C51" s="205"/>
      <c r="D51" s="205"/>
      <c r="E51" s="205"/>
      <c r="F51" s="205"/>
      <c r="G51" s="234"/>
      <c r="H51" s="234"/>
      <c r="I51" s="205"/>
      <c r="J51" s="205"/>
      <c r="K51" s="205"/>
      <c r="L51" s="205"/>
      <c r="M51" s="205"/>
      <c r="N51" s="205"/>
      <c r="O51" s="205"/>
      <c r="P51" s="205"/>
      <c r="Q51" s="205"/>
      <c r="R51" s="205"/>
      <c r="S51" s="205"/>
      <c r="T51" s="205"/>
      <c r="U51" s="205"/>
      <c r="V51" s="205"/>
      <c r="W51" s="205"/>
      <c r="X51" s="205"/>
      <c r="Y51" s="205"/>
    </row>
    <row r="52" spans="1:25" ht="14.25" customHeight="1" x14ac:dyDescent="0.2">
      <c r="A52" s="200"/>
      <c r="B52" s="200"/>
      <c r="C52" s="205"/>
      <c r="D52" s="205"/>
      <c r="E52" s="205"/>
      <c r="F52" s="205"/>
      <c r="G52" s="234"/>
      <c r="H52" s="234"/>
      <c r="I52" s="205"/>
      <c r="J52" s="205"/>
      <c r="K52" s="205"/>
      <c r="L52" s="205"/>
      <c r="M52" s="205"/>
      <c r="N52" s="205"/>
      <c r="O52" s="205"/>
      <c r="P52" s="205"/>
      <c r="Q52" s="205"/>
      <c r="R52" s="205"/>
      <c r="S52" s="205"/>
      <c r="T52" s="205"/>
      <c r="U52" s="205"/>
      <c r="V52" s="205"/>
      <c r="W52" s="205"/>
      <c r="X52" s="205"/>
      <c r="Y52" s="205"/>
    </row>
    <row r="53" spans="1:25" ht="14.25" customHeight="1" x14ac:dyDescent="0.2">
      <c r="A53" s="200"/>
      <c r="B53" s="200"/>
      <c r="C53" s="205"/>
      <c r="D53" s="205"/>
      <c r="E53" s="205"/>
      <c r="F53" s="205"/>
      <c r="G53" s="234"/>
      <c r="H53" s="234"/>
      <c r="I53" s="205"/>
      <c r="J53" s="205"/>
      <c r="K53" s="205"/>
      <c r="L53" s="205"/>
      <c r="M53" s="205"/>
      <c r="N53" s="205"/>
      <c r="O53" s="205"/>
      <c r="P53" s="205"/>
      <c r="Q53" s="205"/>
      <c r="R53" s="205"/>
      <c r="S53" s="205"/>
      <c r="T53" s="205"/>
      <c r="U53" s="205"/>
      <c r="V53" s="205"/>
      <c r="W53" s="205"/>
      <c r="X53" s="205"/>
      <c r="Y53" s="205"/>
    </row>
    <row r="54" spans="1:25" ht="14.25" customHeight="1" x14ac:dyDescent="0.2">
      <c r="A54" s="200"/>
      <c r="B54" s="200"/>
      <c r="C54" s="205"/>
      <c r="D54" s="205"/>
      <c r="E54" s="205"/>
      <c r="F54" s="205"/>
      <c r="G54" s="234"/>
      <c r="H54" s="234"/>
      <c r="I54" s="205"/>
      <c r="J54" s="205"/>
      <c r="K54" s="205"/>
      <c r="L54" s="205"/>
      <c r="M54" s="205"/>
      <c r="N54" s="205"/>
      <c r="O54" s="205"/>
      <c r="P54" s="205"/>
      <c r="Q54" s="205"/>
      <c r="R54" s="205"/>
      <c r="S54" s="205"/>
      <c r="T54" s="205"/>
      <c r="U54" s="205"/>
      <c r="V54" s="205"/>
      <c r="W54" s="205"/>
      <c r="X54" s="205"/>
      <c r="Y54" s="205"/>
    </row>
    <row r="55" spans="1:25" ht="14.25" customHeight="1" x14ac:dyDescent="0.2">
      <c r="A55" s="200"/>
      <c r="B55" s="200"/>
      <c r="C55" s="205"/>
      <c r="D55" s="205"/>
      <c r="E55" s="205"/>
      <c r="F55" s="205"/>
      <c r="G55" s="234"/>
      <c r="H55" s="234"/>
      <c r="I55" s="205"/>
      <c r="J55" s="205"/>
      <c r="K55" s="205"/>
      <c r="L55" s="205"/>
      <c r="M55" s="205"/>
      <c r="N55" s="205"/>
      <c r="O55" s="205"/>
      <c r="P55" s="205"/>
      <c r="Q55" s="205"/>
      <c r="R55" s="205"/>
      <c r="S55" s="205"/>
      <c r="T55" s="205"/>
      <c r="U55" s="205"/>
      <c r="V55" s="205"/>
      <c r="W55" s="205"/>
      <c r="X55" s="205"/>
      <c r="Y55" s="205"/>
    </row>
    <row r="56" spans="1:25" ht="14.25" customHeight="1" x14ac:dyDescent="0.2">
      <c r="A56" s="200"/>
      <c r="B56" s="200"/>
      <c r="C56" s="205"/>
      <c r="D56" s="205"/>
      <c r="E56" s="205"/>
      <c r="F56" s="205"/>
      <c r="G56" s="234"/>
      <c r="H56" s="234"/>
      <c r="I56" s="205"/>
      <c r="J56" s="205"/>
      <c r="K56" s="205"/>
      <c r="L56" s="205"/>
      <c r="M56" s="205"/>
      <c r="N56" s="205"/>
      <c r="O56" s="205"/>
      <c r="P56" s="205"/>
      <c r="Q56" s="205"/>
      <c r="R56" s="205"/>
      <c r="S56" s="205"/>
      <c r="T56" s="205"/>
      <c r="U56" s="205"/>
      <c r="V56" s="205"/>
      <c r="W56" s="205"/>
      <c r="X56" s="205"/>
      <c r="Y56" s="205"/>
    </row>
    <row r="57" spans="1:25" ht="14.25" customHeight="1" x14ac:dyDescent="0.2">
      <c r="A57" s="200"/>
      <c r="B57" s="200"/>
      <c r="C57" s="205"/>
      <c r="D57" s="205"/>
      <c r="E57" s="205"/>
      <c r="F57" s="205"/>
      <c r="G57" s="234"/>
      <c r="H57" s="234"/>
      <c r="I57" s="205"/>
      <c r="J57" s="205"/>
      <c r="K57" s="205"/>
      <c r="L57" s="205"/>
      <c r="M57" s="205"/>
      <c r="N57" s="205"/>
      <c r="O57" s="205"/>
      <c r="P57" s="205"/>
      <c r="Q57" s="205"/>
      <c r="R57" s="205"/>
      <c r="S57" s="205"/>
      <c r="T57" s="205"/>
      <c r="U57" s="205"/>
      <c r="V57" s="205"/>
      <c r="W57" s="205"/>
      <c r="X57" s="205"/>
      <c r="Y57" s="205"/>
    </row>
    <row r="58" spans="1:25" ht="14.25" customHeight="1" x14ac:dyDescent="0.2">
      <c r="A58" s="200"/>
      <c r="B58" s="200"/>
      <c r="C58" s="205"/>
      <c r="D58" s="205"/>
      <c r="E58" s="205"/>
      <c r="F58" s="205"/>
      <c r="G58" s="234"/>
      <c r="H58" s="234"/>
      <c r="I58" s="205"/>
      <c r="J58" s="205"/>
      <c r="K58" s="205"/>
      <c r="L58" s="205"/>
      <c r="M58" s="205"/>
      <c r="N58" s="205"/>
      <c r="O58" s="205"/>
      <c r="P58" s="205"/>
      <c r="Q58" s="205"/>
      <c r="R58" s="205"/>
      <c r="S58" s="205"/>
      <c r="T58" s="205"/>
      <c r="U58" s="205"/>
      <c r="V58" s="205"/>
      <c r="W58" s="205"/>
      <c r="X58" s="205"/>
      <c r="Y58" s="205"/>
    </row>
    <row r="59" spans="1:25" ht="14.25" customHeight="1" x14ac:dyDescent="0.2">
      <c r="A59" s="200"/>
      <c r="B59" s="200"/>
      <c r="C59" s="205"/>
      <c r="D59" s="205"/>
      <c r="E59" s="205"/>
      <c r="F59" s="205"/>
      <c r="G59" s="234"/>
      <c r="H59" s="234"/>
      <c r="I59" s="205"/>
      <c r="J59" s="205"/>
      <c r="K59" s="205"/>
      <c r="L59" s="205"/>
      <c r="M59" s="205"/>
      <c r="N59" s="205"/>
      <c r="O59" s="205"/>
      <c r="P59" s="205"/>
      <c r="Q59" s="205"/>
      <c r="R59" s="205"/>
      <c r="S59" s="205"/>
      <c r="T59" s="205"/>
      <c r="U59" s="205"/>
      <c r="V59" s="205"/>
      <c r="W59" s="205"/>
      <c r="X59" s="205"/>
      <c r="Y59" s="205"/>
    </row>
    <row r="60" spans="1:25" ht="14.25" customHeight="1" x14ac:dyDescent="0.2">
      <c r="A60" s="200"/>
      <c r="B60" s="200"/>
      <c r="C60" s="205"/>
      <c r="D60" s="205"/>
      <c r="E60" s="205"/>
      <c r="F60" s="205"/>
      <c r="G60" s="234"/>
      <c r="H60" s="234"/>
      <c r="I60" s="205"/>
      <c r="J60" s="205"/>
      <c r="K60" s="205"/>
      <c r="L60" s="205"/>
      <c r="M60" s="205"/>
      <c r="N60" s="205"/>
      <c r="O60" s="205"/>
      <c r="P60" s="205"/>
      <c r="Q60" s="205"/>
      <c r="R60" s="205"/>
      <c r="S60" s="205"/>
      <c r="T60" s="205"/>
      <c r="U60" s="205"/>
      <c r="V60" s="205"/>
      <c r="W60" s="205"/>
      <c r="X60" s="205"/>
      <c r="Y60" s="205"/>
    </row>
    <row r="61" spans="1:25" ht="14.25" customHeight="1" x14ac:dyDescent="0.2">
      <c r="A61" s="200"/>
      <c r="B61" s="200"/>
      <c r="C61" s="205"/>
      <c r="D61" s="205"/>
      <c r="E61" s="205"/>
      <c r="F61" s="205"/>
      <c r="G61" s="234"/>
      <c r="H61" s="234"/>
      <c r="I61" s="205"/>
      <c r="J61" s="205"/>
      <c r="K61" s="205"/>
      <c r="L61" s="205"/>
      <c r="M61" s="205"/>
      <c r="N61" s="205"/>
      <c r="O61" s="205"/>
      <c r="P61" s="205"/>
      <c r="Q61" s="205"/>
      <c r="R61" s="205"/>
      <c r="S61" s="205"/>
      <c r="T61" s="205"/>
      <c r="U61" s="205"/>
      <c r="V61" s="205"/>
      <c r="W61" s="205"/>
      <c r="X61" s="205"/>
      <c r="Y61" s="205"/>
    </row>
    <row r="62" spans="1:25" ht="14.25" customHeight="1" x14ac:dyDescent="0.2">
      <c r="A62" s="200"/>
      <c r="B62" s="200"/>
      <c r="C62" s="205"/>
      <c r="D62" s="205"/>
      <c r="E62" s="205"/>
      <c r="F62" s="205"/>
      <c r="G62" s="234"/>
      <c r="H62" s="234"/>
      <c r="I62" s="205"/>
      <c r="J62" s="205"/>
      <c r="K62" s="205"/>
      <c r="L62" s="205"/>
      <c r="M62" s="205"/>
      <c r="N62" s="205"/>
      <c r="O62" s="205"/>
      <c r="P62" s="205"/>
      <c r="Q62" s="205"/>
      <c r="R62" s="205"/>
      <c r="S62" s="205"/>
      <c r="T62" s="205"/>
      <c r="U62" s="205"/>
      <c r="V62" s="205"/>
      <c r="W62" s="205"/>
      <c r="X62" s="205"/>
      <c r="Y62" s="205"/>
    </row>
    <row r="63" spans="1:25" ht="14.25" customHeight="1" x14ac:dyDescent="0.2">
      <c r="A63" s="200"/>
      <c r="B63" s="200"/>
      <c r="C63" s="205"/>
      <c r="D63" s="205"/>
      <c r="E63" s="205"/>
      <c r="F63" s="205"/>
      <c r="G63" s="234"/>
      <c r="H63" s="234"/>
      <c r="I63" s="205"/>
      <c r="J63" s="205"/>
      <c r="K63" s="205"/>
      <c r="L63" s="205"/>
      <c r="M63" s="205"/>
      <c r="N63" s="205"/>
      <c r="O63" s="205"/>
      <c r="P63" s="205"/>
      <c r="Q63" s="205"/>
      <c r="R63" s="205"/>
      <c r="S63" s="205"/>
      <c r="T63" s="205"/>
      <c r="U63" s="205"/>
      <c r="V63" s="205"/>
      <c r="W63" s="205"/>
      <c r="X63" s="205"/>
      <c r="Y63" s="205"/>
    </row>
    <row r="64" spans="1:25" ht="14.25" customHeight="1" x14ac:dyDescent="0.2">
      <c r="A64" s="200"/>
      <c r="B64" s="200"/>
      <c r="C64" s="205"/>
      <c r="D64" s="205"/>
      <c r="E64" s="205"/>
      <c r="F64" s="205"/>
      <c r="G64" s="234"/>
      <c r="H64" s="234"/>
      <c r="I64" s="205"/>
      <c r="J64" s="205"/>
      <c r="K64" s="205"/>
      <c r="L64" s="205"/>
      <c r="M64" s="205"/>
      <c r="N64" s="205"/>
      <c r="O64" s="205"/>
      <c r="P64" s="205"/>
      <c r="Q64" s="205"/>
      <c r="R64" s="205"/>
      <c r="S64" s="205"/>
      <c r="T64" s="205"/>
      <c r="U64" s="205"/>
      <c r="V64" s="205"/>
      <c r="W64" s="205"/>
      <c r="X64" s="205"/>
      <c r="Y64" s="205"/>
    </row>
    <row r="65" spans="1:25" ht="14.25" customHeight="1" x14ac:dyDescent="0.2">
      <c r="A65" s="200"/>
      <c r="B65" s="200"/>
      <c r="C65" s="205"/>
      <c r="D65" s="205"/>
      <c r="E65" s="205"/>
      <c r="F65" s="205"/>
      <c r="G65" s="234"/>
      <c r="H65" s="234"/>
      <c r="I65" s="205"/>
      <c r="J65" s="205"/>
      <c r="K65" s="205"/>
      <c r="L65" s="205"/>
      <c r="M65" s="205"/>
      <c r="N65" s="205"/>
      <c r="O65" s="205"/>
      <c r="P65" s="205"/>
      <c r="Q65" s="205"/>
      <c r="R65" s="205"/>
      <c r="S65" s="205"/>
      <c r="T65" s="205"/>
      <c r="U65" s="205"/>
      <c r="V65" s="205"/>
      <c r="W65" s="205"/>
      <c r="X65" s="205"/>
      <c r="Y65" s="205"/>
    </row>
    <row r="66" spans="1:25" ht="14.25" customHeight="1" x14ac:dyDescent="0.2">
      <c r="A66" s="200"/>
      <c r="B66" s="200"/>
      <c r="C66" s="205"/>
      <c r="D66" s="205"/>
      <c r="E66" s="205"/>
      <c r="F66" s="205"/>
      <c r="G66" s="234"/>
      <c r="H66" s="234"/>
      <c r="I66" s="205"/>
      <c r="J66" s="205"/>
      <c r="K66" s="205"/>
      <c r="L66" s="205"/>
      <c r="M66" s="205"/>
      <c r="N66" s="205"/>
      <c r="O66" s="205"/>
      <c r="P66" s="205"/>
      <c r="Q66" s="205"/>
      <c r="R66" s="205"/>
      <c r="S66" s="205"/>
      <c r="T66" s="205"/>
      <c r="U66" s="205"/>
      <c r="V66" s="205"/>
      <c r="W66" s="205"/>
      <c r="X66" s="205"/>
      <c r="Y66" s="205"/>
    </row>
    <row r="67" spans="1:25" ht="14.25" customHeight="1" x14ac:dyDescent="0.2">
      <c r="A67" s="200"/>
      <c r="B67" s="200"/>
      <c r="C67" s="205"/>
      <c r="D67" s="205"/>
      <c r="E67" s="205"/>
      <c r="F67" s="205"/>
      <c r="G67" s="234"/>
      <c r="H67" s="234"/>
      <c r="I67" s="205"/>
      <c r="J67" s="205"/>
      <c r="K67" s="205"/>
      <c r="L67" s="205"/>
      <c r="M67" s="205"/>
      <c r="N67" s="205"/>
      <c r="O67" s="205"/>
      <c r="P67" s="205"/>
      <c r="Q67" s="205"/>
      <c r="R67" s="205"/>
      <c r="S67" s="205"/>
      <c r="T67" s="205"/>
      <c r="U67" s="205"/>
      <c r="V67" s="205"/>
      <c r="W67" s="205"/>
      <c r="X67" s="205"/>
      <c r="Y67" s="205"/>
    </row>
    <row r="68" spans="1:25" ht="14.25" customHeight="1" x14ac:dyDescent="0.2">
      <c r="A68" s="200"/>
      <c r="B68" s="200"/>
      <c r="C68" s="205"/>
      <c r="D68" s="205"/>
      <c r="E68" s="205"/>
      <c r="F68" s="205"/>
      <c r="G68" s="234"/>
      <c r="H68" s="234"/>
      <c r="I68" s="205"/>
      <c r="J68" s="205"/>
      <c r="K68" s="205"/>
      <c r="L68" s="205"/>
      <c r="M68" s="205"/>
      <c r="N68" s="205"/>
      <c r="O68" s="205"/>
      <c r="P68" s="205"/>
      <c r="Q68" s="205"/>
      <c r="R68" s="205"/>
      <c r="S68" s="205"/>
      <c r="T68" s="205"/>
      <c r="U68" s="205"/>
      <c r="V68" s="205"/>
      <c r="W68" s="205"/>
      <c r="X68" s="205"/>
      <c r="Y68" s="205"/>
    </row>
    <row r="69" spans="1:25" ht="14.25" customHeight="1" x14ac:dyDescent="0.2">
      <c r="A69" s="200"/>
      <c r="B69" s="200"/>
      <c r="C69" s="205"/>
      <c r="D69" s="205"/>
      <c r="E69" s="205"/>
      <c r="F69" s="205"/>
      <c r="G69" s="234"/>
      <c r="H69" s="234"/>
      <c r="I69" s="205"/>
      <c r="J69" s="205"/>
      <c r="K69" s="205"/>
      <c r="L69" s="205"/>
      <c r="M69" s="205"/>
      <c r="N69" s="205"/>
      <c r="O69" s="205"/>
      <c r="P69" s="205"/>
      <c r="Q69" s="205"/>
      <c r="R69" s="205"/>
      <c r="S69" s="205"/>
      <c r="T69" s="205"/>
      <c r="U69" s="205"/>
      <c r="V69" s="205"/>
      <c r="W69" s="205"/>
      <c r="X69" s="205"/>
      <c r="Y69" s="205"/>
    </row>
    <row r="70" spans="1:25" ht="14.25" customHeight="1" x14ac:dyDescent="0.2">
      <c r="A70" s="200"/>
      <c r="B70" s="200"/>
      <c r="C70" s="205"/>
      <c r="D70" s="205"/>
      <c r="E70" s="205"/>
      <c r="F70" s="205"/>
      <c r="G70" s="234"/>
      <c r="H70" s="234"/>
      <c r="I70" s="205"/>
      <c r="J70" s="205"/>
      <c r="K70" s="205"/>
      <c r="L70" s="205"/>
      <c r="M70" s="205"/>
      <c r="N70" s="205"/>
      <c r="O70" s="205"/>
      <c r="P70" s="205"/>
      <c r="Q70" s="205"/>
      <c r="R70" s="205"/>
      <c r="S70" s="205"/>
      <c r="T70" s="205"/>
      <c r="U70" s="205"/>
      <c r="V70" s="205"/>
      <c r="W70" s="205"/>
      <c r="X70" s="205"/>
      <c r="Y70" s="205"/>
    </row>
    <row r="71" spans="1:25" ht="14.25" customHeight="1" x14ac:dyDescent="0.2">
      <c r="A71" s="200"/>
      <c r="B71" s="200"/>
      <c r="C71" s="205"/>
      <c r="D71" s="205"/>
      <c r="E71" s="205"/>
      <c r="F71" s="205"/>
      <c r="G71" s="234"/>
      <c r="H71" s="234"/>
      <c r="I71" s="205"/>
      <c r="J71" s="205"/>
      <c r="K71" s="205"/>
      <c r="L71" s="205"/>
      <c r="M71" s="205"/>
      <c r="N71" s="205"/>
      <c r="O71" s="205"/>
      <c r="P71" s="205"/>
      <c r="Q71" s="205"/>
      <c r="R71" s="205"/>
      <c r="S71" s="205"/>
      <c r="T71" s="205"/>
      <c r="U71" s="205"/>
      <c r="V71" s="205"/>
      <c r="W71" s="205"/>
      <c r="X71" s="205"/>
      <c r="Y71" s="205"/>
    </row>
    <row r="72" spans="1:25" ht="14.25" customHeight="1" x14ac:dyDescent="0.2">
      <c r="A72" s="200"/>
      <c r="B72" s="200"/>
      <c r="C72" s="205"/>
      <c r="D72" s="205"/>
      <c r="E72" s="205"/>
      <c r="F72" s="205"/>
      <c r="G72" s="234"/>
      <c r="H72" s="234"/>
      <c r="I72" s="205"/>
      <c r="J72" s="205"/>
      <c r="K72" s="205"/>
      <c r="L72" s="205"/>
      <c r="M72" s="205"/>
      <c r="N72" s="205"/>
      <c r="O72" s="205"/>
      <c r="P72" s="205"/>
      <c r="Q72" s="205"/>
      <c r="R72" s="205"/>
      <c r="S72" s="205"/>
      <c r="T72" s="205"/>
      <c r="U72" s="205"/>
      <c r="V72" s="205"/>
      <c r="W72" s="205"/>
      <c r="X72" s="205"/>
      <c r="Y72" s="205"/>
    </row>
    <row r="73" spans="1:25" ht="14.25" customHeight="1" x14ac:dyDescent="0.2">
      <c r="A73" s="200"/>
      <c r="B73" s="200"/>
      <c r="C73" s="205"/>
      <c r="D73" s="205"/>
      <c r="E73" s="205"/>
      <c r="F73" s="205"/>
      <c r="G73" s="234"/>
      <c r="H73" s="234"/>
      <c r="I73" s="205"/>
      <c r="J73" s="205"/>
      <c r="K73" s="205"/>
      <c r="L73" s="205"/>
      <c r="M73" s="205"/>
      <c r="N73" s="205"/>
      <c r="O73" s="205"/>
      <c r="P73" s="205"/>
      <c r="Q73" s="205"/>
      <c r="R73" s="205"/>
      <c r="S73" s="205"/>
      <c r="T73" s="205"/>
      <c r="U73" s="205"/>
      <c r="V73" s="205"/>
      <c r="W73" s="205"/>
      <c r="X73" s="205"/>
      <c r="Y73" s="205"/>
    </row>
    <row r="74" spans="1:25" ht="14.25" customHeight="1" x14ac:dyDescent="0.2">
      <c r="A74" s="200"/>
      <c r="B74" s="200"/>
      <c r="C74" s="205"/>
      <c r="D74" s="205"/>
      <c r="E74" s="205"/>
      <c r="F74" s="205"/>
      <c r="G74" s="234"/>
      <c r="H74" s="234"/>
      <c r="I74" s="205"/>
      <c r="J74" s="205"/>
      <c r="K74" s="205"/>
      <c r="L74" s="205"/>
      <c r="M74" s="205"/>
      <c r="N74" s="205"/>
      <c r="O74" s="205"/>
      <c r="P74" s="205"/>
      <c r="Q74" s="205"/>
      <c r="R74" s="205"/>
      <c r="S74" s="205"/>
      <c r="T74" s="205"/>
      <c r="U74" s="205"/>
      <c r="V74" s="205"/>
      <c r="W74" s="205"/>
      <c r="X74" s="205"/>
      <c r="Y74" s="205"/>
    </row>
    <row r="75" spans="1:25" ht="14.25" customHeight="1" x14ac:dyDescent="0.2">
      <c r="A75" s="200"/>
      <c r="B75" s="200"/>
      <c r="C75" s="205"/>
      <c r="D75" s="205"/>
      <c r="E75" s="205"/>
      <c r="F75" s="205"/>
      <c r="G75" s="234"/>
      <c r="H75" s="234"/>
      <c r="I75" s="205"/>
      <c r="J75" s="205"/>
      <c r="K75" s="205"/>
      <c r="L75" s="205"/>
      <c r="M75" s="205"/>
      <c r="N75" s="205"/>
      <c r="O75" s="205"/>
      <c r="P75" s="205"/>
      <c r="Q75" s="205"/>
      <c r="R75" s="205"/>
      <c r="S75" s="205"/>
      <c r="T75" s="205"/>
      <c r="U75" s="205"/>
      <c r="V75" s="205"/>
      <c r="W75" s="205"/>
      <c r="X75" s="205"/>
      <c r="Y75" s="205"/>
    </row>
    <row r="76" spans="1:25" ht="14.25" customHeight="1" x14ac:dyDescent="0.2">
      <c r="A76" s="200"/>
      <c r="B76" s="200"/>
      <c r="C76" s="205"/>
      <c r="D76" s="205"/>
      <c r="E76" s="205"/>
      <c r="F76" s="205"/>
      <c r="G76" s="234"/>
      <c r="H76" s="234"/>
      <c r="I76" s="205"/>
      <c r="J76" s="205"/>
      <c r="K76" s="205"/>
      <c r="L76" s="205"/>
      <c r="M76" s="205"/>
      <c r="N76" s="205"/>
      <c r="O76" s="205"/>
      <c r="P76" s="205"/>
      <c r="Q76" s="205"/>
      <c r="R76" s="205"/>
      <c r="S76" s="205"/>
      <c r="T76" s="205"/>
      <c r="U76" s="205"/>
      <c r="V76" s="205"/>
      <c r="W76" s="205"/>
      <c r="X76" s="205"/>
      <c r="Y76" s="205"/>
    </row>
    <row r="77" spans="1:25" ht="14.25" customHeight="1" x14ac:dyDescent="0.2">
      <c r="A77" s="200"/>
      <c r="B77" s="200"/>
      <c r="C77" s="205"/>
      <c r="D77" s="205"/>
      <c r="E77" s="205"/>
      <c r="F77" s="205"/>
      <c r="G77" s="234"/>
      <c r="H77" s="234"/>
      <c r="I77" s="205"/>
      <c r="J77" s="205"/>
      <c r="K77" s="205"/>
      <c r="L77" s="205"/>
      <c r="M77" s="205"/>
      <c r="N77" s="205"/>
      <c r="O77" s="205"/>
      <c r="P77" s="205"/>
      <c r="Q77" s="205"/>
      <c r="R77" s="205"/>
      <c r="S77" s="205"/>
      <c r="T77" s="205"/>
      <c r="U77" s="205"/>
      <c r="V77" s="205"/>
      <c r="W77" s="205"/>
      <c r="X77" s="205"/>
      <c r="Y77" s="205"/>
    </row>
    <row r="78" spans="1:25" ht="14.25" customHeight="1" x14ac:dyDescent="0.2">
      <c r="A78" s="200"/>
      <c r="B78" s="200"/>
      <c r="C78" s="205"/>
      <c r="D78" s="205"/>
      <c r="E78" s="205"/>
      <c r="F78" s="205"/>
      <c r="G78" s="234"/>
      <c r="H78" s="234"/>
      <c r="I78" s="205"/>
      <c r="J78" s="205"/>
      <c r="K78" s="205"/>
      <c r="L78" s="205"/>
      <c r="M78" s="205"/>
      <c r="N78" s="205"/>
      <c r="O78" s="205"/>
      <c r="P78" s="205"/>
      <c r="Q78" s="205"/>
      <c r="R78" s="205"/>
      <c r="S78" s="205"/>
      <c r="T78" s="205"/>
      <c r="U78" s="205"/>
      <c r="V78" s="205"/>
      <c r="W78" s="205"/>
      <c r="X78" s="205"/>
      <c r="Y78" s="205"/>
    </row>
    <row r="79" spans="1:25" ht="14.25" customHeight="1" x14ac:dyDescent="0.2">
      <c r="A79" s="200"/>
      <c r="B79" s="200"/>
      <c r="C79" s="205"/>
      <c r="D79" s="205"/>
      <c r="E79" s="205"/>
      <c r="F79" s="205"/>
      <c r="G79" s="234"/>
      <c r="H79" s="234"/>
      <c r="I79" s="205"/>
      <c r="J79" s="205"/>
      <c r="K79" s="205"/>
      <c r="L79" s="205"/>
      <c r="M79" s="205"/>
      <c r="N79" s="205"/>
      <c r="O79" s="205"/>
      <c r="P79" s="205"/>
      <c r="Q79" s="205"/>
      <c r="R79" s="205"/>
      <c r="S79" s="205"/>
      <c r="T79" s="205"/>
      <c r="U79" s="205"/>
      <c r="V79" s="205"/>
      <c r="W79" s="205"/>
      <c r="X79" s="205"/>
      <c r="Y79" s="205"/>
    </row>
    <row r="80" spans="1:25" ht="14.25" customHeight="1" x14ac:dyDescent="0.2">
      <c r="A80" s="200"/>
      <c r="B80" s="200"/>
      <c r="C80" s="205"/>
      <c r="D80" s="205"/>
      <c r="E80" s="205"/>
      <c r="F80" s="205"/>
      <c r="G80" s="234"/>
      <c r="H80" s="234"/>
      <c r="I80" s="205"/>
      <c r="J80" s="205"/>
      <c r="K80" s="205"/>
      <c r="L80" s="205"/>
      <c r="M80" s="205"/>
      <c r="N80" s="205"/>
      <c r="O80" s="205"/>
      <c r="P80" s="205"/>
      <c r="Q80" s="205"/>
      <c r="R80" s="205"/>
      <c r="S80" s="205"/>
      <c r="T80" s="205"/>
      <c r="U80" s="205"/>
      <c r="V80" s="205"/>
      <c r="W80" s="205"/>
      <c r="X80" s="205"/>
      <c r="Y80" s="205"/>
    </row>
    <row r="81" spans="1:25" ht="14.25" customHeight="1" x14ac:dyDescent="0.2">
      <c r="A81" s="200"/>
      <c r="B81" s="200"/>
      <c r="C81" s="205"/>
      <c r="D81" s="205"/>
      <c r="E81" s="205"/>
      <c r="F81" s="205"/>
      <c r="G81" s="234"/>
      <c r="H81" s="234"/>
      <c r="I81" s="205"/>
      <c r="J81" s="205"/>
      <c r="K81" s="205"/>
      <c r="L81" s="205"/>
      <c r="M81" s="205"/>
      <c r="N81" s="205"/>
      <c r="O81" s="205"/>
      <c r="P81" s="205"/>
      <c r="Q81" s="205"/>
      <c r="R81" s="205"/>
      <c r="S81" s="205"/>
      <c r="T81" s="205"/>
      <c r="U81" s="205"/>
      <c r="V81" s="205"/>
      <c r="W81" s="205"/>
      <c r="X81" s="205"/>
      <c r="Y81" s="205"/>
    </row>
    <row r="82" spans="1:25" ht="14.25" customHeight="1" x14ac:dyDescent="0.2">
      <c r="A82" s="200"/>
      <c r="B82" s="200"/>
      <c r="C82" s="205"/>
      <c r="D82" s="205"/>
      <c r="E82" s="205"/>
      <c r="F82" s="205"/>
      <c r="G82" s="234"/>
      <c r="H82" s="234"/>
      <c r="I82" s="205"/>
      <c r="J82" s="205"/>
      <c r="K82" s="205"/>
      <c r="L82" s="205"/>
      <c r="M82" s="205"/>
      <c r="N82" s="205"/>
      <c r="O82" s="205"/>
      <c r="P82" s="205"/>
      <c r="Q82" s="205"/>
      <c r="R82" s="205"/>
      <c r="S82" s="205"/>
      <c r="T82" s="205"/>
      <c r="U82" s="205"/>
      <c r="V82" s="205"/>
      <c r="W82" s="205"/>
      <c r="X82" s="205"/>
      <c r="Y82" s="205"/>
    </row>
    <row r="83" spans="1:25" ht="14.25" customHeight="1" x14ac:dyDescent="0.2">
      <c r="A83" s="200"/>
      <c r="B83" s="200"/>
      <c r="C83" s="205"/>
      <c r="D83" s="205"/>
      <c r="E83" s="205"/>
      <c r="F83" s="205"/>
      <c r="G83" s="234"/>
      <c r="H83" s="234"/>
      <c r="I83" s="205"/>
      <c r="J83" s="205"/>
      <c r="K83" s="205"/>
      <c r="L83" s="205"/>
      <c r="M83" s="205"/>
      <c r="N83" s="205"/>
      <c r="O83" s="205"/>
      <c r="P83" s="205"/>
      <c r="Q83" s="205"/>
      <c r="R83" s="205"/>
      <c r="S83" s="205"/>
      <c r="T83" s="205"/>
      <c r="U83" s="205"/>
      <c r="V83" s="205"/>
      <c r="W83" s="205"/>
      <c r="X83" s="205"/>
      <c r="Y83" s="205"/>
    </row>
    <row r="84" spans="1:25" ht="14.25" customHeight="1" x14ac:dyDescent="0.2">
      <c r="A84" s="200"/>
      <c r="B84" s="200"/>
      <c r="C84" s="205"/>
      <c r="D84" s="205"/>
      <c r="E84" s="205"/>
      <c r="F84" s="205"/>
      <c r="G84" s="234"/>
      <c r="H84" s="234"/>
      <c r="I84" s="205"/>
      <c r="J84" s="205"/>
      <c r="K84" s="205"/>
      <c r="L84" s="205"/>
      <c r="M84" s="205"/>
      <c r="N84" s="205"/>
      <c r="O84" s="205"/>
      <c r="P84" s="205"/>
      <c r="Q84" s="205"/>
      <c r="R84" s="205"/>
      <c r="S84" s="205"/>
      <c r="T84" s="205"/>
      <c r="U84" s="205"/>
      <c r="V84" s="205"/>
      <c r="W84" s="205"/>
      <c r="X84" s="205"/>
      <c r="Y84" s="205"/>
    </row>
    <row r="85" spans="1:25" ht="14.25" customHeight="1" x14ac:dyDescent="0.2">
      <c r="A85" s="200"/>
      <c r="B85" s="200"/>
      <c r="C85" s="205"/>
      <c r="D85" s="205"/>
      <c r="E85" s="205"/>
      <c r="F85" s="205"/>
      <c r="G85" s="234"/>
      <c r="H85" s="234"/>
      <c r="I85" s="205"/>
      <c r="J85" s="205"/>
      <c r="K85" s="205"/>
      <c r="L85" s="205"/>
      <c r="M85" s="205"/>
      <c r="N85" s="205"/>
      <c r="O85" s="205"/>
      <c r="P85" s="205"/>
      <c r="Q85" s="205"/>
      <c r="R85" s="205"/>
      <c r="S85" s="205"/>
      <c r="T85" s="205"/>
      <c r="U85" s="205"/>
      <c r="V85" s="205"/>
      <c r="W85" s="205"/>
      <c r="X85" s="205"/>
      <c r="Y85" s="205"/>
    </row>
    <row r="86" spans="1:25" ht="14.25" customHeight="1" x14ac:dyDescent="0.2">
      <c r="A86" s="200"/>
      <c r="B86" s="200"/>
      <c r="C86" s="205"/>
      <c r="D86" s="205"/>
      <c r="E86" s="205"/>
      <c r="F86" s="205"/>
      <c r="G86" s="234"/>
      <c r="H86" s="234"/>
      <c r="I86" s="205"/>
      <c r="J86" s="205"/>
      <c r="K86" s="205"/>
      <c r="L86" s="205"/>
      <c r="M86" s="205"/>
      <c r="N86" s="205"/>
      <c r="O86" s="205"/>
      <c r="P86" s="205"/>
      <c r="Q86" s="205"/>
      <c r="R86" s="205"/>
      <c r="S86" s="205"/>
      <c r="T86" s="205"/>
      <c r="U86" s="205"/>
      <c r="V86" s="205"/>
      <c r="W86" s="205"/>
      <c r="X86" s="205"/>
      <c r="Y86" s="205"/>
    </row>
    <row r="87" spans="1:25" ht="14.25" customHeight="1" x14ac:dyDescent="0.2">
      <c r="A87" s="200"/>
      <c r="B87" s="200"/>
      <c r="C87" s="205"/>
      <c r="D87" s="205"/>
      <c r="E87" s="205"/>
      <c r="F87" s="205"/>
      <c r="G87" s="234"/>
      <c r="H87" s="234"/>
      <c r="I87" s="205"/>
      <c r="J87" s="205"/>
      <c r="K87" s="205"/>
      <c r="L87" s="205"/>
      <c r="M87" s="205"/>
      <c r="N87" s="205"/>
      <c r="O87" s="205"/>
      <c r="P87" s="205"/>
      <c r="Q87" s="205"/>
      <c r="R87" s="205"/>
      <c r="S87" s="205"/>
      <c r="T87" s="205"/>
      <c r="U87" s="205"/>
      <c r="V87" s="205"/>
      <c r="W87" s="205"/>
      <c r="X87" s="205"/>
      <c r="Y87" s="205"/>
    </row>
    <row r="88" spans="1:25" ht="14.25" customHeight="1" x14ac:dyDescent="0.2">
      <c r="A88" s="200"/>
      <c r="B88" s="200"/>
      <c r="C88" s="205"/>
      <c r="D88" s="205"/>
      <c r="E88" s="205"/>
      <c r="F88" s="205"/>
      <c r="G88" s="234"/>
      <c r="H88" s="234"/>
      <c r="I88" s="205"/>
      <c r="J88" s="205"/>
      <c r="K88" s="205"/>
      <c r="L88" s="205"/>
      <c r="M88" s="205"/>
      <c r="N88" s="205"/>
      <c r="O88" s="205"/>
      <c r="P88" s="205"/>
      <c r="Q88" s="205"/>
      <c r="R88" s="205"/>
      <c r="S88" s="205"/>
      <c r="T88" s="205"/>
      <c r="U88" s="205"/>
      <c r="V88" s="205"/>
      <c r="W88" s="205"/>
      <c r="X88" s="205"/>
      <c r="Y88" s="205"/>
    </row>
    <row r="89" spans="1:25" ht="14.25" customHeight="1" x14ac:dyDescent="0.2">
      <c r="A89" s="200"/>
      <c r="B89" s="200"/>
      <c r="C89" s="205"/>
      <c r="D89" s="205"/>
      <c r="E89" s="205"/>
      <c r="F89" s="205"/>
      <c r="G89" s="234"/>
      <c r="H89" s="234"/>
      <c r="I89" s="205"/>
      <c r="J89" s="205"/>
      <c r="K89" s="205"/>
      <c r="L89" s="205"/>
      <c r="M89" s="205"/>
      <c r="N89" s="205"/>
      <c r="O89" s="205"/>
      <c r="P89" s="205"/>
      <c r="Q89" s="205"/>
      <c r="R89" s="205"/>
      <c r="S89" s="205"/>
      <c r="T89" s="205"/>
      <c r="U89" s="205"/>
      <c r="V89" s="205"/>
      <c r="W89" s="205"/>
      <c r="X89" s="205"/>
      <c r="Y89" s="205"/>
    </row>
    <row r="90" spans="1:25" ht="14.25" customHeight="1" x14ac:dyDescent="0.2">
      <c r="A90" s="200"/>
      <c r="B90" s="200"/>
      <c r="C90" s="205"/>
      <c r="D90" s="205"/>
      <c r="E90" s="205"/>
      <c r="F90" s="205"/>
      <c r="G90" s="234"/>
      <c r="H90" s="234"/>
      <c r="I90" s="205"/>
      <c r="J90" s="205"/>
      <c r="K90" s="205"/>
      <c r="L90" s="205"/>
      <c r="M90" s="205"/>
      <c r="N90" s="205"/>
      <c r="O90" s="205"/>
      <c r="P90" s="205"/>
      <c r="Q90" s="205"/>
      <c r="R90" s="205"/>
      <c r="S90" s="205"/>
      <c r="T90" s="205"/>
      <c r="U90" s="205"/>
      <c r="V90" s="205"/>
      <c r="W90" s="205"/>
      <c r="X90" s="205"/>
      <c r="Y90" s="205"/>
    </row>
    <row r="91" spans="1:25" ht="14.25" customHeight="1" x14ac:dyDescent="0.2">
      <c r="A91" s="200"/>
      <c r="B91" s="200"/>
      <c r="C91" s="205"/>
      <c r="D91" s="205"/>
      <c r="E91" s="205"/>
      <c r="F91" s="205"/>
      <c r="G91" s="234"/>
      <c r="H91" s="234"/>
      <c r="I91" s="205"/>
      <c r="J91" s="205"/>
      <c r="K91" s="205"/>
      <c r="L91" s="205"/>
      <c r="M91" s="205"/>
      <c r="N91" s="205"/>
      <c r="O91" s="205"/>
      <c r="P91" s="205"/>
      <c r="Q91" s="205"/>
      <c r="R91" s="205"/>
      <c r="S91" s="205"/>
      <c r="T91" s="205"/>
      <c r="U91" s="205"/>
      <c r="V91" s="205"/>
      <c r="W91" s="205"/>
      <c r="X91" s="205"/>
      <c r="Y91" s="205"/>
    </row>
    <row r="92" spans="1:25" ht="14.25" customHeight="1" x14ac:dyDescent="0.2">
      <c r="A92" s="200"/>
      <c r="B92" s="200"/>
      <c r="C92" s="205"/>
      <c r="D92" s="205"/>
      <c r="E92" s="205"/>
      <c r="F92" s="205"/>
      <c r="G92" s="234"/>
      <c r="H92" s="234"/>
      <c r="I92" s="205"/>
      <c r="J92" s="205"/>
      <c r="K92" s="205"/>
      <c r="L92" s="205"/>
      <c r="M92" s="205"/>
      <c r="N92" s="205"/>
      <c r="O92" s="205"/>
      <c r="P92" s="205"/>
      <c r="Q92" s="205"/>
      <c r="R92" s="205"/>
      <c r="S92" s="205"/>
      <c r="T92" s="205"/>
      <c r="U92" s="205"/>
      <c r="V92" s="205"/>
      <c r="W92" s="205"/>
      <c r="X92" s="205"/>
      <c r="Y92" s="205"/>
    </row>
    <row r="93" spans="1:25" ht="14.25" customHeight="1" x14ac:dyDescent="0.2">
      <c r="A93" s="200"/>
      <c r="B93" s="200"/>
      <c r="C93" s="205"/>
      <c r="D93" s="205"/>
      <c r="E93" s="205"/>
      <c r="F93" s="205"/>
      <c r="G93" s="234"/>
      <c r="H93" s="234"/>
      <c r="I93" s="205"/>
      <c r="J93" s="205"/>
      <c r="K93" s="205"/>
      <c r="L93" s="205"/>
      <c r="M93" s="205"/>
      <c r="N93" s="205"/>
      <c r="O93" s="205"/>
      <c r="P93" s="205"/>
      <c r="Q93" s="205"/>
      <c r="R93" s="205"/>
      <c r="S93" s="205"/>
      <c r="T93" s="205"/>
      <c r="U93" s="205"/>
      <c r="V93" s="205"/>
      <c r="W93" s="205"/>
      <c r="X93" s="205"/>
      <c r="Y93" s="205"/>
    </row>
    <row r="94" spans="1:25" ht="14.25" customHeight="1" x14ac:dyDescent="0.2">
      <c r="A94" s="200"/>
      <c r="B94" s="200"/>
      <c r="C94" s="205"/>
      <c r="D94" s="205"/>
      <c r="E94" s="205"/>
      <c r="F94" s="205"/>
      <c r="G94" s="234"/>
      <c r="H94" s="234"/>
      <c r="I94" s="205"/>
      <c r="J94" s="205"/>
      <c r="K94" s="205"/>
      <c r="L94" s="205"/>
      <c r="M94" s="205"/>
      <c r="N94" s="205"/>
      <c r="O94" s="205"/>
      <c r="P94" s="205"/>
      <c r="Q94" s="205"/>
      <c r="R94" s="205"/>
      <c r="S94" s="205"/>
      <c r="T94" s="205"/>
      <c r="U94" s="205"/>
      <c r="V94" s="205"/>
      <c r="W94" s="205"/>
      <c r="X94" s="205"/>
      <c r="Y94" s="205"/>
    </row>
    <row r="95" spans="1:25" ht="14.25" customHeight="1" x14ac:dyDescent="0.2">
      <c r="A95" s="200"/>
      <c r="B95" s="200"/>
      <c r="C95" s="205"/>
      <c r="D95" s="205"/>
      <c r="E95" s="205"/>
      <c r="F95" s="205"/>
      <c r="G95" s="234"/>
      <c r="H95" s="234"/>
      <c r="I95" s="205"/>
      <c r="J95" s="205"/>
      <c r="K95" s="205"/>
      <c r="L95" s="205"/>
      <c r="M95" s="205"/>
      <c r="N95" s="205"/>
      <c r="O95" s="205"/>
      <c r="P95" s="205"/>
      <c r="Q95" s="205"/>
      <c r="R95" s="205"/>
      <c r="S95" s="205"/>
      <c r="T95" s="205"/>
      <c r="U95" s="205"/>
      <c r="V95" s="205"/>
      <c r="W95" s="205"/>
      <c r="X95" s="205"/>
      <c r="Y95" s="205"/>
    </row>
    <row r="96" spans="1:25" ht="14.25" customHeight="1" x14ac:dyDescent="0.2">
      <c r="A96" s="200"/>
      <c r="B96" s="200"/>
      <c r="C96" s="205"/>
      <c r="D96" s="205"/>
      <c r="E96" s="205"/>
      <c r="F96" s="205"/>
      <c r="G96" s="234"/>
      <c r="H96" s="234"/>
      <c r="I96" s="205"/>
      <c r="J96" s="205"/>
      <c r="K96" s="205"/>
      <c r="L96" s="205"/>
      <c r="M96" s="205"/>
      <c r="N96" s="205"/>
      <c r="O96" s="205"/>
      <c r="P96" s="205"/>
      <c r="Q96" s="205"/>
      <c r="R96" s="205"/>
      <c r="S96" s="205"/>
      <c r="T96" s="205"/>
      <c r="U96" s="205"/>
      <c r="V96" s="205"/>
      <c r="W96" s="205"/>
      <c r="X96" s="205"/>
      <c r="Y96" s="205"/>
    </row>
    <row r="97" spans="1:25" ht="14.25" customHeight="1" x14ac:dyDescent="0.2">
      <c r="A97" s="200"/>
      <c r="B97" s="200"/>
      <c r="C97" s="205"/>
      <c r="D97" s="205"/>
      <c r="E97" s="205"/>
      <c r="F97" s="205"/>
      <c r="G97" s="234"/>
      <c r="H97" s="234"/>
      <c r="I97" s="205"/>
      <c r="J97" s="205"/>
      <c r="K97" s="205"/>
      <c r="L97" s="205"/>
      <c r="M97" s="205"/>
      <c r="N97" s="205"/>
      <c r="O97" s="205"/>
      <c r="P97" s="205"/>
      <c r="Q97" s="205"/>
      <c r="R97" s="205"/>
      <c r="S97" s="205"/>
      <c r="T97" s="205"/>
      <c r="U97" s="205"/>
      <c r="V97" s="205"/>
      <c r="W97" s="205"/>
      <c r="X97" s="205"/>
      <c r="Y97" s="205"/>
    </row>
    <row r="98" spans="1:25" ht="14.25" customHeight="1" x14ac:dyDescent="0.2">
      <c r="A98" s="200"/>
      <c r="B98" s="200"/>
      <c r="C98" s="205"/>
      <c r="D98" s="205"/>
      <c r="E98" s="205"/>
      <c r="F98" s="205"/>
      <c r="G98" s="234"/>
      <c r="H98" s="234"/>
      <c r="I98" s="205"/>
      <c r="J98" s="205"/>
      <c r="K98" s="205"/>
      <c r="L98" s="205"/>
      <c r="M98" s="205"/>
      <c r="N98" s="205"/>
      <c r="O98" s="205"/>
      <c r="P98" s="205"/>
      <c r="Q98" s="205"/>
      <c r="R98" s="205"/>
      <c r="S98" s="205"/>
      <c r="T98" s="205"/>
      <c r="U98" s="205"/>
      <c r="V98" s="205"/>
      <c r="W98" s="205"/>
      <c r="X98" s="205"/>
      <c r="Y98" s="205"/>
    </row>
    <row r="99" spans="1:25" ht="14.25" customHeight="1" x14ac:dyDescent="0.2">
      <c r="A99" s="200"/>
      <c r="B99" s="200"/>
      <c r="C99" s="205"/>
      <c r="D99" s="205"/>
      <c r="E99" s="205"/>
      <c r="F99" s="205"/>
      <c r="G99" s="234"/>
      <c r="H99" s="234"/>
      <c r="I99" s="205"/>
      <c r="J99" s="205"/>
      <c r="K99" s="205"/>
      <c r="L99" s="205"/>
      <c r="M99" s="205"/>
      <c r="N99" s="205"/>
      <c r="O99" s="205"/>
      <c r="P99" s="205"/>
      <c r="Q99" s="205"/>
      <c r="R99" s="205"/>
      <c r="S99" s="205"/>
      <c r="T99" s="205"/>
      <c r="U99" s="205"/>
      <c r="V99" s="205"/>
      <c r="W99" s="205"/>
      <c r="X99" s="205"/>
      <c r="Y99" s="205"/>
    </row>
    <row r="100" spans="1:25" ht="14.25" customHeight="1" x14ac:dyDescent="0.2">
      <c r="A100" s="200"/>
      <c r="B100" s="200"/>
      <c r="C100" s="205"/>
      <c r="D100" s="205"/>
      <c r="E100" s="205"/>
      <c r="F100" s="205"/>
      <c r="G100" s="234"/>
      <c r="H100" s="234"/>
      <c r="I100" s="205"/>
      <c r="J100" s="205"/>
      <c r="K100" s="205"/>
      <c r="L100" s="205"/>
      <c r="M100" s="205"/>
      <c r="N100" s="205"/>
      <c r="O100" s="205"/>
      <c r="P100" s="205"/>
      <c r="Q100" s="205"/>
      <c r="R100" s="205"/>
      <c r="S100" s="205"/>
      <c r="T100" s="205"/>
      <c r="U100" s="205"/>
      <c r="V100" s="205"/>
      <c r="W100" s="205"/>
      <c r="X100" s="205"/>
      <c r="Y100" s="205"/>
    </row>
    <row r="101" spans="1:25" ht="14.25" customHeight="1" x14ac:dyDescent="0.2">
      <c r="A101" s="200"/>
      <c r="B101" s="200"/>
      <c r="C101" s="205"/>
      <c r="D101" s="205"/>
      <c r="E101" s="205"/>
      <c r="F101" s="205"/>
      <c r="G101" s="234"/>
      <c r="H101" s="234"/>
      <c r="I101" s="205"/>
      <c r="J101" s="205"/>
      <c r="K101" s="205"/>
      <c r="L101" s="205"/>
      <c r="M101" s="205"/>
      <c r="N101" s="205"/>
      <c r="O101" s="205"/>
      <c r="P101" s="205"/>
      <c r="Q101" s="205"/>
      <c r="R101" s="205"/>
      <c r="S101" s="205"/>
      <c r="T101" s="205"/>
      <c r="U101" s="205"/>
      <c r="V101" s="205"/>
      <c r="W101" s="205"/>
      <c r="X101" s="205"/>
      <c r="Y101" s="205"/>
    </row>
    <row r="102" spans="1:25" ht="14.25" customHeight="1" x14ac:dyDescent="0.2">
      <c r="A102" s="200"/>
      <c r="B102" s="200"/>
      <c r="C102" s="205"/>
      <c r="D102" s="205"/>
      <c r="E102" s="205"/>
      <c r="F102" s="205"/>
      <c r="G102" s="234"/>
      <c r="H102" s="234"/>
      <c r="I102" s="205"/>
      <c r="J102" s="205"/>
      <c r="K102" s="205"/>
      <c r="L102" s="205"/>
      <c r="M102" s="205"/>
      <c r="N102" s="205"/>
      <c r="O102" s="205"/>
      <c r="P102" s="205"/>
      <c r="Q102" s="205"/>
      <c r="R102" s="205"/>
      <c r="S102" s="205"/>
      <c r="T102" s="205"/>
      <c r="U102" s="205"/>
      <c r="V102" s="205"/>
      <c r="W102" s="205"/>
      <c r="X102" s="205"/>
      <c r="Y102" s="205"/>
    </row>
    <row r="103" spans="1:25" ht="14.25" customHeight="1" x14ac:dyDescent="0.2">
      <c r="A103" s="200"/>
      <c r="B103" s="200"/>
      <c r="C103" s="205"/>
      <c r="D103" s="205"/>
      <c r="E103" s="205"/>
      <c r="F103" s="205"/>
      <c r="G103" s="234"/>
      <c r="H103" s="234"/>
      <c r="I103" s="205"/>
      <c r="J103" s="205"/>
      <c r="K103" s="205"/>
      <c r="L103" s="205"/>
      <c r="M103" s="205"/>
      <c r="N103" s="205"/>
      <c r="O103" s="205"/>
      <c r="P103" s="205"/>
      <c r="Q103" s="205"/>
      <c r="R103" s="205"/>
      <c r="S103" s="205"/>
      <c r="T103" s="205"/>
      <c r="U103" s="205"/>
      <c r="V103" s="205"/>
      <c r="W103" s="205"/>
      <c r="X103" s="205"/>
      <c r="Y103" s="205"/>
    </row>
    <row r="104" spans="1:25" ht="14.25" customHeight="1" x14ac:dyDescent="0.2">
      <c r="A104" s="200"/>
      <c r="B104" s="200"/>
      <c r="C104" s="205"/>
      <c r="D104" s="205"/>
      <c r="E104" s="205"/>
      <c r="F104" s="205"/>
      <c r="G104" s="234"/>
      <c r="H104" s="234"/>
      <c r="I104" s="205"/>
      <c r="J104" s="205"/>
      <c r="K104" s="205"/>
      <c r="L104" s="205"/>
      <c r="M104" s="205"/>
      <c r="N104" s="205"/>
      <c r="O104" s="205"/>
      <c r="P104" s="205"/>
      <c r="Q104" s="205"/>
      <c r="R104" s="205"/>
      <c r="S104" s="205"/>
      <c r="T104" s="205"/>
      <c r="U104" s="205"/>
      <c r="V104" s="205"/>
      <c r="W104" s="205"/>
      <c r="X104" s="205"/>
      <c r="Y104" s="205"/>
    </row>
    <row r="105" spans="1:25" ht="14.25" customHeight="1" x14ac:dyDescent="0.2">
      <c r="A105" s="200"/>
      <c r="B105" s="200"/>
      <c r="C105" s="205"/>
      <c r="D105" s="205"/>
      <c r="E105" s="205"/>
      <c r="F105" s="205"/>
      <c r="G105" s="234"/>
      <c r="H105" s="234"/>
      <c r="I105" s="205"/>
      <c r="J105" s="205"/>
      <c r="K105" s="205"/>
      <c r="L105" s="205"/>
      <c r="M105" s="205"/>
      <c r="N105" s="205"/>
      <c r="O105" s="205"/>
      <c r="P105" s="205"/>
      <c r="Q105" s="205"/>
      <c r="R105" s="205"/>
      <c r="S105" s="205"/>
      <c r="T105" s="205"/>
      <c r="U105" s="205"/>
      <c r="V105" s="205"/>
      <c r="W105" s="205"/>
      <c r="X105" s="205"/>
      <c r="Y105" s="205"/>
    </row>
    <row r="106" spans="1:25" ht="14.25" customHeight="1" x14ac:dyDescent="0.2">
      <c r="A106" s="200"/>
      <c r="B106" s="200"/>
      <c r="C106" s="205"/>
      <c r="D106" s="205"/>
      <c r="E106" s="205"/>
      <c r="F106" s="205"/>
      <c r="G106" s="234"/>
      <c r="H106" s="234"/>
      <c r="I106" s="205"/>
      <c r="J106" s="205"/>
      <c r="K106" s="205"/>
      <c r="L106" s="205"/>
      <c r="M106" s="205"/>
      <c r="N106" s="205"/>
      <c r="O106" s="205"/>
      <c r="P106" s="205"/>
      <c r="Q106" s="205"/>
      <c r="R106" s="205"/>
      <c r="S106" s="205"/>
      <c r="T106" s="205"/>
      <c r="U106" s="205"/>
      <c r="V106" s="205"/>
      <c r="W106" s="205"/>
      <c r="X106" s="205"/>
      <c r="Y106" s="205"/>
    </row>
    <row r="107" spans="1:25" ht="14.25" customHeight="1" x14ac:dyDescent="0.2">
      <c r="A107" s="200"/>
      <c r="B107" s="200"/>
      <c r="C107" s="205"/>
      <c r="D107" s="205"/>
      <c r="E107" s="205"/>
      <c r="F107" s="205"/>
      <c r="G107" s="234"/>
      <c r="H107" s="234"/>
      <c r="I107" s="205"/>
      <c r="J107" s="205"/>
      <c r="K107" s="205"/>
      <c r="L107" s="205"/>
      <c r="M107" s="205"/>
      <c r="N107" s="205"/>
      <c r="O107" s="205"/>
      <c r="P107" s="205"/>
      <c r="Q107" s="205"/>
      <c r="R107" s="205"/>
      <c r="S107" s="205"/>
      <c r="T107" s="205"/>
      <c r="U107" s="205"/>
      <c r="V107" s="205"/>
      <c r="W107" s="205"/>
      <c r="X107" s="205"/>
      <c r="Y107" s="205"/>
    </row>
    <row r="108" spans="1:25" ht="14.25" customHeight="1" x14ac:dyDescent="0.2">
      <c r="A108" s="200"/>
      <c r="B108" s="200"/>
      <c r="C108" s="205"/>
      <c r="D108" s="205"/>
      <c r="E108" s="205"/>
      <c r="F108" s="205"/>
      <c r="G108" s="234"/>
      <c r="H108" s="234"/>
      <c r="I108" s="205"/>
      <c r="J108" s="205"/>
      <c r="K108" s="205"/>
      <c r="L108" s="205"/>
      <c r="M108" s="205"/>
      <c r="N108" s="205"/>
      <c r="O108" s="205"/>
      <c r="P108" s="205"/>
      <c r="Q108" s="205"/>
      <c r="R108" s="205"/>
      <c r="S108" s="205"/>
      <c r="T108" s="205"/>
      <c r="U108" s="205"/>
      <c r="V108" s="205"/>
      <c r="W108" s="205"/>
      <c r="X108" s="205"/>
      <c r="Y108" s="205"/>
    </row>
    <row r="109" spans="1:25" ht="14.25" customHeight="1" x14ac:dyDescent="0.2">
      <c r="A109" s="200"/>
      <c r="B109" s="200"/>
      <c r="C109" s="205"/>
      <c r="D109" s="205"/>
      <c r="E109" s="205"/>
      <c r="F109" s="205"/>
      <c r="G109" s="234"/>
      <c r="H109" s="234"/>
      <c r="I109" s="205"/>
      <c r="J109" s="205"/>
      <c r="K109" s="205"/>
      <c r="L109" s="205"/>
      <c r="M109" s="205"/>
      <c r="N109" s="205"/>
      <c r="O109" s="205"/>
      <c r="P109" s="205"/>
      <c r="Q109" s="205"/>
      <c r="R109" s="205"/>
      <c r="S109" s="205"/>
      <c r="T109" s="205"/>
      <c r="U109" s="205"/>
      <c r="V109" s="205"/>
      <c r="W109" s="205"/>
      <c r="X109" s="205"/>
      <c r="Y109" s="205"/>
    </row>
    <row r="110" spans="1:25" ht="14.25" customHeight="1" x14ac:dyDescent="0.2">
      <c r="A110" s="200"/>
      <c r="B110" s="200"/>
      <c r="C110" s="205"/>
      <c r="D110" s="205"/>
      <c r="E110" s="205"/>
      <c r="F110" s="205"/>
      <c r="G110" s="234"/>
      <c r="H110" s="234"/>
      <c r="I110" s="205"/>
      <c r="J110" s="205"/>
      <c r="K110" s="205"/>
      <c r="L110" s="205"/>
      <c r="M110" s="205"/>
      <c r="N110" s="205"/>
      <c r="O110" s="205"/>
      <c r="P110" s="205"/>
      <c r="Q110" s="205"/>
      <c r="R110" s="205"/>
      <c r="S110" s="205"/>
      <c r="T110" s="205"/>
      <c r="U110" s="205"/>
      <c r="V110" s="205"/>
      <c r="W110" s="205"/>
      <c r="X110" s="205"/>
      <c r="Y110" s="205"/>
    </row>
    <row r="111" spans="1:25" ht="14.25" customHeight="1" x14ac:dyDescent="0.2">
      <c r="A111" s="200"/>
      <c r="B111" s="200"/>
      <c r="C111" s="205"/>
      <c r="D111" s="205"/>
      <c r="E111" s="205"/>
      <c r="F111" s="205"/>
      <c r="G111" s="234"/>
      <c r="H111" s="234"/>
      <c r="I111" s="205"/>
      <c r="J111" s="205"/>
      <c r="K111" s="205"/>
      <c r="L111" s="205"/>
      <c r="M111" s="205"/>
      <c r="N111" s="205"/>
      <c r="O111" s="205"/>
      <c r="P111" s="205"/>
      <c r="Q111" s="205"/>
      <c r="R111" s="205"/>
      <c r="S111" s="205"/>
      <c r="T111" s="205"/>
      <c r="U111" s="205"/>
      <c r="V111" s="205"/>
      <c r="W111" s="205"/>
      <c r="X111" s="205"/>
      <c r="Y111" s="205"/>
    </row>
    <row r="112" spans="1:25" ht="14.25" customHeight="1" x14ac:dyDescent="0.2">
      <c r="A112" s="200"/>
      <c r="B112" s="200"/>
      <c r="C112" s="205"/>
      <c r="D112" s="205"/>
      <c r="E112" s="205"/>
      <c r="F112" s="205"/>
      <c r="G112" s="234"/>
      <c r="H112" s="234"/>
      <c r="I112" s="205"/>
      <c r="J112" s="205"/>
      <c r="K112" s="205"/>
      <c r="L112" s="205"/>
      <c r="M112" s="205"/>
      <c r="N112" s="205"/>
      <c r="O112" s="205"/>
      <c r="P112" s="205"/>
      <c r="Q112" s="205"/>
      <c r="R112" s="205"/>
      <c r="S112" s="205"/>
      <c r="T112" s="205"/>
      <c r="U112" s="205"/>
      <c r="V112" s="205"/>
      <c r="W112" s="205"/>
      <c r="X112" s="205"/>
      <c r="Y112" s="205"/>
    </row>
    <row r="113" spans="1:25" ht="14.25" customHeight="1" x14ac:dyDescent="0.2">
      <c r="A113" s="200"/>
      <c r="B113" s="200"/>
      <c r="C113" s="205"/>
      <c r="D113" s="205"/>
      <c r="E113" s="205"/>
      <c r="F113" s="205"/>
      <c r="G113" s="234"/>
      <c r="H113" s="234"/>
      <c r="I113" s="205"/>
      <c r="J113" s="205"/>
      <c r="K113" s="205"/>
      <c r="L113" s="205"/>
      <c r="M113" s="205"/>
      <c r="N113" s="205"/>
      <c r="O113" s="205"/>
      <c r="P113" s="205"/>
      <c r="Q113" s="205"/>
      <c r="R113" s="205"/>
      <c r="S113" s="205"/>
      <c r="T113" s="205"/>
      <c r="U113" s="205"/>
      <c r="V113" s="205"/>
      <c r="W113" s="205"/>
      <c r="X113" s="205"/>
      <c r="Y113" s="205"/>
    </row>
    <row r="114" spans="1:25" ht="14.25" customHeight="1" x14ac:dyDescent="0.2">
      <c r="A114" s="200"/>
      <c r="B114" s="200"/>
      <c r="C114" s="205"/>
      <c r="D114" s="205"/>
      <c r="E114" s="205"/>
      <c r="F114" s="205"/>
      <c r="G114" s="234"/>
      <c r="H114" s="234"/>
      <c r="I114" s="205"/>
      <c r="J114" s="205"/>
      <c r="K114" s="205"/>
      <c r="L114" s="205"/>
      <c r="M114" s="205"/>
      <c r="N114" s="205"/>
      <c r="O114" s="205"/>
      <c r="P114" s="205"/>
      <c r="Q114" s="205"/>
      <c r="R114" s="205"/>
      <c r="S114" s="205"/>
      <c r="T114" s="205"/>
      <c r="U114" s="205"/>
      <c r="V114" s="205"/>
      <c r="W114" s="205"/>
      <c r="X114" s="205"/>
      <c r="Y114" s="205"/>
    </row>
    <row r="115" spans="1:25" ht="14.25" customHeight="1" x14ac:dyDescent="0.2">
      <c r="A115" s="200"/>
      <c r="B115" s="200"/>
      <c r="C115" s="205"/>
      <c r="D115" s="205"/>
      <c r="E115" s="205"/>
      <c r="F115" s="205"/>
      <c r="G115" s="234"/>
      <c r="H115" s="234"/>
      <c r="I115" s="205"/>
      <c r="J115" s="205"/>
      <c r="K115" s="205"/>
      <c r="L115" s="205"/>
      <c r="M115" s="205"/>
      <c r="N115" s="205"/>
      <c r="O115" s="205"/>
      <c r="P115" s="205"/>
      <c r="Q115" s="205"/>
      <c r="R115" s="205"/>
      <c r="S115" s="205"/>
      <c r="T115" s="205"/>
      <c r="U115" s="205"/>
      <c r="V115" s="205"/>
      <c r="W115" s="205"/>
      <c r="X115" s="205"/>
      <c r="Y115" s="205"/>
    </row>
    <row r="116" spans="1:25" ht="14.25" customHeight="1" x14ac:dyDescent="0.2">
      <c r="A116" s="200"/>
      <c r="B116" s="200"/>
      <c r="C116" s="205"/>
      <c r="D116" s="205"/>
      <c r="E116" s="205"/>
      <c r="F116" s="205"/>
      <c r="G116" s="234"/>
      <c r="H116" s="234"/>
      <c r="I116" s="205"/>
      <c r="J116" s="205"/>
      <c r="K116" s="205"/>
      <c r="L116" s="205"/>
      <c r="M116" s="205"/>
      <c r="N116" s="205"/>
      <c r="O116" s="205"/>
      <c r="P116" s="205"/>
      <c r="Q116" s="205"/>
      <c r="R116" s="205"/>
      <c r="S116" s="205"/>
      <c r="T116" s="205"/>
      <c r="U116" s="205"/>
      <c r="V116" s="205"/>
      <c r="W116" s="205"/>
      <c r="X116" s="205"/>
      <c r="Y116" s="205"/>
    </row>
    <row r="117" spans="1:25" ht="14.25" customHeight="1" x14ac:dyDescent="0.2">
      <c r="A117" s="200"/>
      <c r="B117" s="200"/>
      <c r="C117" s="205"/>
      <c r="D117" s="205"/>
      <c r="E117" s="205"/>
      <c r="F117" s="205"/>
      <c r="G117" s="234"/>
      <c r="H117" s="234"/>
      <c r="I117" s="205"/>
      <c r="J117" s="205"/>
      <c r="K117" s="205"/>
      <c r="L117" s="205"/>
      <c r="M117" s="205"/>
      <c r="N117" s="205"/>
      <c r="O117" s="205"/>
      <c r="P117" s="205"/>
      <c r="Q117" s="205"/>
      <c r="R117" s="205"/>
      <c r="S117" s="205"/>
      <c r="T117" s="205"/>
      <c r="U117" s="205"/>
      <c r="V117" s="205"/>
      <c r="W117" s="205"/>
      <c r="X117" s="205"/>
      <c r="Y117" s="205"/>
    </row>
    <row r="118" spans="1:25" ht="14.25" customHeight="1" x14ac:dyDescent="0.2">
      <c r="A118" s="200"/>
      <c r="B118" s="200"/>
      <c r="C118" s="205"/>
      <c r="D118" s="205"/>
      <c r="E118" s="205"/>
      <c r="F118" s="205"/>
      <c r="G118" s="234"/>
      <c r="H118" s="234"/>
      <c r="I118" s="205"/>
      <c r="J118" s="205"/>
      <c r="K118" s="205"/>
      <c r="L118" s="205"/>
      <c r="M118" s="205"/>
      <c r="N118" s="205"/>
      <c r="O118" s="205"/>
      <c r="P118" s="205"/>
      <c r="Q118" s="205"/>
      <c r="R118" s="205"/>
      <c r="S118" s="205"/>
      <c r="T118" s="205"/>
      <c r="U118" s="205"/>
      <c r="V118" s="205"/>
      <c r="W118" s="205"/>
      <c r="X118" s="205"/>
      <c r="Y118" s="205"/>
    </row>
    <row r="119" spans="1:25" ht="14.25" customHeight="1" x14ac:dyDescent="0.2">
      <c r="A119" s="200"/>
      <c r="B119" s="200"/>
      <c r="C119" s="205"/>
      <c r="D119" s="205"/>
      <c r="E119" s="205"/>
      <c r="F119" s="205"/>
      <c r="G119" s="234"/>
      <c r="H119" s="234"/>
      <c r="I119" s="205"/>
      <c r="J119" s="205"/>
      <c r="K119" s="205"/>
      <c r="L119" s="205"/>
      <c r="M119" s="205"/>
      <c r="N119" s="205"/>
      <c r="O119" s="205"/>
      <c r="P119" s="205"/>
      <c r="Q119" s="205"/>
      <c r="R119" s="205"/>
      <c r="S119" s="205"/>
      <c r="T119" s="205"/>
      <c r="U119" s="205"/>
      <c r="V119" s="205"/>
      <c r="W119" s="205"/>
      <c r="X119" s="205"/>
      <c r="Y119" s="205"/>
    </row>
    <row r="120" spans="1:25" ht="14.25" customHeight="1" x14ac:dyDescent="0.2">
      <c r="A120" s="200"/>
      <c r="B120" s="200"/>
      <c r="C120" s="205"/>
      <c r="D120" s="205"/>
      <c r="E120" s="205"/>
      <c r="F120" s="205"/>
      <c r="G120" s="234"/>
      <c r="H120" s="234"/>
      <c r="I120" s="205"/>
      <c r="J120" s="205"/>
      <c r="K120" s="205"/>
      <c r="L120" s="205"/>
      <c r="M120" s="205"/>
      <c r="N120" s="205"/>
      <c r="O120" s="205"/>
      <c r="P120" s="205"/>
      <c r="Q120" s="205"/>
      <c r="R120" s="205"/>
      <c r="S120" s="205"/>
      <c r="T120" s="205"/>
      <c r="U120" s="205"/>
      <c r="V120" s="205"/>
      <c r="W120" s="205"/>
      <c r="X120" s="205"/>
      <c r="Y120" s="205"/>
    </row>
    <row r="121" spans="1:25" ht="14.25" customHeight="1" x14ac:dyDescent="0.2">
      <c r="A121" s="200"/>
      <c r="B121" s="200"/>
      <c r="C121" s="205"/>
      <c r="D121" s="205"/>
      <c r="E121" s="205"/>
      <c r="F121" s="205"/>
      <c r="G121" s="234"/>
      <c r="H121" s="234"/>
      <c r="I121" s="205"/>
      <c r="J121" s="205"/>
      <c r="K121" s="205"/>
      <c r="L121" s="205"/>
      <c r="M121" s="205"/>
      <c r="N121" s="205"/>
      <c r="O121" s="205"/>
      <c r="P121" s="205"/>
      <c r="Q121" s="205"/>
      <c r="R121" s="205"/>
      <c r="S121" s="205"/>
      <c r="T121" s="205"/>
      <c r="U121" s="205"/>
      <c r="V121" s="205"/>
      <c r="W121" s="205"/>
      <c r="X121" s="205"/>
      <c r="Y121" s="205"/>
    </row>
    <row r="122" spans="1:25" ht="14.25" customHeight="1" x14ac:dyDescent="0.2">
      <c r="A122" s="200"/>
      <c r="B122" s="200"/>
      <c r="C122" s="205"/>
      <c r="D122" s="205"/>
      <c r="E122" s="205"/>
      <c r="F122" s="205"/>
      <c r="G122" s="234"/>
      <c r="H122" s="234"/>
      <c r="I122" s="205"/>
      <c r="J122" s="205"/>
      <c r="K122" s="205"/>
      <c r="L122" s="205"/>
      <c r="M122" s="205"/>
      <c r="N122" s="205"/>
      <c r="O122" s="205"/>
      <c r="P122" s="205"/>
      <c r="Q122" s="205"/>
      <c r="R122" s="205"/>
      <c r="S122" s="205"/>
      <c r="T122" s="205"/>
      <c r="U122" s="205"/>
      <c r="V122" s="205"/>
      <c r="W122" s="205"/>
      <c r="X122" s="205"/>
      <c r="Y122" s="205"/>
    </row>
    <row r="123" spans="1:25" ht="14.25" customHeight="1" x14ac:dyDescent="0.2">
      <c r="A123" s="200"/>
      <c r="B123" s="200"/>
      <c r="C123" s="205"/>
      <c r="D123" s="205"/>
      <c r="E123" s="205"/>
      <c r="F123" s="205"/>
      <c r="G123" s="234"/>
      <c r="H123" s="234"/>
      <c r="I123" s="205"/>
      <c r="J123" s="205"/>
      <c r="K123" s="205"/>
      <c r="L123" s="205"/>
      <c r="M123" s="205"/>
      <c r="N123" s="205"/>
      <c r="O123" s="205"/>
      <c r="P123" s="205"/>
      <c r="Q123" s="205"/>
      <c r="R123" s="205"/>
      <c r="S123" s="205"/>
      <c r="T123" s="205"/>
      <c r="U123" s="205"/>
      <c r="V123" s="205"/>
      <c r="W123" s="205"/>
      <c r="X123" s="205"/>
      <c r="Y123" s="205"/>
    </row>
    <row r="124" spans="1:25" ht="14.25" customHeight="1" x14ac:dyDescent="0.2">
      <c r="A124" s="200"/>
      <c r="B124" s="200"/>
      <c r="C124" s="205"/>
      <c r="D124" s="205"/>
      <c r="E124" s="205"/>
      <c r="F124" s="205"/>
      <c r="G124" s="234"/>
      <c r="H124" s="234"/>
      <c r="I124" s="205"/>
      <c r="J124" s="205"/>
      <c r="K124" s="205"/>
      <c r="L124" s="205"/>
      <c r="M124" s="205"/>
      <c r="N124" s="205"/>
      <c r="O124" s="205"/>
      <c r="P124" s="205"/>
      <c r="Q124" s="205"/>
      <c r="R124" s="205"/>
      <c r="S124" s="205"/>
      <c r="T124" s="205"/>
      <c r="U124" s="205"/>
      <c r="V124" s="205"/>
      <c r="W124" s="205"/>
      <c r="X124" s="205"/>
      <c r="Y124" s="205"/>
    </row>
    <row r="125" spans="1:25" ht="14.25" customHeight="1" x14ac:dyDescent="0.2">
      <c r="A125" s="200"/>
      <c r="B125" s="200"/>
      <c r="C125" s="205"/>
      <c r="D125" s="205"/>
      <c r="E125" s="205"/>
      <c r="F125" s="205"/>
      <c r="G125" s="234"/>
      <c r="H125" s="234"/>
      <c r="I125" s="205"/>
      <c r="J125" s="205"/>
      <c r="K125" s="205"/>
      <c r="L125" s="205"/>
      <c r="M125" s="205"/>
      <c r="N125" s="205"/>
      <c r="O125" s="205"/>
      <c r="P125" s="205"/>
      <c r="Q125" s="205"/>
      <c r="R125" s="205"/>
      <c r="S125" s="205"/>
      <c r="T125" s="205"/>
      <c r="U125" s="205"/>
      <c r="V125" s="205"/>
      <c r="W125" s="205"/>
      <c r="X125" s="205"/>
      <c r="Y125" s="205"/>
    </row>
    <row r="126" spans="1:25" ht="14.25" customHeight="1" x14ac:dyDescent="0.2">
      <c r="A126" s="200"/>
      <c r="B126" s="200"/>
      <c r="C126" s="205"/>
      <c r="D126" s="205"/>
      <c r="E126" s="205"/>
      <c r="F126" s="205"/>
      <c r="G126" s="234"/>
      <c r="H126" s="234"/>
      <c r="I126" s="205"/>
      <c r="J126" s="205"/>
      <c r="K126" s="205"/>
      <c r="L126" s="205"/>
      <c r="M126" s="205"/>
      <c r="N126" s="205"/>
      <c r="O126" s="205"/>
      <c r="P126" s="205"/>
      <c r="Q126" s="205"/>
      <c r="R126" s="205"/>
      <c r="S126" s="205"/>
      <c r="T126" s="205"/>
      <c r="U126" s="205"/>
      <c r="V126" s="205"/>
      <c r="W126" s="205"/>
      <c r="X126" s="205"/>
      <c r="Y126" s="205"/>
    </row>
    <row r="127" spans="1:25" ht="14.25" customHeight="1" x14ac:dyDescent="0.2">
      <c r="A127" s="200"/>
      <c r="B127" s="200"/>
      <c r="C127" s="205"/>
      <c r="D127" s="205"/>
      <c r="E127" s="205"/>
      <c r="F127" s="205"/>
      <c r="G127" s="234"/>
      <c r="H127" s="234"/>
      <c r="I127" s="205"/>
      <c r="J127" s="205"/>
      <c r="K127" s="205"/>
      <c r="L127" s="205"/>
      <c r="M127" s="205"/>
      <c r="N127" s="205"/>
      <c r="O127" s="205"/>
      <c r="P127" s="205"/>
      <c r="Q127" s="205"/>
      <c r="R127" s="205"/>
      <c r="S127" s="205"/>
      <c r="T127" s="205"/>
      <c r="U127" s="205"/>
      <c r="V127" s="205"/>
      <c r="W127" s="205"/>
      <c r="X127" s="205"/>
      <c r="Y127" s="205"/>
    </row>
    <row r="128" spans="1:25" ht="14.25" customHeight="1" x14ac:dyDescent="0.2">
      <c r="A128" s="200"/>
      <c r="B128" s="200"/>
      <c r="C128" s="205"/>
      <c r="D128" s="205"/>
      <c r="E128" s="205"/>
      <c r="F128" s="205"/>
      <c r="G128" s="234"/>
      <c r="H128" s="234"/>
      <c r="I128" s="205"/>
      <c r="J128" s="205"/>
      <c r="K128" s="205"/>
      <c r="L128" s="205"/>
      <c r="M128" s="205"/>
      <c r="N128" s="205"/>
      <c r="O128" s="205"/>
      <c r="P128" s="205"/>
      <c r="Q128" s="205"/>
      <c r="R128" s="205"/>
      <c r="S128" s="205"/>
      <c r="T128" s="205"/>
      <c r="U128" s="205"/>
      <c r="V128" s="205"/>
      <c r="W128" s="205"/>
      <c r="X128" s="205"/>
      <c r="Y128" s="205"/>
    </row>
    <row r="129" spans="1:25" ht="14.25" customHeight="1" x14ac:dyDescent="0.2">
      <c r="A129" s="200"/>
      <c r="B129" s="200"/>
      <c r="C129" s="205"/>
      <c r="D129" s="205"/>
      <c r="E129" s="205"/>
      <c r="F129" s="205"/>
      <c r="G129" s="234"/>
      <c r="H129" s="234"/>
      <c r="I129" s="205"/>
      <c r="J129" s="205"/>
      <c r="K129" s="205"/>
      <c r="L129" s="205"/>
      <c r="M129" s="205"/>
      <c r="N129" s="205"/>
      <c r="O129" s="205"/>
      <c r="P129" s="205"/>
      <c r="Q129" s="205"/>
      <c r="R129" s="205"/>
      <c r="S129" s="205"/>
      <c r="T129" s="205"/>
      <c r="U129" s="205"/>
      <c r="V129" s="205"/>
      <c r="W129" s="205"/>
      <c r="X129" s="205"/>
      <c r="Y129" s="205"/>
    </row>
    <row r="130" spans="1:25" ht="14.25" customHeight="1" x14ac:dyDescent="0.2">
      <c r="A130" s="200"/>
      <c r="B130" s="200"/>
      <c r="C130" s="205"/>
      <c r="D130" s="205"/>
      <c r="E130" s="205"/>
      <c r="F130" s="205"/>
      <c r="G130" s="234"/>
      <c r="H130" s="234"/>
      <c r="I130" s="205"/>
      <c r="J130" s="205"/>
      <c r="K130" s="205"/>
      <c r="L130" s="205"/>
      <c r="M130" s="205"/>
      <c r="N130" s="205"/>
      <c r="O130" s="205"/>
      <c r="P130" s="205"/>
      <c r="Q130" s="205"/>
      <c r="R130" s="205"/>
      <c r="S130" s="205"/>
      <c r="T130" s="205"/>
      <c r="U130" s="205"/>
      <c r="V130" s="205"/>
      <c r="W130" s="205"/>
      <c r="X130" s="205"/>
      <c r="Y130" s="205"/>
    </row>
    <row r="131" spans="1:25" ht="14.25" customHeight="1" x14ac:dyDescent="0.2">
      <c r="A131" s="200"/>
      <c r="B131" s="200"/>
      <c r="C131" s="205"/>
      <c r="D131" s="205"/>
      <c r="E131" s="205"/>
      <c r="F131" s="205"/>
      <c r="G131" s="234"/>
      <c r="H131" s="234"/>
      <c r="I131" s="205"/>
      <c r="J131" s="205"/>
      <c r="K131" s="205"/>
      <c r="L131" s="205"/>
      <c r="M131" s="205"/>
      <c r="N131" s="205"/>
      <c r="O131" s="205"/>
      <c r="P131" s="205"/>
      <c r="Q131" s="205"/>
      <c r="R131" s="205"/>
      <c r="S131" s="205"/>
      <c r="T131" s="205"/>
      <c r="U131" s="205"/>
      <c r="V131" s="205"/>
      <c r="W131" s="205"/>
      <c r="X131" s="205"/>
      <c r="Y131" s="205"/>
    </row>
    <row r="132" spans="1:25" ht="14.25" customHeight="1" x14ac:dyDescent="0.2">
      <c r="A132" s="200"/>
      <c r="B132" s="200"/>
      <c r="C132" s="205"/>
      <c r="D132" s="205"/>
      <c r="E132" s="205"/>
      <c r="F132" s="205"/>
      <c r="G132" s="234"/>
      <c r="H132" s="234"/>
      <c r="I132" s="205"/>
      <c r="J132" s="205"/>
      <c r="K132" s="205"/>
      <c r="L132" s="205"/>
      <c r="M132" s="205"/>
      <c r="N132" s="205"/>
      <c r="O132" s="205"/>
      <c r="P132" s="205"/>
      <c r="Q132" s="205"/>
      <c r="R132" s="205"/>
      <c r="S132" s="205"/>
      <c r="T132" s="205"/>
      <c r="U132" s="205"/>
      <c r="V132" s="205"/>
      <c r="W132" s="205"/>
      <c r="X132" s="205"/>
      <c r="Y132" s="205"/>
    </row>
    <row r="133" spans="1:25" ht="14.25" customHeight="1" x14ac:dyDescent="0.2">
      <c r="A133" s="200"/>
      <c r="B133" s="200"/>
      <c r="C133" s="205"/>
      <c r="D133" s="205"/>
      <c r="E133" s="205"/>
      <c r="F133" s="205"/>
      <c r="G133" s="234"/>
      <c r="H133" s="234"/>
      <c r="I133" s="205"/>
      <c r="J133" s="205"/>
      <c r="K133" s="205"/>
      <c r="L133" s="205"/>
      <c r="M133" s="205"/>
      <c r="N133" s="205"/>
      <c r="O133" s="205"/>
      <c r="P133" s="205"/>
      <c r="Q133" s="205"/>
      <c r="R133" s="205"/>
      <c r="S133" s="205"/>
      <c r="T133" s="205"/>
      <c r="U133" s="205"/>
      <c r="V133" s="205"/>
      <c r="W133" s="205"/>
      <c r="X133" s="205"/>
      <c r="Y133" s="205"/>
    </row>
    <row r="134" spans="1:25" ht="14.25" customHeight="1" x14ac:dyDescent="0.2">
      <c r="A134" s="200"/>
      <c r="B134" s="200"/>
      <c r="C134" s="205"/>
      <c r="D134" s="205"/>
      <c r="E134" s="205"/>
      <c r="F134" s="205"/>
      <c r="G134" s="234"/>
      <c r="H134" s="234"/>
      <c r="I134" s="205"/>
      <c r="J134" s="205"/>
      <c r="K134" s="205"/>
      <c r="L134" s="205"/>
      <c r="M134" s="205"/>
      <c r="N134" s="205"/>
      <c r="O134" s="205"/>
      <c r="P134" s="205"/>
      <c r="Q134" s="205"/>
      <c r="R134" s="205"/>
      <c r="S134" s="205"/>
      <c r="T134" s="205"/>
      <c r="U134" s="205"/>
      <c r="V134" s="205"/>
      <c r="W134" s="205"/>
      <c r="X134" s="205"/>
      <c r="Y134" s="205"/>
    </row>
    <row r="135" spans="1:25" ht="14.25" customHeight="1" x14ac:dyDescent="0.2">
      <c r="A135" s="200"/>
      <c r="B135" s="200"/>
      <c r="C135" s="205"/>
      <c r="D135" s="205"/>
      <c r="E135" s="205"/>
      <c r="F135" s="205"/>
      <c r="G135" s="234"/>
      <c r="H135" s="234"/>
      <c r="I135" s="205"/>
      <c r="J135" s="205"/>
      <c r="K135" s="205"/>
      <c r="L135" s="205"/>
      <c r="M135" s="205"/>
      <c r="N135" s="205"/>
      <c r="O135" s="205"/>
      <c r="P135" s="205"/>
      <c r="Q135" s="205"/>
      <c r="R135" s="205"/>
      <c r="S135" s="205"/>
      <c r="T135" s="205"/>
      <c r="U135" s="205"/>
      <c r="V135" s="205"/>
      <c r="W135" s="205"/>
      <c r="X135" s="205"/>
      <c r="Y135" s="205"/>
    </row>
    <row r="136" spans="1:25" ht="14.25" customHeight="1" x14ac:dyDescent="0.2">
      <c r="A136" s="200"/>
      <c r="B136" s="200"/>
      <c r="C136" s="205"/>
      <c r="D136" s="205"/>
      <c r="E136" s="205"/>
      <c r="F136" s="205"/>
      <c r="G136" s="234"/>
      <c r="H136" s="234"/>
      <c r="I136" s="205"/>
      <c r="J136" s="205"/>
      <c r="K136" s="205"/>
      <c r="L136" s="205"/>
      <c r="M136" s="205"/>
      <c r="N136" s="205"/>
      <c r="O136" s="205"/>
      <c r="P136" s="205"/>
      <c r="Q136" s="205"/>
      <c r="R136" s="205"/>
      <c r="S136" s="205"/>
      <c r="T136" s="205"/>
      <c r="U136" s="205"/>
      <c r="V136" s="205"/>
      <c r="W136" s="205"/>
      <c r="X136" s="205"/>
      <c r="Y136" s="205"/>
    </row>
    <row r="137" spans="1:25" ht="14.25" customHeight="1" x14ac:dyDescent="0.2">
      <c r="A137" s="200"/>
      <c r="B137" s="200"/>
      <c r="C137" s="205"/>
      <c r="D137" s="205"/>
      <c r="E137" s="205"/>
      <c r="F137" s="205"/>
      <c r="G137" s="234"/>
      <c r="H137" s="234"/>
      <c r="I137" s="205"/>
      <c r="J137" s="205"/>
      <c r="K137" s="205"/>
      <c r="L137" s="205"/>
      <c r="M137" s="205"/>
      <c r="N137" s="205"/>
      <c r="O137" s="205"/>
      <c r="P137" s="205"/>
      <c r="Q137" s="205"/>
      <c r="R137" s="205"/>
      <c r="S137" s="205"/>
      <c r="T137" s="205"/>
      <c r="U137" s="205"/>
      <c r="V137" s="205"/>
      <c r="W137" s="205"/>
      <c r="X137" s="205"/>
      <c r="Y137" s="205"/>
    </row>
    <row r="138" spans="1:25" ht="14.25" customHeight="1" x14ac:dyDescent="0.2">
      <c r="A138" s="200"/>
      <c r="B138" s="200"/>
      <c r="C138" s="205"/>
      <c r="D138" s="205"/>
      <c r="E138" s="205"/>
      <c r="F138" s="205"/>
      <c r="G138" s="234"/>
      <c r="H138" s="234"/>
      <c r="I138" s="205"/>
      <c r="J138" s="205"/>
      <c r="K138" s="205"/>
      <c r="L138" s="205"/>
      <c r="M138" s="205"/>
      <c r="N138" s="205"/>
      <c r="O138" s="205"/>
      <c r="P138" s="205"/>
      <c r="Q138" s="205"/>
      <c r="R138" s="205"/>
      <c r="S138" s="205"/>
      <c r="T138" s="205"/>
      <c r="U138" s="205"/>
      <c r="V138" s="205"/>
      <c r="W138" s="205"/>
      <c r="X138" s="205"/>
      <c r="Y138" s="205"/>
    </row>
    <row r="139" spans="1:25" ht="14.25" customHeight="1" x14ac:dyDescent="0.2">
      <c r="A139" s="200"/>
      <c r="B139" s="200"/>
      <c r="C139" s="205"/>
      <c r="D139" s="205"/>
      <c r="E139" s="205"/>
      <c r="F139" s="205"/>
      <c r="G139" s="234"/>
      <c r="H139" s="234"/>
      <c r="I139" s="205"/>
      <c r="J139" s="205"/>
      <c r="K139" s="205"/>
      <c r="L139" s="205"/>
      <c r="M139" s="205"/>
      <c r="N139" s="205"/>
      <c r="O139" s="205"/>
      <c r="P139" s="205"/>
      <c r="Q139" s="205"/>
      <c r="R139" s="205"/>
      <c r="S139" s="205"/>
      <c r="T139" s="205"/>
      <c r="U139" s="205"/>
      <c r="V139" s="205"/>
      <c r="W139" s="205"/>
      <c r="X139" s="205"/>
      <c r="Y139" s="205"/>
    </row>
    <row r="140" spans="1:25" ht="14.25" customHeight="1" x14ac:dyDescent="0.2">
      <c r="A140" s="200"/>
      <c r="B140" s="200"/>
      <c r="C140" s="205"/>
      <c r="D140" s="205"/>
      <c r="E140" s="205"/>
      <c r="F140" s="205"/>
      <c r="G140" s="234"/>
      <c r="H140" s="234"/>
      <c r="I140" s="205"/>
      <c r="J140" s="205"/>
      <c r="K140" s="205"/>
      <c r="L140" s="205"/>
      <c r="M140" s="205"/>
      <c r="N140" s="205"/>
      <c r="O140" s="205"/>
      <c r="P140" s="205"/>
      <c r="Q140" s="205"/>
      <c r="R140" s="205"/>
      <c r="S140" s="205"/>
      <c r="T140" s="205"/>
      <c r="U140" s="205"/>
      <c r="V140" s="205"/>
      <c r="W140" s="205"/>
      <c r="X140" s="205"/>
      <c r="Y140" s="205"/>
    </row>
    <row r="141" spans="1:25" ht="14.25" customHeight="1" x14ac:dyDescent="0.2">
      <c r="A141" s="200"/>
      <c r="B141" s="200"/>
      <c r="C141" s="205"/>
      <c r="D141" s="205"/>
      <c r="E141" s="205"/>
      <c r="F141" s="205"/>
      <c r="G141" s="234"/>
      <c r="H141" s="234"/>
      <c r="I141" s="205"/>
      <c r="J141" s="205"/>
      <c r="K141" s="205"/>
      <c r="L141" s="205"/>
      <c r="M141" s="205"/>
      <c r="N141" s="205"/>
      <c r="O141" s="205"/>
      <c r="P141" s="205"/>
      <c r="Q141" s="205"/>
      <c r="R141" s="205"/>
      <c r="S141" s="205"/>
      <c r="T141" s="205"/>
      <c r="U141" s="205"/>
      <c r="V141" s="205"/>
      <c r="W141" s="205"/>
      <c r="X141" s="205"/>
      <c r="Y141" s="205"/>
    </row>
    <row r="142" spans="1:25" ht="14.25" customHeight="1" x14ac:dyDescent="0.2">
      <c r="A142" s="200"/>
      <c r="B142" s="200"/>
      <c r="C142" s="205"/>
      <c r="D142" s="205"/>
      <c r="E142" s="205"/>
      <c r="F142" s="205"/>
      <c r="G142" s="234"/>
      <c r="H142" s="234"/>
      <c r="I142" s="205"/>
      <c r="J142" s="205"/>
      <c r="K142" s="205"/>
      <c r="L142" s="205"/>
      <c r="M142" s="205"/>
      <c r="N142" s="205"/>
      <c r="O142" s="205"/>
      <c r="P142" s="205"/>
      <c r="Q142" s="205"/>
      <c r="R142" s="205"/>
      <c r="S142" s="205"/>
      <c r="T142" s="205"/>
      <c r="U142" s="205"/>
      <c r="V142" s="205"/>
      <c r="W142" s="205"/>
      <c r="X142" s="205"/>
      <c r="Y142" s="205"/>
    </row>
    <row r="143" spans="1:25" ht="14.25" customHeight="1" x14ac:dyDescent="0.2">
      <c r="A143" s="200"/>
      <c r="B143" s="200"/>
      <c r="C143" s="205"/>
      <c r="D143" s="205"/>
      <c r="E143" s="205"/>
      <c r="F143" s="205"/>
      <c r="G143" s="234"/>
      <c r="H143" s="234"/>
      <c r="I143" s="205"/>
      <c r="J143" s="205"/>
      <c r="K143" s="205"/>
      <c r="L143" s="205"/>
      <c r="M143" s="205"/>
      <c r="N143" s="205"/>
      <c r="O143" s="205"/>
      <c r="P143" s="205"/>
      <c r="Q143" s="205"/>
      <c r="R143" s="205"/>
      <c r="S143" s="205"/>
      <c r="T143" s="205"/>
      <c r="U143" s="205"/>
      <c r="V143" s="205"/>
      <c r="W143" s="205"/>
      <c r="X143" s="205"/>
      <c r="Y143" s="205"/>
    </row>
    <row r="144" spans="1:25" ht="14.25" customHeight="1" x14ac:dyDescent="0.2">
      <c r="A144" s="200"/>
      <c r="B144" s="200"/>
      <c r="C144" s="205"/>
      <c r="D144" s="205"/>
      <c r="E144" s="205"/>
      <c r="F144" s="205"/>
      <c r="G144" s="234"/>
      <c r="H144" s="234"/>
      <c r="I144" s="205"/>
      <c r="J144" s="205"/>
      <c r="K144" s="205"/>
      <c r="L144" s="205"/>
      <c r="M144" s="205"/>
      <c r="N144" s="205"/>
      <c r="O144" s="205"/>
      <c r="P144" s="205"/>
      <c r="Q144" s="205"/>
      <c r="R144" s="205"/>
      <c r="S144" s="205"/>
      <c r="T144" s="205"/>
      <c r="U144" s="205"/>
      <c r="V144" s="205"/>
      <c r="W144" s="205"/>
      <c r="X144" s="205"/>
      <c r="Y144" s="205"/>
    </row>
    <row r="145" spans="1:25" ht="14.25" customHeight="1" x14ac:dyDescent="0.2">
      <c r="A145" s="200"/>
      <c r="B145" s="200"/>
      <c r="C145" s="205"/>
      <c r="D145" s="205"/>
      <c r="E145" s="205"/>
      <c r="F145" s="205"/>
      <c r="G145" s="234"/>
      <c r="H145" s="234"/>
      <c r="I145" s="205"/>
      <c r="J145" s="205"/>
      <c r="K145" s="205"/>
      <c r="L145" s="205"/>
      <c r="M145" s="205"/>
      <c r="N145" s="205"/>
      <c r="O145" s="205"/>
      <c r="P145" s="205"/>
      <c r="Q145" s="205"/>
      <c r="R145" s="205"/>
      <c r="S145" s="205"/>
      <c r="T145" s="205"/>
      <c r="U145" s="205"/>
      <c r="V145" s="205"/>
      <c r="W145" s="205"/>
      <c r="X145" s="205"/>
      <c r="Y145" s="205"/>
    </row>
    <row r="146" spans="1:25" ht="14.25" customHeight="1" x14ac:dyDescent="0.2">
      <c r="A146" s="200"/>
      <c r="B146" s="200"/>
      <c r="C146" s="205"/>
      <c r="D146" s="205"/>
      <c r="E146" s="205"/>
      <c r="F146" s="205"/>
      <c r="G146" s="234"/>
      <c r="H146" s="234"/>
      <c r="I146" s="205"/>
      <c r="J146" s="205"/>
      <c r="K146" s="205"/>
      <c r="L146" s="205"/>
      <c r="M146" s="205"/>
      <c r="N146" s="205"/>
      <c r="O146" s="205"/>
      <c r="P146" s="205"/>
      <c r="Q146" s="205"/>
      <c r="R146" s="205"/>
      <c r="S146" s="205"/>
      <c r="T146" s="205"/>
      <c r="U146" s="205"/>
      <c r="V146" s="205"/>
      <c r="W146" s="205"/>
      <c r="X146" s="205"/>
      <c r="Y146" s="205"/>
    </row>
    <row r="147" spans="1:25" ht="14.25" customHeight="1" x14ac:dyDescent="0.2">
      <c r="A147" s="200"/>
      <c r="B147" s="200"/>
      <c r="C147" s="205"/>
      <c r="D147" s="205"/>
      <c r="E147" s="205"/>
      <c r="F147" s="205"/>
      <c r="G147" s="234"/>
      <c r="H147" s="234"/>
      <c r="I147" s="205"/>
      <c r="J147" s="205"/>
      <c r="K147" s="205"/>
      <c r="L147" s="205"/>
      <c r="M147" s="205"/>
      <c r="N147" s="205"/>
      <c r="O147" s="205"/>
      <c r="P147" s="205"/>
      <c r="Q147" s="205"/>
      <c r="R147" s="205"/>
      <c r="S147" s="205"/>
      <c r="T147" s="205"/>
      <c r="U147" s="205"/>
      <c r="V147" s="205"/>
      <c r="W147" s="205"/>
      <c r="X147" s="205"/>
      <c r="Y147" s="205"/>
    </row>
    <row r="148" spans="1:25" ht="14.25" customHeight="1" x14ac:dyDescent="0.2">
      <c r="A148" s="200"/>
      <c r="B148" s="200"/>
      <c r="C148" s="205"/>
      <c r="D148" s="205"/>
      <c r="E148" s="205"/>
      <c r="F148" s="205"/>
      <c r="G148" s="234"/>
      <c r="H148" s="234"/>
      <c r="I148" s="205"/>
      <c r="J148" s="205"/>
      <c r="K148" s="205"/>
      <c r="L148" s="205"/>
      <c r="M148" s="205"/>
      <c r="N148" s="205"/>
      <c r="O148" s="205"/>
      <c r="P148" s="205"/>
      <c r="Q148" s="205"/>
      <c r="R148" s="205"/>
      <c r="S148" s="205"/>
      <c r="T148" s="205"/>
      <c r="U148" s="205"/>
      <c r="V148" s="205"/>
      <c r="W148" s="205"/>
      <c r="X148" s="205"/>
      <c r="Y148" s="205"/>
    </row>
    <row r="149" spans="1:25" ht="14.25" customHeight="1" x14ac:dyDescent="0.2">
      <c r="A149" s="200"/>
      <c r="B149" s="200"/>
      <c r="C149" s="205"/>
      <c r="D149" s="205"/>
      <c r="E149" s="205"/>
      <c r="F149" s="205"/>
      <c r="G149" s="234"/>
      <c r="H149" s="234"/>
      <c r="I149" s="205"/>
      <c r="J149" s="205"/>
      <c r="K149" s="205"/>
      <c r="L149" s="205"/>
      <c r="M149" s="205"/>
      <c r="N149" s="205"/>
      <c r="O149" s="205"/>
      <c r="P149" s="205"/>
      <c r="Q149" s="205"/>
      <c r="R149" s="205"/>
      <c r="S149" s="205"/>
      <c r="T149" s="205"/>
      <c r="U149" s="205"/>
      <c r="V149" s="205"/>
      <c r="W149" s="205"/>
      <c r="X149" s="205"/>
      <c r="Y149" s="205"/>
    </row>
    <row r="150" spans="1:25" ht="14.25" customHeight="1" x14ac:dyDescent="0.2">
      <c r="A150" s="200"/>
      <c r="B150" s="200"/>
      <c r="C150" s="205"/>
      <c r="D150" s="205"/>
      <c r="E150" s="205"/>
      <c r="F150" s="205"/>
      <c r="G150" s="234"/>
      <c r="H150" s="234"/>
      <c r="I150" s="205"/>
      <c r="J150" s="205"/>
      <c r="K150" s="205"/>
      <c r="L150" s="205"/>
      <c r="M150" s="205"/>
      <c r="N150" s="205"/>
      <c r="O150" s="205"/>
      <c r="P150" s="205"/>
      <c r="Q150" s="205"/>
      <c r="R150" s="205"/>
      <c r="S150" s="205"/>
      <c r="T150" s="205"/>
      <c r="U150" s="205"/>
      <c r="V150" s="205"/>
      <c r="W150" s="205"/>
      <c r="X150" s="205"/>
      <c r="Y150" s="205"/>
    </row>
    <row r="151" spans="1:25" ht="14.25" customHeight="1" x14ac:dyDescent="0.2">
      <c r="A151" s="200"/>
      <c r="B151" s="200"/>
      <c r="C151" s="205"/>
      <c r="D151" s="205"/>
      <c r="E151" s="205"/>
      <c r="F151" s="205"/>
      <c r="G151" s="234"/>
      <c r="H151" s="234"/>
      <c r="I151" s="205"/>
      <c r="J151" s="205"/>
      <c r="K151" s="205"/>
      <c r="L151" s="205"/>
      <c r="M151" s="205"/>
      <c r="N151" s="205"/>
      <c r="O151" s="205"/>
      <c r="P151" s="205"/>
      <c r="Q151" s="205"/>
      <c r="R151" s="205"/>
      <c r="S151" s="205"/>
      <c r="T151" s="205"/>
      <c r="U151" s="205"/>
      <c r="V151" s="205"/>
      <c r="W151" s="205"/>
      <c r="X151" s="205"/>
      <c r="Y151" s="205"/>
    </row>
    <row r="152" spans="1:25" ht="14.25" customHeight="1" x14ac:dyDescent="0.2">
      <c r="A152" s="200"/>
      <c r="B152" s="200"/>
      <c r="C152" s="205"/>
      <c r="D152" s="205"/>
      <c r="E152" s="205"/>
      <c r="F152" s="205"/>
      <c r="G152" s="234"/>
      <c r="H152" s="234"/>
      <c r="I152" s="205"/>
      <c r="J152" s="205"/>
      <c r="K152" s="205"/>
      <c r="L152" s="205"/>
      <c r="M152" s="205"/>
      <c r="N152" s="205"/>
      <c r="O152" s="205"/>
      <c r="P152" s="205"/>
      <c r="Q152" s="205"/>
      <c r="R152" s="205"/>
      <c r="S152" s="205"/>
      <c r="T152" s="205"/>
      <c r="U152" s="205"/>
      <c r="V152" s="205"/>
      <c r="W152" s="205"/>
      <c r="X152" s="205"/>
      <c r="Y152" s="205"/>
    </row>
    <row r="153" spans="1:25" ht="14.25" customHeight="1" x14ac:dyDescent="0.2">
      <c r="A153" s="200"/>
      <c r="B153" s="200"/>
      <c r="C153" s="205"/>
      <c r="D153" s="205"/>
      <c r="E153" s="205"/>
      <c r="F153" s="205"/>
      <c r="G153" s="234"/>
      <c r="H153" s="234"/>
      <c r="I153" s="205"/>
      <c r="J153" s="205"/>
      <c r="K153" s="205"/>
      <c r="L153" s="205"/>
      <c r="M153" s="205"/>
      <c r="N153" s="205"/>
      <c r="O153" s="205"/>
      <c r="P153" s="205"/>
      <c r="Q153" s="205"/>
      <c r="R153" s="205"/>
      <c r="S153" s="205"/>
      <c r="T153" s="205"/>
      <c r="U153" s="205"/>
      <c r="V153" s="205"/>
      <c r="W153" s="205"/>
      <c r="X153" s="205"/>
      <c r="Y153" s="205"/>
    </row>
    <row r="154" spans="1:25" ht="14.25" customHeight="1" x14ac:dyDescent="0.2">
      <c r="A154" s="200"/>
      <c r="B154" s="200"/>
      <c r="C154" s="205"/>
      <c r="D154" s="205"/>
      <c r="E154" s="205"/>
      <c r="F154" s="205"/>
      <c r="G154" s="234"/>
      <c r="H154" s="234"/>
      <c r="I154" s="205"/>
      <c r="J154" s="205"/>
      <c r="K154" s="205"/>
      <c r="L154" s="205"/>
      <c r="M154" s="205"/>
      <c r="N154" s="205"/>
      <c r="O154" s="205"/>
      <c r="P154" s="205"/>
      <c r="Q154" s="205"/>
      <c r="R154" s="205"/>
      <c r="S154" s="205"/>
      <c r="T154" s="205"/>
      <c r="U154" s="205"/>
      <c r="V154" s="205"/>
      <c r="W154" s="205"/>
      <c r="X154" s="205"/>
      <c r="Y154" s="205"/>
    </row>
    <row r="155" spans="1:25" ht="14.25" customHeight="1" x14ac:dyDescent="0.2">
      <c r="A155" s="200"/>
      <c r="B155" s="200"/>
      <c r="C155" s="205"/>
      <c r="D155" s="205"/>
      <c r="E155" s="205"/>
      <c r="F155" s="205"/>
      <c r="G155" s="234"/>
      <c r="H155" s="234"/>
      <c r="I155" s="205"/>
      <c r="J155" s="205"/>
      <c r="K155" s="205"/>
      <c r="L155" s="205"/>
      <c r="M155" s="205"/>
      <c r="N155" s="205"/>
      <c r="O155" s="205"/>
      <c r="P155" s="205"/>
      <c r="Q155" s="205"/>
      <c r="R155" s="205"/>
      <c r="S155" s="205"/>
      <c r="T155" s="205"/>
      <c r="U155" s="205"/>
      <c r="V155" s="205"/>
      <c r="W155" s="205"/>
      <c r="X155" s="205"/>
      <c r="Y155" s="205"/>
    </row>
    <row r="156" spans="1:25" ht="14.25" customHeight="1" x14ac:dyDescent="0.2">
      <c r="A156" s="200"/>
      <c r="B156" s="200"/>
      <c r="C156" s="205"/>
      <c r="D156" s="205"/>
      <c r="E156" s="205"/>
      <c r="F156" s="205"/>
      <c r="G156" s="234"/>
      <c r="H156" s="234"/>
      <c r="I156" s="205"/>
      <c r="J156" s="205"/>
      <c r="K156" s="205"/>
      <c r="L156" s="205"/>
      <c r="M156" s="205"/>
      <c r="N156" s="205"/>
      <c r="O156" s="205"/>
      <c r="P156" s="205"/>
      <c r="Q156" s="205"/>
      <c r="R156" s="205"/>
      <c r="S156" s="205"/>
      <c r="T156" s="205"/>
      <c r="U156" s="205"/>
      <c r="V156" s="205"/>
      <c r="W156" s="205"/>
      <c r="X156" s="205"/>
      <c r="Y156" s="205"/>
    </row>
    <row r="157" spans="1:25" ht="14.25" customHeight="1" x14ac:dyDescent="0.2">
      <c r="A157" s="200"/>
      <c r="B157" s="200"/>
      <c r="C157" s="205"/>
      <c r="D157" s="205"/>
      <c r="E157" s="205"/>
      <c r="F157" s="205"/>
      <c r="G157" s="234"/>
      <c r="H157" s="234"/>
      <c r="I157" s="205"/>
      <c r="J157" s="205"/>
      <c r="K157" s="205"/>
      <c r="L157" s="205"/>
      <c r="M157" s="205"/>
      <c r="N157" s="205"/>
      <c r="O157" s="205"/>
      <c r="P157" s="205"/>
      <c r="Q157" s="205"/>
      <c r="R157" s="205"/>
      <c r="S157" s="205"/>
      <c r="T157" s="205"/>
      <c r="U157" s="205"/>
      <c r="V157" s="205"/>
      <c r="W157" s="205"/>
      <c r="X157" s="205"/>
      <c r="Y157" s="205"/>
    </row>
    <row r="158" spans="1:25" ht="14.25" customHeight="1" x14ac:dyDescent="0.2">
      <c r="A158" s="200"/>
      <c r="B158" s="200"/>
      <c r="C158" s="205"/>
      <c r="D158" s="205"/>
      <c r="E158" s="205"/>
      <c r="F158" s="205"/>
      <c r="G158" s="234"/>
      <c r="H158" s="234"/>
      <c r="I158" s="205"/>
      <c r="J158" s="205"/>
      <c r="K158" s="205"/>
      <c r="L158" s="205"/>
      <c r="M158" s="205"/>
      <c r="N158" s="205"/>
      <c r="O158" s="205"/>
      <c r="P158" s="205"/>
      <c r="Q158" s="205"/>
      <c r="R158" s="205"/>
      <c r="S158" s="205"/>
      <c r="T158" s="205"/>
      <c r="U158" s="205"/>
      <c r="V158" s="205"/>
      <c r="W158" s="205"/>
      <c r="X158" s="205"/>
      <c r="Y158" s="205"/>
    </row>
    <row r="159" spans="1:25" ht="14.25" customHeight="1" x14ac:dyDescent="0.2">
      <c r="A159" s="200"/>
      <c r="B159" s="200"/>
      <c r="C159" s="205"/>
      <c r="D159" s="205"/>
      <c r="E159" s="205"/>
      <c r="F159" s="205"/>
      <c r="G159" s="234"/>
      <c r="H159" s="234"/>
      <c r="I159" s="205"/>
      <c r="J159" s="205"/>
      <c r="K159" s="205"/>
      <c r="L159" s="205"/>
      <c r="M159" s="205"/>
      <c r="N159" s="205"/>
      <c r="O159" s="205"/>
      <c r="P159" s="205"/>
      <c r="Q159" s="205"/>
      <c r="R159" s="205"/>
      <c r="S159" s="205"/>
      <c r="T159" s="205"/>
      <c r="U159" s="205"/>
      <c r="V159" s="205"/>
      <c r="W159" s="205"/>
      <c r="X159" s="205"/>
      <c r="Y159" s="205"/>
    </row>
    <row r="160" spans="1:25" ht="14.25" customHeight="1" x14ac:dyDescent="0.2">
      <c r="A160" s="200"/>
      <c r="B160" s="200"/>
      <c r="C160" s="205"/>
      <c r="D160" s="205"/>
      <c r="E160" s="205"/>
      <c r="F160" s="205"/>
      <c r="G160" s="234"/>
      <c r="H160" s="234"/>
      <c r="I160" s="205"/>
      <c r="J160" s="205"/>
      <c r="K160" s="205"/>
      <c r="L160" s="205"/>
      <c r="M160" s="205"/>
      <c r="N160" s="205"/>
      <c r="O160" s="205"/>
      <c r="P160" s="205"/>
      <c r="Q160" s="205"/>
      <c r="R160" s="205"/>
      <c r="S160" s="205"/>
      <c r="T160" s="205"/>
      <c r="U160" s="205"/>
      <c r="V160" s="205"/>
      <c r="W160" s="205"/>
      <c r="X160" s="205"/>
      <c r="Y160" s="205"/>
    </row>
    <row r="161" spans="1:25" ht="14.25" customHeight="1" x14ac:dyDescent="0.2">
      <c r="A161" s="200"/>
      <c r="B161" s="200"/>
      <c r="C161" s="205"/>
      <c r="D161" s="205"/>
      <c r="E161" s="205"/>
      <c r="F161" s="205"/>
      <c r="G161" s="234"/>
      <c r="H161" s="234"/>
      <c r="I161" s="205"/>
      <c r="J161" s="205"/>
      <c r="K161" s="205"/>
      <c r="L161" s="205"/>
      <c r="M161" s="205"/>
      <c r="N161" s="205"/>
      <c r="O161" s="205"/>
      <c r="P161" s="205"/>
      <c r="Q161" s="205"/>
      <c r="R161" s="205"/>
      <c r="S161" s="205"/>
      <c r="T161" s="205"/>
      <c r="U161" s="205"/>
      <c r="V161" s="205"/>
      <c r="W161" s="205"/>
      <c r="X161" s="205"/>
      <c r="Y161" s="205"/>
    </row>
    <row r="162" spans="1:25" ht="14.25" customHeight="1" x14ac:dyDescent="0.2">
      <c r="A162" s="200"/>
      <c r="B162" s="200"/>
      <c r="C162" s="205"/>
      <c r="D162" s="205"/>
      <c r="E162" s="205"/>
      <c r="F162" s="205"/>
      <c r="G162" s="234"/>
      <c r="H162" s="234"/>
      <c r="I162" s="205"/>
      <c r="J162" s="205"/>
      <c r="K162" s="205"/>
      <c r="L162" s="205"/>
      <c r="M162" s="205"/>
      <c r="N162" s="205"/>
      <c r="O162" s="205"/>
      <c r="P162" s="205"/>
      <c r="Q162" s="205"/>
      <c r="R162" s="205"/>
      <c r="S162" s="205"/>
      <c r="T162" s="205"/>
      <c r="U162" s="205"/>
      <c r="V162" s="205"/>
      <c r="W162" s="205"/>
      <c r="X162" s="205"/>
      <c r="Y162" s="205"/>
    </row>
    <row r="163" spans="1:25" ht="14.25" customHeight="1" x14ac:dyDescent="0.2">
      <c r="A163" s="200"/>
      <c r="B163" s="200"/>
      <c r="C163" s="205"/>
      <c r="D163" s="205"/>
      <c r="E163" s="205"/>
      <c r="F163" s="205"/>
      <c r="G163" s="234"/>
      <c r="H163" s="234"/>
      <c r="I163" s="205"/>
      <c r="J163" s="205"/>
      <c r="K163" s="205"/>
      <c r="L163" s="205"/>
      <c r="M163" s="205"/>
      <c r="N163" s="205"/>
      <c r="O163" s="205"/>
      <c r="P163" s="205"/>
      <c r="Q163" s="205"/>
      <c r="R163" s="205"/>
      <c r="S163" s="205"/>
      <c r="T163" s="205"/>
      <c r="U163" s="205"/>
      <c r="V163" s="205"/>
      <c r="W163" s="205"/>
      <c r="X163" s="205"/>
      <c r="Y163" s="205"/>
    </row>
    <row r="164" spans="1:25" ht="14.25" customHeight="1" x14ac:dyDescent="0.2">
      <c r="A164" s="200"/>
      <c r="B164" s="200"/>
      <c r="C164" s="205"/>
      <c r="D164" s="205"/>
      <c r="E164" s="205"/>
      <c r="F164" s="205"/>
      <c r="G164" s="234"/>
      <c r="H164" s="234"/>
      <c r="I164" s="205"/>
      <c r="J164" s="205"/>
      <c r="K164" s="205"/>
      <c r="L164" s="205"/>
      <c r="M164" s="205"/>
      <c r="N164" s="205"/>
      <c r="O164" s="205"/>
      <c r="P164" s="205"/>
      <c r="Q164" s="205"/>
      <c r="R164" s="205"/>
      <c r="S164" s="205"/>
      <c r="T164" s="205"/>
      <c r="U164" s="205"/>
      <c r="V164" s="205"/>
      <c r="W164" s="205"/>
      <c r="X164" s="205"/>
      <c r="Y164" s="205"/>
    </row>
    <row r="165" spans="1:25" ht="14.25" customHeight="1" x14ac:dyDescent="0.2">
      <c r="A165" s="200"/>
      <c r="B165" s="200"/>
      <c r="C165" s="205"/>
      <c r="D165" s="205"/>
      <c r="E165" s="205"/>
      <c r="F165" s="205"/>
      <c r="G165" s="234"/>
      <c r="H165" s="234"/>
      <c r="I165" s="205"/>
      <c r="J165" s="205"/>
      <c r="K165" s="205"/>
      <c r="L165" s="205"/>
      <c r="M165" s="205"/>
      <c r="N165" s="205"/>
      <c r="O165" s="205"/>
      <c r="P165" s="205"/>
      <c r="Q165" s="205"/>
      <c r="R165" s="205"/>
      <c r="S165" s="205"/>
      <c r="T165" s="205"/>
      <c r="U165" s="205"/>
      <c r="V165" s="205"/>
      <c r="W165" s="205"/>
      <c r="X165" s="205"/>
      <c r="Y165" s="205"/>
    </row>
    <row r="166" spans="1:25" ht="14.25" customHeight="1" x14ac:dyDescent="0.2">
      <c r="A166" s="200"/>
      <c r="B166" s="200"/>
      <c r="C166" s="205"/>
      <c r="D166" s="205"/>
      <c r="E166" s="205"/>
      <c r="F166" s="205"/>
      <c r="G166" s="234"/>
      <c r="H166" s="234"/>
      <c r="I166" s="205"/>
      <c r="J166" s="205"/>
      <c r="K166" s="205"/>
      <c r="L166" s="205"/>
      <c r="M166" s="205"/>
      <c r="N166" s="205"/>
      <c r="O166" s="205"/>
      <c r="P166" s="205"/>
      <c r="Q166" s="205"/>
      <c r="R166" s="205"/>
      <c r="S166" s="205"/>
      <c r="T166" s="205"/>
      <c r="U166" s="205"/>
      <c r="V166" s="205"/>
      <c r="W166" s="205"/>
      <c r="X166" s="205"/>
      <c r="Y166" s="205"/>
    </row>
    <row r="167" spans="1:25" ht="14.25" customHeight="1" x14ac:dyDescent="0.2">
      <c r="A167" s="200"/>
      <c r="B167" s="200"/>
      <c r="C167" s="205"/>
      <c r="D167" s="205"/>
      <c r="E167" s="205"/>
      <c r="F167" s="205"/>
      <c r="G167" s="234"/>
      <c r="H167" s="234"/>
      <c r="I167" s="205"/>
      <c r="J167" s="205"/>
      <c r="K167" s="205"/>
      <c r="L167" s="205"/>
      <c r="M167" s="205"/>
      <c r="N167" s="205"/>
      <c r="O167" s="205"/>
      <c r="P167" s="205"/>
      <c r="Q167" s="205"/>
      <c r="R167" s="205"/>
      <c r="S167" s="205"/>
      <c r="T167" s="205"/>
      <c r="U167" s="205"/>
      <c r="V167" s="205"/>
      <c r="W167" s="205"/>
      <c r="X167" s="205"/>
      <c r="Y167" s="205"/>
    </row>
    <row r="168" spans="1:25" ht="14.25" customHeight="1" x14ac:dyDescent="0.2">
      <c r="A168" s="200"/>
      <c r="B168" s="200"/>
      <c r="C168" s="205"/>
      <c r="D168" s="205"/>
      <c r="E168" s="205"/>
      <c r="F168" s="205"/>
      <c r="G168" s="234"/>
      <c r="H168" s="234"/>
      <c r="I168" s="205"/>
      <c r="J168" s="205"/>
      <c r="K168" s="205"/>
      <c r="L168" s="205"/>
      <c r="M168" s="205"/>
      <c r="N168" s="205"/>
      <c r="O168" s="205"/>
      <c r="P168" s="205"/>
      <c r="Q168" s="205"/>
      <c r="R168" s="205"/>
      <c r="S168" s="205"/>
      <c r="T168" s="205"/>
      <c r="U168" s="205"/>
      <c r="V168" s="205"/>
      <c r="W168" s="205"/>
      <c r="X168" s="205"/>
      <c r="Y168" s="205"/>
    </row>
    <row r="169" spans="1:25" ht="14.25" customHeight="1" x14ac:dyDescent="0.2">
      <c r="A169" s="200"/>
      <c r="B169" s="200"/>
      <c r="C169" s="205"/>
      <c r="D169" s="205"/>
      <c r="E169" s="205"/>
      <c r="F169" s="205"/>
      <c r="G169" s="234"/>
      <c r="H169" s="234"/>
      <c r="I169" s="205"/>
      <c r="J169" s="205"/>
      <c r="K169" s="205"/>
      <c r="L169" s="205"/>
      <c r="M169" s="205"/>
      <c r="N169" s="205"/>
      <c r="O169" s="205"/>
      <c r="P169" s="205"/>
      <c r="Q169" s="205"/>
      <c r="R169" s="205"/>
      <c r="S169" s="205"/>
      <c r="T169" s="205"/>
      <c r="U169" s="205"/>
      <c r="V169" s="205"/>
      <c r="W169" s="205"/>
      <c r="X169" s="205"/>
      <c r="Y169" s="205"/>
    </row>
    <row r="170" spans="1:25" ht="14.25" customHeight="1" x14ac:dyDescent="0.2">
      <c r="A170" s="200"/>
      <c r="B170" s="200"/>
      <c r="C170" s="205"/>
      <c r="D170" s="205"/>
      <c r="E170" s="205"/>
      <c r="F170" s="205"/>
      <c r="G170" s="234"/>
      <c r="H170" s="234"/>
      <c r="I170" s="205"/>
      <c r="J170" s="205"/>
      <c r="K170" s="205"/>
      <c r="L170" s="205"/>
      <c r="M170" s="205"/>
      <c r="N170" s="205"/>
      <c r="O170" s="205"/>
      <c r="P170" s="205"/>
      <c r="Q170" s="205"/>
      <c r="R170" s="205"/>
      <c r="S170" s="205"/>
      <c r="T170" s="205"/>
      <c r="U170" s="205"/>
      <c r="V170" s="205"/>
      <c r="W170" s="205"/>
      <c r="X170" s="205"/>
      <c r="Y170" s="205"/>
    </row>
    <row r="171" spans="1:25" ht="14.25" customHeight="1" x14ac:dyDescent="0.2">
      <c r="A171" s="200"/>
      <c r="B171" s="200"/>
      <c r="C171" s="205"/>
      <c r="D171" s="205"/>
      <c r="E171" s="205"/>
      <c r="F171" s="205"/>
      <c r="G171" s="234"/>
      <c r="H171" s="234"/>
      <c r="I171" s="205"/>
      <c r="J171" s="205"/>
      <c r="K171" s="205"/>
      <c r="L171" s="205"/>
      <c r="M171" s="205"/>
      <c r="N171" s="205"/>
      <c r="O171" s="205"/>
      <c r="P171" s="205"/>
      <c r="Q171" s="205"/>
      <c r="R171" s="205"/>
      <c r="S171" s="205"/>
      <c r="T171" s="205"/>
      <c r="U171" s="205"/>
      <c r="V171" s="205"/>
      <c r="W171" s="205"/>
      <c r="X171" s="205"/>
      <c r="Y171" s="205"/>
    </row>
    <row r="172" spans="1:25" ht="14.25" customHeight="1" x14ac:dyDescent="0.2">
      <c r="A172" s="200"/>
      <c r="B172" s="200"/>
      <c r="C172" s="205"/>
      <c r="D172" s="205"/>
      <c r="E172" s="205"/>
      <c r="F172" s="205"/>
      <c r="G172" s="234"/>
      <c r="H172" s="234"/>
      <c r="I172" s="205"/>
      <c r="J172" s="205"/>
      <c r="K172" s="205"/>
      <c r="L172" s="205"/>
      <c r="M172" s="205"/>
      <c r="N172" s="205"/>
      <c r="O172" s="205"/>
      <c r="P172" s="205"/>
      <c r="Q172" s="205"/>
      <c r="R172" s="205"/>
      <c r="S172" s="205"/>
      <c r="T172" s="205"/>
      <c r="U172" s="205"/>
      <c r="V172" s="205"/>
      <c r="W172" s="205"/>
      <c r="X172" s="205"/>
      <c r="Y172" s="205"/>
    </row>
    <row r="173" spans="1:25" ht="14.25" customHeight="1" x14ac:dyDescent="0.2">
      <c r="A173" s="200"/>
      <c r="B173" s="200"/>
      <c r="C173" s="205"/>
      <c r="D173" s="205"/>
      <c r="E173" s="205"/>
      <c r="F173" s="205"/>
      <c r="G173" s="234"/>
      <c r="H173" s="234"/>
      <c r="I173" s="205"/>
      <c r="J173" s="205"/>
      <c r="K173" s="205"/>
      <c r="L173" s="205"/>
      <c r="M173" s="205"/>
      <c r="N173" s="205"/>
      <c r="O173" s="205"/>
      <c r="P173" s="205"/>
      <c r="Q173" s="205"/>
      <c r="R173" s="205"/>
      <c r="S173" s="205"/>
      <c r="T173" s="205"/>
      <c r="U173" s="205"/>
      <c r="V173" s="205"/>
      <c r="W173" s="205"/>
      <c r="X173" s="205"/>
      <c r="Y173" s="205"/>
    </row>
    <row r="174" spans="1:25" ht="14.25" customHeight="1" x14ac:dyDescent="0.2">
      <c r="A174" s="200"/>
      <c r="B174" s="200"/>
      <c r="C174" s="205"/>
      <c r="D174" s="205"/>
      <c r="E174" s="205"/>
      <c r="F174" s="205"/>
      <c r="G174" s="234"/>
      <c r="H174" s="234"/>
      <c r="I174" s="205"/>
      <c r="J174" s="205"/>
      <c r="K174" s="205"/>
      <c r="L174" s="205"/>
      <c r="M174" s="205"/>
      <c r="N174" s="205"/>
      <c r="O174" s="205"/>
      <c r="P174" s="205"/>
      <c r="Q174" s="205"/>
      <c r="R174" s="205"/>
      <c r="S174" s="205"/>
      <c r="T174" s="205"/>
      <c r="U174" s="205"/>
      <c r="V174" s="205"/>
      <c r="W174" s="205"/>
      <c r="X174" s="205"/>
      <c r="Y174" s="205"/>
    </row>
    <row r="175" spans="1:25" ht="14.25" customHeight="1" x14ac:dyDescent="0.2">
      <c r="A175" s="200"/>
      <c r="B175" s="200"/>
      <c r="C175" s="205"/>
      <c r="D175" s="205"/>
      <c r="E175" s="205"/>
      <c r="F175" s="205"/>
      <c r="G175" s="234"/>
      <c r="H175" s="234"/>
      <c r="I175" s="205"/>
      <c r="J175" s="205"/>
      <c r="K175" s="205"/>
      <c r="L175" s="205"/>
      <c r="M175" s="205"/>
      <c r="N175" s="205"/>
      <c r="O175" s="205"/>
      <c r="P175" s="205"/>
      <c r="Q175" s="205"/>
      <c r="R175" s="205"/>
      <c r="S175" s="205"/>
      <c r="T175" s="205"/>
      <c r="U175" s="205"/>
      <c r="V175" s="205"/>
      <c r="W175" s="205"/>
      <c r="X175" s="205"/>
      <c r="Y175" s="205"/>
    </row>
    <row r="176" spans="1:25" ht="14.25" customHeight="1" x14ac:dyDescent="0.2">
      <c r="A176" s="200"/>
      <c r="B176" s="200"/>
      <c r="C176" s="205"/>
      <c r="D176" s="205"/>
      <c r="E176" s="205"/>
      <c r="F176" s="205"/>
      <c r="G176" s="234"/>
      <c r="H176" s="234"/>
      <c r="I176" s="205"/>
      <c r="J176" s="205"/>
      <c r="K176" s="205"/>
      <c r="L176" s="205"/>
      <c r="M176" s="205"/>
      <c r="N176" s="205"/>
      <c r="O176" s="205"/>
      <c r="P176" s="205"/>
      <c r="Q176" s="205"/>
      <c r="R176" s="205"/>
      <c r="S176" s="205"/>
      <c r="T176" s="205"/>
      <c r="U176" s="205"/>
      <c r="V176" s="205"/>
      <c r="W176" s="205"/>
      <c r="X176" s="205"/>
      <c r="Y176" s="205"/>
    </row>
    <row r="177" spans="1:25" ht="14.25" customHeight="1" x14ac:dyDescent="0.2">
      <c r="A177" s="200"/>
      <c r="B177" s="200"/>
      <c r="C177" s="205"/>
      <c r="D177" s="205"/>
      <c r="E177" s="205"/>
      <c r="F177" s="205"/>
      <c r="G177" s="234"/>
      <c r="H177" s="234"/>
      <c r="I177" s="205"/>
      <c r="J177" s="205"/>
      <c r="K177" s="205"/>
      <c r="L177" s="205"/>
      <c r="M177" s="205"/>
      <c r="N177" s="205"/>
      <c r="O177" s="205"/>
      <c r="P177" s="205"/>
      <c r="Q177" s="205"/>
      <c r="R177" s="205"/>
      <c r="S177" s="205"/>
      <c r="T177" s="205"/>
      <c r="U177" s="205"/>
      <c r="V177" s="205"/>
      <c r="W177" s="205"/>
      <c r="X177" s="205"/>
      <c r="Y177" s="205"/>
    </row>
    <row r="178" spans="1:25" ht="14.25" customHeight="1" x14ac:dyDescent="0.2">
      <c r="A178" s="200"/>
      <c r="B178" s="200"/>
      <c r="C178" s="205"/>
      <c r="D178" s="205"/>
      <c r="E178" s="205"/>
      <c r="F178" s="205"/>
      <c r="G178" s="234"/>
      <c r="H178" s="234"/>
      <c r="I178" s="205"/>
      <c r="J178" s="205"/>
      <c r="K178" s="205"/>
      <c r="L178" s="205"/>
      <c r="M178" s="205"/>
      <c r="N178" s="205"/>
      <c r="O178" s="205"/>
      <c r="P178" s="205"/>
      <c r="Q178" s="205"/>
      <c r="R178" s="205"/>
      <c r="S178" s="205"/>
      <c r="T178" s="205"/>
      <c r="U178" s="205"/>
      <c r="V178" s="205"/>
      <c r="W178" s="205"/>
      <c r="X178" s="205"/>
      <c r="Y178" s="205"/>
    </row>
    <row r="179" spans="1:25" ht="14.25" customHeight="1" x14ac:dyDescent="0.2">
      <c r="A179" s="200"/>
      <c r="B179" s="200"/>
      <c r="C179" s="205"/>
      <c r="D179" s="205"/>
      <c r="E179" s="205"/>
      <c r="F179" s="205"/>
      <c r="G179" s="234"/>
      <c r="H179" s="234"/>
      <c r="I179" s="205"/>
      <c r="J179" s="205"/>
      <c r="K179" s="205"/>
      <c r="L179" s="205"/>
      <c r="M179" s="205"/>
      <c r="N179" s="205"/>
      <c r="O179" s="205"/>
      <c r="P179" s="205"/>
      <c r="Q179" s="205"/>
      <c r="R179" s="205"/>
      <c r="S179" s="205"/>
      <c r="T179" s="205"/>
      <c r="U179" s="205"/>
      <c r="V179" s="205"/>
      <c r="W179" s="205"/>
      <c r="X179" s="205"/>
      <c r="Y179" s="205"/>
    </row>
    <row r="180" spans="1:25" ht="14.25" customHeight="1" x14ac:dyDescent="0.2">
      <c r="A180" s="200"/>
      <c r="B180" s="200"/>
      <c r="C180" s="205"/>
      <c r="D180" s="205"/>
      <c r="E180" s="205"/>
      <c r="F180" s="205"/>
      <c r="G180" s="234"/>
      <c r="H180" s="234"/>
      <c r="I180" s="205"/>
      <c r="J180" s="205"/>
      <c r="K180" s="205"/>
      <c r="L180" s="205"/>
      <c r="M180" s="205"/>
      <c r="N180" s="205"/>
      <c r="O180" s="205"/>
      <c r="P180" s="205"/>
      <c r="Q180" s="205"/>
      <c r="R180" s="205"/>
      <c r="S180" s="205"/>
      <c r="T180" s="205"/>
      <c r="U180" s="205"/>
      <c r="V180" s="205"/>
      <c r="W180" s="205"/>
      <c r="X180" s="205"/>
      <c r="Y180" s="205"/>
    </row>
    <row r="181" spans="1:25" ht="14.25" customHeight="1" x14ac:dyDescent="0.2">
      <c r="A181" s="200"/>
      <c r="B181" s="200"/>
      <c r="C181" s="205"/>
      <c r="D181" s="205"/>
      <c r="E181" s="205"/>
      <c r="F181" s="205"/>
      <c r="G181" s="234"/>
      <c r="H181" s="234"/>
      <c r="I181" s="205"/>
      <c r="J181" s="205"/>
      <c r="K181" s="205"/>
      <c r="L181" s="205"/>
      <c r="M181" s="205"/>
      <c r="N181" s="205"/>
      <c r="O181" s="205"/>
      <c r="P181" s="205"/>
      <c r="Q181" s="205"/>
      <c r="R181" s="205"/>
      <c r="S181" s="205"/>
      <c r="T181" s="205"/>
      <c r="U181" s="205"/>
      <c r="V181" s="205"/>
      <c r="W181" s="205"/>
      <c r="X181" s="205"/>
      <c r="Y181" s="205"/>
    </row>
    <row r="182" spans="1:25" ht="14.25" customHeight="1" x14ac:dyDescent="0.2">
      <c r="A182" s="200"/>
      <c r="B182" s="200"/>
      <c r="C182" s="205"/>
      <c r="D182" s="205"/>
      <c r="E182" s="205"/>
      <c r="F182" s="205"/>
      <c r="G182" s="234"/>
      <c r="H182" s="234"/>
      <c r="I182" s="205"/>
      <c r="J182" s="205"/>
      <c r="K182" s="205"/>
      <c r="L182" s="205"/>
      <c r="M182" s="205"/>
      <c r="N182" s="205"/>
      <c r="O182" s="205"/>
      <c r="P182" s="205"/>
      <c r="Q182" s="205"/>
      <c r="R182" s="205"/>
      <c r="S182" s="205"/>
      <c r="T182" s="205"/>
      <c r="U182" s="205"/>
      <c r="V182" s="205"/>
      <c r="W182" s="205"/>
      <c r="X182" s="205"/>
      <c r="Y182" s="205"/>
    </row>
    <row r="183" spans="1:25" ht="14.25" customHeight="1" x14ac:dyDescent="0.2">
      <c r="A183" s="200"/>
      <c r="B183" s="200"/>
      <c r="C183" s="205"/>
      <c r="D183" s="205"/>
      <c r="E183" s="205"/>
      <c r="F183" s="205"/>
      <c r="G183" s="234"/>
      <c r="H183" s="234"/>
      <c r="I183" s="205"/>
      <c r="J183" s="205"/>
      <c r="K183" s="205"/>
      <c r="L183" s="205"/>
      <c r="M183" s="205"/>
      <c r="N183" s="205"/>
      <c r="O183" s="205"/>
      <c r="P183" s="205"/>
      <c r="Q183" s="205"/>
      <c r="R183" s="205"/>
      <c r="S183" s="205"/>
      <c r="T183" s="205"/>
      <c r="U183" s="205"/>
      <c r="V183" s="205"/>
      <c r="W183" s="205"/>
      <c r="X183" s="205"/>
      <c r="Y183" s="205"/>
    </row>
    <row r="184" spans="1:25" ht="14.25" customHeight="1" x14ac:dyDescent="0.2">
      <c r="A184" s="200"/>
      <c r="B184" s="200"/>
      <c r="C184" s="205"/>
      <c r="D184" s="205"/>
      <c r="E184" s="205"/>
      <c r="F184" s="205"/>
      <c r="G184" s="234"/>
      <c r="H184" s="234"/>
      <c r="I184" s="205"/>
      <c r="J184" s="205"/>
      <c r="K184" s="205"/>
      <c r="L184" s="205"/>
      <c r="M184" s="205"/>
      <c r="N184" s="205"/>
      <c r="O184" s="205"/>
      <c r="P184" s="205"/>
      <c r="Q184" s="205"/>
      <c r="R184" s="205"/>
      <c r="S184" s="205"/>
      <c r="T184" s="205"/>
      <c r="U184" s="205"/>
      <c r="V184" s="205"/>
      <c r="W184" s="205"/>
      <c r="X184" s="205"/>
      <c r="Y184" s="205"/>
    </row>
    <row r="185" spans="1:25" ht="14.25" customHeight="1" x14ac:dyDescent="0.2">
      <c r="A185" s="200"/>
      <c r="B185" s="200"/>
      <c r="C185" s="205"/>
      <c r="D185" s="205"/>
      <c r="E185" s="205"/>
      <c r="F185" s="205"/>
      <c r="G185" s="234"/>
      <c r="H185" s="234"/>
      <c r="I185" s="205"/>
      <c r="J185" s="205"/>
      <c r="K185" s="205"/>
      <c r="L185" s="205"/>
      <c r="M185" s="205"/>
      <c r="N185" s="205"/>
      <c r="O185" s="205"/>
      <c r="P185" s="205"/>
      <c r="Q185" s="205"/>
      <c r="R185" s="205"/>
      <c r="S185" s="205"/>
      <c r="T185" s="205"/>
      <c r="U185" s="205"/>
      <c r="V185" s="205"/>
      <c r="W185" s="205"/>
      <c r="X185" s="205"/>
      <c r="Y185" s="205"/>
    </row>
    <row r="186" spans="1:25" ht="14.25" customHeight="1" x14ac:dyDescent="0.2">
      <c r="A186" s="200"/>
      <c r="B186" s="200"/>
      <c r="C186" s="205"/>
      <c r="D186" s="205"/>
      <c r="E186" s="205"/>
      <c r="F186" s="205"/>
      <c r="G186" s="234"/>
      <c r="H186" s="234"/>
      <c r="I186" s="205"/>
      <c r="J186" s="205"/>
      <c r="K186" s="205"/>
      <c r="L186" s="205"/>
      <c r="M186" s="205"/>
      <c r="N186" s="205"/>
      <c r="O186" s="205"/>
      <c r="P186" s="205"/>
      <c r="Q186" s="205"/>
      <c r="R186" s="205"/>
      <c r="S186" s="205"/>
      <c r="T186" s="205"/>
      <c r="U186" s="205"/>
      <c r="V186" s="205"/>
      <c r="W186" s="205"/>
      <c r="X186" s="205"/>
      <c r="Y186" s="205"/>
    </row>
    <row r="187" spans="1:25" ht="14.25" customHeight="1" x14ac:dyDescent="0.2">
      <c r="A187" s="200"/>
      <c r="B187" s="200"/>
      <c r="C187" s="205"/>
      <c r="D187" s="205"/>
      <c r="E187" s="205"/>
      <c r="F187" s="205"/>
      <c r="G187" s="234"/>
      <c r="H187" s="234"/>
      <c r="I187" s="205"/>
      <c r="J187" s="205"/>
      <c r="K187" s="205"/>
      <c r="L187" s="205"/>
      <c r="M187" s="205"/>
      <c r="N187" s="205"/>
      <c r="O187" s="205"/>
      <c r="P187" s="205"/>
      <c r="Q187" s="205"/>
      <c r="R187" s="205"/>
      <c r="S187" s="205"/>
      <c r="T187" s="205"/>
      <c r="U187" s="205"/>
      <c r="V187" s="205"/>
      <c r="W187" s="205"/>
      <c r="X187" s="205"/>
      <c r="Y187" s="205"/>
    </row>
    <row r="188" spans="1:25" ht="14.25" customHeight="1" x14ac:dyDescent="0.2">
      <c r="A188" s="200"/>
      <c r="B188" s="200"/>
      <c r="C188" s="205"/>
      <c r="D188" s="205"/>
      <c r="E188" s="205"/>
      <c r="F188" s="205"/>
      <c r="G188" s="234"/>
      <c r="H188" s="234"/>
      <c r="I188" s="205"/>
      <c r="J188" s="205"/>
      <c r="K188" s="205"/>
      <c r="L188" s="205"/>
      <c r="M188" s="205"/>
      <c r="N188" s="205"/>
      <c r="O188" s="205"/>
      <c r="P188" s="205"/>
      <c r="Q188" s="205"/>
      <c r="R188" s="205"/>
      <c r="S188" s="205"/>
      <c r="T188" s="205"/>
      <c r="U188" s="205"/>
      <c r="V188" s="205"/>
      <c r="W188" s="205"/>
      <c r="X188" s="205"/>
      <c r="Y188" s="205"/>
    </row>
    <row r="189" spans="1:25" ht="14.25" customHeight="1" x14ac:dyDescent="0.2">
      <c r="A189" s="200"/>
      <c r="B189" s="200"/>
      <c r="C189" s="205"/>
      <c r="D189" s="205"/>
      <c r="E189" s="205"/>
      <c r="F189" s="205"/>
      <c r="G189" s="234"/>
      <c r="H189" s="234"/>
      <c r="I189" s="205"/>
      <c r="J189" s="205"/>
      <c r="K189" s="205"/>
      <c r="L189" s="205"/>
      <c r="M189" s="205"/>
      <c r="N189" s="205"/>
      <c r="O189" s="205"/>
      <c r="P189" s="205"/>
      <c r="Q189" s="205"/>
      <c r="R189" s="205"/>
      <c r="S189" s="205"/>
      <c r="T189" s="205"/>
      <c r="U189" s="205"/>
      <c r="V189" s="205"/>
      <c r="W189" s="205"/>
      <c r="X189" s="205"/>
      <c r="Y189" s="205"/>
    </row>
    <row r="190" spans="1:25" ht="14.25" customHeight="1" x14ac:dyDescent="0.2">
      <c r="A190" s="200"/>
      <c r="B190" s="200"/>
      <c r="C190" s="205"/>
      <c r="D190" s="205"/>
      <c r="E190" s="205"/>
      <c r="F190" s="205"/>
      <c r="G190" s="234"/>
      <c r="H190" s="234"/>
      <c r="I190" s="205"/>
      <c r="J190" s="205"/>
      <c r="K190" s="205"/>
      <c r="L190" s="205"/>
      <c r="M190" s="205"/>
      <c r="N190" s="205"/>
      <c r="O190" s="205"/>
      <c r="P190" s="205"/>
      <c r="Q190" s="205"/>
      <c r="R190" s="205"/>
      <c r="S190" s="205"/>
      <c r="T190" s="205"/>
      <c r="U190" s="205"/>
      <c r="V190" s="205"/>
      <c r="W190" s="205"/>
      <c r="X190" s="205"/>
      <c r="Y190" s="205"/>
    </row>
    <row r="191" spans="1:25" ht="14.25" customHeight="1" x14ac:dyDescent="0.2">
      <c r="A191" s="200"/>
      <c r="B191" s="200"/>
      <c r="C191" s="205"/>
      <c r="D191" s="205"/>
      <c r="E191" s="205"/>
      <c r="F191" s="205"/>
      <c r="G191" s="234"/>
      <c r="H191" s="234"/>
      <c r="I191" s="205"/>
      <c r="J191" s="205"/>
      <c r="K191" s="205"/>
      <c r="L191" s="205"/>
      <c r="M191" s="205"/>
      <c r="N191" s="205"/>
      <c r="O191" s="205"/>
      <c r="P191" s="205"/>
      <c r="Q191" s="205"/>
      <c r="R191" s="205"/>
      <c r="S191" s="205"/>
      <c r="T191" s="205"/>
      <c r="U191" s="205"/>
      <c r="V191" s="205"/>
      <c r="W191" s="205"/>
      <c r="X191" s="205"/>
      <c r="Y191" s="205"/>
    </row>
    <row r="192" spans="1:25" ht="14.25" customHeight="1" x14ac:dyDescent="0.2">
      <c r="A192" s="200"/>
      <c r="B192" s="200"/>
      <c r="C192" s="205"/>
      <c r="D192" s="205"/>
      <c r="E192" s="205"/>
      <c r="F192" s="205"/>
      <c r="G192" s="234"/>
      <c r="H192" s="234"/>
      <c r="I192" s="205"/>
      <c r="J192" s="205"/>
      <c r="K192" s="205"/>
      <c r="L192" s="205"/>
      <c r="M192" s="205"/>
      <c r="N192" s="205"/>
      <c r="O192" s="205"/>
      <c r="P192" s="205"/>
      <c r="Q192" s="205"/>
      <c r="R192" s="205"/>
      <c r="S192" s="205"/>
      <c r="T192" s="205"/>
      <c r="U192" s="205"/>
      <c r="V192" s="205"/>
      <c r="W192" s="205"/>
      <c r="X192" s="205"/>
      <c r="Y192" s="205"/>
    </row>
    <row r="193" spans="1:25" ht="14.25" customHeight="1" x14ac:dyDescent="0.2">
      <c r="A193" s="200"/>
      <c r="B193" s="200"/>
      <c r="C193" s="205"/>
      <c r="D193" s="205"/>
      <c r="E193" s="205"/>
      <c r="F193" s="205"/>
      <c r="G193" s="234"/>
      <c r="H193" s="234"/>
      <c r="I193" s="205"/>
      <c r="J193" s="205"/>
      <c r="K193" s="205"/>
      <c r="L193" s="205"/>
      <c r="M193" s="205"/>
      <c r="N193" s="205"/>
      <c r="O193" s="205"/>
      <c r="P193" s="205"/>
      <c r="Q193" s="205"/>
      <c r="R193" s="205"/>
      <c r="S193" s="205"/>
      <c r="T193" s="205"/>
      <c r="U193" s="205"/>
      <c r="V193" s="205"/>
      <c r="W193" s="205"/>
      <c r="X193" s="205"/>
      <c r="Y193" s="205"/>
    </row>
    <row r="194" spans="1:25" ht="14.25" customHeight="1" x14ac:dyDescent="0.2">
      <c r="A194" s="200"/>
      <c r="B194" s="200"/>
      <c r="C194" s="205"/>
      <c r="D194" s="205"/>
      <c r="E194" s="205"/>
      <c r="F194" s="205"/>
      <c r="G194" s="234"/>
      <c r="H194" s="234"/>
      <c r="I194" s="205"/>
      <c r="J194" s="205"/>
      <c r="K194" s="205"/>
      <c r="L194" s="205"/>
      <c r="M194" s="205"/>
      <c r="N194" s="205"/>
      <c r="O194" s="205"/>
      <c r="P194" s="205"/>
      <c r="Q194" s="205"/>
      <c r="R194" s="205"/>
      <c r="S194" s="205"/>
      <c r="T194" s="205"/>
      <c r="U194" s="205"/>
      <c r="V194" s="205"/>
      <c r="W194" s="205"/>
      <c r="X194" s="205"/>
      <c r="Y194" s="205"/>
    </row>
    <row r="195" spans="1:25" ht="14.25" customHeight="1" x14ac:dyDescent="0.2">
      <c r="A195" s="200"/>
      <c r="B195" s="200"/>
      <c r="C195" s="205"/>
      <c r="D195" s="205"/>
      <c r="E195" s="205"/>
      <c r="F195" s="205"/>
      <c r="G195" s="234"/>
      <c r="H195" s="234"/>
      <c r="I195" s="205"/>
      <c r="J195" s="205"/>
      <c r="K195" s="205"/>
      <c r="L195" s="205"/>
      <c r="M195" s="205"/>
      <c r="N195" s="205"/>
      <c r="O195" s="205"/>
      <c r="P195" s="205"/>
      <c r="Q195" s="205"/>
      <c r="R195" s="205"/>
      <c r="S195" s="205"/>
      <c r="T195" s="205"/>
      <c r="U195" s="205"/>
      <c r="V195" s="205"/>
      <c r="W195" s="205"/>
      <c r="X195" s="205"/>
      <c r="Y195" s="205"/>
    </row>
    <row r="196" spans="1:25" ht="14.25" customHeight="1" x14ac:dyDescent="0.2">
      <c r="A196" s="200"/>
      <c r="B196" s="200"/>
      <c r="C196" s="205"/>
      <c r="D196" s="205"/>
      <c r="E196" s="205"/>
      <c r="F196" s="205"/>
      <c r="G196" s="234"/>
      <c r="H196" s="234"/>
      <c r="I196" s="205"/>
      <c r="J196" s="205"/>
      <c r="K196" s="205"/>
      <c r="L196" s="205"/>
      <c r="M196" s="205"/>
      <c r="N196" s="205"/>
      <c r="O196" s="205"/>
      <c r="P196" s="205"/>
      <c r="Q196" s="205"/>
      <c r="R196" s="205"/>
      <c r="S196" s="205"/>
      <c r="T196" s="205"/>
      <c r="U196" s="205"/>
      <c r="V196" s="205"/>
      <c r="W196" s="205"/>
      <c r="X196" s="205"/>
      <c r="Y196" s="205"/>
    </row>
    <row r="197" spans="1:25" ht="14.25" customHeight="1" x14ac:dyDescent="0.2">
      <c r="A197" s="200"/>
      <c r="B197" s="200"/>
      <c r="C197" s="205"/>
      <c r="D197" s="205"/>
      <c r="E197" s="205"/>
      <c r="F197" s="205"/>
      <c r="G197" s="234"/>
      <c r="H197" s="234"/>
      <c r="I197" s="205"/>
      <c r="J197" s="205"/>
      <c r="K197" s="205"/>
      <c r="L197" s="205"/>
      <c r="M197" s="205"/>
      <c r="N197" s="205"/>
      <c r="O197" s="205"/>
      <c r="P197" s="205"/>
      <c r="Q197" s="205"/>
      <c r="R197" s="205"/>
      <c r="S197" s="205"/>
      <c r="T197" s="205"/>
      <c r="U197" s="205"/>
      <c r="V197" s="205"/>
      <c r="W197" s="205"/>
      <c r="X197" s="205"/>
      <c r="Y197" s="205"/>
    </row>
    <row r="198" spans="1:25" ht="14.25" customHeight="1" x14ac:dyDescent="0.2">
      <c r="A198" s="200"/>
      <c r="B198" s="200"/>
      <c r="C198" s="205"/>
      <c r="D198" s="205"/>
      <c r="E198" s="205"/>
      <c r="F198" s="205"/>
      <c r="G198" s="234"/>
      <c r="H198" s="234"/>
      <c r="I198" s="205"/>
      <c r="J198" s="205"/>
      <c r="K198" s="205"/>
      <c r="L198" s="205"/>
      <c r="M198" s="205"/>
      <c r="N198" s="205"/>
      <c r="O198" s="205"/>
      <c r="P198" s="205"/>
      <c r="Q198" s="205"/>
      <c r="R198" s="205"/>
      <c r="S198" s="205"/>
      <c r="T198" s="205"/>
      <c r="U198" s="205"/>
      <c r="V198" s="205"/>
      <c r="W198" s="205"/>
      <c r="X198" s="205"/>
      <c r="Y198" s="205"/>
    </row>
    <row r="199" spans="1:25" ht="14.25" customHeight="1" x14ac:dyDescent="0.2">
      <c r="A199" s="200"/>
      <c r="B199" s="200"/>
      <c r="C199" s="205"/>
      <c r="D199" s="205"/>
      <c r="E199" s="205"/>
      <c r="F199" s="205"/>
      <c r="G199" s="234"/>
      <c r="H199" s="234"/>
      <c r="I199" s="205"/>
      <c r="J199" s="205"/>
      <c r="K199" s="205"/>
      <c r="L199" s="205"/>
      <c r="M199" s="205"/>
      <c r="N199" s="205"/>
      <c r="O199" s="205"/>
      <c r="P199" s="205"/>
      <c r="Q199" s="205"/>
      <c r="R199" s="205"/>
      <c r="S199" s="205"/>
      <c r="T199" s="205"/>
      <c r="U199" s="205"/>
      <c r="V199" s="205"/>
      <c r="W199" s="205"/>
      <c r="X199" s="205"/>
      <c r="Y199" s="205"/>
    </row>
    <row r="200" spans="1:25" ht="14.25" customHeight="1" x14ac:dyDescent="0.2">
      <c r="A200" s="200"/>
      <c r="B200" s="200"/>
      <c r="C200" s="205"/>
      <c r="D200" s="205"/>
      <c r="E200" s="205"/>
      <c r="F200" s="205"/>
      <c r="G200" s="234"/>
      <c r="H200" s="234"/>
      <c r="I200" s="205"/>
      <c r="J200" s="205"/>
      <c r="K200" s="205"/>
      <c r="L200" s="205"/>
      <c r="M200" s="205"/>
      <c r="N200" s="205"/>
      <c r="O200" s="205"/>
      <c r="P200" s="205"/>
      <c r="Q200" s="205"/>
      <c r="R200" s="205"/>
      <c r="S200" s="205"/>
      <c r="T200" s="205"/>
      <c r="U200" s="205"/>
      <c r="V200" s="205"/>
      <c r="W200" s="205"/>
      <c r="X200" s="205"/>
      <c r="Y200" s="205"/>
    </row>
    <row r="201" spans="1:25" ht="14.25" customHeight="1" x14ac:dyDescent="0.2">
      <c r="A201" s="200"/>
      <c r="B201" s="200"/>
      <c r="C201" s="205"/>
      <c r="D201" s="205"/>
      <c r="E201" s="205"/>
      <c r="F201" s="205"/>
      <c r="G201" s="234"/>
      <c r="H201" s="234"/>
      <c r="I201" s="205"/>
      <c r="J201" s="205"/>
      <c r="K201" s="205"/>
      <c r="L201" s="205"/>
      <c r="M201" s="205"/>
      <c r="N201" s="205"/>
      <c r="O201" s="205"/>
      <c r="P201" s="205"/>
      <c r="Q201" s="205"/>
      <c r="R201" s="205"/>
      <c r="S201" s="205"/>
      <c r="T201" s="205"/>
      <c r="U201" s="205"/>
      <c r="V201" s="205"/>
      <c r="W201" s="205"/>
      <c r="X201" s="205"/>
      <c r="Y201" s="205"/>
    </row>
    <row r="202" spans="1:25" ht="14.25" customHeight="1" x14ac:dyDescent="0.2">
      <c r="A202" s="200"/>
      <c r="B202" s="200"/>
      <c r="C202" s="205"/>
      <c r="D202" s="205"/>
      <c r="E202" s="205"/>
      <c r="F202" s="205"/>
      <c r="G202" s="234"/>
      <c r="H202" s="234"/>
      <c r="I202" s="205"/>
      <c r="J202" s="205"/>
      <c r="K202" s="205"/>
      <c r="L202" s="205"/>
      <c r="M202" s="205"/>
      <c r="N202" s="205"/>
      <c r="O202" s="205"/>
      <c r="P202" s="205"/>
      <c r="Q202" s="205"/>
      <c r="R202" s="205"/>
      <c r="S202" s="205"/>
      <c r="T202" s="205"/>
      <c r="U202" s="205"/>
      <c r="V202" s="205"/>
      <c r="W202" s="205"/>
      <c r="X202" s="205"/>
      <c r="Y202" s="205"/>
    </row>
    <row r="203" spans="1:25" ht="14.25" customHeight="1" x14ac:dyDescent="0.2">
      <c r="A203" s="200"/>
      <c r="B203" s="200"/>
      <c r="C203" s="205"/>
      <c r="D203" s="205"/>
      <c r="E203" s="205"/>
      <c r="F203" s="205"/>
      <c r="G203" s="234"/>
      <c r="H203" s="234"/>
      <c r="I203" s="205"/>
      <c r="J203" s="205"/>
      <c r="K203" s="205"/>
      <c r="L203" s="205"/>
      <c r="M203" s="205"/>
      <c r="N203" s="205"/>
      <c r="O203" s="205"/>
      <c r="P203" s="205"/>
      <c r="Q203" s="205"/>
      <c r="R203" s="205"/>
      <c r="S203" s="205"/>
      <c r="T203" s="205"/>
      <c r="U203" s="205"/>
      <c r="V203" s="205"/>
      <c r="W203" s="205"/>
      <c r="X203" s="205"/>
      <c r="Y203" s="205"/>
    </row>
    <row r="204" spans="1:25" ht="14.25" customHeight="1" x14ac:dyDescent="0.2">
      <c r="A204" s="200"/>
      <c r="B204" s="200"/>
      <c r="C204" s="205"/>
      <c r="D204" s="205"/>
      <c r="E204" s="205"/>
      <c r="F204" s="205"/>
      <c r="G204" s="234"/>
      <c r="H204" s="234"/>
      <c r="I204" s="205"/>
      <c r="J204" s="205"/>
      <c r="K204" s="205"/>
      <c r="L204" s="205"/>
      <c r="M204" s="205"/>
      <c r="N204" s="205"/>
      <c r="O204" s="205"/>
      <c r="P204" s="205"/>
      <c r="Q204" s="205"/>
      <c r="R204" s="205"/>
      <c r="S204" s="205"/>
      <c r="T204" s="205"/>
      <c r="U204" s="205"/>
      <c r="V204" s="205"/>
      <c r="W204" s="205"/>
      <c r="X204" s="205"/>
      <c r="Y204" s="205"/>
    </row>
    <row r="205" spans="1:25" ht="14.25" customHeight="1" x14ac:dyDescent="0.2">
      <c r="A205" s="200"/>
      <c r="B205" s="200"/>
      <c r="C205" s="205"/>
      <c r="D205" s="205"/>
      <c r="E205" s="205"/>
      <c r="F205" s="205"/>
      <c r="G205" s="234"/>
      <c r="H205" s="234"/>
      <c r="I205" s="205"/>
      <c r="J205" s="205"/>
      <c r="K205" s="205"/>
      <c r="L205" s="205"/>
      <c r="M205" s="205"/>
      <c r="N205" s="205"/>
      <c r="O205" s="205"/>
      <c r="P205" s="205"/>
      <c r="Q205" s="205"/>
      <c r="R205" s="205"/>
      <c r="S205" s="205"/>
      <c r="T205" s="205"/>
      <c r="U205" s="205"/>
      <c r="V205" s="205"/>
      <c r="W205" s="205"/>
      <c r="X205" s="205"/>
      <c r="Y205" s="205"/>
    </row>
    <row r="206" spans="1:25" ht="14.25" customHeight="1" x14ac:dyDescent="0.2">
      <c r="A206" s="200"/>
      <c r="B206" s="200"/>
      <c r="C206" s="205"/>
      <c r="D206" s="205"/>
      <c r="E206" s="205"/>
      <c r="F206" s="205"/>
      <c r="G206" s="234"/>
      <c r="H206" s="234"/>
      <c r="I206" s="205"/>
      <c r="J206" s="205"/>
      <c r="K206" s="205"/>
      <c r="L206" s="205"/>
      <c r="M206" s="205"/>
      <c r="N206" s="205"/>
      <c r="O206" s="205"/>
      <c r="P206" s="205"/>
      <c r="Q206" s="205"/>
      <c r="R206" s="205"/>
      <c r="S206" s="205"/>
      <c r="T206" s="205"/>
      <c r="U206" s="205"/>
      <c r="V206" s="205"/>
      <c r="W206" s="205"/>
      <c r="X206" s="205"/>
      <c r="Y206" s="205"/>
    </row>
    <row r="207" spans="1:25" ht="14.25" customHeight="1" x14ac:dyDescent="0.2">
      <c r="A207" s="200"/>
      <c r="B207" s="200"/>
      <c r="C207" s="205"/>
      <c r="D207" s="205"/>
      <c r="E207" s="205"/>
      <c r="F207" s="205"/>
      <c r="G207" s="234"/>
      <c r="H207" s="234"/>
      <c r="I207" s="205"/>
      <c r="J207" s="205"/>
      <c r="K207" s="205"/>
      <c r="L207" s="205"/>
      <c r="M207" s="205"/>
      <c r="N207" s="205"/>
      <c r="O207" s="205"/>
      <c r="P207" s="205"/>
      <c r="Q207" s="205"/>
      <c r="R207" s="205"/>
      <c r="S207" s="205"/>
      <c r="T207" s="205"/>
      <c r="U207" s="205"/>
      <c r="V207" s="205"/>
      <c r="W207" s="205"/>
      <c r="X207" s="205"/>
      <c r="Y207" s="205"/>
    </row>
    <row r="208" spans="1:25" ht="14.25" customHeight="1" x14ac:dyDescent="0.2">
      <c r="A208" s="200"/>
      <c r="B208" s="200"/>
      <c r="C208" s="205"/>
      <c r="D208" s="205"/>
      <c r="E208" s="205"/>
      <c r="F208" s="205"/>
      <c r="G208" s="234"/>
      <c r="H208" s="234"/>
      <c r="I208" s="205"/>
      <c r="J208" s="205"/>
      <c r="K208" s="205"/>
      <c r="L208" s="205"/>
      <c r="M208" s="205"/>
      <c r="N208" s="205"/>
      <c r="O208" s="205"/>
      <c r="P208" s="205"/>
      <c r="Q208" s="205"/>
      <c r="R208" s="205"/>
      <c r="S208" s="205"/>
      <c r="T208" s="205"/>
      <c r="U208" s="205"/>
      <c r="V208" s="205"/>
      <c r="W208" s="205"/>
      <c r="X208" s="205"/>
      <c r="Y208" s="205"/>
    </row>
    <row r="209" spans="1:25" ht="14.25" customHeight="1" x14ac:dyDescent="0.2">
      <c r="A209" s="200"/>
      <c r="B209" s="200"/>
      <c r="C209" s="205"/>
      <c r="D209" s="205"/>
      <c r="E209" s="205"/>
      <c r="F209" s="205"/>
      <c r="G209" s="234"/>
      <c r="H209" s="234"/>
      <c r="I209" s="205"/>
      <c r="J209" s="205"/>
      <c r="K209" s="205"/>
      <c r="L209" s="205"/>
      <c r="M209" s="205"/>
      <c r="N209" s="205"/>
      <c r="O209" s="205"/>
      <c r="P209" s="205"/>
      <c r="Q209" s="205"/>
      <c r="R209" s="205"/>
      <c r="S209" s="205"/>
      <c r="T209" s="205"/>
      <c r="U209" s="205"/>
      <c r="V209" s="205"/>
      <c r="W209" s="205"/>
      <c r="X209" s="205"/>
      <c r="Y209" s="205"/>
    </row>
    <row r="210" spans="1:25" ht="14.25" customHeight="1" x14ac:dyDescent="0.2">
      <c r="A210" s="200"/>
      <c r="B210" s="200"/>
      <c r="C210" s="205"/>
      <c r="D210" s="205"/>
      <c r="E210" s="205"/>
      <c r="F210" s="205"/>
      <c r="G210" s="234"/>
      <c r="H210" s="234"/>
      <c r="I210" s="205"/>
      <c r="J210" s="205"/>
      <c r="K210" s="205"/>
      <c r="L210" s="205"/>
      <c r="M210" s="205"/>
      <c r="N210" s="205"/>
      <c r="O210" s="205"/>
      <c r="P210" s="205"/>
      <c r="Q210" s="205"/>
      <c r="R210" s="205"/>
      <c r="S210" s="205"/>
      <c r="T210" s="205"/>
      <c r="U210" s="205"/>
      <c r="V210" s="205"/>
      <c r="W210" s="205"/>
      <c r="X210" s="205"/>
      <c r="Y210" s="205"/>
    </row>
    <row r="211" spans="1:25" ht="14.25" customHeight="1" x14ac:dyDescent="0.2">
      <c r="A211" s="200"/>
      <c r="B211" s="200"/>
      <c r="C211" s="205"/>
      <c r="D211" s="205"/>
      <c r="E211" s="205"/>
      <c r="F211" s="205"/>
      <c r="G211" s="234"/>
      <c r="H211" s="234"/>
      <c r="I211" s="205"/>
      <c r="J211" s="205"/>
      <c r="K211" s="205"/>
      <c r="L211" s="205"/>
      <c r="M211" s="205"/>
      <c r="N211" s="205"/>
      <c r="O211" s="205"/>
      <c r="P211" s="205"/>
      <c r="Q211" s="205"/>
      <c r="R211" s="205"/>
      <c r="S211" s="205"/>
      <c r="T211" s="205"/>
      <c r="U211" s="205"/>
      <c r="V211" s="205"/>
      <c r="W211" s="205"/>
      <c r="X211" s="205"/>
      <c r="Y211" s="205"/>
    </row>
    <row r="212" spans="1:25" ht="14.25" customHeight="1" x14ac:dyDescent="0.2">
      <c r="A212" s="200"/>
      <c r="B212" s="200"/>
      <c r="C212" s="205"/>
      <c r="D212" s="205"/>
      <c r="E212" s="205"/>
      <c r="F212" s="205"/>
      <c r="G212" s="234"/>
      <c r="H212" s="234"/>
      <c r="I212" s="205"/>
      <c r="J212" s="205"/>
      <c r="K212" s="205"/>
      <c r="L212" s="205"/>
      <c r="M212" s="205"/>
      <c r="N212" s="205"/>
      <c r="O212" s="205"/>
      <c r="P212" s="205"/>
      <c r="Q212" s="205"/>
      <c r="R212" s="205"/>
      <c r="S212" s="205"/>
      <c r="T212" s="205"/>
      <c r="U212" s="205"/>
      <c r="V212" s="205"/>
      <c r="W212" s="205"/>
      <c r="X212" s="205"/>
      <c r="Y212" s="205"/>
    </row>
    <row r="213" spans="1:25" ht="14.25" customHeight="1" x14ac:dyDescent="0.2">
      <c r="A213" s="200"/>
      <c r="B213" s="200"/>
      <c r="C213" s="205"/>
      <c r="D213" s="205"/>
      <c r="E213" s="205"/>
      <c r="F213" s="205"/>
      <c r="G213" s="234"/>
      <c r="H213" s="234"/>
      <c r="I213" s="205"/>
      <c r="J213" s="205"/>
      <c r="K213" s="205"/>
      <c r="L213" s="205"/>
      <c r="M213" s="205"/>
      <c r="N213" s="205"/>
      <c r="O213" s="205"/>
      <c r="P213" s="205"/>
      <c r="Q213" s="205"/>
      <c r="R213" s="205"/>
      <c r="S213" s="205"/>
      <c r="T213" s="205"/>
      <c r="U213" s="205"/>
      <c r="V213" s="205"/>
      <c r="W213" s="205"/>
      <c r="X213" s="205"/>
      <c r="Y213" s="205"/>
    </row>
    <row r="214" spans="1:25" ht="14.25" customHeight="1" x14ac:dyDescent="0.2">
      <c r="A214" s="200"/>
      <c r="B214" s="200"/>
      <c r="C214" s="205"/>
      <c r="D214" s="205"/>
      <c r="E214" s="205"/>
      <c r="F214" s="205"/>
      <c r="G214" s="234"/>
      <c r="H214" s="234"/>
      <c r="I214" s="205"/>
      <c r="J214" s="205"/>
      <c r="K214" s="205"/>
      <c r="L214" s="205"/>
      <c r="M214" s="205"/>
      <c r="N214" s="205"/>
      <c r="O214" s="205"/>
      <c r="P214" s="205"/>
      <c r="Q214" s="205"/>
      <c r="R214" s="205"/>
      <c r="S214" s="205"/>
      <c r="T214" s="205"/>
      <c r="U214" s="205"/>
      <c r="V214" s="205"/>
      <c r="W214" s="205"/>
      <c r="X214" s="205"/>
      <c r="Y214" s="205"/>
    </row>
    <row r="215" spans="1:25" ht="14.25" customHeight="1" x14ac:dyDescent="0.2">
      <c r="A215" s="200"/>
      <c r="B215" s="200"/>
      <c r="C215" s="205"/>
      <c r="D215" s="205"/>
      <c r="E215" s="205"/>
      <c r="F215" s="205"/>
      <c r="G215" s="234"/>
      <c r="H215" s="234"/>
      <c r="I215" s="205"/>
      <c r="J215" s="205"/>
      <c r="K215" s="205"/>
      <c r="L215" s="205"/>
      <c r="M215" s="205"/>
      <c r="N215" s="205"/>
      <c r="O215" s="205"/>
      <c r="P215" s="205"/>
      <c r="Q215" s="205"/>
      <c r="R215" s="205"/>
      <c r="S215" s="205"/>
      <c r="T215" s="205"/>
      <c r="U215" s="205"/>
      <c r="V215" s="205"/>
      <c r="W215" s="205"/>
      <c r="X215" s="205"/>
      <c r="Y215" s="205"/>
    </row>
    <row r="216" spans="1:25" ht="14.25" customHeight="1" x14ac:dyDescent="0.2">
      <c r="A216" s="200"/>
      <c r="B216" s="200"/>
      <c r="C216" s="205"/>
      <c r="D216" s="205"/>
      <c r="E216" s="205"/>
      <c r="F216" s="205"/>
      <c r="G216" s="234"/>
      <c r="H216" s="234"/>
      <c r="I216" s="205"/>
      <c r="J216" s="205"/>
      <c r="K216" s="205"/>
      <c r="L216" s="205"/>
      <c r="M216" s="205"/>
      <c r="N216" s="205"/>
      <c r="O216" s="205"/>
      <c r="P216" s="205"/>
      <c r="Q216" s="205"/>
      <c r="R216" s="205"/>
      <c r="S216" s="205"/>
      <c r="T216" s="205"/>
      <c r="U216" s="205"/>
      <c r="V216" s="205"/>
      <c r="W216" s="205"/>
      <c r="X216" s="205"/>
      <c r="Y216" s="205"/>
    </row>
    <row r="217" spans="1:25" ht="14.25" customHeight="1" x14ac:dyDescent="0.2">
      <c r="A217" s="200"/>
      <c r="B217" s="200"/>
      <c r="C217" s="205"/>
      <c r="D217" s="205"/>
      <c r="E217" s="205"/>
      <c r="F217" s="205"/>
      <c r="G217" s="234"/>
      <c r="H217" s="234"/>
      <c r="I217" s="205"/>
      <c r="J217" s="205"/>
      <c r="K217" s="205"/>
      <c r="L217" s="205"/>
      <c r="M217" s="205"/>
      <c r="N217" s="205"/>
      <c r="O217" s="205"/>
      <c r="P217" s="205"/>
      <c r="Q217" s="205"/>
      <c r="R217" s="205"/>
      <c r="S217" s="205"/>
      <c r="T217" s="205"/>
      <c r="U217" s="205"/>
      <c r="V217" s="205"/>
      <c r="W217" s="205"/>
      <c r="X217" s="205"/>
      <c r="Y217" s="205"/>
    </row>
    <row r="218" spans="1:25" ht="14.25" customHeight="1" x14ac:dyDescent="0.2">
      <c r="A218" s="200"/>
      <c r="B218" s="200"/>
      <c r="C218" s="205"/>
      <c r="D218" s="205"/>
      <c r="E218" s="205"/>
      <c r="F218" s="205"/>
      <c r="G218" s="234"/>
      <c r="H218" s="234"/>
      <c r="I218" s="205"/>
      <c r="J218" s="205"/>
      <c r="K218" s="205"/>
      <c r="L218" s="205"/>
      <c r="M218" s="205"/>
      <c r="N218" s="205"/>
      <c r="O218" s="205"/>
      <c r="P218" s="205"/>
      <c r="Q218" s="205"/>
      <c r="R218" s="205"/>
      <c r="S218" s="205"/>
      <c r="T218" s="205"/>
      <c r="U218" s="205"/>
      <c r="V218" s="205"/>
      <c r="W218" s="205"/>
      <c r="X218" s="205"/>
      <c r="Y218" s="205"/>
    </row>
    <row r="219" spans="1:25" ht="14.25" customHeight="1" x14ac:dyDescent="0.2">
      <c r="A219" s="200"/>
      <c r="B219" s="200"/>
      <c r="C219" s="205"/>
      <c r="D219" s="205"/>
      <c r="E219" s="205"/>
      <c r="F219" s="205"/>
      <c r="G219" s="234"/>
      <c r="H219" s="234"/>
      <c r="I219" s="205"/>
      <c r="J219" s="205"/>
      <c r="K219" s="205"/>
      <c r="L219" s="205"/>
      <c r="M219" s="205"/>
      <c r="N219" s="205"/>
      <c r="O219" s="205"/>
      <c r="P219" s="205"/>
      <c r="Q219" s="205"/>
      <c r="R219" s="205"/>
      <c r="S219" s="205"/>
      <c r="T219" s="205"/>
      <c r="U219" s="205"/>
      <c r="V219" s="205"/>
      <c r="W219" s="205"/>
      <c r="X219" s="205"/>
      <c r="Y219" s="205"/>
    </row>
    <row r="220" spans="1:25" ht="14.25" customHeight="1" x14ac:dyDescent="0.2">
      <c r="A220" s="200"/>
      <c r="B220" s="200"/>
      <c r="C220" s="205"/>
      <c r="D220" s="205"/>
      <c r="E220" s="205"/>
      <c r="F220" s="205"/>
      <c r="G220" s="234"/>
      <c r="H220" s="234"/>
      <c r="I220" s="205"/>
      <c r="J220" s="205"/>
      <c r="K220" s="205"/>
      <c r="L220" s="205"/>
      <c r="M220" s="205"/>
      <c r="N220" s="205"/>
      <c r="O220" s="205"/>
      <c r="P220" s="205"/>
      <c r="Q220" s="205"/>
      <c r="R220" s="205"/>
      <c r="S220" s="205"/>
      <c r="T220" s="205"/>
      <c r="U220" s="205"/>
      <c r="V220" s="205"/>
      <c r="W220" s="205"/>
      <c r="X220" s="205"/>
      <c r="Y220" s="205"/>
    </row>
    <row r="221" spans="1:25" ht="14.25" customHeight="1" x14ac:dyDescent="0.2">
      <c r="A221" s="200"/>
      <c r="B221" s="200"/>
      <c r="C221" s="205"/>
      <c r="D221" s="205"/>
      <c r="E221" s="205"/>
      <c r="F221" s="205"/>
      <c r="G221" s="234"/>
      <c r="H221" s="234"/>
      <c r="I221" s="205"/>
      <c r="J221" s="205"/>
      <c r="K221" s="205"/>
      <c r="L221" s="205"/>
      <c r="M221" s="205"/>
      <c r="N221" s="205"/>
      <c r="O221" s="205"/>
      <c r="P221" s="205"/>
      <c r="Q221" s="205"/>
      <c r="R221" s="205"/>
      <c r="S221" s="205"/>
      <c r="T221" s="205"/>
      <c r="U221" s="205"/>
      <c r="V221" s="205"/>
      <c r="W221" s="205"/>
      <c r="X221" s="205"/>
      <c r="Y221" s="205"/>
    </row>
    <row r="222" spans="1:25" ht="14.25" customHeight="1" x14ac:dyDescent="0.2">
      <c r="A222" s="200"/>
      <c r="B222" s="200"/>
      <c r="C222" s="205"/>
      <c r="D222" s="205"/>
      <c r="E222" s="205"/>
      <c r="F222" s="205"/>
      <c r="G222" s="234"/>
      <c r="H222" s="234"/>
      <c r="I222" s="205"/>
      <c r="J222" s="205"/>
      <c r="K222" s="205"/>
      <c r="L222" s="205"/>
      <c r="M222" s="205"/>
      <c r="N222" s="205"/>
      <c r="O222" s="205"/>
      <c r="P222" s="205"/>
      <c r="Q222" s="205"/>
      <c r="R222" s="205"/>
      <c r="S222" s="205"/>
      <c r="T222" s="205"/>
      <c r="U222" s="205"/>
      <c r="V222" s="205"/>
      <c r="W222" s="205"/>
      <c r="X222" s="205"/>
      <c r="Y222" s="205"/>
    </row>
    <row r="223" spans="1:25" ht="14.25" customHeight="1" x14ac:dyDescent="0.2">
      <c r="A223" s="200"/>
      <c r="B223" s="200"/>
      <c r="C223" s="205"/>
      <c r="D223" s="205"/>
      <c r="E223" s="205"/>
      <c r="F223" s="205"/>
      <c r="G223" s="234"/>
      <c r="H223" s="234"/>
      <c r="I223" s="205"/>
      <c r="J223" s="205"/>
      <c r="K223" s="205"/>
      <c r="L223" s="205"/>
      <c r="M223" s="205"/>
      <c r="N223" s="205"/>
      <c r="O223" s="205"/>
      <c r="P223" s="205"/>
      <c r="Q223" s="205"/>
      <c r="R223" s="205"/>
      <c r="S223" s="205"/>
      <c r="T223" s="205"/>
      <c r="U223" s="205"/>
      <c r="V223" s="205"/>
      <c r="W223" s="205"/>
      <c r="X223" s="205"/>
      <c r="Y223" s="205"/>
    </row>
    <row r="224" spans="1:25" ht="14.25" customHeight="1" x14ac:dyDescent="0.2">
      <c r="A224" s="200"/>
      <c r="B224" s="200"/>
      <c r="C224" s="205"/>
      <c r="D224" s="205"/>
      <c r="E224" s="205"/>
      <c r="F224" s="205"/>
      <c r="G224" s="234"/>
      <c r="H224" s="234"/>
      <c r="I224" s="205"/>
      <c r="J224" s="205"/>
      <c r="K224" s="205"/>
      <c r="L224" s="205"/>
      <c r="M224" s="205"/>
      <c r="N224" s="205"/>
      <c r="O224" s="205"/>
      <c r="P224" s="205"/>
      <c r="Q224" s="205"/>
      <c r="R224" s="205"/>
      <c r="S224" s="205"/>
      <c r="T224" s="205"/>
      <c r="U224" s="205"/>
      <c r="V224" s="205"/>
      <c r="W224" s="205"/>
      <c r="X224" s="205"/>
      <c r="Y224" s="205"/>
    </row>
    <row r="225" spans="1:25" ht="14.25" customHeight="1" x14ac:dyDescent="0.2">
      <c r="A225" s="200"/>
      <c r="B225" s="200"/>
      <c r="C225" s="205"/>
      <c r="D225" s="205"/>
      <c r="E225" s="205"/>
      <c r="F225" s="205"/>
      <c r="G225" s="234"/>
      <c r="H225" s="234"/>
      <c r="I225" s="205"/>
      <c r="J225" s="205"/>
      <c r="K225" s="205"/>
      <c r="L225" s="205"/>
      <c r="M225" s="205"/>
      <c r="N225" s="205"/>
      <c r="O225" s="205"/>
      <c r="P225" s="205"/>
      <c r="Q225" s="205"/>
      <c r="R225" s="205"/>
      <c r="S225" s="205"/>
      <c r="T225" s="205"/>
      <c r="U225" s="205"/>
      <c r="V225" s="205"/>
      <c r="W225" s="205"/>
      <c r="X225" s="205"/>
      <c r="Y225" s="205"/>
    </row>
    <row r="226" spans="1:25" ht="14.25" customHeight="1" x14ac:dyDescent="0.2">
      <c r="A226" s="200"/>
      <c r="B226" s="200"/>
      <c r="C226" s="205"/>
      <c r="D226" s="205"/>
      <c r="E226" s="205"/>
      <c r="F226" s="205"/>
      <c r="G226" s="234"/>
      <c r="H226" s="234"/>
      <c r="I226" s="205"/>
      <c r="J226" s="205"/>
      <c r="K226" s="205"/>
      <c r="L226" s="205"/>
      <c r="M226" s="205"/>
      <c r="N226" s="205"/>
      <c r="O226" s="205"/>
      <c r="P226" s="205"/>
      <c r="Q226" s="205"/>
      <c r="R226" s="205"/>
      <c r="S226" s="205"/>
      <c r="T226" s="205"/>
      <c r="U226" s="205"/>
      <c r="V226" s="205"/>
      <c r="W226" s="205"/>
      <c r="X226" s="205"/>
      <c r="Y226" s="205"/>
    </row>
    <row r="227" spans="1:25" ht="14.25" customHeight="1" x14ac:dyDescent="0.2">
      <c r="A227" s="200"/>
      <c r="B227" s="200"/>
      <c r="C227" s="205"/>
      <c r="D227" s="205"/>
      <c r="E227" s="205"/>
      <c r="F227" s="205"/>
      <c r="G227" s="234"/>
      <c r="H227" s="234"/>
      <c r="I227" s="205"/>
      <c r="J227" s="205"/>
      <c r="K227" s="205"/>
      <c r="L227" s="205"/>
      <c r="M227" s="205"/>
      <c r="N227" s="205"/>
      <c r="O227" s="205"/>
      <c r="P227" s="205"/>
      <c r="Q227" s="205"/>
      <c r="R227" s="205"/>
      <c r="S227" s="205"/>
      <c r="T227" s="205"/>
      <c r="U227" s="205"/>
      <c r="V227" s="205"/>
      <c r="W227" s="205"/>
      <c r="X227" s="205"/>
      <c r="Y227" s="205"/>
    </row>
    <row r="228" spans="1:25" ht="14.25" customHeight="1" x14ac:dyDescent="0.2">
      <c r="A228" s="200"/>
      <c r="B228" s="200"/>
      <c r="C228" s="205"/>
      <c r="D228" s="205"/>
      <c r="E228" s="205"/>
      <c r="F228" s="205"/>
      <c r="G228" s="234"/>
      <c r="H228" s="234"/>
      <c r="I228" s="205"/>
      <c r="J228" s="205"/>
      <c r="K228" s="205"/>
      <c r="L228" s="205"/>
      <c r="M228" s="205"/>
      <c r="N228" s="205"/>
      <c r="O228" s="205"/>
      <c r="P228" s="205"/>
      <c r="Q228" s="205"/>
      <c r="R228" s="205"/>
      <c r="S228" s="205"/>
      <c r="T228" s="205"/>
      <c r="U228" s="205"/>
      <c r="V228" s="205"/>
      <c r="W228" s="205"/>
      <c r="X228" s="205"/>
      <c r="Y228" s="205"/>
    </row>
    <row r="229" spans="1:25" ht="14.25" customHeight="1" x14ac:dyDescent="0.2">
      <c r="A229" s="200"/>
      <c r="B229" s="200"/>
      <c r="C229" s="205"/>
      <c r="D229" s="205"/>
      <c r="E229" s="205"/>
      <c r="F229" s="205"/>
      <c r="G229" s="234"/>
      <c r="H229" s="234"/>
      <c r="I229" s="205"/>
      <c r="J229" s="205"/>
      <c r="K229" s="205"/>
      <c r="L229" s="205"/>
      <c r="M229" s="205"/>
      <c r="N229" s="205"/>
      <c r="O229" s="205"/>
      <c r="P229" s="205"/>
      <c r="Q229" s="205"/>
      <c r="R229" s="205"/>
      <c r="S229" s="205"/>
      <c r="T229" s="205"/>
      <c r="U229" s="205"/>
      <c r="V229" s="205"/>
      <c r="W229" s="205"/>
      <c r="X229" s="205"/>
      <c r="Y229" s="205"/>
    </row>
    <row r="230" spans="1:25" ht="14.25" customHeight="1" x14ac:dyDescent="0.2">
      <c r="A230" s="200"/>
      <c r="B230" s="200"/>
      <c r="C230" s="205"/>
      <c r="D230" s="205"/>
      <c r="E230" s="205"/>
      <c r="F230" s="205"/>
      <c r="G230" s="234"/>
      <c r="H230" s="234"/>
      <c r="I230" s="205"/>
      <c r="J230" s="205"/>
      <c r="K230" s="205"/>
      <c r="L230" s="205"/>
      <c r="M230" s="205"/>
      <c r="N230" s="205"/>
      <c r="O230" s="205"/>
      <c r="P230" s="205"/>
      <c r="Q230" s="205"/>
      <c r="R230" s="205"/>
      <c r="S230" s="205"/>
      <c r="T230" s="205"/>
      <c r="U230" s="205"/>
      <c r="V230" s="205"/>
      <c r="W230" s="205"/>
      <c r="X230" s="205"/>
      <c r="Y230" s="205"/>
    </row>
    <row r="231" spans="1:25" ht="14.25" customHeight="1" x14ac:dyDescent="0.2">
      <c r="A231" s="200"/>
      <c r="B231" s="200"/>
      <c r="C231" s="205"/>
      <c r="D231" s="205"/>
      <c r="E231" s="205"/>
      <c r="F231" s="205"/>
      <c r="G231" s="234"/>
      <c r="H231" s="234"/>
      <c r="I231" s="205"/>
      <c r="J231" s="205"/>
      <c r="K231" s="205"/>
      <c r="L231" s="205"/>
      <c r="M231" s="205"/>
      <c r="N231" s="205"/>
      <c r="O231" s="205"/>
      <c r="P231" s="205"/>
      <c r="Q231" s="205"/>
      <c r="R231" s="205"/>
      <c r="S231" s="205"/>
      <c r="T231" s="205"/>
      <c r="U231" s="205"/>
      <c r="V231" s="205"/>
      <c r="W231" s="205"/>
      <c r="X231" s="205"/>
      <c r="Y231" s="205"/>
    </row>
    <row r="232" spans="1:25" ht="14.25" customHeight="1" x14ac:dyDescent="0.2">
      <c r="A232" s="200"/>
      <c r="B232" s="200"/>
      <c r="C232" s="205"/>
      <c r="D232" s="205"/>
      <c r="E232" s="205"/>
      <c r="F232" s="205"/>
      <c r="G232" s="234"/>
      <c r="H232" s="234"/>
      <c r="I232" s="205"/>
      <c r="J232" s="205"/>
      <c r="K232" s="205"/>
      <c r="L232" s="205"/>
      <c r="M232" s="205"/>
      <c r="N232" s="205"/>
      <c r="O232" s="205"/>
      <c r="P232" s="205"/>
      <c r="Q232" s="205"/>
      <c r="R232" s="205"/>
      <c r="S232" s="205"/>
      <c r="T232" s="205"/>
      <c r="U232" s="205"/>
      <c r="V232" s="205"/>
      <c r="W232" s="205"/>
      <c r="X232" s="205"/>
      <c r="Y232" s="205"/>
    </row>
    <row r="233" spans="1:25" ht="14.25" customHeight="1" x14ac:dyDescent="0.2">
      <c r="A233" s="200"/>
      <c r="B233" s="200"/>
      <c r="C233" s="205"/>
      <c r="D233" s="205"/>
      <c r="E233" s="205"/>
      <c r="F233" s="205"/>
      <c r="G233" s="234"/>
      <c r="H233" s="234"/>
      <c r="I233" s="205"/>
      <c r="J233" s="205"/>
      <c r="K233" s="205"/>
      <c r="L233" s="205"/>
      <c r="M233" s="205"/>
      <c r="N233" s="205"/>
      <c r="O233" s="205"/>
      <c r="P233" s="205"/>
      <c r="Q233" s="205"/>
      <c r="R233" s="205"/>
      <c r="S233" s="205"/>
      <c r="T233" s="205"/>
      <c r="U233" s="205"/>
      <c r="V233" s="205"/>
      <c r="W233" s="205"/>
      <c r="X233" s="205"/>
      <c r="Y233" s="205"/>
    </row>
    <row r="234" spans="1:25" ht="14.25" customHeight="1" x14ac:dyDescent="0.2">
      <c r="A234" s="200"/>
      <c r="B234" s="200"/>
      <c r="C234" s="205"/>
      <c r="D234" s="205"/>
      <c r="E234" s="205"/>
      <c r="F234" s="205"/>
      <c r="G234" s="234"/>
      <c r="H234" s="234"/>
      <c r="I234" s="205"/>
      <c r="J234" s="205"/>
      <c r="K234" s="205"/>
      <c r="L234" s="205"/>
      <c r="M234" s="205"/>
      <c r="N234" s="205"/>
      <c r="O234" s="205"/>
      <c r="P234" s="205"/>
      <c r="Q234" s="205"/>
      <c r="R234" s="205"/>
      <c r="S234" s="205"/>
      <c r="T234" s="205"/>
      <c r="U234" s="205"/>
      <c r="V234" s="205"/>
      <c r="W234" s="205"/>
      <c r="X234" s="205"/>
      <c r="Y234" s="205"/>
    </row>
    <row r="235" spans="1:25" ht="14.25" customHeight="1" x14ac:dyDescent="0.2">
      <c r="A235" s="200"/>
      <c r="B235" s="200"/>
      <c r="C235" s="205"/>
      <c r="D235" s="205"/>
      <c r="E235" s="205"/>
      <c r="F235" s="205"/>
      <c r="G235" s="234"/>
      <c r="H235" s="234"/>
      <c r="I235" s="205"/>
      <c r="J235" s="205"/>
      <c r="K235" s="205"/>
      <c r="L235" s="205"/>
      <c r="M235" s="205"/>
      <c r="N235" s="205"/>
      <c r="O235" s="205"/>
      <c r="P235" s="205"/>
      <c r="Q235" s="205"/>
      <c r="R235" s="205"/>
      <c r="S235" s="205"/>
      <c r="T235" s="205"/>
      <c r="U235" s="205"/>
      <c r="V235" s="205"/>
      <c r="W235" s="205"/>
      <c r="X235" s="205"/>
      <c r="Y235" s="205"/>
    </row>
    <row r="236" spans="1:25" ht="14.25" customHeight="1" x14ac:dyDescent="0.2">
      <c r="A236" s="200"/>
      <c r="B236" s="200"/>
      <c r="C236" s="205"/>
      <c r="D236" s="205"/>
      <c r="E236" s="205"/>
      <c r="F236" s="205"/>
      <c r="G236" s="234"/>
      <c r="H236" s="234"/>
      <c r="I236" s="205"/>
      <c r="J236" s="205"/>
      <c r="K236" s="205"/>
      <c r="L236" s="205"/>
      <c r="M236" s="205"/>
      <c r="N236" s="205"/>
      <c r="O236" s="205"/>
      <c r="P236" s="205"/>
      <c r="Q236" s="205"/>
      <c r="R236" s="205"/>
      <c r="S236" s="205"/>
      <c r="T236" s="205"/>
      <c r="U236" s="205"/>
      <c r="V236" s="205"/>
      <c r="W236" s="205"/>
      <c r="X236" s="205"/>
      <c r="Y236" s="205"/>
    </row>
    <row r="237" spans="1:25" ht="14.25" customHeight="1" x14ac:dyDescent="0.2">
      <c r="A237" s="200"/>
      <c r="B237" s="200"/>
      <c r="C237" s="205"/>
      <c r="D237" s="205"/>
      <c r="E237" s="205"/>
      <c r="F237" s="205"/>
      <c r="G237" s="234"/>
      <c r="H237" s="234"/>
      <c r="I237" s="205"/>
      <c r="J237" s="205"/>
      <c r="K237" s="205"/>
      <c r="L237" s="205"/>
      <c r="M237" s="205"/>
      <c r="N237" s="205"/>
      <c r="O237" s="205"/>
      <c r="P237" s="205"/>
      <c r="Q237" s="205"/>
      <c r="R237" s="205"/>
      <c r="S237" s="205"/>
      <c r="T237" s="205"/>
      <c r="U237" s="205"/>
      <c r="V237" s="205"/>
      <c r="W237" s="205"/>
      <c r="X237" s="205"/>
      <c r="Y237" s="205"/>
    </row>
    <row r="238" spans="1:25" ht="14.25" customHeight="1" x14ac:dyDescent="0.2">
      <c r="A238" s="200"/>
      <c r="B238" s="200"/>
      <c r="C238" s="205"/>
      <c r="D238" s="205"/>
      <c r="E238" s="205"/>
      <c r="F238" s="205"/>
      <c r="G238" s="234"/>
      <c r="H238" s="234"/>
      <c r="I238" s="205"/>
      <c r="J238" s="205"/>
      <c r="K238" s="205"/>
      <c r="L238" s="205"/>
      <c r="M238" s="205"/>
      <c r="N238" s="205"/>
      <c r="O238" s="205"/>
      <c r="P238" s="205"/>
      <c r="Q238" s="205"/>
      <c r="R238" s="205"/>
      <c r="S238" s="205"/>
      <c r="T238" s="205"/>
      <c r="U238" s="205"/>
      <c r="V238" s="205"/>
      <c r="W238" s="205"/>
      <c r="X238" s="205"/>
      <c r="Y238" s="205"/>
    </row>
    <row r="239" spans="1:25" ht="14.25" customHeight="1" x14ac:dyDescent="0.2">
      <c r="A239" s="200"/>
      <c r="B239" s="200"/>
      <c r="C239" s="205"/>
      <c r="D239" s="205"/>
      <c r="E239" s="205"/>
      <c r="F239" s="205"/>
      <c r="G239" s="234"/>
      <c r="H239" s="234"/>
      <c r="I239" s="205"/>
      <c r="J239" s="205"/>
      <c r="K239" s="205"/>
      <c r="L239" s="205"/>
      <c r="M239" s="205"/>
      <c r="N239" s="205"/>
      <c r="O239" s="205"/>
      <c r="P239" s="205"/>
      <c r="Q239" s="205"/>
      <c r="R239" s="205"/>
      <c r="S239" s="205"/>
      <c r="T239" s="205"/>
      <c r="U239" s="205"/>
      <c r="V239" s="205"/>
      <c r="W239" s="205"/>
      <c r="X239" s="205"/>
      <c r="Y239" s="205"/>
    </row>
    <row r="240" spans="1:25" ht="14.25" customHeight="1" x14ac:dyDescent="0.2">
      <c r="A240" s="200"/>
      <c r="B240" s="200"/>
      <c r="C240" s="205"/>
      <c r="D240" s="205"/>
      <c r="E240" s="205"/>
      <c r="F240" s="205"/>
      <c r="G240" s="234"/>
      <c r="H240" s="234"/>
      <c r="I240" s="205"/>
      <c r="J240" s="205"/>
      <c r="K240" s="205"/>
      <c r="L240" s="205"/>
      <c r="M240" s="205"/>
      <c r="N240" s="205"/>
      <c r="O240" s="205"/>
      <c r="P240" s="205"/>
      <c r="Q240" s="205"/>
      <c r="R240" s="205"/>
      <c r="S240" s="205"/>
      <c r="T240" s="205"/>
      <c r="U240" s="205"/>
      <c r="V240" s="205"/>
      <c r="W240" s="205"/>
      <c r="X240" s="205"/>
      <c r="Y240" s="205"/>
    </row>
    <row r="241" spans="1:25" ht="14.25" customHeight="1" x14ac:dyDescent="0.2">
      <c r="A241" s="200"/>
      <c r="B241" s="200"/>
      <c r="C241" s="205"/>
      <c r="D241" s="205"/>
      <c r="E241" s="205"/>
      <c r="F241" s="205"/>
      <c r="G241" s="234"/>
      <c r="H241" s="234"/>
      <c r="I241" s="205"/>
      <c r="J241" s="205"/>
      <c r="K241" s="205"/>
      <c r="L241" s="205"/>
      <c r="M241" s="205"/>
      <c r="N241" s="205"/>
      <c r="O241" s="205"/>
      <c r="P241" s="205"/>
      <c r="Q241" s="205"/>
      <c r="R241" s="205"/>
      <c r="S241" s="205"/>
      <c r="T241" s="205"/>
      <c r="U241" s="205"/>
      <c r="V241" s="205"/>
      <c r="W241" s="205"/>
      <c r="X241" s="205"/>
      <c r="Y241" s="205"/>
    </row>
    <row r="242" spans="1:25" ht="14.25" customHeight="1" x14ac:dyDescent="0.2">
      <c r="A242" s="200"/>
      <c r="B242" s="200"/>
      <c r="C242" s="205"/>
      <c r="D242" s="205"/>
      <c r="E242" s="205"/>
      <c r="F242" s="205"/>
      <c r="G242" s="234"/>
      <c r="H242" s="234"/>
      <c r="I242" s="205"/>
      <c r="J242" s="205"/>
      <c r="K242" s="205"/>
      <c r="L242" s="205"/>
      <c r="M242" s="205"/>
      <c r="N242" s="205"/>
      <c r="O242" s="205"/>
      <c r="P242" s="205"/>
      <c r="Q242" s="205"/>
      <c r="R242" s="205"/>
      <c r="S242" s="205"/>
      <c r="T242" s="205"/>
      <c r="U242" s="205"/>
      <c r="V242" s="205"/>
      <c r="W242" s="205"/>
      <c r="X242" s="205"/>
      <c r="Y242" s="205"/>
    </row>
    <row r="243" spans="1:25" ht="14.25" customHeight="1" x14ac:dyDescent="0.2">
      <c r="A243" s="200"/>
      <c r="B243" s="200"/>
      <c r="C243" s="205"/>
      <c r="D243" s="205"/>
      <c r="E243" s="205"/>
      <c r="F243" s="205"/>
      <c r="G243" s="234"/>
      <c r="H243" s="234"/>
      <c r="I243" s="205"/>
      <c r="J243" s="205"/>
      <c r="K243" s="205"/>
      <c r="L243" s="205"/>
      <c r="M243" s="205"/>
      <c r="N243" s="205"/>
      <c r="O243" s="205"/>
      <c r="P243" s="205"/>
      <c r="Q243" s="205"/>
      <c r="R243" s="205"/>
      <c r="S243" s="205"/>
      <c r="T243" s="205"/>
      <c r="U243" s="205"/>
      <c r="V243" s="205"/>
      <c r="W243" s="205"/>
      <c r="X243" s="205"/>
      <c r="Y243" s="205"/>
    </row>
    <row r="244" spans="1:25" ht="14.25" customHeight="1" x14ac:dyDescent="0.2">
      <c r="A244" s="200"/>
      <c r="B244" s="200"/>
      <c r="C244" s="205"/>
      <c r="D244" s="205"/>
      <c r="E244" s="205"/>
      <c r="F244" s="205"/>
      <c r="G244" s="234"/>
      <c r="H244" s="234"/>
      <c r="I244" s="205"/>
      <c r="J244" s="205"/>
      <c r="K244" s="205"/>
      <c r="L244" s="205"/>
      <c r="M244" s="205"/>
      <c r="N244" s="205"/>
      <c r="O244" s="205"/>
      <c r="P244" s="205"/>
      <c r="Q244" s="205"/>
      <c r="R244" s="205"/>
      <c r="S244" s="205"/>
      <c r="T244" s="205"/>
      <c r="U244" s="205"/>
      <c r="V244" s="205"/>
      <c r="W244" s="205"/>
      <c r="X244" s="205"/>
      <c r="Y244" s="205"/>
    </row>
    <row r="245" spans="1:25" ht="14.25" customHeight="1" x14ac:dyDescent="0.2">
      <c r="A245" s="200"/>
      <c r="B245" s="200"/>
      <c r="C245" s="205"/>
      <c r="D245" s="205"/>
      <c r="E245" s="205"/>
      <c r="F245" s="205"/>
      <c r="G245" s="234"/>
      <c r="H245" s="234"/>
      <c r="I245" s="205"/>
      <c r="J245" s="205"/>
      <c r="K245" s="205"/>
      <c r="L245" s="205"/>
      <c r="M245" s="205"/>
      <c r="N245" s="205"/>
      <c r="O245" s="205"/>
      <c r="P245" s="205"/>
      <c r="Q245" s="205"/>
      <c r="R245" s="205"/>
      <c r="S245" s="205"/>
      <c r="T245" s="205"/>
      <c r="U245" s="205"/>
      <c r="V245" s="205"/>
      <c r="W245" s="205"/>
      <c r="X245" s="205"/>
      <c r="Y245" s="205"/>
    </row>
    <row r="246" spans="1:25" ht="14.25" customHeight="1" x14ac:dyDescent="0.2">
      <c r="A246" s="200"/>
      <c r="B246" s="200"/>
      <c r="C246" s="205"/>
      <c r="D246" s="205"/>
      <c r="E246" s="205"/>
      <c r="F246" s="205"/>
      <c r="G246" s="234"/>
      <c r="H246" s="234"/>
      <c r="I246" s="205"/>
      <c r="J246" s="205"/>
      <c r="K246" s="205"/>
      <c r="L246" s="205"/>
      <c r="M246" s="205"/>
      <c r="N246" s="205"/>
      <c r="O246" s="205"/>
      <c r="P246" s="205"/>
      <c r="Q246" s="205"/>
      <c r="R246" s="205"/>
      <c r="S246" s="205"/>
      <c r="T246" s="205"/>
      <c r="U246" s="205"/>
      <c r="V246" s="205"/>
      <c r="W246" s="205"/>
      <c r="X246" s="205"/>
      <c r="Y246" s="205"/>
    </row>
    <row r="247" spans="1:25" ht="14.25" customHeight="1" x14ac:dyDescent="0.2">
      <c r="A247" s="200"/>
      <c r="B247" s="200"/>
      <c r="C247" s="205"/>
      <c r="D247" s="205"/>
      <c r="E247" s="205"/>
      <c r="F247" s="205"/>
      <c r="G247" s="234"/>
      <c r="H247" s="234"/>
      <c r="I247" s="205"/>
      <c r="J247" s="205"/>
      <c r="K247" s="205"/>
      <c r="L247" s="205"/>
      <c r="M247" s="205"/>
      <c r="N247" s="205"/>
      <c r="O247" s="205"/>
      <c r="P247" s="205"/>
      <c r="Q247" s="205"/>
      <c r="R247" s="205"/>
      <c r="S247" s="205"/>
      <c r="T247" s="205"/>
      <c r="U247" s="205"/>
      <c r="V247" s="205"/>
      <c r="W247" s="205"/>
      <c r="X247" s="205"/>
      <c r="Y247" s="205"/>
    </row>
    <row r="248" spans="1:25" ht="14.25" customHeight="1" x14ac:dyDescent="0.2">
      <c r="A248" s="200"/>
      <c r="B248" s="200"/>
      <c r="C248" s="205"/>
      <c r="D248" s="205"/>
      <c r="E248" s="205"/>
      <c r="F248" s="205"/>
      <c r="G248" s="234"/>
      <c r="H248" s="234"/>
      <c r="I248" s="205"/>
      <c r="J248" s="205"/>
      <c r="K248" s="205"/>
      <c r="L248" s="205"/>
      <c r="M248" s="205"/>
      <c r="N248" s="205"/>
      <c r="O248" s="205"/>
      <c r="P248" s="205"/>
      <c r="Q248" s="205"/>
      <c r="R248" s="205"/>
      <c r="S248" s="205"/>
      <c r="T248" s="205"/>
      <c r="U248" s="205"/>
      <c r="V248" s="205"/>
      <c r="W248" s="205"/>
      <c r="X248" s="205"/>
      <c r="Y248" s="205"/>
    </row>
    <row r="249" spans="1:25" ht="14.25" customHeight="1" x14ac:dyDescent="0.2">
      <c r="A249" s="200"/>
      <c r="B249" s="200"/>
      <c r="C249" s="205"/>
      <c r="D249" s="205"/>
      <c r="E249" s="205"/>
      <c r="F249" s="205"/>
      <c r="G249" s="234"/>
      <c r="H249" s="234"/>
      <c r="I249" s="205"/>
      <c r="J249" s="205"/>
      <c r="K249" s="205"/>
      <c r="L249" s="205"/>
      <c r="M249" s="205"/>
      <c r="N249" s="205"/>
      <c r="O249" s="205"/>
      <c r="P249" s="205"/>
      <c r="Q249" s="205"/>
      <c r="R249" s="205"/>
      <c r="S249" s="205"/>
      <c r="T249" s="205"/>
      <c r="U249" s="205"/>
      <c r="V249" s="205"/>
      <c r="W249" s="205"/>
      <c r="X249" s="205"/>
      <c r="Y249" s="205"/>
    </row>
    <row r="250" spans="1:25" ht="14.25" customHeight="1" x14ac:dyDescent="0.2">
      <c r="A250" s="200"/>
      <c r="B250" s="200"/>
      <c r="C250" s="205"/>
      <c r="D250" s="205"/>
      <c r="E250" s="205"/>
      <c r="F250" s="205"/>
      <c r="G250" s="234"/>
      <c r="H250" s="234"/>
      <c r="I250" s="205"/>
      <c r="J250" s="205"/>
      <c r="K250" s="205"/>
      <c r="L250" s="205"/>
      <c r="M250" s="205"/>
      <c r="N250" s="205"/>
      <c r="O250" s="205"/>
      <c r="P250" s="205"/>
      <c r="Q250" s="205"/>
      <c r="R250" s="205"/>
      <c r="S250" s="205"/>
      <c r="T250" s="205"/>
      <c r="U250" s="205"/>
      <c r="V250" s="205"/>
      <c r="W250" s="205"/>
      <c r="X250" s="205"/>
      <c r="Y250" s="205"/>
    </row>
    <row r="251" spans="1:25" ht="14.25" customHeight="1" x14ac:dyDescent="0.2">
      <c r="A251" s="200"/>
      <c r="B251" s="200"/>
      <c r="C251" s="205"/>
      <c r="D251" s="205"/>
      <c r="E251" s="205"/>
      <c r="F251" s="205"/>
      <c r="G251" s="234"/>
      <c r="H251" s="234"/>
      <c r="I251" s="205"/>
      <c r="J251" s="205"/>
      <c r="K251" s="205"/>
      <c r="L251" s="205"/>
      <c r="M251" s="205"/>
      <c r="N251" s="205"/>
      <c r="O251" s="205"/>
      <c r="P251" s="205"/>
      <c r="Q251" s="205"/>
      <c r="R251" s="205"/>
      <c r="S251" s="205"/>
      <c r="T251" s="205"/>
      <c r="U251" s="205"/>
      <c r="V251" s="205"/>
      <c r="W251" s="205"/>
      <c r="X251" s="205"/>
      <c r="Y251" s="205"/>
    </row>
    <row r="252" spans="1:25" ht="14.25" customHeight="1" x14ac:dyDescent="0.2">
      <c r="A252" s="200"/>
      <c r="B252" s="200"/>
      <c r="C252" s="205"/>
      <c r="D252" s="205"/>
      <c r="E252" s="205"/>
      <c r="F252" s="205"/>
      <c r="G252" s="234"/>
      <c r="H252" s="234"/>
      <c r="I252" s="205"/>
      <c r="J252" s="205"/>
      <c r="K252" s="205"/>
      <c r="L252" s="205"/>
      <c r="M252" s="205"/>
      <c r="N252" s="205"/>
      <c r="O252" s="205"/>
      <c r="P252" s="205"/>
      <c r="Q252" s="205"/>
      <c r="R252" s="205"/>
      <c r="S252" s="205"/>
      <c r="T252" s="205"/>
      <c r="U252" s="205"/>
      <c r="V252" s="205"/>
      <c r="W252" s="205"/>
      <c r="X252" s="205"/>
      <c r="Y252" s="205"/>
    </row>
    <row r="253" spans="1:25" ht="14.25" customHeight="1" x14ac:dyDescent="0.2">
      <c r="A253" s="200"/>
      <c r="B253" s="200"/>
      <c r="C253" s="205"/>
      <c r="D253" s="205"/>
      <c r="E253" s="205"/>
      <c r="F253" s="205"/>
      <c r="G253" s="234"/>
      <c r="H253" s="234"/>
      <c r="I253" s="205"/>
      <c r="J253" s="205"/>
      <c r="K253" s="205"/>
      <c r="L253" s="205"/>
      <c r="M253" s="205"/>
      <c r="N253" s="205"/>
      <c r="O253" s="205"/>
      <c r="P253" s="205"/>
      <c r="Q253" s="205"/>
      <c r="R253" s="205"/>
      <c r="S253" s="205"/>
      <c r="T253" s="205"/>
      <c r="U253" s="205"/>
      <c r="V253" s="205"/>
      <c r="W253" s="205"/>
      <c r="X253" s="205"/>
      <c r="Y253" s="205"/>
    </row>
    <row r="254" spans="1:25" ht="14.25" customHeight="1" x14ac:dyDescent="0.2">
      <c r="A254" s="200"/>
      <c r="B254" s="200"/>
      <c r="C254" s="205"/>
      <c r="D254" s="205"/>
      <c r="E254" s="205"/>
      <c r="F254" s="205"/>
      <c r="G254" s="234"/>
      <c r="H254" s="234"/>
      <c r="I254" s="205"/>
      <c r="J254" s="205"/>
      <c r="K254" s="205"/>
      <c r="L254" s="205"/>
      <c r="M254" s="205"/>
      <c r="N254" s="205"/>
      <c r="O254" s="205"/>
      <c r="P254" s="205"/>
      <c r="Q254" s="205"/>
      <c r="R254" s="205"/>
      <c r="S254" s="205"/>
      <c r="T254" s="205"/>
      <c r="U254" s="205"/>
      <c r="V254" s="205"/>
      <c r="W254" s="205"/>
      <c r="X254" s="205"/>
      <c r="Y254" s="205"/>
    </row>
    <row r="255" spans="1:25" ht="14.25" customHeight="1" x14ac:dyDescent="0.2">
      <c r="A255" s="200"/>
      <c r="B255" s="200"/>
      <c r="C255" s="205"/>
      <c r="D255" s="205"/>
      <c r="E255" s="205"/>
      <c r="F255" s="205"/>
      <c r="G255" s="234"/>
      <c r="H255" s="234"/>
      <c r="I255" s="205"/>
      <c r="J255" s="205"/>
      <c r="K255" s="205"/>
      <c r="L255" s="205"/>
      <c r="M255" s="205"/>
      <c r="N255" s="205"/>
      <c r="O255" s="205"/>
      <c r="P255" s="205"/>
      <c r="Q255" s="205"/>
      <c r="R255" s="205"/>
      <c r="S255" s="205"/>
      <c r="T255" s="205"/>
      <c r="U255" s="205"/>
      <c r="V255" s="205"/>
      <c r="W255" s="205"/>
      <c r="X255" s="205"/>
      <c r="Y255" s="205"/>
    </row>
    <row r="256" spans="1:25" ht="14.25" customHeight="1" x14ac:dyDescent="0.2">
      <c r="A256" s="200"/>
      <c r="B256" s="200"/>
      <c r="C256" s="205"/>
      <c r="D256" s="205"/>
      <c r="E256" s="205"/>
      <c r="F256" s="205"/>
      <c r="G256" s="234"/>
      <c r="H256" s="234"/>
      <c r="I256" s="205"/>
      <c r="J256" s="205"/>
      <c r="K256" s="205"/>
      <c r="L256" s="205"/>
      <c r="M256" s="205"/>
      <c r="N256" s="205"/>
      <c r="O256" s="205"/>
      <c r="P256" s="205"/>
      <c r="Q256" s="205"/>
      <c r="R256" s="205"/>
      <c r="S256" s="205"/>
      <c r="T256" s="205"/>
      <c r="U256" s="205"/>
      <c r="V256" s="205"/>
      <c r="W256" s="205"/>
      <c r="X256" s="205"/>
      <c r="Y256" s="205"/>
    </row>
    <row r="257" spans="1:25" ht="14.25" customHeight="1" x14ac:dyDescent="0.2">
      <c r="A257" s="200"/>
      <c r="B257" s="200"/>
      <c r="C257" s="205"/>
      <c r="D257" s="205"/>
      <c r="E257" s="205"/>
      <c r="F257" s="205"/>
      <c r="G257" s="234"/>
      <c r="H257" s="234"/>
      <c r="I257" s="205"/>
      <c r="J257" s="205"/>
      <c r="K257" s="205"/>
      <c r="L257" s="205"/>
      <c r="M257" s="205"/>
      <c r="N257" s="205"/>
      <c r="O257" s="205"/>
      <c r="P257" s="205"/>
      <c r="Q257" s="205"/>
      <c r="R257" s="205"/>
      <c r="S257" s="205"/>
      <c r="T257" s="205"/>
      <c r="U257" s="205"/>
      <c r="V257" s="205"/>
      <c r="W257" s="205"/>
      <c r="X257" s="205"/>
      <c r="Y257" s="205"/>
    </row>
    <row r="258" spans="1:25" ht="14.25" customHeight="1" x14ac:dyDescent="0.2">
      <c r="A258" s="200"/>
      <c r="B258" s="200"/>
      <c r="C258" s="205"/>
      <c r="D258" s="205"/>
      <c r="E258" s="205"/>
      <c r="F258" s="205"/>
      <c r="G258" s="234"/>
      <c r="H258" s="234"/>
      <c r="I258" s="205"/>
      <c r="J258" s="205"/>
      <c r="K258" s="205"/>
      <c r="L258" s="205"/>
      <c r="M258" s="205"/>
      <c r="N258" s="205"/>
      <c r="O258" s="205"/>
      <c r="P258" s="205"/>
      <c r="Q258" s="205"/>
      <c r="R258" s="205"/>
      <c r="S258" s="205"/>
      <c r="T258" s="205"/>
      <c r="U258" s="205"/>
      <c r="V258" s="205"/>
      <c r="W258" s="205"/>
      <c r="X258" s="205"/>
      <c r="Y258" s="205"/>
    </row>
    <row r="259" spans="1:25" ht="14.25" customHeight="1" x14ac:dyDescent="0.2">
      <c r="A259" s="200"/>
      <c r="B259" s="200"/>
      <c r="C259" s="205"/>
      <c r="D259" s="205"/>
      <c r="E259" s="205"/>
      <c r="F259" s="205"/>
      <c r="G259" s="234"/>
      <c r="H259" s="234"/>
      <c r="I259" s="205"/>
      <c r="J259" s="205"/>
      <c r="K259" s="205"/>
      <c r="L259" s="205"/>
      <c r="M259" s="205"/>
      <c r="N259" s="205"/>
      <c r="O259" s="205"/>
      <c r="P259" s="205"/>
      <c r="Q259" s="205"/>
      <c r="R259" s="205"/>
      <c r="S259" s="205"/>
      <c r="T259" s="205"/>
      <c r="U259" s="205"/>
      <c r="V259" s="205"/>
      <c r="W259" s="205"/>
      <c r="X259" s="205"/>
      <c r="Y259" s="205"/>
    </row>
    <row r="260" spans="1:25" ht="14.25" customHeight="1" x14ac:dyDescent="0.2">
      <c r="A260" s="200"/>
      <c r="B260" s="200"/>
      <c r="C260" s="205"/>
      <c r="D260" s="205"/>
      <c r="E260" s="205"/>
      <c r="F260" s="205"/>
      <c r="G260" s="234"/>
      <c r="H260" s="234"/>
      <c r="I260" s="205"/>
      <c r="J260" s="205"/>
      <c r="K260" s="205"/>
      <c r="L260" s="205"/>
      <c r="M260" s="205"/>
      <c r="N260" s="205"/>
      <c r="O260" s="205"/>
      <c r="P260" s="205"/>
      <c r="Q260" s="205"/>
      <c r="R260" s="205"/>
      <c r="S260" s="205"/>
      <c r="T260" s="205"/>
      <c r="U260" s="205"/>
      <c r="V260" s="205"/>
      <c r="W260" s="205"/>
      <c r="X260" s="205"/>
      <c r="Y260" s="205"/>
    </row>
    <row r="261" spans="1:25" ht="14.25" customHeight="1" x14ac:dyDescent="0.2">
      <c r="A261" s="200"/>
      <c r="B261" s="200"/>
      <c r="C261" s="205"/>
      <c r="D261" s="205"/>
      <c r="E261" s="205"/>
      <c r="F261" s="205"/>
      <c r="G261" s="234"/>
      <c r="H261" s="234"/>
      <c r="I261" s="205"/>
      <c r="J261" s="205"/>
      <c r="K261" s="205"/>
      <c r="L261" s="205"/>
      <c r="M261" s="205"/>
      <c r="N261" s="205"/>
      <c r="O261" s="205"/>
      <c r="P261" s="205"/>
      <c r="Q261" s="205"/>
      <c r="R261" s="205"/>
      <c r="S261" s="205"/>
      <c r="T261" s="205"/>
      <c r="U261" s="205"/>
      <c r="V261" s="205"/>
      <c r="W261" s="205"/>
      <c r="X261" s="205"/>
      <c r="Y261" s="205"/>
    </row>
    <row r="262" spans="1:25" ht="14.25" customHeight="1" x14ac:dyDescent="0.2">
      <c r="A262" s="200"/>
      <c r="B262" s="200"/>
      <c r="C262" s="205"/>
      <c r="D262" s="205"/>
      <c r="E262" s="205"/>
      <c r="F262" s="205"/>
      <c r="G262" s="234"/>
      <c r="H262" s="234"/>
      <c r="I262" s="205"/>
      <c r="J262" s="205"/>
      <c r="K262" s="205"/>
      <c r="L262" s="205"/>
      <c r="M262" s="205"/>
      <c r="N262" s="205"/>
      <c r="O262" s="205"/>
      <c r="P262" s="205"/>
      <c r="Q262" s="205"/>
      <c r="R262" s="205"/>
      <c r="S262" s="205"/>
      <c r="T262" s="205"/>
      <c r="U262" s="205"/>
      <c r="V262" s="205"/>
      <c r="W262" s="205"/>
      <c r="X262" s="205"/>
      <c r="Y262" s="205"/>
    </row>
    <row r="263" spans="1:25" ht="14.25" customHeight="1" x14ac:dyDescent="0.2">
      <c r="A263" s="200"/>
      <c r="B263" s="200"/>
      <c r="C263" s="205"/>
      <c r="D263" s="205"/>
      <c r="E263" s="205"/>
      <c r="F263" s="205"/>
      <c r="G263" s="234"/>
      <c r="H263" s="234"/>
      <c r="I263" s="205"/>
      <c r="J263" s="205"/>
      <c r="K263" s="205"/>
      <c r="L263" s="205"/>
      <c r="M263" s="205"/>
      <c r="N263" s="205"/>
      <c r="O263" s="205"/>
      <c r="P263" s="205"/>
      <c r="Q263" s="205"/>
      <c r="R263" s="205"/>
      <c r="S263" s="205"/>
      <c r="T263" s="205"/>
      <c r="U263" s="205"/>
      <c r="V263" s="205"/>
      <c r="W263" s="205"/>
      <c r="X263" s="205"/>
      <c r="Y263" s="205"/>
    </row>
    <row r="264" spans="1:25" ht="14.25" customHeight="1" x14ac:dyDescent="0.2">
      <c r="A264" s="200"/>
      <c r="B264" s="200"/>
      <c r="C264" s="205"/>
      <c r="D264" s="205"/>
      <c r="E264" s="205"/>
      <c r="F264" s="205"/>
      <c r="G264" s="234"/>
      <c r="H264" s="234"/>
      <c r="I264" s="205"/>
      <c r="J264" s="205"/>
      <c r="K264" s="205"/>
      <c r="L264" s="205"/>
      <c r="M264" s="205"/>
      <c r="N264" s="205"/>
      <c r="O264" s="205"/>
      <c r="P264" s="205"/>
      <c r="Q264" s="205"/>
      <c r="R264" s="205"/>
      <c r="S264" s="205"/>
      <c r="T264" s="205"/>
      <c r="U264" s="205"/>
      <c r="V264" s="205"/>
      <c r="W264" s="205"/>
      <c r="X264" s="205"/>
      <c r="Y264" s="205"/>
    </row>
    <row r="265" spans="1:25" ht="14.25" customHeight="1" x14ac:dyDescent="0.2">
      <c r="A265" s="200"/>
      <c r="B265" s="200"/>
      <c r="C265" s="205"/>
      <c r="D265" s="205"/>
      <c r="E265" s="205"/>
      <c r="F265" s="205"/>
      <c r="G265" s="234"/>
      <c r="H265" s="234"/>
      <c r="I265" s="205"/>
      <c r="J265" s="205"/>
      <c r="K265" s="205"/>
      <c r="L265" s="205"/>
      <c r="M265" s="205"/>
      <c r="N265" s="205"/>
      <c r="O265" s="205"/>
      <c r="P265" s="205"/>
      <c r="Q265" s="205"/>
      <c r="R265" s="205"/>
      <c r="S265" s="205"/>
      <c r="T265" s="205"/>
      <c r="U265" s="205"/>
      <c r="V265" s="205"/>
      <c r="W265" s="205"/>
      <c r="X265" s="205"/>
      <c r="Y265" s="205"/>
    </row>
    <row r="266" spans="1:25" ht="14.25" customHeight="1" x14ac:dyDescent="0.2">
      <c r="A266" s="200"/>
      <c r="B266" s="200"/>
      <c r="C266" s="205"/>
      <c r="D266" s="205"/>
      <c r="E266" s="205"/>
      <c r="F266" s="205"/>
      <c r="G266" s="234"/>
      <c r="H266" s="234"/>
      <c r="I266" s="205"/>
      <c r="J266" s="205"/>
      <c r="K266" s="205"/>
      <c r="L266" s="205"/>
      <c r="M266" s="205"/>
      <c r="N266" s="205"/>
      <c r="O266" s="205"/>
      <c r="P266" s="205"/>
      <c r="Q266" s="205"/>
      <c r="R266" s="205"/>
      <c r="S266" s="205"/>
      <c r="T266" s="205"/>
      <c r="U266" s="205"/>
      <c r="V266" s="205"/>
      <c r="W266" s="205"/>
      <c r="X266" s="205"/>
      <c r="Y266" s="205"/>
    </row>
    <row r="267" spans="1:25" ht="14.25" customHeight="1" x14ac:dyDescent="0.2">
      <c r="A267" s="200"/>
      <c r="B267" s="200"/>
      <c r="C267" s="205"/>
      <c r="D267" s="205"/>
      <c r="E267" s="205"/>
      <c r="F267" s="205"/>
      <c r="G267" s="234"/>
      <c r="H267" s="234"/>
      <c r="I267" s="205"/>
      <c r="J267" s="205"/>
      <c r="K267" s="205"/>
      <c r="L267" s="205"/>
      <c r="M267" s="205"/>
      <c r="N267" s="205"/>
      <c r="O267" s="205"/>
      <c r="P267" s="205"/>
      <c r="Q267" s="205"/>
      <c r="R267" s="205"/>
      <c r="S267" s="205"/>
      <c r="T267" s="205"/>
      <c r="U267" s="205"/>
      <c r="V267" s="205"/>
      <c r="W267" s="205"/>
      <c r="X267" s="205"/>
      <c r="Y267" s="205"/>
    </row>
    <row r="268" spans="1:25" ht="14.25" customHeight="1" x14ac:dyDescent="0.2">
      <c r="A268" s="200"/>
      <c r="B268" s="200"/>
      <c r="C268" s="205"/>
      <c r="D268" s="205"/>
      <c r="E268" s="205"/>
      <c r="F268" s="205"/>
      <c r="G268" s="234"/>
      <c r="H268" s="234"/>
      <c r="I268" s="205"/>
      <c r="J268" s="205"/>
      <c r="K268" s="205"/>
      <c r="L268" s="205"/>
      <c r="M268" s="205"/>
      <c r="N268" s="205"/>
      <c r="O268" s="205"/>
      <c r="P268" s="205"/>
      <c r="Q268" s="205"/>
      <c r="R268" s="205"/>
      <c r="S268" s="205"/>
      <c r="T268" s="205"/>
      <c r="U268" s="205"/>
      <c r="V268" s="205"/>
      <c r="W268" s="205"/>
      <c r="X268" s="205"/>
      <c r="Y268" s="205"/>
    </row>
    <row r="269" spans="1:25" ht="14.25" customHeight="1" x14ac:dyDescent="0.2">
      <c r="A269" s="200"/>
      <c r="B269" s="200"/>
      <c r="C269" s="205"/>
      <c r="D269" s="205"/>
      <c r="E269" s="205"/>
      <c r="F269" s="205"/>
      <c r="G269" s="234"/>
      <c r="H269" s="234"/>
      <c r="I269" s="205"/>
      <c r="J269" s="205"/>
      <c r="K269" s="205"/>
      <c r="L269" s="205"/>
      <c r="M269" s="205"/>
      <c r="N269" s="205"/>
      <c r="O269" s="205"/>
      <c r="P269" s="205"/>
      <c r="Q269" s="205"/>
      <c r="R269" s="205"/>
      <c r="S269" s="205"/>
      <c r="T269" s="205"/>
      <c r="U269" s="205"/>
      <c r="V269" s="205"/>
      <c r="W269" s="205"/>
      <c r="X269" s="205"/>
      <c r="Y269" s="205"/>
    </row>
    <row r="270" spans="1:25" ht="14.25" customHeight="1" x14ac:dyDescent="0.2">
      <c r="A270" s="200"/>
      <c r="B270" s="200"/>
      <c r="C270" s="205"/>
      <c r="D270" s="205"/>
      <c r="E270" s="205"/>
      <c r="F270" s="205"/>
      <c r="G270" s="234"/>
      <c r="H270" s="234"/>
      <c r="I270" s="205"/>
      <c r="J270" s="205"/>
      <c r="K270" s="205"/>
      <c r="L270" s="205"/>
      <c r="M270" s="205"/>
      <c r="N270" s="205"/>
      <c r="O270" s="205"/>
      <c r="P270" s="205"/>
      <c r="Q270" s="205"/>
      <c r="R270" s="205"/>
      <c r="S270" s="205"/>
      <c r="T270" s="205"/>
      <c r="U270" s="205"/>
      <c r="V270" s="205"/>
      <c r="W270" s="205"/>
      <c r="X270" s="205"/>
      <c r="Y270" s="205"/>
    </row>
    <row r="271" spans="1:25" ht="14.25" customHeight="1" x14ac:dyDescent="0.2">
      <c r="A271" s="200"/>
      <c r="B271" s="200"/>
      <c r="C271" s="205"/>
      <c r="D271" s="205"/>
      <c r="E271" s="205"/>
      <c r="F271" s="205"/>
      <c r="G271" s="234"/>
      <c r="H271" s="234"/>
      <c r="I271" s="205"/>
      <c r="J271" s="205"/>
      <c r="K271" s="205"/>
      <c r="L271" s="205"/>
      <c r="M271" s="205"/>
      <c r="N271" s="205"/>
      <c r="O271" s="205"/>
      <c r="P271" s="205"/>
      <c r="Q271" s="205"/>
      <c r="R271" s="205"/>
      <c r="S271" s="205"/>
      <c r="T271" s="205"/>
      <c r="U271" s="205"/>
      <c r="V271" s="205"/>
      <c r="W271" s="205"/>
      <c r="X271" s="205"/>
      <c r="Y271" s="205"/>
    </row>
    <row r="272" spans="1:25" ht="14.25" customHeight="1" x14ac:dyDescent="0.2">
      <c r="A272" s="200"/>
      <c r="B272" s="200"/>
      <c r="C272" s="205"/>
      <c r="D272" s="205"/>
      <c r="E272" s="205"/>
      <c r="F272" s="205"/>
      <c r="G272" s="234"/>
      <c r="H272" s="234"/>
      <c r="I272" s="205"/>
      <c r="J272" s="205"/>
      <c r="K272" s="205"/>
      <c r="L272" s="205"/>
      <c r="M272" s="205"/>
      <c r="N272" s="205"/>
      <c r="O272" s="205"/>
      <c r="P272" s="205"/>
      <c r="Q272" s="205"/>
      <c r="R272" s="205"/>
      <c r="S272" s="205"/>
      <c r="T272" s="205"/>
      <c r="U272" s="205"/>
      <c r="V272" s="205"/>
      <c r="W272" s="205"/>
      <c r="X272" s="205"/>
      <c r="Y272" s="205"/>
    </row>
    <row r="273" spans="1:25" ht="14.25" customHeight="1" x14ac:dyDescent="0.2">
      <c r="A273" s="200"/>
      <c r="B273" s="200"/>
      <c r="C273" s="205"/>
      <c r="D273" s="205"/>
      <c r="E273" s="205"/>
      <c r="F273" s="205"/>
      <c r="G273" s="234"/>
      <c r="H273" s="234"/>
      <c r="I273" s="205"/>
      <c r="J273" s="205"/>
      <c r="K273" s="205"/>
      <c r="L273" s="205"/>
      <c r="M273" s="205"/>
      <c r="N273" s="205"/>
      <c r="O273" s="205"/>
      <c r="P273" s="205"/>
      <c r="Q273" s="205"/>
      <c r="R273" s="205"/>
      <c r="S273" s="205"/>
      <c r="T273" s="205"/>
      <c r="U273" s="205"/>
      <c r="V273" s="205"/>
      <c r="W273" s="205"/>
      <c r="X273" s="205"/>
      <c r="Y273" s="205"/>
    </row>
    <row r="274" spans="1:25" ht="14.25" customHeight="1" x14ac:dyDescent="0.2">
      <c r="A274" s="200"/>
      <c r="B274" s="200"/>
      <c r="C274" s="205"/>
      <c r="D274" s="205"/>
      <c r="E274" s="205"/>
      <c r="F274" s="205"/>
      <c r="G274" s="234"/>
      <c r="H274" s="234"/>
      <c r="I274" s="205"/>
      <c r="J274" s="205"/>
      <c r="K274" s="205"/>
      <c r="L274" s="205"/>
      <c r="M274" s="205"/>
      <c r="N274" s="205"/>
      <c r="O274" s="205"/>
      <c r="P274" s="205"/>
      <c r="Q274" s="205"/>
      <c r="R274" s="205"/>
      <c r="S274" s="205"/>
      <c r="T274" s="205"/>
      <c r="U274" s="205"/>
      <c r="V274" s="205"/>
      <c r="W274" s="205"/>
      <c r="X274" s="205"/>
      <c r="Y274" s="205"/>
    </row>
    <row r="275" spans="1:25" ht="14.25" customHeight="1" x14ac:dyDescent="0.2">
      <c r="A275" s="200"/>
      <c r="B275" s="200"/>
      <c r="C275" s="205"/>
      <c r="D275" s="205"/>
      <c r="E275" s="205"/>
      <c r="F275" s="205"/>
      <c r="G275" s="234"/>
      <c r="H275" s="234"/>
      <c r="I275" s="205"/>
      <c r="J275" s="205"/>
      <c r="K275" s="205"/>
      <c r="L275" s="205"/>
      <c r="M275" s="205"/>
      <c r="N275" s="205"/>
      <c r="O275" s="205"/>
      <c r="P275" s="205"/>
      <c r="Q275" s="205"/>
      <c r="R275" s="205"/>
      <c r="S275" s="205"/>
      <c r="T275" s="205"/>
      <c r="U275" s="205"/>
      <c r="V275" s="205"/>
      <c r="W275" s="205"/>
      <c r="X275" s="205"/>
      <c r="Y275" s="205"/>
    </row>
    <row r="276" spans="1:25" ht="14.25" customHeight="1" x14ac:dyDescent="0.2">
      <c r="A276" s="200"/>
      <c r="B276" s="200"/>
      <c r="C276" s="205"/>
      <c r="D276" s="205"/>
      <c r="E276" s="205"/>
      <c r="F276" s="205"/>
      <c r="G276" s="234"/>
      <c r="H276" s="234"/>
      <c r="I276" s="205"/>
      <c r="J276" s="205"/>
      <c r="K276" s="205"/>
      <c r="L276" s="205"/>
      <c r="M276" s="205"/>
      <c r="N276" s="205"/>
      <c r="O276" s="205"/>
      <c r="P276" s="205"/>
      <c r="Q276" s="205"/>
      <c r="R276" s="205"/>
      <c r="S276" s="205"/>
      <c r="T276" s="205"/>
      <c r="U276" s="205"/>
      <c r="V276" s="205"/>
      <c r="W276" s="205"/>
      <c r="X276" s="205"/>
      <c r="Y276" s="205"/>
    </row>
    <row r="277" spans="1:25" ht="14.25" customHeight="1" x14ac:dyDescent="0.2">
      <c r="A277" s="200"/>
      <c r="B277" s="200"/>
      <c r="C277" s="205"/>
      <c r="D277" s="205"/>
      <c r="E277" s="205"/>
      <c r="F277" s="205"/>
      <c r="G277" s="234"/>
      <c r="H277" s="234"/>
      <c r="I277" s="205"/>
      <c r="J277" s="205"/>
      <c r="K277" s="205"/>
      <c r="L277" s="205"/>
      <c r="M277" s="205"/>
      <c r="N277" s="205"/>
      <c r="O277" s="205"/>
      <c r="P277" s="205"/>
      <c r="Q277" s="205"/>
      <c r="R277" s="205"/>
      <c r="S277" s="205"/>
      <c r="T277" s="205"/>
      <c r="U277" s="205"/>
      <c r="V277" s="205"/>
      <c r="W277" s="205"/>
      <c r="X277" s="205"/>
      <c r="Y277" s="205"/>
    </row>
    <row r="278" spans="1:25" ht="14.25" customHeight="1" x14ac:dyDescent="0.2">
      <c r="A278" s="200"/>
      <c r="B278" s="200"/>
      <c r="C278" s="205"/>
      <c r="D278" s="205"/>
      <c r="E278" s="205"/>
      <c r="F278" s="205"/>
      <c r="G278" s="234"/>
      <c r="H278" s="234"/>
      <c r="I278" s="205"/>
      <c r="J278" s="205"/>
      <c r="K278" s="205"/>
      <c r="L278" s="205"/>
      <c r="M278" s="205"/>
      <c r="N278" s="205"/>
      <c r="O278" s="205"/>
      <c r="P278" s="205"/>
      <c r="Q278" s="205"/>
      <c r="R278" s="205"/>
      <c r="S278" s="205"/>
      <c r="T278" s="205"/>
      <c r="U278" s="205"/>
      <c r="V278" s="205"/>
      <c r="W278" s="205"/>
      <c r="X278" s="205"/>
      <c r="Y278" s="205"/>
    </row>
    <row r="279" spans="1:25" ht="14.25" customHeight="1" x14ac:dyDescent="0.2">
      <c r="A279" s="200"/>
      <c r="B279" s="200"/>
      <c r="C279" s="205"/>
      <c r="D279" s="205"/>
      <c r="E279" s="205"/>
      <c r="F279" s="205"/>
      <c r="G279" s="234"/>
      <c r="H279" s="234"/>
      <c r="I279" s="205"/>
      <c r="J279" s="205"/>
      <c r="K279" s="205"/>
      <c r="L279" s="205"/>
      <c r="M279" s="205"/>
      <c r="N279" s="205"/>
      <c r="O279" s="205"/>
      <c r="P279" s="205"/>
      <c r="Q279" s="205"/>
      <c r="R279" s="205"/>
      <c r="S279" s="205"/>
      <c r="T279" s="205"/>
      <c r="U279" s="205"/>
      <c r="V279" s="205"/>
      <c r="W279" s="205"/>
      <c r="X279" s="205"/>
      <c r="Y279" s="205"/>
    </row>
    <row r="280" spans="1:25" ht="14.25" customHeight="1" x14ac:dyDescent="0.2">
      <c r="A280" s="200"/>
      <c r="B280" s="200"/>
      <c r="C280" s="205"/>
      <c r="D280" s="205"/>
      <c r="E280" s="205"/>
      <c r="F280" s="205"/>
      <c r="G280" s="234"/>
      <c r="H280" s="234"/>
      <c r="I280" s="205"/>
      <c r="J280" s="205"/>
      <c r="K280" s="205"/>
      <c r="L280" s="205"/>
      <c r="M280" s="205"/>
      <c r="N280" s="205"/>
      <c r="O280" s="205"/>
      <c r="P280" s="205"/>
      <c r="Q280" s="205"/>
      <c r="R280" s="205"/>
      <c r="S280" s="205"/>
      <c r="T280" s="205"/>
      <c r="U280" s="205"/>
      <c r="V280" s="205"/>
      <c r="W280" s="205"/>
      <c r="X280" s="205"/>
      <c r="Y280" s="205"/>
    </row>
    <row r="281" spans="1:25" ht="14.25" customHeight="1" x14ac:dyDescent="0.2">
      <c r="A281" s="200"/>
      <c r="B281" s="200"/>
      <c r="C281" s="205"/>
      <c r="D281" s="205"/>
      <c r="E281" s="205"/>
      <c r="F281" s="205"/>
      <c r="G281" s="234"/>
      <c r="H281" s="234"/>
      <c r="I281" s="205"/>
      <c r="J281" s="205"/>
      <c r="K281" s="205"/>
      <c r="L281" s="205"/>
      <c r="M281" s="205"/>
      <c r="N281" s="205"/>
      <c r="O281" s="205"/>
      <c r="P281" s="205"/>
      <c r="Q281" s="205"/>
      <c r="R281" s="205"/>
      <c r="S281" s="205"/>
      <c r="T281" s="205"/>
      <c r="U281" s="205"/>
      <c r="V281" s="205"/>
      <c r="W281" s="205"/>
      <c r="X281" s="205"/>
      <c r="Y281" s="205"/>
    </row>
    <row r="282" spans="1:25" ht="14.25" customHeight="1" x14ac:dyDescent="0.2">
      <c r="A282" s="200"/>
      <c r="B282" s="200"/>
      <c r="C282" s="205"/>
      <c r="D282" s="205"/>
      <c r="E282" s="205"/>
      <c r="F282" s="205"/>
      <c r="G282" s="234"/>
      <c r="H282" s="234"/>
      <c r="I282" s="205"/>
      <c r="J282" s="205"/>
      <c r="K282" s="205"/>
      <c r="L282" s="205"/>
      <c r="M282" s="205"/>
      <c r="N282" s="205"/>
      <c r="O282" s="205"/>
      <c r="P282" s="205"/>
      <c r="Q282" s="205"/>
      <c r="R282" s="205"/>
      <c r="S282" s="205"/>
      <c r="T282" s="205"/>
      <c r="U282" s="205"/>
      <c r="V282" s="205"/>
      <c r="W282" s="205"/>
      <c r="X282" s="205"/>
      <c r="Y282" s="205"/>
    </row>
    <row r="283" spans="1:25" ht="14.25" customHeight="1" x14ac:dyDescent="0.2">
      <c r="A283" s="200"/>
      <c r="B283" s="200"/>
      <c r="C283" s="205"/>
      <c r="D283" s="205"/>
      <c r="E283" s="205"/>
      <c r="F283" s="205"/>
      <c r="G283" s="234"/>
      <c r="H283" s="234"/>
      <c r="I283" s="205"/>
      <c r="J283" s="205"/>
      <c r="K283" s="205"/>
      <c r="L283" s="205"/>
      <c r="M283" s="205"/>
      <c r="N283" s="205"/>
      <c r="O283" s="205"/>
      <c r="P283" s="205"/>
      <c r="Q283" s="205"/>
      <c r="R283" s="205"/>
      <c r="S283" s="205"/>
      <c r="T283" s="205"/>
      <c r="U283" s="205"/>
      <c r="V283" s="205"/>
      <c r="W283" s="205"/>
      <c r="X283" s="205"/>
      <c r="Y283" s="205"/>
    </row>
    <row r="284" spans="1:25" ht="14.25" customHeight="1" x14ac:dyDescent="0.2">
      <c r="A284" s="200"/>
      <c r="B284" s="200"/>
      <c r="C284" s="205"/>
      <c r="D284" s="205"/>
      <c r="E284" s="205"/>
      <c r="F284" s="205"/>
      <c r="G284" s="234"/>
      <c r="H284" s="234"/>
      <c r="I284" s="205"/>
      <c r="J284" s="205"/>
      <c r="K284" s="205"/>
      <c r="L284" s="205"/>
      <c r="M284" s="205"/>
      <c r="N284" s="205"/>
      <c r="O284" s="205"/>
      <c r="P284" s="205"/>
      <c r="Q284" s="205"/>
      <c r="R284" s="205"/>
      <c r="S284" s="205"/>
      <c r="T284" s="205"/>
      <c r="U284" s="205"/>
      <c r="V284" s="205"/>
      <c r="W284" s="205"/>
      <c r="X284" s="205"/>
      <c r="Y284" s="205"/>
    </row>
    <row r="285" spans="1:25" ht="14.25" customHeight="1" x14ac:dyDescent="0.2">
      <c r="A285" s="200"/>
      <c r="B285" s="200"/>
      <c r="C285" s="205"/>
      <c r="D285" s="205"/>
      <c r="E285" s="205"/>
      <c r="F285" s="205"/>
      <c r="G285" s="234"/>
      <c r="H285" s="234"/>
      <c r="I285" s="205"/>
      <c r="J285" s="205"/>
      <c r="K285" s="205"/>
      <c r="L285" s="205"/>
      <c r="M285" s="205"/>
      <c r="N285" s="205"/>
      <c r="O285" s="205"/>
      <c r="P285" s="205"/>
      <c r="Q285" s="205"/>
      <c r="R285" s="205"/>
      <c r="S285" s="205"/>
      <c r="T285" s="205"/>
      <c r="U285" s="205"/>
      <c r="V285" s="205"/>
      <c r="W285" s="205"/>
      <c r="X285" s="205"/>
      <c r="Y285" s="205"/>
    </row>
    <row r="286" spans="1:25" ht="14.25" customHeight="1" x14ac:dyDescent="0.2">
      <c r="A286" s="200"/>
      <c r="B286" s="200"/>
      <c r="C286" s="205"/>
      <c r="D286" s="205"/>
      <c r="E286" s="205"/>
      <c r="F286" s="205"/>
      <c r="G286" s="234"/>
      <c r="H286" s="234"/>
      <c r="I286" s="205"/>
      <c r="J286" s="205"/>
      <c r="K286" s="205"/>
      <c r="L286" s="205"/>
      <c r="M286" s="205"/>
      <c r="N286" s="205"/>
      <c r="O286" s="205"/>
      <c r="P286" s="205"/>
      <c r="Q286" s="205"/>
      <c r="R286" s="205"/>
      <c r="S286" s="205"/>
      <c r="T286" s="205"/>
      <c r="U286" s="205"/>
      <c r="V286" s="205"/>
      <c r="W286" s="205"/>
      <c r="X286" s="205"/>
      <c r="Y286" s="205"/>
    </row>
    <row r="287" spans="1:25" ht="14.25" customHeight="1" x14ac:dyDescent="0.2">
      <c r="A287" s="200"/>
      <c r="B287" s="200"/>
      <c r="C287" s="205"/>
      <c r="D287" s="205"/>
      <c r="E287" s="205"/>
      <c r="F287" s="205"/>
      <c r="G287" s="234"/>
      <c r="H287" s="234"/>
      <c r="I287" s="205"/>
      <c r="J287" s="205"/>
      <c r="K287" s="205"/>
      <c r="L287" s="205"/>
      <c r="M287" s="205"/>
      <c r="N287" s="205"/>
      <c r="O287" s="205"/>
      <c r="P287" s="205"/>
      <c r="Q287" s="205"/>
      <c r="R287" s="205"/>
      <c r="S287" s="205"/>
      <c r="T287" s="205"/>
      <c r="U287" s="205"/>
      <c r="V287" s="205"/>
      <c r="W287" s="205"/>
      <c r="X287" s="205"/>
      <c r="Y287" s="205"/>
    </row>
    <row r="288" spans="1:25" ht="14.25" customHeight="1" x14ac:dyDescent="0.2">
      <c r="A288" s="200"/>
      <c r="B288" s="200"/>
      <c r="C288" s="205"/>
      <c r="D288" s="205"/>
      <c r="E288" s="205"/>
      <c r="F288" s="205"/>
      <c r="G288" s="234"/>
      <c r="H288" s="234"/>
      <c r="I288" s="205"/>
      <c r="J288" s="205"/>
      <c r="K288" s="205"/>
      <c r="L288" s="205"/>
      <c r="M288" s="205"/>
      <c r="N288" s="205"/>
      <c r="O288" s="205"/>
      <c r="P288" s="205"/>
      <c r="Q288" s="205"/>
      <c r="R288" s="205"/>
      <c r="S288" s="205"/>
      <c r="T288" s="205"/>
      <c r="U288" s="205"/>
      <c r="V288" s="205"/>
      <c r="W288" s="205"/>
      <c r="X288" s="205"/>
      <c r="Y288" s="205"/>
    </row>
    <row r="289" spans="1:25" ht="14.25" customHeight="1" x14ac:dyDescent="0.2">
      <c r="A289" s="200"/>
      <c r="B289" s="200"/>
      <c r="C289" s="205"/>
      <c r="D289" s="205"/>
      <c r="E289" s="205"/>
      <c r="F289" s="205"/>
      <c r="G289" s="234"/>
      <c r="H289" s="234"/>
      <c r="I289" s="205"/>
      <c r="J289" s="205"/>
      <c r="K289" s="205"/>
      <c r="L289" s="205"/>
      <c r="M289" s="205"/>
      <c r="N289" s="205"/>
      <c r="O289" s="205"/>
      <c r="P289" s="205"/>
      <c r="Q289" s="205"/>
      <c r="R289" s="205"/>
      <c r="S289" s="205"/>
      <c r="T289" s="205"/>
      <c r="U289" s="205"/>
      <c r="V289" s="205"/>
      <c r="W289" s="205"/>
      <c r="X289" s="205"/>
      <c r="Y289" s="205"/>
    </row>
    <row r="290" spans="1:25" ht="14.25" customHeight="1" x14ac:dyDescent="0.2">
      <c r="A290" s="200"/>
      <c r="B290" s="200"/>
      <c r="C290" s="205"/>
      <c r="D290" s="205"/>
      <c r="E290" s="205"/>
      <c r="F290" s="205"/>
      <c r="G290" s="234"/>
      <c r="H290" s="234"/>
      <c r="I290" s="205"/>
      <c r="J290" s="205"/>
      <c r="K290" s="205"/>
      <c r="L290" s="205"/>
      <c r="M290" s="205"/>
      <c r="N290" s="205"/>
      <c r="O290" s="205"/>
      <c r="P290" s="205"/>
      <c r="Q290" s="205"/>
      <c r="R290" s="205"/>
      <c r="S290" s="205"/>
      <c r="T290" s="205"/>
      <c r="U290" s="205"/>
      <c r="V290" s="205"/>
      <c r="W290" s="205"/>
      <c r="X290" s="205"/>
      <c r="Y290" s="205"/>
    </row>
    <row r="291" spans="1:25" ht="14.25" customHeight="1" x14ac:dyDescent="0.2">
      <c r="A291" s="200"/>
      <c r="B291" s="200"/>
      <c r="C291" s="205"/>
      <c r="D291" s="205"/>
      <c r="E291" s="205"/>
      <c r="F291" s="205"/>
      <c r="G291" s="234"/>
      <c r="H291" s="234"/>
      <c r="I291" s="205"/>
      <c r="J291" s="205"/>
      <c r="K291" s="205"/>
      <c r="L291" s="205"/>
      <c r="M291" s="205"/>
      <c r="N291" s="205"/>
      <c r="O291" s="205"/>
      <c r="P291" s="205"/>
      <c r="Q291" s="205"/>
      <c r="R291" s="205"/>
      <c r="S291" s="205"/>
      <c r="T291" s="205"/>
      <c r="U291" s="205"/>
      <c r="V291" s="205"/>
      <c r="W291" s="205"/>
      <c r="X291" s="205"/>
      <c r="Y291" s="205"/>
    </row>
    <row r="292" spans="1:25" ht="14.25" customHeight="1" x14ac:dyDescent="0.2">
      <c r="A292" s="200"/>
      <c r="B292" s="200"/>
      <c r="C292" s="205"/>
      <c r="D292" s="205"/>
      <c r="E292" s="205"/>
      <c r="F292" s="205"/>
      <c r="G292" s="234"/>
      <c r="H292" s="234"/>
      <c r="I292" s="205"/>
      <c r="J292" s="205"/>
      <c r="K292" s="205"/>
      <c r="L292" s="205"/>
      <c r="M292" s="205"/>
      <c r="N292" s="205"/>
      <c r="O292" s="205"/>
      <c r="P292" s="205"/>
      <c r="Q292" s="205"/>
      <c r="R292" s="205"/>
      <c r="S292" s="205"/>
      <c r="T292" s="205"/>
      <c r="U292" s="205"/>
      <c r="V292" s="205"/>
      <c r="W292" s="205"/>
      <c r="X292" s="205"/>
      <c r="Y292" s="205"/>
    </row>
    <row r="293" spans="1:25" ht="14.25" customHeight="1" x14ac:dyDescent="0.2">
      <c r="A293" s="200"/>
      <c r="B293" s="200"/>
      <c r="C293" s="205"/>
      <c r="D293" s="205"/>
      <c r="E293" s="205"/>
      <c r="F293" s="205"/>
      <c r="G293" s="234"/>
      <c r="H293" s="234"/>
      <c r="I293" s="205"/>
      <c r="J293" s="205"/>
      <c r="K293" s="205"/>
      <c r="L293" s="205"/>
      <c r="M293" s="205"/>
      <c r="N293" s="205"/>
      <c r="O293" s="205"/>
      <c r="P293" s="205"/>
      <c r="Q293" s="205"/>
      <c r="R293" s="205"/>
      <c r="S293" s="205"/>
      <c r="T293" s="205"/>
      <c r="U293" s="205"/>
      <c r="V293" s="205"/>
      <c r="W293" s="205"/>
      <c r="X293" s="205"/>
      <c r="Y293" s="205"/>
    </row>
    <row r="294" spans="1:25" ht="14.25" customHeight="1" x14ac:dyDescent="0.2">
      <c r="A294" s="200"/>
      <c r="B294" s="200"/>
      <c r="C294" s="205"/>
      <c r="D294" s="205"/>
      <c r="E294" s="205"/>
      <c r="F294" s="205"/>
      <c r="G294" s="234"/>
      <c r="H294" s="234"/>
      <c r="I294" s="205"/>
      <c r="J294" s="205"/>
      <c r="K294" s="205"/>
      <c r="L294" s="205"/>
      <c r="M294" s="205"/>
      <c r="N294" s="205"/>
      <c r="O294" s="205"/>
      <c r="P294" s="205"/>
      <c r="Q294" s="205"/>
      <c r="R294" s="205"/>
      <c r="S294" s="205"/>
      <c r="T294" s="205"/>
      <c r="U294" s="205"/>
      <c r="V294" s="205"/>
      <c r="W294" s="205"/>
      <c r="X294" s="205"/>
      <c r="Y294" s="205"/>
    </row>
    <row r="295" spans="1:25" ht="14.25" customHeight="1" x14ac:dyDescent="0.2">
      <c r="A295" s="200"/>
      <c r="B295" s="200"/>
      <c r="C295" s="205"/>
      <c r="D295" s="205"/>
      <c r="E295" s="205"/>
      <c r="F295" s="205"/>
      <c r="G295" s="234"/>
      <c r="H295" s="234"/>
      <c r="I295" s="205"/>
      <c r="J295" s="205"/>
      <c r="K295" s="205"/>
      <c r="L295" s="205"/>
      <c r="M295" s="205"/>
      <c r="N295" s="205"/>
      <c r="O295" s="205"/>
      <c r="P295" s="205"/>
      <c r="Q295" s="205"/>
      <c r="R295" s="205"/>
      <c r="S295" s="205"/>
      <c r="T295" s="205"/>
      <c r="U295" s="205"/>
      <c r="V295" s="205"/>
      <c r="W295" s="205"/>
      <c r="X295" s="205"/>
      <c r="Y295" s="205"/>
    </row>
    <row r="296" spans="1:25" ht="14.25" customHeight="1" x14ac:dyDescent="0.2">
      <c r="A296" s="200"/>
      <c r="B296" s="200"/>
      <c r="C296" s="205"/>
      <c r="D296" s="205"/>
      <c r="E296" s="205"/>
      <c r="F296" s="205"/>
      <c r="G296" s="234"/>
      <c r="H296" s="234"/>
      <c r="I296" s="205"/>
      <c r="J296" s="205"/>
      <c r="K296" s="205"/>
      <c r="L296" s="205"/>
      <c r="M296" s="205"/>
      <c r="N296" s="205"/>
      <c r="O296" s="205"/>
      <c r="P296" s="205"/>
      <c r="Q296" s="205"/>
      <c r="R296" s="205"/>
      <c r="S296" s="205"/>
      <c r="T296" s="205"/>
      <c r="U296" s="205"/>
      <c r="V296" s="205"/>
      <c r="W296" s="205"/>
      <c r="X296" s="205"/>
      <c r="Y296" s="205"/>
    </row>
    <row r="297" spans="1:25" ht="14.25" customHeight="1" x14ac:dyDescent="0.2">
      <c r="A297" s="200"/>
      <c r="B297" s="200"/>
      <c r="C297" s="205"/>
      <c r="D297" s="205"/>
      <c r="E297" s="205"/>
      <c r="F297" s="205"/>
      <c r="G297" s="234"/>
      <c r="H297" s="234"/>
      <c r="I297" s="205"/>
      <c r="J297" s="205"/>
      <c r="K297" s="205"/>
      <c r="L297" s="205"/>
      <c r="M297" s="205"/>
      <c r="N297" s="205"/>
      <c r="O297" s="205"/>
      <c r="P297" s="205"/>
      <c r="Q297" s="205"/>
      <c r="R297" s="205"/>
      <c r="S297" s="205"/>
      <c r="T297" s="205"/>
      <c r="U297" s="205"/>
      <c r="V297" s="205"/>
      <c r="W297" s="205"/>
      <c r="X297" s="205"/>
      <c r="Y297" s="205"/>
    </row>
    <row r="298" spans="1:25" ht="14.25" customHeight="1" x14ac:dyDescent="0.2">
      <c r="A298" s="200"/>
      <c r="B298" s="200"/>
      <c r="C298" s="205"/>
      <c r="D298" s="205"/>
      <c r="E298" s="205"/>
      <c r="F298" s="205"/>
      <c r="G298" s="234"/>
      <c r="H298" s="234"/>
      <c r="I298" s="205"/>
      <c r="J298" s="205"/>
      <c r="K298" s="205"/>
      <c r="L298" s="205"/>
      <c r="M298" s="205"/>
      <c r="N298" s="205"/>
      <c r="O298" s="205"/>
      <c r="P298" s="205"/>
      <c r="Q298" s="205"/>
      <c r="R298" s="205"/>
      <c r="S298" s="205"/>
      <c r="T298" s="205"/>
      <c r="U298" s="205"/>
      <c r="V298" s="205"/>
      <c r="W298" s="205"/>
      <c r="X298" s="205"/>
      <c r="Y298" s="205"/>
    </row>
    <row r="299" spans="1:25" ht="14.25" customHeight="1" x14ac:dyDescent="0.2">
      <c r="A299" s="200"/>
      <c r="B299" s="200"/>
      <c r="C299" s="205"/>
      <c r="D299" s="205"/>
      <c r="E299" s="205"/>
      <c r="F299" s="205"/>
      <c r="G299" s="234"/>
      <c r="H299" s="234"/>
      <c r="I299" s="205"/>
      <c r="J299" s="205"/>
      <c r="K299" s="205"/>
      <c r="L299" s="205"/>
      <c r="M299" s="205"/>
      <c r="N299" s="205"/>
      <c r="O299" s="205"/>
      <c r="P299" s="205"/>
      <c r="Q299" s="205"/>
      <c r="R299" s="205"/>
      <c r="S299" s="205"/>
      <c r="T299" s="205"/>
      <c r="U299" s="205"/>
      <c r="V299" s="205"/>
      <c r="W299" s="205"/>
      <c r="X299" s="205"/>
      <c r="Y299" s="205"/>
    </row>
    <row r="300" spans="1:25" ht="14.25" customHeight="1" x14ac:dyDescent="0.2">
      <c r="A300" s="200"/>
      <c r="B300" s="200"/>
      <c r="C300" s="205"/>
      <c r="D300" s="205"/>
      <c r="E300" s="205"/>
      <c r="F300" s="205"/>
      <c r="G300" s="234"/>
      <c r="H300" s="234"/>
      <c r="I300" s="205"/>
      <c r="J300" s="205"/>
      <c r="K300" s="205"/>
      <c r="L300" s="205"/>
      <c r="M300" s="205"/>
      <c r="N300" s="205"/>
      <c r="O300" s="205"/>
      <c r="P300" s="205"/>
      <c r="Q300" s="205"/>
      <c r="R300" s="205"/>
      <c r="S300" s="205"/>
      <c r="T300" s="205"/>
      <c r="U300" s="205"/>
      <c r="V300" s="205"/>
      <c r="W300" s="205"/>
      <c r="X300" s="205"/>
      <c r="Y300" s="205"/>
    </row>
    <row r="301" spans="1:25" ht="14.25" customHeight="1" x14ac:dyDescent="0.2">
      <c r="A301" s="200"/>
      <c r="B301" s="200"/>
      <c r="C301" s="205"/>
      <c r="D301" s="205"/>
      <c r="E301" s="205"/>
      <c r="F301" s="205"/>
      <c r="G301" s="234"/>
      <c r="H301" s="234"/>
      <c r="I301" s="205"/>
      <c r="J301" s="205"/>
      <c r="K301" s="205"/>
      <c r="L301" s="205"/>
      <c r="M301" s="205"/>
      <c r="N301" s="205"/>
      <c r="O301" s="205"/>
      <c r="P301" s="205"/>
      <c r="Q301" s="205"/>
      <c r="R301" s="205"/>
      <c r="S301" s="205"/>
      <c r="T301" s="205"/>
      <c r="U301" s="205"/>
      <c r="V301" s="205"/>
      <c r="W301" s="205"/>
      <c r="X301" s="205"/>
      <c r="Y301" s="205"/>
    </row>
    <row r="302" spans="1:25" ht="14.25" customHeight="1" x14ac:dyDescent="0.2">
      <c r="A302" s="200"/>
      <c r="B302" s="200"/>
      <c r="C302" s="205"/>
      <c r="D302" s="205"/>
      <c r="E302" s="205"/>
      <c r="F302" s="205"/>
      <c r="G302" s="234"/>
      <c r="H302" s="234"/>
      <c r="I302" s="205"/>
      <c r="J302" s="205"/>
      <c r="K302" s="205"/>
      <c r="L302" s="205"/>
      <c r="M302" s="205"/>
      <c r="N302" s="205"/>
      <c r="O302" s="205"/>
      <c r="P302" s="205"/>
      <c r="Q302" s="205"/>
      <c r="R302" s="205"/>
      <c r="S302" s="205"/>
      <c r="T302" s="205"/>
      <c r="U302" s="205"/>
      <c r="V302" s="205"/>
      <c r="W302" s="205"/>
      <c r="X302" s="205"/>
      <c r="Y302" s="205"/>
    </row>
    <row r="303" spans="1:25" ht="14.25" customHeight="1" x14ac:dyDescent="0.2">
      <c r="A303" s="200"/>
      <c r="B303" s="200"/>
      <c r="C303" s="205"/>
      <c r="D303" s="205"/>
      <c r="E303" s="205"/>
      <c r="F303" s="205"/>
      <c r="G303" s="234"/>
      <c r="H303" s="234"/>
      <c r="I303" s="205"/>
      <c r="J303" s="205"/>
      <c r="K303" s="205"/>
      <c r="L303" s="205"/>
      <c r="M303" s="205"/>
      <c r="N303" s="205"/>
      <c r="O303" s="205"/>
      <c r="P303" s="205"/>
      <c r="Q303" s="205"/>
      <c r="R303" s="205"/>
      <c r="S303" s="205"/>
      <c r="T303" s="205"/>
      <c r="U303" s="205"/>
      <c r="V303" s="205"/>
      <c r="W303" s="205"/>
      <c r="X303" s="205"/>
      <c r="Y303" s="205"/>
    </row>
    <row r="304" spans="1:25" ht="14.25" customHeight="1" x14ac:dyDescent="0.2">
      <c r="A304" s="200"/>
      <c r="B304" s="200"/>
      <c r="C304" s="205"/>
      <c r="D304" s="205"/>
      <c r="E304" s="205"/>
      <c r="F304" s="205"/>
      <c r="G304" s="234"/>
      <c r="H304" s="234"/>
      <c r="I304" s="205"/>
      <c r="J304" s="205"/>
      <c r="K304" s="205"/>
      <c r="L304" s="205"/>
      <c r="M304" s="205"/>
      <c r="N304" s="205"/>
      <c r="O304" s="205"/>
      <c r="P304" s="205"/>
      <c r="Q304" s="205"/>
      <c r="R304" s="205"/>
      <c r="S304" s="205"/>
      <c r="T304" s="205"/>
      <c r="U304" s="205"/>
      <c r="V304" s="205"/>
      <c r="W304" s="205"/>
      <c r="X304" s="205"/>
      <c r="Y304" s="205"/>
    </row>
    <row r="305" spans="1:25" ht="14.25" customHeight="1" x14ac:dyDescent="0.2">
      <c r="A305" s="200"/>
      <c r="B305" s="200"/>
      <c r="C305" s="205"/>
      <c r="D305" s="205"/>
      <c r="E305" s="205"/>
      <c r="F305" s="205"/>
      <c r="G305" s="234"/>
      <c r="H305" s="234"/>
      <c r="I305" s="205"/>
      <c r="J305" s="205"/>
      <c r="K305" s="205"/>
      <c r="L305" s="205"/>
      <c r="M305" s="205"/>
      <c r="N305" s="205"/>
      <c r="O305" s="205"/>
      <c r="P305" s="205"/>
      <c r="Q305" s="205"/>
      <c r="R305" s="205"/>
      <c r="S305" s="205"/>
      <c r="T305" s="205"/>
      <c r="U305" s="205"/>
      <c r="V305" s="205"/>
      <c r="W305" s="205"/>
      <c r="X305" s="205"/>
      <c r="Y305" s="205"/>
    </row>
    <row r="306" spans="1:25" ht="14.25" customHeight="1" x14ac:dyDescent="0.2">
      <c r="A306" s="200"/>
      <c r="B306" s="200"/>
      <c r="C306" s="205"/>
      <c r="D306" s="205"/>
      <c r="E306" s="205"/>
      <c r="F306" s="205"/>
      <c r="G306" s="234"/>
      <c r="H306" s="234"/>
      <c r="I306" s="205"/>
      <c r="J306" s="205"/>
      <c r="K306" s="205"/>
      <c r="L306" s="205"/>
      <c r="M306" s="205"/>
      <c r="N306" s="205"/>
      <c r="O306" s="205"/>
      <c r="P306" s="205"/>
      <c r="Q306" s="205"/>
      <c r="R306" s="205"/>
      <c r="S306" s="205"/>
      <c r="T306" s="205"/>
      <c r="U306" s="205"/>
      <c r="V306" s="205"/>
      <c r="W306" s="205"/>
      <c r="X306" s="205"/>
      <c r="Y306" s="205"/>
    </row>
    <row r="307" spans="1:25" ht="14.25" customHeight="1" x14ac:dyDescent="0.2">
      <c r="A307" s="200"/>
      <c r="B307" s="200"/>
      <c r="C307" s="205"/>
      <c r="D307" s="205"/>
      <c r="E307" s="205"/>
      <c r="F307" s="205"/>
      <c r="G307" s="234"/>
      <c r="H307" s="234"/>
      <c r="I307" s="205"/>
      <c r="J307" s="205"/>
      <c r="K307" s="205"/>
      <c r="L307" s="205"/>
      <c r="M307" s="205"/>
      <c r="N307" s="205"/>
      <c r="O307" s="205"/>
      <c r="P307" s="205"/>
      <c r="Q307" s="205"/>
      <c r="R307" s="205"/>
      <c r="S307" s="205"/>
      <c r="T307" s="205"/>
      <c r="U307" s="205"/>
      <c r="V307" s="205"/>
      <c r="W307" s="205"/>
      <c r="X307" s="205"/>
      <c r="Y307" s="205"/>
    </row>
    <row r="308" spans="1:25" ht="14.25" customHeight="1" x14ac:dyDescent="0.2">
      <c r="A308" s="200"/>
      <c r="B308" s="200"/>
      <c r="C308" s="205"/>
      <c r="D308" s="205"/>
      <c r="E308" s="205"/>
      <c r="F308" s="205"/>
      <c r="G308" s="234"/>
      <c r="H308" s="234"/>
      <c r="I308" s="205"/>
      <c r="J308" s="205"/>
      <c r="K308" s="205"/>
      <c r="L308" s="205"/>
      <c r="M308" s="205"/>
      <c r="N308" s="205"/>
      <c r="O308" s="205"/>
      <c r="P308" s="205"/>
      <c r="Q308" s="205"/>
      <c r="R308" s="205"/>
      <c r="S308" s="205"/>
      <c r="T308" s="205"/>
      <c r="U308" s="205"/>
      <c r="V308" s="205"/>
      <c r="W308" s="205"/>
      <c r="X308" s="205"/>
      <c r="Y308" s="205"/>
    </row>
    <row r="309" spans="1:25" ht="14.25" customHeight="1" x14ac:dyDescent="0.2">
      <c r="A309" s="200"/>
      <c r="B309" s="200"/>
      <c r="C309" s="205"/>
      <c r="D309" s="205"/>
      <c r="E309" s="205"/>
      <c r="F309" s="205"/>
      <c r="G309" s="234"/>
      <c r="H309" s="234"/>
      <c r="I309" s="205"/>
      <c r="J309" s="205"/>
      <c r="K309" s="205"/>
      <c r="L309" s="205"/>
      <c r="M309" s="205"/>
      <c r="N309" s="205"/>
      <c r="O309" s="205"/>
      <c r="P309" s="205"/>
      <c r="Q309" s="205"/>
      <c r="R309" s="205"/>
      <c r="S309" s="205"/>
      <c r="T309" s="205"/>
      <c r="U309" s="205"/>
      <c r="V309" s="205"/>
      <c r="W309" s="205"/>
      <c r="X309" s="205"/>
      <c r="Y309" s="205"/>
    </row>
    <row r="310" spans="1:25" ht="14.25" customHeight="1" x14ac:dyDescent="0.2">
      <c r="A310" s="200"/>
      <c r="B310" s="200"/>
      <c r="C310" s="205"/>
      <c r="D310" s="205"/>
      <c r="E310" s="205"/>
      <c r="F310" s="205"/>
      <c r="G310" s="234"/>
      <c r="H310" s="234"/>
      <c r="I310" s="205"/>
      <c r="J310" s="205"/>
      <c r="K310" s="205"/>
      <c r="L310" s="205"/>
      <c r="M310" s="205"/>
      <c r="N310" s="205"/>
      <c r="O310" s="205"/>
      <c r="P310" s="205"/>
      <c r="Q310" s="205"/>
      <c r="R310" s="205"/>
      <c r="S310" s="205"/>
      <c r="T310" s="205"/>
      <c r="U310" s="205"/>
      <c r="V310" s="205"/>
      <c r="W310" s="205"/>
      <c r="X310" s="205"/>
      <c r="Y310" s="205"/>
    </row>
    <row r="311" spans="1:25" ht="14.25" customHeight="1" x14ac:dyDescent="0.2">
      <c r="A311" s="200"/>
      <c r="B311" s="200"/>
      <c r="C311" s="205"/>
      <c r="D311" s="205"/>
      <c r="E311" s="205"/>
      <c r="F311" s="205"/>
      <c r="G311" s="234"/>
      <c r="H311" s="234"/>
      <c r="I311" s="205"/>
      <c r="J311" s="205"/>
      <c r="K311" s="205"/>
      <c r="L311" s="205"/>
      <c r="M311" s="205"/>
      <c r="N311" s="205"/>
      <c r="O311" s="205"/>
      <c r="P311" s="205"/>
      <c r="Q311" s="205"/>
      <c r="R311" s="205"/>
      <c r="S311" s="205"/>
      <c r="T311" s="205"/>
      <c r="U311" s="205"/>
      <c r="V311" s="205"/>
      <c r="W311" s="205"/>
      <c r="X311" s="205"/>
      <c r="Y311" s="205"/>
    </row>
    <row r="312" spans="1:25" ht="14.25" customHeight="1" x14ac:dyDescent="0.2">
      <c r="A312" s="200"/>
      <c r="B312" s="200"/>
      <c r="C312" s="205"/>
      <c r="D312" s="205"/>
      <c r="E312" s="205"/>
      <c r="F312" s="205"/>
      <c r="G312" s="234"/>
      <c r="H312" s="234"/>
      <c r="I312" s="205"/>
      <c r="J312" s="205"/>
      <c r="K312" s="205"/>
      <c r="L312" s="205"/>
      <c r="M312" s="205"/>
      <c r="N312" s="205"/>
      <c r="O312" s="205"/>
      <c r="P312" s="205"/>
      <c r="Q312" s="205"/>
      <c r="R312" s="205"/>
      <c r="S312" s="205"/>
      <c r="T312" s="205"/>
      <c r="U312" s="205"/>
      <c r="V312" s="205"/>
      <c r="W312" s="205"/>
      <c r="X312" s="205"/>
      <c r="Y312" s="205"/>
    </row>
    <row r="313" spans="1:25" ht="14.25" customHeight="1" x14ac:dyDescent="0.2">
      <c r="A313" s="200"/>
      <c r="B313" s="200"/>
      <c r="C313" s="205"/>
      <c r="D313" s="205"/>
      <c r="E313" s="205"/>
      <c r="F313" s="205"/>
      <c r="G313" s="234"/>
      <c r="H313" s="234"/>
      <c r="I313" s="205"/>
      <c r="J313" s="205"/>
      <c r="K313" s="205"/>
      <c r="L313" s="205"/>
      <c r="M313" s="205"/>
      <c r="N313" s="205"/>
      <c r="O313" s="205"/>
      <c r="P313" s="205"/>
      <c r="Q313" s="205"/>
      <c r="R313" s="205"/>
      <c r="S313" s="205"/>
      <c r="T313" s="205"/>
      <c r="U313" s="205"/>
      <c r="V313" s="205"/>
      <c r="W313" s="205"/>
      <c r="X313" s="205"/>
      <c r="Y313" s="205"/>
    </row>
    <row r="314" spans="1:25" ht="14.25" customHeight="1" x14ac:dyDescent="0.2">
      <c r="A314" s="200"/>
      <c r="B314" s="200"/>
      <c r="C314" s="205"/>
      <c r="D314" s="205"/>
      <c r="E314" s="205"/>
      <c r="F314" s="205"/>
      <c r="G314" s="234"/>
      <c r="H314" s="234"/>
      <c r="I314" s="205"/>
      <c r="J314" s="205"/>
      <c r="K314" s="205"/>
      <c r="L314" s="205"/>
      <c r="M314" s="205"/>
      <c r="N314" s="205"/>
      <c r="O314" s="205"/>
      <c r="P314" s="205"/>
      <c r="Q314" s="205"/>
      <c r="R314" s="205"/>
      <c r="S314" s="205"/>
      <c r="T314" s="205"/>
      <c r="U314" s="205"/>
      <c r="V314" s="205"/>
      <c r="W314" s="205"/>
      <c r="X314" s="205"/>
      <c r="Y314" s="205"/>
    </row>
    <row r="315" spans="1:25" ht="14.25" customHeight="1" x14ac:dyDescent="0.2">
      <c r="A315" s="200"/>
      <c r="B315" s="200"/>
      <c r="C315" s="205"/>
      <c r="D315" s="205"/>
      <c r="E315" s="205"/>
      <c r="F315" s="205"/>
      <c r="G315" s="234"/>
      <c r="H315" s="234"/>
      <c r="I315" s="205"/>
      <c r="J315" s="205"/>
      <c r="K315" s="205"/>
      <c r="L315" s="205"/>
      <c r="M315" s="205"/>
      <c r="N315" s="205"/>
      <c r="O315" s="205"/>
      <c r="P315" s="205"/>
      <c r="Q315" s="205"/>
      <c r="R315" s="205"/>
      <c r="S315" s="205"/>
      <c r="T315" s="205"/>
      <c r="U315" s="205"/>
      <c r="V315" s="205"/>
      <c r="W315" s="205"/>
      <c r="X315" s="205"/>
      <c r="Y315" s="205"/>
    </row>
    <row r="316" spans="1:25" ht="14.25" customHeight="1" x14ac:dyDescent="0.2">
      <c r="A316" s="200"/>
      <c r="B316" s="200"/>
      <c r="C316" s="205"/>
      <c r="D316" s="205"/>
      <c r="E316" s="205"/>
      <c r="F316" s="205"/>
      <c r="G316" s="234"/>
      <c r="H316" s="234"/>
      <c r="I316" s="205"/>
      <c r="J316" s="205"/>
      <c r="K316" s="205"/>
      <c r="L316" s="205"/>
      <c r="M316" s="205"/>
      <c r="N316" s="205"/>
      <c r="O316" s="205"/>
      <c r="P316" s="205"/>
      <c r="Q316" s="205"/>
      <c r="R316" s="205"/>
      <c r="S316" s="205"/>
      <c r="T316" s="205"/>
      <c r="U316" s="205"/>
      <c r="V316" s="205"/>
      <c r="W316" s="205"/>
      <c r="X316" s="205"/>
      <c r="Y316" s="205"/>
    </row>
    <row r="317" spans="1:25" ht="14.25" customHeight="1" x14ac:dyDescent="0.2">
      <c r="A317" s="200"/>
      <c r="B317" s="200"/>
      <c r="C317" s="205"/>
      <c r="D317" s="205"/>
      <c r="E317" s="205"/>
      <c r="F317" s="205"/>
      <c r="G317" s="234"/>
      <c r="H317" s="234"/>
      <c r="I317" s="205"/>
      <c r="J317" s="205"/>
      <c r="K317" s="205"/>
      <c r="L317" s="205"/>
      <c r="M317" s="205"/>
      <c r="N317" s="205"/>
      <c r="O317" s="205"/>
      <c r="P317" s="205"/>
      <c r="Q317" s="205"/>
      <c r="R317" s="205"/>
      <c r="S317" s="205"/>
      <c r="T317" s="205"/>
      <c r="U317" s="205"/>
      <c r="V317" s="205"/>
      <c r="W317" s="205"/>
      <c r="X317" s="205"/>
      <c r="Y317" s="205"/>
    </row>
    <row r="318" spans="1:25" ht="14.25" customHeight="1" x14ac:dyDescent="0.2">
      <c r="A318" s="200"/>
      <c r="B318" s="200"/>
      <c r="C318" s="205"/>
      <c r="D318" s="205"/>
      <c r="E318" s="205"/>
      <c r="F318" s="205"/>
      <c r="G318" s="234"/>
      <c r="H318" s="234"/>
      <c r="I318" s="205"/>
      <c r="J318" s="205"/>
      <c r="K318" s="205"/>
      <c r="L318" s="205"/>
      <c r="M318" s="205"/>
      <c r="N318" s="205"/>
      <c r="O318" s="205"/>
      <c r="P318" s="205"/>
      <c r="Q318" s="205"/>
      <c r="R318" s="205"/>
      <c r="S318" s="205"/>
      <c r="T318" s="205"/>
      <c r="U318" s="205"/>
      <c r="V318" s="205"/>
      <c r="W318" s="205"/>
      <c r="X318" s="205"/>
      <c r="Y318" s="205"/>
    </row>
    <row r="319" spans="1:25" ht="14.25" customHeight="1" x14ac:dyDescent="0.2">
      <c r="A319" s="200"/>
      <c r="B319" s="200"/>
      <c r="C319" s="205"/>
      <c r="D319" s="205"/>
      <c r="E319" s="205"/>
      <c r="F319" s="205"/>
      <c r="G319" s="234"/>
      <c r="H319" s="234"/>
      <c r="I319" s="205"/>
      <c r="J319" s="205"/>
      <c r="K319" s="205"/>
      <c r="L319" s="205"/>
      <c r="M319" s="205"/>
      <c r="N319" s="205"/>
      <c r="O319" s="205"/>
      <c r="P319" s="205"/>
      <c r="Q319" s="205"/>
      <c r="R319" s="205"/>
      <c r="S319" s="205"/>
      <c r="T319" s="205"/>
      <c r="U319" s="205"/>
      <c r="V319" s="205"/>
      <c r="W319" s="205"/>
      <c r="X319" s="205"/>
      <c r="Y319" s="205"/>
    </row>
    <row r="320" spans="1:25" ht="14.25" customHeight="1" x14ac:dyDescent="0.2">
      <c r="A320" s="200"/>
      <c r="B320" s="200"/>
      <c r="C320" s="205"/>
      <c r="D320" s="205"/>
      <c r="E320" s="205"/>
      <c r="F320" s="205"/>
      <c r="G320" s="234"/>
      <c r="H320" s="234"/>
      <c r="I320" s="205"/>
      <c r="J320" s="205"/>
      <c r="K320" s="205"/>
      <c r="L320" s="205"/>
      <c r="M320" s="205"/>
      <c r="N320" s="205"/>
      <c r="O320" s="205"/>
      <c r="P320" s="205"/>
      <c r="Q320" s="205"/>
      <c r="R320" s="205"/>
      <c r="S320" s="205"/>
      <c r="T320" s="205"/>
      <c r="U320" s="205"/>
      <c r="V320" s="205"/>
      <c r="W320" s="205"/>
      <c r="X320" s="205"/>
      <c r="Y320" s="205"/>
    </row>
    <row r="321" spans="1:25" ht="14.25" customHeight="1" x14ac:dyDescent="0.2">
      <c r="A321" s="200"/>
      <c r="B321" s="200"/>
      <c r="C321" s="205"/>
      <c r="D321" s="205"/>
      <c r="E321" s="205"/>
      <c r="F321" s="205"/>
      <c r="G321" s="234"/>
      <c r="H321" s="234"/>
      <c r="I321" s="205"/>
      <c r="J321" s="205"/>
      <c r="K321" s="205"/>
      <c r="L321" s="205"/>
      <c r="M321" s="205"/>
      <c r="N321" s="205"/>
      <c r="O321" s="205"/>
      <c r="P321" s="205"/>
      <c r="Q321" s="205"/>
      <c r="R321" s="205"/>
      <c r="S321" s="205"/>
      <c r="T321" s="205"/>
      <c r="U321" s="205"/>
      <c r="V321" s="205"/>
      <c r="W321" s="205"/>
      <c r="X321" s="205"/>
      <c r="Y321" s="205"/>
    </row>
    <row r="322" spans="1:25" ht="14.25" customHeight="1" x14ac:dyDescent="0.2">
      <c r="A322" s="200"/>
      <c r="B322" s="200"/>
      <c r="C322" s="205"/>
      <c r="D322" s="205"/>
      <c r="E322" s="205"/>
      <c r="F322" s="205"/>
      <c r="G322" s="234"/>
      <c r="H322" s="234"/>
      <c r="I322" s="205"/>
      <c r="J322" s="205"/>
      <c r="K322" s="205"/>
      <c r="L322" s="205"/>
      <c r="M322" s="205"/>
      <c r="N322" s="205"/>
      <c r="O322" s="205"/>
      <c r="P322" s="205"/>
      <c r="Q322" s="205"/>
      <c r="R322" s="205"/>
      <c r="S322" s="205"/>
      <c r="T322" s="205"/>
      <c r="U322" s="205"/>
      <c r="V322" s="205"/>
      <c r="W322" s="205"/>
      <c r="X322" s="205"/>
      <c r="Y322" s="205"/>
    </row>
    <row r="323" spans="1:25" ht="14.25" customHeight="1" x14ac:dyDescent="0.2">
      <c r="A323" s="200"/>
      <c r="B323" s="200"/>
      <c r="C323" s="205"/>
      <c r="D323" s="205"/>
      <c r="E323" s="205"/>
      <c r="F323" s="205"/>
      <c r="G323" s="234"/>
      <c r="H323" s="234"/>
      <c r="I323" s="205"/>
      <c r="J323" s="205"/>
      <c r="K323" s="205"/>
      <c r="L323" s="205"/>
      <c r="M323" s="205"/>
      <c r="N323" s="205"/>
      <c r="O323" s="205"/>
      <c r="P323" s="205"/>
      <c r="Q323" s="205"/>
      <c r="R323" s="205"/>
      <c r="S323" s="205"/>
      <c r="T323" s="205"/>
      <c r="U323" s="205"/>
      <c r="V323" s="205"/>
      <c r="W323" s="205"/>
      <c r="X323" s="205"/>
      <c r="Y323" s="205"/>
    </row>
    <row r="324" spans="1:25" ht="14.25" customHeight="1" x14ac:dyDescent="0.2">
      <c r="A324" s="200"/>
      <c r="B324" s="200"/>
      <c r="C324" s="205"/>
      <c r="D324" s="205"/>
      <c r="E324" s="205"/>
      <c r="F324" s="205"/>
      <c r="G324" s="234"/>
      <c r="H324" s="234"/>
      <c r="I324" s="205"/>
      <c r="J324" s="205"/>
      <c r="K324" s="205"/>
      <c r="L324" s="205"/>
      <c r="M324" s="205"/>
      <c r="N324" s="205"/>
      <c r="O324" s="205"/>
      <c r="P324" s="205"/>
      <c r="Q324" s="205"/>
      <c r="R324" s="205"/>
      <c r="S324" s="205"/>
      <c r="T324" s="205"/>
      <c r="U324" s="205"/>
      <c r="V324" s="205"/>
      <c r="W324" s="205"/>
      <c r="X324" s="205"/>
      <c r="Y324" s="205"/>
    </row>
    <row r="325" spans="1:25" ht="14.25" customHeight="1" x14ac:dyDescent="0.2">
      <c r="A325" s="200"/>
      <c r="B325" s="200"/>
      <c r="C325" s="205"/>
      <c r="D325" s="205"/>
      <c r="E325" s="205"/>
      <c r="F325" s="205"/>
      <c r="G325" s="234"/>
      <c r="H325" s="234"/>
      <c r="I325" s="205"/>
      <c r="J325" s="205"/>
      <c r="K325" s="205"/>
      <c r="L325" s="205"/>
      <c r="M325" s="205"/>
      <c r="N325" s="205"/>
      <c r="O325" s="205"/>
      <c r="P325" s="205"/>
      <c r="Q325" s="205"/>
      <c r="R325" s="205"/>
      <c r="S325" s="205"/>
      <c r="T325" s="205"/>
      <c r="U325" s="205"/>
      <c r="V325" s="205"/>
      <c r="W325" s="205"/>
      <c r="X325" s="205"/>
      <c r="Y325" s="205"/>
    </row>
    <row r="326" spans="1:25" ht="14.25" customHeight="1" x14ac:dyDescent="0.2">
      <c r="A326" s="200"/>
      <c r="B326" s="200"/>
      <c r="C326" s="205"/>
      <c r="D326" s="205"/>
      <c r="E326" s="205"/>
      <c r="F326" s="205"/>
      <c r="G326" s="234"/>
      <c r="H326" s="234"/>
      <c r="I326" s="205"/>
      <c r="J326" s="205"/>
      <c r="K326" s="205"/>
      <c r="L326" s="205"/>
      <c r="M326" s="205"/>
      <c r="N326" s="205"/>
      <c r="O326" s="205"/>
      <c r="P326" s="205"/>
      <c r="Q326" s="205"/>
      <c r="R326" s="205"/>
      <c r="S326" s="205"/>
      <c r="T326" s="205"/>
      <c r="U326" s="205"/>
      <c r="V326" s="205"/>
      <c r="W326" s="205"/>
      <c r="X326" s="205"/>
      <c r="Y326" s="205"/>
    </row>
    <row r="327" spans="1:25" ht="14.25" customHeight="1" x14ac:dyDescent="0.2">
      <c r="A327" s="200"/>
      <c r="B327" s="200"/>
      <c r="C327" s="205"/>
      <c r="D327" s="205"/>
      <c r="E327" s="205"/>
      <c r="F327" s="205"/>
      <c r="G327" s="234"/>
      <c r="H327" s="234"/>
      <c r="I327" s="205"/>
      <c r="J327" s="205"/>
      <c r="K327" s="205"/>
      <c r="L327" s="205"/>
      <c r="M327" s="205"/>
      <c r="N327" s="205"/>
      <c r="O327" s="205"/>
      <c r="P327" s="205"/>
      <c r="Q327" s="205"/>
      <c r="R327" s="205"/>
      <c r="S327" s="205"/>
      <c r="T327" s="205"/>
      <c r="U327" s="205"/>
      <c r="V327" s="205"/>
      <c r="W327" s="205"/>
      <c r="X327" s="205"/>
      <c r="Y327" s="205"/>
    </row>
    <row r="328" spans="1:25" ht="14.25" customHeight="1" x14ac:dyDescent="0.2">
      <c r="A328" s="200"/>
      <c r="B328" s="200"/>
      <c r="C328" s="205"/>
      <c r="D328" s="205"/>
      <c r="E328" s="205"/>
      <c r="F328" s="205"/>
      <c r="G328" s="234"/>
      <c r="H328" s="234"/>
      <c r="I328" s="205"/>
      <c r="J328" s="205"/>
      <c r="K328" s="205"/>
      <c r="L328" s="205"/>
      <c r="M328" s="205"/>
      <c r="N328" s="205"/>
      <c r="O328" s="205"/>
      <c r="P328" s="205"/>
      <c r="Q328" s="205"/>
      <c r="R328" s="205"/>
      <c r="S328" s="205"/>
      <c r="T328" s="205"/>
      <c r="U328" s="205"/>
      <c r="V328" s="205"/>
      <c r="W328" s="205"/>
      <c r="X328" s="205"/>
      <c r="Y328" s="205"/>
    </row>
    <row r="329" spans="1:25" ht="14.25" customHeight="1" x14ac:dyDescent="0.2">
      <c r="A329" s="200"/>
      <c r="B329" s="200"/>
      <c r="C329" s="205"/>
      <c r="D329" s="205"/>
      <c r="E329" s="205"/>
      <c r="F329" s="205"/>
      <c r="G329" s="234"/>
      <c r="H329" s="234"/>
      <c r="I329" s="205"/>
      <c r="J329" s="205"/>
      <c r="K329" s="205"/>
      <c r="L329" s="205"/>
      <c r="M329" s="205"/>
      <c r="N329" s="205"/>
      <c r="O329" s="205"/>
      <c r="P329" s="205"/>
      <c r="Q329" s="205"/>
      <c r="R329" s="205"/>
      <c r="S329" s="205"/>
      <c r="T329" s="205"/>
      <c r="U329" s="205"/>
      <c r="V329" s="205"/>
      <c r="W329" s="205"/>
      <c r="X329" s="205"/>
      <c r="Y329" s="205"/>
    </row>
    <row r="330" spans="1:25" ht="14.25" customHeight="1" x14ac:dyDescent="0.2">
      <c r="A330" s="200"/>
      <c r="B330" s="200"/>
      <c r="C330" s="205"/>
      <c r="D330" s="205"/>
      <c r="E330" s="205"/>
      <c r="F330" s="205"/>
      <c r="G330" s="234"/>
      <c r="H330" s="234"/>
      <c r="I330" s="205"/>
      <c r="J330" s="205"/>
      <c r="K330" s="205"/>
      <c r="L330" s="205"/>
      <c r="M330" s="205"/>
      <c r="N330" s="205"/>
      <c r="O330" s="205"/>
      <c r="P330" s="205"/>
      <c r="Q330" s="205"/>
      <c r="R330" s="205"/>
      <c r="S330" s="205"/>
      <c r="T330" s="205"/>
      <c r="U330" s="205"/>
      <c r="V330" s="205"/>
      <c r="W330" s="205"/>
      <c r="X330" s="205"/>
      <c r="Y330" s="205"/>
    </row>
    <row r="331" spans="1:25" ht="14.25" customHeight="1" x14ac:dyDescent="0.2">
      <c r="A331" s="200"/>
      <c r="B331" s="200"/>
      <c r="C331" s="205"/>
      <c r="D331" s="205"/>
      <c r="E331" s="205"/>
      <c r="F331" s="205"/>
      <c r="G331" s="234"/>
      <c r="H331" s="234"/>
      <c r="I331" s="205"/>
      <c r="J331" s="205"/>
      <c r="K331" s="205"/>
      <c r="L331" s="205"/>
      <c r="M331" s="205"/>
      <c r="N331" s="205"/>
      <c r="O331" s="205"/>
      <c r="P331" s="205"/>
      <c r="Q331" s="205"/>
      <c r="R331" s="205"/>
      <c r="S331" s="205"/>
      <c r="T331" s="205"/>
      <c r="U331" s="205"/>
      <c r="V331" s="205"/>
      <c r="W331" s="205"/>
      <c r="X331" s="205"/>
      <c r="Y331" s="205"/>
    </row>
    <row r="332" spans="1:25" ht="14.25" customHeight="1" x14ac:dyDescent="0.2">
      <c r="A332" s="200"/>
      <c r="B332" s="200"/>
      <c r="C332" s="205"/>
      <c r="D332" s="205"/>
      <c r="E332" s="205"/>
      <c r="F332" s="205"/>
      <c r="G332" s="234"/>
      <c r="H332" s="234"/>
      <c r="I332" s="205"/>
      <c r="J332" s="205"/>
      <c r="K332" s="205"/>
      <c r="L332" s="205"/>
      <c r="M332" s="205"/>
      <c r="N332" s="205"/>
      <c r="O332" s="205"/>
      <c r="P332" s="205"/>
      <c r="Q332" s="205"/>
      <c r="R332" s="205"/>
      <c r="S332" s="205"/>
      <c r="T332" s="205"/>
      <c r="U332" s="205"/>
      <c r="V332" s="205"/>
      <c r="W332" s="205"/>
      <c r="X332" s="205"/>
      <c r="Y332" s="205"/>
    </row>
    <row r="333" spans="1:25" ht="14.25" customHeight="1" x14ac:dyDescent="0.2">
      <c r="A333" s="200"/>
      <c r="B333" s="200"/>
      <c r="C333" s="205"/>
      <c r="D333" s="205"/>
      <c r="E333" s="205"/>
      <c r="F333" s="205"/>
      <c r="G333" s="234"/>
      <c r="H333" s="234"/>
      <c r="I333" s="205"/>
      <c r="J333" s="205"/>
      <c r="K333" s="205"/>
      <c r="L333" s="205"/>
      <c r="M333" s="205"/>
      <c r="N333" s="205"/>
      <c r="O333" s="205"/>
      <c r="P333" s="205"/>
      <c r="Q333" s="205"/>
      <c r="R333" s="205"/>
      <c r="S333" s="205"/>
      <c r="T333" s="205"/>
      <c r="U333" s="205"/>
      <c r="V333" s="205"/>
      <c r="W333" s="205"/>
      <c r="X333" s="205"/>
      <c r="Y333" s="205"/>
    </row>
    <row r="334" spans="1:25" ht="14.25" customHeight="1" x14ac:dyDescent="0.2">
      <c r="A334" s="200"/>
      <c r="B334" s="200"/>
      <c r="C334" s="205"/>
      <c r="D334" s="205"/>
      <c r="E334" s="205"/>
      <c r="F334" s="205"/>
      <c r="G334" s="234"/>
      <c r="H334" s="234"/>
      <c r="I334" s="205"/>
      <c r="J334" s="205"/>
      <c r="K334" s="205"/>
      <c r="L334" s="205"/>
      <c r="M334" s="205"/>
      <c r="N334" s="205"/>
      <c r="O334" s="205"/>
      <c r="P334" s="205"/>
      <c r="Q334" s="205"/>
      <c r="R334" s="205"/>
      <c r="S334" s="205"/>
      <c r="T334" s="205"/>
      <c r="U334" s="205"/>
      <c r="V334" s="205"/>
      <c r="W334" s="205"/>
      <c r="X334" s="205"/>
      <c r="Y334" s="205"/>
    </row>
    <row r="335" spans="1:25" ht="14.25" customHeight="1" x14ac:dyDescent="0.2">
      <c r="A335" s="200"/>
      <c r="B335" s="200"/>
      <c r="C335" s="205"/>
      <c r="D335" s="205"/>
      <c r="E335" s="205"/>
      <c r="F335" s="205"/>
      <c r="G335" s="234"/>
      <c r="H335" s="234"/>
      <c r="I335" s="205"/>
      <c r="J335" s="205"/>
      <c r="K335" s="205"/>
      <c r="L335" s="205"/>
      <c r="M335" s="205"/>
      <c r="N335" s="205"/>
      <c r="O335" s="205"/>
      <c r="P335" s="205"/>
      <c r="Q335" s="205"/>
      <c r="R335" s="205"/>
      <c r="S335" s="205"/>
      <c r="T335" s="205"/>
      <c r="U335" s="205"/>
      <c r="V335" s="205"/>
      <c r="W335" s="205"/>
      <c r="X335" s="205"/>
      <c r="Y335" s="205"/>
    </row>
    <row r="336" spans="1:25" ht="14.25" customHeight="1" x14ac:dyDescent="0.2">
      <c r="A336" s="200"/>
      <c r="B336" s="200"/>
      <c r="C336" s="205"/>
      <c r="D336" s="205"/>
      <c r="E336" s="205"/>
      <c r="F336" s="205"/>
      <c r="G336" s="234"/>
      <c r="H336" s="234"/>
      <c r="I336" s="205"/>
      <c r="J336" s="205"/>
      <c r="K336" s="205"/>
      <c r="L336" s="205"/>
      <c r="M336" s="205"/>
      <c r="N336" s="205"/>
      <c r="O336" s="205"/>
      <c r="P336" s="205"/>
      <c r="Q336" s="205"/>
      <c r="R336" s="205"/>
      <c r="S336" s="205"/>
      <c r="T336" s="205"/>
      <c r="U336" s="205"/>
      <c r="V336" s="205"/>
      <c r="W336" s="205"/>
      <c r="X336" s="205"/>
      <c r="Y336" s="205"/>
    </row>
    <row r="337" spans="1:25" ht="14.25" customHeight="1" x14ac:dyDescent="0.2">
      <c r="A337" s="200"/>
      <c r="B337" s="200"/>
      <c r="C337" s="205"/>
      <c r="D337" s="205"/>
      <c r="E337" s="205"/>
      <c r="F337" s="205"/>
      <c r="G337" s="234"/>
      <c r="H337" s="234"/>
      <c r="I337" s="205"/>
      <c r="J337" s="205"/>
      <c r="K337" s="205"/>
      <c r="L337" s="205"/>
      <c r="M337" s="205"/>
      <c r="N337" s="205"/>
      <c r="O337" s="205"/>
      <c r="P337" s="205"/>
      <c r="Q337" s="205"/>
      <c r="R337" s="205"/>
      <c r="S337" s="205"/>
      <c r="T337" s="205"/>
      <c r="U337" s="205"/>
      <c r="V337" s="205"/>
      <c r="W337" s="205"/>
      <c r="X337" s="205"/>
      <c r="Y337" s="205"/>
    </row>
    <row r="338" spans="1:25" ht="14.25" customHeight="1" x14ac:dyDescent="0.2">
      <c r="A338" s="200"/>
      <c r="B338" s="200"/>
      <c r="C338" s="205"/>
      <c r="D338" s="205"/>
      <c r="E338" s="205"/>
      <c r="F338" s="205"/>
      <c r="G338" s="234"/>
      <c r="H338" s="234"/>
      <c r="I338" s="205"/>
      <c r="J338" s="205"/>
      <c r="K338" s="205"/>
      <c r="L338" s="205"/>
      <c r="M338" s="205"/>
      <c r="N338" s="205"/>
      <c r="O338" s="205"/>
      <c r="P338" s="205"/>
      <c r="Q338" s="205"/>
      <c r="R338" s="205"/>
      <c r="S338" s="205"/>
      <c r="T338" s="205"/>
      <c r="U338" s="205"/>
      <c r="V338" s="205"/>
      <c r="W338" s="205"/>
      <c r="X338" s="205"/>
      <c r="Y338" s="205"/>
    </row>
    <row r="339" spans="1:25" ht="14.25" customHeight="1" x14ac:dyDescent="0.2">
      <c r="A339" s="200"/>
      <c r="B339" s="200"/>
      <c r="C339" s="205"/>
      <c r="D339" s="205"/>
      <c r="E339" s="205"/>
      <c r="F339" s="205"/>
      <c r="G339" s="234"/>
      <c r="H339" s="234"/>
      <c r="I339" s="205"/>
      <c r="J339" s="205"/>
      <c r="K339" s="205"/>
      <c r="L339" s="205"/>
      <c r="M339" s="205"/>
      <c r="N339" s="205"/>
      <c r="O339" s="205"/>
      <c r="P339" s="205"/>
      <c r="Q339" s="205"/>
      <c r="R339" s="205"/>
      <c r="S339" s="205"/>
      <c r="T339" s="205"/>
      <c r="U339" s="205"/>
      <c r="V339" s="205"/>
      <c r="W339" s="205"/>
      <c r="X339" s="205"/>
      <c r="Y339" s="205"/>
    </row>
    <row r="340" spans="1:25" ht="14.25" customHeight="1" x14ac:dyDescent="0.2">
      <c r="A340" s="200"/>
      <c r="B340" s="200"/>
      <c r="C340" s="205"/>
      <c r="D340" s="205"/>
      <c r="E340" s="205"/>
      <c r="F340" s="205"/>
      <c r="G340" s="234"/>
      <c r="H340" s="234"/>
      <c r="I340" s="205"/>
      <c r="J340" s="205"/>
      <c r="K340" s="205"/>
      <c r="L340" s="205"/>
      <c r="M340" s="205"/>
      <c r="N340" s="205"/>
      <c r="O340" s="205"/>
      <c r="P340" s="205"/>
      <c r="Q340" s="205"/>
      <c r="R340" s="205"/>
      <c r="S340" s="205"/>
      <c r="T340" s="205"/>
      <c r="U340" s="205"/>
      <c r="V340" s="205"/>
      <c r="W340" s="205"/>
      <c r="X340" s="205"/>
      <c r="Y340" s="205"/>
    </row>
    <row r="341" spans="1:25" ht="14.25" customHeight="1" x14ac:dyDescent="0.2">
      <c r="A341" s="200"/>
      <c r="B341" s="200"/>
      <c r="C341" s="205"/>
      <c r="D341" s="205"/>
      <c r="E341" s="205"/>
      <c r="F341" s="205"/>
      <c r="G341" s="234"/>
      <c r="H341" s="234"/>
      <c r="I341" s="205"/>
      <c r="J341" s="205"/>
      <c r="K341" s="205"/>
      <c r="L341" s="205"/>
      <c r="M341" s="205"/>
      <c r="N341" s="205"/>
      <c r="O341" s="205"/>
      <c r="P341" s="205"/>
      <c r="Q341" s="205"/>
      <c r="R341" s="205"/>
      <c r="S341" s="205"/>
      <c r="T341" s="205"/>
      <c r="U341" s="205"/>
      <c r="V341" s="205"/>
      <c r="W341" s="205"/>
      <c r="X341" s="205"/>
      <c r="Y341" s="205"/>
    </row>
    <row r="342" spans="1:25" ht="14.25" customHeight="1" x14ac:dyDescent="0.2">
      <c r="A342" s="200"/>
      <c r="B342" s="200"/>
      <c r="C342" s="205"/>
      <c r="D342" s="205"/>
      <c r="E342" s="205"/>
      <c r="F342" s="205"/>
      <c r="G342" s="234"/>
      <c r="H342" s="234"/>
      <c r="I342" s="205"/>
      <c r="J342" s="205"/>
      <c r="K342" s="205"/>
      <c r="L342" s="205"/>
      <c r="M342" s="205"/>
      <c r="N342" s="205"/>
      <c r="O342" s="205"/>
      <c r="P342" s="205"/>
      <c r="Q342" s="205"/>
      <c r="R342" s="205"/>
      <c r="S342" s="205"/>
      <c r="T342" s="205"/>
      <c r="U342" s="205"/>
      <c r="V342" s="205"/>
      <c r="W342" s="205"/>
      <c r="X342" s="205"/>
      <c r="Y342" s="205"/>
    </row>
    <row r="343" spans="1:25" ht="14.25" customHeight="1" x14ac:dyDescent="0.2">
      <c r="A343" s="200"/>
      <c r="B343" s="200"/>
      <c r="C343" s="205"/>
      <c r="D343" s="205"/>
      <c r="E343" s="205"/>
      <c r="F343" s="205"/>
      <c r="G343" s="234"/>
      <c r="H343" s="234"/>
      <c r="I343" s="205"/>
      <c r="J343" s="205"/>
      <c r="K343" s="205"/>
      <c r="L343" s="205"/>
      <c r="M343" s="205"/>
      <c r="N343" s="205"/>
      <c r="O343" s="205"/>
      <c r="P343" s="205"/>
      <c r="Q343" s="205"/>
      <c r="R343" s="205"/>
      <c r="S343" s="205"/>
      <c r="T343" s="205"/>
      <c r="U343" s="205"/>
      <c r="V343" s="205"/>
      <c r="W343" s="205"/>
      <c r="X343" s="205"/>
      <c r="Y343" s="205"/>
    </row>
    <row r="344" spans="1:25" ht="14.25" customHeight="1" x14ac:dyDescent="0.2">
      <c r="A344" s="200"/>
      <c r="B344" s="200"/>
      <c r="C344" s="205"/>
      <c r="D344" s="205"/>
      <c r="E344" s="205"/>
      <c r="F344" s="205"/>
      <c r="G344" s="234"/>
      <c r="H344" s="234"/>
      <c r="I344" s="205"/>
      <c r="J344" s="205"/>
      <c r="K344" s="205"/>
      <c r="L344" s="205"/>
      <c r="M344" s="205"/>
      <c r="N344" s="205"/>
      <c r="O344" s="205"/>
      <c r="P344" s="205"/>
      <c r="Q344" s="205"/>
      <c r="R344" s="205"/>
      <c r="S344" s="205"/>
      <c r="T344" s="205"/>
      <c r="U344" s="205"/>
      <c r="V344" s="205"/>
      <c r="W344" s="205"/>
      <c r="X344" s="205"/>
      <c r="Y344" s="205"/>
    </row>
    <row r="345" spans="1:25" ht="14.25" customHeight="1" x14ac:dyDescent="0.2">
      <c r="A345" s="200"/>
      <c r="B345" s="200"/>
      <c r="C345" s="205"/>
      <c r="D345" s="205"/>
      <c r="E345" s="205"/>
      <c r="F345" s="205"/>
      <c r="G345" s="234"/>
      <c r="H345" s="234"/>
      <c r="I345" s="205"/>
      <c r="J345" s="205"/>
      <c r="K345" s="205"/>
      <c r="L345" s="205"/>
      <c r="M345" s="205"/>
      <c r="N345" s="205"/>
      <c r="O345" s="205"/>
      <c r="P345" s="205"/>
      <c r="Q345" s="205"/>
      <c r="R345" s="205"/>
      <c r="S345" s="205"/>
      <c r="T345" s="205"/>
      <c r="U345" s="205"/>
      <c r="V345" s="205"/>
      <c r="W345" s="205"/>
      <c r="X345" s="205"/>
      <c r="Y345" s="205"/>
    </row>
    <row r="346" spans="1:25" ht="14.25" customHeight="1" x14ac:dyDescent="0.2">
      <c r="A346" s="200"/>
      <c r="B346" s="200"/>
      <c r="C346" s="205"/>
      <c r="D346" s="205"/>
      <c r="E346" s="205"/>
      <c r="F346" s="205"/>
      <c r="G346" s="234"/>
      <c r="H346" s="234"/>
      <c r="I346" s="205"/>
      <c r="J346" s="205"/>
      <c r="K346" s="205"/>
      <c r="L346" s="205"/>
      <c r="M346" s="205"/>
      <c r="N346" s="205"/>
      <c r="O346" s="205"/>
      <c r="P346" s="205"/>
      <c r="Q346" s="205"/>
      <c r="R346" s="205"/>
      <c r="S346" s="205"/>
      <c r="T346" s="205"/>
      <c r="U346" s="205"/>
      <c r="V346" s="205"/>
      <c r="W346" s="205"/>
      <c r="X346" s="205"/>
      <c r="Y346" s="205"/>
    </row>
    <row r="347" spans="1:25" ht="14.25" customHeight="1" x14ac:dyDescent="0.2">
      <c r="A347" s="200"/>
      <c r="B347" s="200"/>
      <c r="C347" s="205"/>
      <c r="D347" s="205"/>
      <c r="E347" s="205"/>
      <c r="F347" s="205"/>
      <c r="G347" s="234"/>
      <c r="H347" s="234"/>
      <c r="I347" s="205"/>
      <c r="J347" s="205"/>
      <c r="K347" s="205"/>
      <c r="L347" s="205"/>
      <c r="M347" s="205"/>
      <c r="N347" s="205"/>
      <c r="O347" s="205"/>
      <c r="P347" s="205"/>
      <c r="Q347" s="205"/>
      <c r="R347" s="205"/>
      <c r="S347" s="205"/>
      <c r="T347" s="205"/>
      <c r="U347" s="205"/>
      <c r="V347" s="205"/>
      <c r="W347" s="205"/>
      <c r="X347" s="205"/>
      <c r="Y347" s="205"/>
    </row>
    <row r="348" spans="1:25" ht="14.25" customHeight="1" x14ac:dyDescent="0.2">
      <c r="A348" s="200"/>
      <c r="B348" s="200"/>
      <c r="C348" s="205"/>
      <c r="D348" s="205"/>
      <c r="E348" s="205"/>
      <c r="F348" s="205"/>
      <c r="G348" s="234"/>
      <c r="H348" s="234"/>
      <c r="I348" s="205"/>
      <c r="J348" s="205"/>
      <c r="K348" s="205"/>
      <c r="L348" s="205"/>
      <c r="M348" s="205"/>
      <c r="N348" s="205"/>
      <c r="O348" s="205"/>
      <c r="P348" s="205"/>
      <c r="Q348" s="205"/>
      <c r="R348" s="205"/>
      <c r="S348" s="205"/>
      <c r="T348" s="205"/>
      <c r="U348" s="205"/>
      <c r="V348" s="205"/>
      <c r="W348" s="205"/>
      <c r="X348" s="205"/>
      <c r="Y348" s="205"/>
    </row>
    <row r="349" spans="1:25" ht="14.25" customHeight="1" x14ac:dyDescent="0.2">
      <c r="A349" s="200"/>
      <c r="B349" s="200"/>
      <c r="C349" s="205"/>
      <c r="D349" s="205"/>
      <c r="E349" s="205"/>
      <c r="F349" s="205"/>
      <c r="G349" s="234"/>
      <c r="H349" s="234"/>
      <c r="I349" s="205"/>
      <c r="J349" s="205"/>
      <c r="K349" s="205"/>
      <c r="L349" s="205"/>
      <c r="M349" s="205"/>
      <c r="N349" s="205"/>
      <c r="O349" s="205"/>
      <c r="P349" s="205"/>
      <c r="Q349" s="205"/>
      <c r="R349" s="205"/>
      <c r="S349" s="205"/>
      <c r="T349" s="205"/>
      <c r="U349" s="205"/>
      <c r="V349" s="205"/>
      <c r="W349" s="205"/>
      <c r="X349" s="205"/>
      <c r="Y349" s="205"/>
    </row>
    <row r="350" spans="1:25" ht="14.25" customHeight="1" x14ac:dyDescent="0.2">
      <c r="A350" s="200"/>
      <c r="B350" s="200"/>
      <c r="C350" s="205"/>
      <c r="D350" s="205"/>
      <c r="E350" s="205"/>
      <c r="F350" s="205"/>
      <c r="G350" s="234"/>
      <c r="H350" s="234"/>
      <c r="I350" s="205"/>
      <c r="J350" s="205"/>
      <c r="K350" s="205"/>
      <c r="L350" s="205"/>
      <c r="M350" s="205"/>
      <c r="N350" s="205"/>
      <c r="O350" s="205"/>
      <c r="P350" s="205"/>
      <c r="Q350" s="205"/>
      <c r="R350" s="205"/>
      <c r="S350" s="205"/>
      <c r="T350" s="205"/>
      <c r="U350" s="205"/>
      <c r="V350" s="205"/>
      <c r="W350" s="205"/>
      <c r="X350" s="205"/>
      <c r="Y350" s="205"/>
    </row>
    <row r="351" spans="1:25" ht="14.25" customHeight="1" x14ac:dyDescent="0.2">
      <c r="A351" s="200"/>
      <c r="B351" s="200"/>
      <c r="C351" s="205"/>
      <c r="D351" s="205"/>
      <c r="E351" s="205"/>
      <c r="F351" s="205"/>
      <c r="G351" s="234"/>
      <c r="H351" s="234"/>
      <c r="I351" s="205"/>
      <c r="J351" s="205"/>
      <c r="K351" s="205"/>
      <c r="L351" s="205"/>
      <c r="M351" s="205"/>
      <c r="N351" s="205"/>
      <c r="O351" s="205"/>
      <c r="P351" s="205"/>
      <c r="Q351" s="205"/>
      <c r="R351" s="205"/>
      <c r="S351" s="205"/>
      <c r="T351" s="205"/>
      <c r="U351" s="205"/>
      <c r="V351" s="205"/>
      <c r="W351" s="205"/>
      <c r="X351" s="205"/>
      <c r="Y351" s="205"/>
    </row>
    <row r="352" spans="1:25" ht="14.25" customHeight="1" x14ac:dyDescent="0.2">
      <c r="A352" s="200"/>
      <c r="B352" s="200"/>
      <c r="C352" s="205"/>
      <c r="D352" s="205"/>
      <c r="E352" s="205"/>
      <c r="F352" s="205"/>
      <c r="G352" s="234"/>
      <c r="H352" s="234"/>
      <c r="I352" s="205"/>
      <c r="J352" s="205"/>
      <c r="K352" s="205"/>
      <c r="L352" s="205"/>
      <c r="M352" s="205"/>
      <c r="N352" s="205"/>
      <c r="O352" s="205"/>
      <c r="P352" s="205"/>
      <c r="Q352" s="205"/>
      <c r="R352" s="205"/>
      <c r="S352" s="205"/>
      <c r="T352" s="205"/>
      <c r="U352" s="205"/>
      <c r="V352" s="205"/>
      <c r="W352" s="205"/>
      <c r="X352" s="205"/>
      <c r="Y352" s="205"/>
    </row>
    <row r="353" spans="1:25" ht="14.25" customHeight="1" x14ac:dyDescent="0.2">
      <c r="A353" s="200"/>
      <c r="B353" s="200"/>
      <c r="C353" s="205"/>
      <c r="D353" s="205"/>
      <c r="E353" s="205"/>
      <c r="F353" s="205"/>
      <c r="G353" s="234"/>
      <c r="H353" s="234"/>
      <c r="I353" s="205"/>
      <c r="J353" s="205"/>
      <c r="K353" s="205"/>
      <c r="L353" s="205"/>
      <c r="M353" s="205"/>
      <c r="N353" s="205"/>
      <c r="O353" s="205"/>
      <c r="P353" s="205"/>
      <c r="Q353" s="205"/>
      <c r="R353" s="205"/>
      <c r="S353" s="205"/>
      <c r="T353" s="205"/>
      <c r="U353" s="205"/>
      <c r="V353" s="205"/>
      <c r="W353" s="205"/>
      <c r="X353" s="205"/>
      <c r="Y353" s="205"/>
    </row>
    <row r="354" spans="1:25" ht="14.25" customHeight="1" x14ac:dyDescent="0.2">
      <c r="A354" s="200"/>
      <c r="B354" s="200"/>
      <c r="C354" s="205"/>
      <c r="D354" s="205"/>
      <c r="E354" s="205"/>
      <c r="F354" s="205"/>
      <c r="G354" s="234"/>
      <c r="H354" s="234"/>
      <c r="I354" s="205"/>
      <c r="J354" s="205"/>
      <c r="K354" s="205"/>
      <c r="L354" s="205"/>
      <c r="M354" s="205"/>
      <c r="N354" s="205"/>
      <c r="O354" s="205"/>
      <c r="P354" s="205"/>
      <c r="Q354" s="205"/>
      <c r="R354" s="205"/>
      <c r="S354" s="205"/>
      <c r="T354" s="205"/>
      <c r="U354" s="205"/>
      <c r="V354" s="205"/>
      <c r="W354" s="205"/>
      <c r="X354" s="205"/>
      <c r="Y354" s="205"/>
    </row>
    <row r="355" spans="1:25" ht="14.25" customHeight="1" x14ac:dyDescent="0.2">
      <c r="A355" s="200"/>
      <c r="B355" s="200"/>
      <c r="C355" s="205"/>
      <c r="D355" s="205"/>
      <c r="E355" s="205"/>
      <c r="F355" s="205"/>
      <c r="G355" s="234"/>
      <c r="H355" s="234"/>
      <c r="I355" s="205"/>
      <c r="J355" s="205"/>
      <c r="K355" s="205"/>
      <c r="L355" s="205"/>
      <c r="M355" s="205"/>
      <c r="N355" s="205"/>
      <c r="O355" s="205"/>
      <c r="P355" s="205"/>
      <c r="Q355" s="205"/>
      <c r="R355" s="205"/>
      <c r="S355" s="205"/>
      <c r="T355" s="205"/>
      <c r="U355" s="205"/>
      <c r="V355" s="205"/>
      <c r="W355" s="205"/>
      <c r="X355" s="205"/>
      <c r="Y355" s="205"/>
    </row>
    <row r="356" spans="1:25" ht="14.25" customHeight="1" x14ac:dyDescent="0.2">
      <c r="A356" s="200"/>
      <c r="B356" s="200"/>
      <c r="C356" s="205"/>
      <c r="D356" s="205"/>
      <c r="E356" s="205"/>
      <c r="F356" s="205"/>
      <c r="G356" s="234"/>
      <c r="H356" s="234"/>
      <c r="I356" s="205"/>
      <c r="J356" s="205"/>
      <c r="K356" s="205"/>
      <c r="L356" s="205"/>
      <c r="M356" s="205"/>
      <c r="N356" s="205"/>
      <c r="O356" s="205"/>
      <c r="P356" s="205"/>
      <c r="Q356" s="205"/>
      <c r="R356" s="205"/>
      <c r="S356" s="205"/>
      <c r="T356" s="205"/>
      <c r="U356" s="205"/>
      <c r="V356" s="205"/>
      <c r="W356" s="205"/>
      <c r="X356" s="205"/>
      <c r="Y356" s="205"/>
    </row>
    <row r="357" spans="1:25" ht="14.25" customHeight="1" x14ac:dyDescent="0.2">
      <c r="A357" s="200"/>
      <c r="B357" s="200"/>
      <c r="C357" s="205"/>
      <c r="D357" s="205"/>
      <c r="E357" s="205"/>
      <c r="F357" s="205"/>
      <c r="G357" s="234"/>
      <c r="H357" s="234"/>
      <c r="I357" s="205"/>
      <c r="J357" s="205"/>
      <c r="K357" s="205"/>
      <c r="L357" s="205"/>
      <c r="M357" s="205"/>
      <c r="N357" s="205"/>
      <c r="O357" s="205"/>
      <c r="P357" s="205"/>
      <c r="Q357" s="205"/>
      <c r="R357" s="205"/>
      <c r="S357" s="205"/>
      <c r="T357" s="205"/>
      <c r="U357" s="205"/>
      <c r="V357" s="205"/>
      <c r="W357" s="205"/>
      <c r="X357" s="205"/>
      <c r="Y357" s="205"/>
    </row>
    <row r="358" spans="1:25" ht="14.25" customHeight="1" x14ac:dyDescent="0.2">
      <c r="A358" s="200"/>
      <c r="B358" s="200"/>
      <c r="C358" s="205"/>
      <c r="D358" s="205"/>
      <c r="E358" s="205"/>
      <c r="F358" s="205"/>
      <c r="G358" s="234"/>
      <c r="H358" s="234"/>
      <c r="I358" s="205"/>
      <c r="J358" s="205"/>
      <c r="K358" s="205"/>
      <c r="L358" s="205"/>
      <c r="M358" s="205"/>
      <c r="N358" s="205"/>
      <c r="O358" s="205"/>
      <c r="P358" s="205"/>
      <c r="Q358" s="205"/>
      <c r="R358" s="205"/>
      <c r="S358" s="205"/>
      <c r="T358" s="205"/>
      <c r="U358" s="205"/>
      <c r="V358" s="205"/>
      <c r="W358" s="205"/>
      <c r="X358" s="205"/>
      <c r="Y358" s="205"/>
    </row>
    <row r="359" spans="1:25" ht="14.25" customHeight="1" x14ac:dyDescent="0.2">
      <c r="A359" s="200"/>
      <c r="B359" s="200"/>
      <c r="C359" s="205"/>
      <c r="D359" s="205"/>
      <c r="E359" s="205"/>
      <c r="F359" s="205"/>
      <c r="G359" s="234"/>
      <c r="H359" s="234"/>
      <c r="I359" s="205"/>
      <c r="J359" s="205"/>
      <c r="K359" s="205"/>
      <c r="L359" s="205"/>
      <c r="M359" s="205"/>
      <c r="N359" s="205"/>
      <c r="O359" s="205"/>
      <c r="P359" s="205"/>
      <c r="Q359" s="205"/>
      <c r="R359" s="205"/>
      <c r="S359" s="205"/>
      <c r="T359" s="205"/>
      <c r="U359" s="205"/>
      <c r="V359" s="205"/>
      <c r="W359" s="205"/>
      <c r="X359" s="205"/>
      <c r="Y359" s="205"/>
    </row>
    <row r="360" spans="1:25" ht="14.25" customHeight="1" x14ac:dyDescent="0.2">
      <c r="A360" s="200"/>
      <c r="B360" s="200"/>
      <c r="C360" s="205"/>
      <c r="D360" s="205"/>
      <c r="E360" s="205"/>
      <c r="F360" s="205"/>
      <c r="G360" s="234"/>
      <c r="H360" s="234"/>
      <c r="I360" s="205"/>
      <c r="J360" s="205"/>
      <c r="K360" s="205"/>
      <c r="L360" s="205"/>
      <c r="M360" s="205"/>
      <c r="N360" s="205"/>
      <c r="O360" s="205"/>
      <c r="P360" s="205"/>
      <c r="Q360" s="205"/>
      <c r="R360" s="205"/>
      <c r="S360" s="205"/>
      <c r="T360" s="205"/>
      <c r="U360" s="205"/>
      <c r="V360" s="205"/>
      <c r="W360" s="205"/>
      <c r="X360" s="205"/>
      <c r="Y360" s="205"/>
    </row>
    <row r="361" spans="1:25" ht="14.25" customHeight="1" x14ac:dyDescent="0.2">
      <c r="A361" s="200"/>
      <c r="B361" s="200"/>
      <c r="C361" s="205"/>
      <c r="D361" s="205"/>
      <c r="E361" s="205"/>
      <c r="F361" s="205"/>
      <c r="G361" s="234"/>
      <c r="H361" s="234"/>
      <c r="I361" s="205"/>
      <c r="J361" s="205"/>
      <c r="K361" s="205"/>
      <c r="L361" s="205"/>
      <c r="M361" s="205"/>
      <c r="N361" s="205"/>
      <c r="O361" s="205"/>
      <c r="P361" s="205"/>
      <c r="Q361" s="205"/>
      <c r="R361" s="205"/>
      <c r="S361" s="205"/>
      <c r="T361" s="205"/>
      <c r="U361" s="205"/>
      <c r="V361" s="205"/>
      <c r="W361" s="205"/>
      <c r="X361" s="205"/>
      <c r="Y361" s="205"/>
    </row>
    <row r="362" spans="1:25" ht="14.25" customHeight="1" x14ac:dyDescent="0.2">
      <c r="A362" s="200"/>
      <c r="B362" s="200"/>
      <c r="C362" s="205"/>
      <c r="D362" s="205"/>
      <c r="E362" s="205"/>
      <c r="F362" s="205"/>
      <c r="G362" s="234"/>
      <c r="H362" s="234"/>
      <c r="I362" s="205"/>
      <c r="J362" s="205"/>
      <c r="K362" s="205"/>
      <c r="L362" s="205"/>
      <c r="M362" s="205"/>
      <c r="N362" s="205"/>
      <c r="O362" s="205"/>
      <c r="P362" s="205"/>
      <c r="Q362" s="205"/>
      <c r="R362" s="205"/>
      <c r="S362" s="205"/>
      <c r="T362" s="205"/>
      <c r="U362" s="205"/>
      <c r="V362" s="205"/>
      <c r="W362" s="205"/>
      <c r="X362" s="205"/>
      <c r="Y362" s="205"/>
    </row>
    <row r="363" spans="1:25" ht="14.25" customHeight="1" x14ac:dyDescent="0.2">
      <c r="A363" s="200"/>
      <c r="B363" s="200"/>
      <c r="C363" s="205"/>
      <c r="D363" s="205"/>
      <c r="E363" s="205"/>
      <c r="F363" s="205"/>
      <c r="G363" s="234"/>
      <c r="H363" s="234"/>
      <c r="I363" s="205"/>
      <c r="J363" s="205"/>
      <c r="K363" s="205"/>
      <c r="L363" s="205"/>
      <c r="M363" s="205"/>
      <c r="N363" s="205"/>
      <c r="O363" s="205"/>
      <c r="P363" s="205"/>
      <c r="Q363" s="205"/>
      <c r="R363" s="205"/>
      <c r="S363" s="205"/>
      <c r="T363" s="205"/>
      <c r="U363" s="205"/>
      <c r="V363" s="205"/>
      <c r="W363" s="205"/>
      <c r="X363" s="205"/>
      <c r="Y363" s="205"/>
    </row>
    <row r="364" spans="1:25" ht="14.25" customHeight="1" x14ac:dyDescent="0.2">
      <c r="A364" s="200"/>
      <c r="B364" s="200"/>
      <c r="C364" s="205"/>
      <c r="D364" s="205"/>
      <c r="E364" s="205"/>
      <c r="F364" s="205"/>
      <c r="G364" s="234"/>
      <c r="H364" s="234"/>
      <c r="I364" s="205"/>
      <c r="J364" s="205"/>
      <c r="K364" s="205"/>
      <c r="L364" s="205"/>
      <c r="M364" s="205"/>
      <c r="N364" s="205"/>
      <c r="O364" s="205"/>
      <c r="P364" s="205"/>
      <c r="Q364" s="205"/>
      <c r="R364" s="205"/>
      <c r="S364" s="205"/>
      <c r="T364" s="205"/>
      <c r="U364" s="205"/>
      <c r="V364" s="205"/>
      <c r="W364" s="205"/>
      <c r="X364" s="205"/>
      <c r="Y364" s="205"/>
    </row>
    <row r="365" spans="1:25" ht="14.25" customHeight="1" x14ac:dyDescent="0.2">
      <c r="A365" s="200"/>
      <c r="B365" s="200"/>
      <c r="C365" s="205"/>
      <c r="D365" s="205"/>
      <c r="E365" s="205"/>
      <c r="F365" s="205"/>
      <c r="G365" s="234"/>
      <c r="H365" s="234"/>
      <c r="I365" s="205"/>
      <c r="J365" s="205"/>
      <c r="K365" s="205"/>
      <c r="L365" s="205"/>
      <c r="M365" s="205"/>
      <c r="N365" s="205"/>
      <c r="O365" s="205"/>
      <c r="P365" s="205"/>
      <c r="Q365" s="205"/>
      <c r="R365" s="205"/>
      <c r="S365" s="205"/>
      <c r="T365" s="205"/>
      <c r="U365" s="205"/>
      <c r="V365" s="205"/>
      <c r="W365" s="205"/>
      <c r="X365" s="205"/>
      <c r="Y365" s="205"/>
    </row>
    <row r="366" spans="1:25" ht="14.25" customHeight="1" x14ac:dyDescent="0.2">
      <c r="A366" s="200"/>
      <c r="B366" s="200"/>
      <c r="C366" s="205"/>
      <c r="D366" s="205"/>
      <c r="E366" s="205"/>
      <c r="F366" s="205"/>
      <c r="G366" s="234"/>
      <c r="H366" s="234"/>
      <c r="I366" s="205"/>
      <c r="J366" s="205"/>
      <c r="K366" s="205"/>
      <c r="L366" s="205"/>
      <c r="M366" s="205"/>
      <c r="N366" s="205"/>
      <c r="O366" s="205"/>
      <c r="P366" s="205"/>
      <c r="Q366" s="205"/>
      <c r="R366" s="205"/>
      <c r="S366" s="205"/>
      <c r="T366" s="205"/>
      <c r="U366" s="205"/>
      <c r="V366" s="205"/>
      <c r="W366" s="205"/>
      <c r="X366" s="205"/>
      <c r="Y366" s="205"/>
    </row>
    <row r="367" spans="1:25" ht="14.25" customHeight="1" x14ac:dyDescent="0.2">
      <c r="A367" s="200"/>
      <c r="B367" s="200"/>
      <c r="C367" s="205"/>
      <c r="D367" s="205"/>
      <c r="E367" s="205"/>
      <c r="F367" s="205"/>
      <c r="G367" s="234"/>
      <c r="H367" s="234"/>
      <c r="I367" s="205"/>
      <c r="J367" s="205"/>
      <c r="K367" s="205"/>
      <c r="L367" s="205"/>
      <c r="M367" s="205"/>
      <c r="N367" s="205"/>
      <c r="O367" s="205"/>
      <c r="P367" s="205"/>
      <c r="Q367" s="205"/>
      <c r="R367" s="205"/>
      <c r="S367" s="205"/>
      <c r="T367" s="205"/>
      <c r="U367" s="205"/>
      <c r="V367" s="205"/>
      <c r="W367" s="205"/>
      <c r="X367" s="205"/>
      <c r="Y367" s="205"/>
    </row>
    <row r="368" spans="1:25" ht="14.25" customHeight="1" x14ac:dyDescent="0.2">
      <c r="A368" s="200"/>
      <c r="B368" s="200"/>
      <c r="C368" s="205"/>
      <c r="D368" s="205"/>
      <c r="E368" s="205"/>
      <c r="F368" s="205"/>
      <c r="G368" s="234"/>
      <c r="H368" s="234"/>
      <c r="I368" s="205"/>
      <c r="J368" s="205"/>
      <c r="K368" s="205"/>
      <c r="L368" s="205"/>
      <c r="M368" s="205"/>
      <c r="N368" s="205"/>
      <c r="O368" s="205"/>
      <c r="P368" s="205"/>
      <c r="Q368" s="205"/>
      <c r="R368" s="205"/>
      <c r="S368" s="205"/>
      <c r="T368" s="205"/>
      <c r="U368" s="205"/>
      <c r="V368" s="205"/>
      <c r="W368" s="205"/>
      <c r="X368" s="205"/>
      <c r="Y368" s="205"/>
    </row>
    <row r="369" spans="1:25" ht="14.25" customHeight="1" x14ac:dyDescent="0.2">
      <c r="A369" s="200"/>
      <c r="B369" s="200"/>
      <c r="C369" s="205"/>
      <c r="D369" s="205"/>
      <c r="E369" s="205"/>
      <c r="F369" s="205"/>
      <c r="G369" s="234"/>
      <c r="H369" s="234"/>
      <c r="I369" s="205"/>
      <c r="J369" s="205"/>
      <c r="K369" s="205"/>
      <c r="L369" s="205"/>
      <c r="M369" s="205"/>
      <c r="N369" s="205"/>
      <c r="O369" s="205"/>
      <c r="P369" s="205"/>
      <c r="Q369" s="205"/>
      <c r="R369" s="205"/>
      <c r="S369" s="205"/>
      <c r="T369" s="205"/>
      <c r="U369" s="205"/>
      <c r="V369" s="205"/>
      <c r="W369" s="205"/>
      <c r="X369" s="205"/>
      <c r="Y369" s="205"/>
    </row>
    <row r="370" spans="1:25" ht="14.25" customHeight="1" x14ac:dyDescent="0.2">
      <c r="A370" s="200"/>
      <c r="B370" s="200"/>
      <c r="C370" s="205"/>
      <c r="D370" s="205"/>
      <c r="E370" s="205"/>
      <c r="F370" s="205"/>
      <c r="G370" s="234"/>
      <c r="H370" s="234"/>
      <c r="I370" s="205"/>
      <c r="J370" s="205"/>
      <c r="K370" s="205"/>
      <c r="L370" s="205"/>
      <c r="M370" s="205"/>
      <c r="N370" s="205"/>
      <c r="O370" s="205"/>
      <c r="P370" s="205"/>
      <c r="Q370" s="205"/>
      <c r="R370" s="205"/>
      <c r="S370" s="205"/>
      <c r="T370" s="205"/>
      <c r="U370" s="205"/>
      <c r="V370" s="205"/>
      <c r="W370" s="205"/>
      <c r="X370" s="205"/>
      <c r="Y370" s="205"/>
    </row>
    <row r="371" spans="1:25" ht="14.25" customHeight="1" x14ac:dyDescent="0.2">
      <c r="A371" s="200"/>
      <c r="B371" s="200"/>
      <c r="C371" s="205"/>
      <c r="D371" s="205"/>
      <c r="E371" s="205"/>
      <c r="F371" s="205"/>
      <c r="G371" s="234"/>
      <c r="H371" s="234"/>
      <c r="I371" s="205"/>
      <c r="J371" s="205"/>
      <c r="K371" s="205"/>
      <c r="L371" s="205"/>
      <c r="M371" s="205"/>
      <c r="N371" s="205"/>
      <c r="O371" s="205"/>
      <c r="P371" s="205"/>
      <c r="Q371" s="205"/>
      <c r="R371" s="205"/>
      <c r="S371" s="205"/>
      <c r="T371" s="205"/>
      <c r="U371" s="205"/>
      <c r="V371" s="205"/>
      <c r="W371" s="205"/>
      <c r="X371" s="205"/>
      <c r="Y371" s="205"/>
    </row>
    <row r="372" spans="1:25" ht="14.25" customHeight="1" x14ac:dyDescent="0.2">
      <c r="A372" s="200"/>
      <c r="B372" s="200"/>
      <c r="C372" s="205"/>
      <c r="D372" s="205"/>
      <c r="E372" s="205"/>
      <c r="F372" s="205"/>
      <c r="G372" s="234"/>
      <c r="H372" s="234"/>
      <c r="I372" s="205"/>
      <c r="J372" s="205"/>
      <c r="K372" s="205"/>
      <c r="L372" s="205"/>
      <c r="M372" s="205"/>
      <c r="N372" s="205"/>
      <c r="O372" s="205"/>
      <c r="P372" s="205"/>
      <c r="Q372" s="205"/>
      <c r="R372" s="205"/>
      <c r="S372" s="205"/>
      <c r="T372" s="205"/>
      <c r="U372" s="205"/>
      <c r="V372" s="205"/>
      <c r="W372" s="205"/>
      <c r="X372" s="205"/>
      <c r="Y372" s="205"/>
    </row>
    <row r="373" spans="1:25" ht="14.25" customHeight="1" x14ac:dyDescent="0.2">
      <c r="A373" s="200"/>
      <c r="B373" s="200"/>
      <c r="C373" s="205"/>
      <c r="D373" s="205"/>
      <c r="E373" s="205"/>
      <c r="F373" s="205"/>
      <c r="G373" s="234"/>
      <c r="H373" s="234"/>
      <c r="I373" s="205"/>
      <c r="J373" s="205"/>
      <c r="K373" s="205"/>
      <c r="L373" s="205"/>
      <c r="M373" s="205"/>
      <c r="N373" s="205"/>
      <c r="O373" s="205"/>
      <c r="P373" s="205"/>
      <c r="Q373" s="205"/>
      <c r="R373" s="205"/>
      <c r="S373" s="205"/>
      <c r="T373" s="205"/>
      <c r="U373" s="205"/>
      <c r="V373" s="205"/>
      <c r="W373" s="205"/>
      <c r="X373" s="205"/>
      <c r="Y373" s="205"/>
    </row>
    <row r="374" spans="1:25" ht="14.25" customHeight="1" x14ac:dyDescent="0.2">
      <c r="A374" s="200"/>
      <c r="B374" s="200"/>
      <c r="C374" s="205"/>
      <c r="D374" s="205"/>
      <c r="E374" s="205"/>
      <c r="F374" s="205"/>
      <c r="G374" s="234"/>
      <c r="H374" s="234"/>
      <c r="I374" s="205"/>
      <c r="J374" s="205"/>
      <c r="K374" s="205"/>
      <c r="L374" s="205"/>
      <c r="M374" s="205"/>
      <c r="N374" s="205"/>
      <c r="O374" s="205"/>
      <c r="P374" s="205"/>
      <c r="Q374" s="205"/>
      <c r="R374" s="205"/>
      <c r="S374" s="205"/>
      <c r="T374" s="205"/>
      <c r="U374" s="205"/>
      <c r="V374" s="205"/>
      <c r="W374" s="205"/>
      <c r="X374" s="205"/>
      <c r="Y374" s="205"/>
    </row>
    <row r="375" spans="1:25" ht="14.25" customHeight="1" x14ac:dyDescent="0.2">
      <c r="A375" s="200"/>
      <c r="B375" s="200"/>
      <c r="C375" s="205"/>
      <c r="D375" s="205"/>
      <c r="E375" s="205"/>
      <c r="F375" s="205"/>
      <c r="G375" s="234"/>
      <c r="H375" s="234"/>
      <c r="I375" s="205"/>
      <c r="J375" s="205"/>
      <c r="K375" s="205"/>
      <c r="L375" s="205"/>
      <c r="M375" s="205"/>
      <c r="N375" s="205"/>
      <c r="O375" s="205"/>
      <c r="P375" s="205"/>
      <c r="Q375" s="205"/>
      <c r="R375" s="205"/>
      <c r="S375" s="205"/>
      <c r="T375" s="205"/>
      <c r="U375" s="205"/>
      <c r="V375" s="205"/>
      <c r="W375" s="205"/>
      <c r="X375" s="205"/>
      <c r="Y375" s="205"/>
    </row>
    <row r="376" spans="1:25" ht="14.25" customHeight="1" x14ac:dyDescent="0.2">
      <c r="A376" s="200"/>
      <c r="B376" s="200"/>
      <c r="C376" s="205"/>
      <c r="D376" s="205"/>
      <c r="E376" s="205"/>
      <c r="F376" s="205"/>
      <c r="G376" s="234"/>
      <c r="H376" s="234"/>
      <c r="I376" s="205"/>
      <c r="J376" s="205"/>
      <c r="K376" s="205"/>
      <c r="L376" s="205"/>
      <c r="M376" s="205"/>
      <c r="N376" s="205"/>
      <c r="O376" s="205"/>
      <c r="P376" s="205"/>
      <c r="Q376" s="205"/>
      <c r="R376" s="205"/>
      <c r="S376" s="205"/>
      <c r="T376" s="205"/>
      <c r="U376" s="205"/>
      <c r="V376" s="205"/>
      <c r="W376" s="205"/>
      <c r="X376" s="205"/>
      <c r="Y376" s="205"/>
    </row>
    <row r="377" spans="1:25" ht="14.25" customHeight="1" x14ac:dyDescent="0.2">
      <c r="A377" s="200"/>
      <c r="B377" s="200"/>
      <c r="C377" s="205"/>
      <c r="D377" s="205"/>
      <c r="E377" s="205"/>
      <c r="F377" s="205"/>
      <c r="G377" s="234"/>
      <c r="H377" s="234"/>
      <c r="I377" s="205"/>
      <c r="J377" s="205"/>
      <c r="K377" s="205"/>
      <c r="L377" s="205"/>
      <c r="M377" s="205"/>
      <c r="N377" s="205"/>
      <c r="O377" s="205"/>
      <c r="P377" s="205"/>
      <c r="Q377" s="205"/>
      <c r="R377" s="205"/>
      <c r="S377" s="205"/>
      <c r="T377" s="205"/>
      <c r="U377" s="205"/>
      <c r="V377" s="205"/>
      <c r="W377" s="205"/>
      <c r="X377" s="205"/>
      <c r="Y377" s="205"/>
    </row>
    <row r="378" spans="1:25" ht="14.25" customHeight="1" x14ac:dyDescent="0.2">
      <c r="A378" s="200"/>
      <c r="B378" s="200"/>
      <c r="C378" s="205"/>
      <c r="D378" s="205"/>
      <c r="E378" s="205"/>
      <c r="F378" s="205"/>
      <c r="G378" s="234"/>
      <c r="H378" s="234"/>
      <c r="I378" s="205"/>
      <c r="J378" s="205"/>
      <c r="K378" s="205"/>
      <c r="L378" s="205"/>
      <c r="M378" s="205"/>
      <c r="N378" s="205"/>
      <c r="O378" s="205"/>
      <c r="P378" s="205"/>
      <c r="Q378" s="205"/>
      <c r="R378" s="205"/>
      <c r="S378" s="205"/>
      <c r="T378" s="205"/>
      <c r="U378" s="205"/>
      <c r="V378" s="205"/>
      <c r="W378" s="205"/>
      <c r="X378" s="205"/>
      <c r="Y378" s="205"/>
    </row>
    <row r="379" spans="1:25" ht="14.25" customHeight="1" x14ac:dyDescent="0.2">
      <c r="A379" s="200"/>
      <c r="B379" s="200"/>
      <c r="C379" s="205"/>
      <c r="D379" s="205"/>
      <c r="E379" s="205"/>
      <c r="F379" s="205"/>
      <c r="G379" s="234"/>
      <c r="H379" s="234"/>
      <c r="I379" s="205"/>
      <c r="J379" s="205"/>
      <c r="K379" s="205"/>
      <c r="L379" s="205"/>
      <c r="M379" s="205"/>
      <c r="N379" s="205"/>
      <c r="O379" s="205"/>
      <c r="P379" s="205"/>
      <c r="Q379" s="205"/>
      <c r="R379" s="205"/>
      <c r="S379" s="205"/>
      <c r="T379" s="205"/>
      <c r="U379" s="205"/>
      <c r="V379" s="205"/>
      <c r="W379" s="205"/>
      <c r="X379" s="205"/>
      <c r="Y379" s="205"/>
    </row>
    <row r="380" spans="1:25" ht="14.25" customHeight="1" x14ac:dyDescent="0.2">
      <c r="A380" s="200"/>
      <c r="B380" s="200"/>
      <c r="C380" s="205"/>
      <c r="D380" s="205"/>
      <c r="E380" s="205"/>
      <c r="F380" s="205"/>
      <c r="G380" s="234"/>
      <c r="H380" s="234"/>
      <c r="I380" s="205"/>
      <c r="J380" s="205"/>
      <c r="K380" s="205"/>
      <c r="L380" s="205"/>
      <c r="M380" s="205"/>
      <c r="N380" s="205"/>
      <c r="O380" s="205"/>
      <c r="P380" s="205"/>
      <c r="Q380" s="205"/>
      <c r="R380" s="205"/>
      <c r="S380" s="205"/>
      <c r="T380" s="205"/>
      <c r="U380" s="205"/>
      <c r="V380" s="205"/>
      <c r="W380" s="205"/>
      <c r="X380" s="205"/>
      <c r="Y380" s="205"/>
    </row>
    <row r="381" spans="1:25" ht="14.25" customHeight="1" x14ac:dyDescent="0.2">
      <c r="A381" s="200"/>
      <c r="B381" s="200"/>
      <c r="C381" s="205"/>
      <c r="D381" s="205"/>
      <c r="E381" s="205"/>
      <c r="F381" s="205"/>
      <c r="G381" s="234"/>
      <c r="H381" s="234"/>
      <c r="I381" s="205"/>
      <c r="J381" s="205"/>
      <c r="K381" s="205"/>
      <c r="L381" s="205"/>
      <c r="M381" s="205"/>
      <c r="N381" s="205"/>
      <c r="O381" s="205"/>
      <c r="P381" s="205"/>
      <c r="Q381" s="205"/>
      <c r="R381" s="205"/>
      <c r="S381" s="205"/>
      <c r="T381" s="205"/>
      <c r="U381" s="205"/>
      <c r="V381" s="205"/>
      <c r="W381" s="205"/>
      <c r="X381" s="205"/>
      <c r="Y381" s="205"/>
    </row>
    <row r="382" spans="1:25" ht="14.25" customHeight="1" x14ac:dyDescent="0.2">
      <c r="A382" s="200"/>
      <c r="B382" s="200"/>
      <c r="C382" s="205"/>
      <c r="D382" s="205"/>
      <c r="E382" s="205"/>
      <c r="F382" s="205"/>
      <c r="G382" s="234"/>
      <c r="H382" s="234"/>
      <c r="I382" s="205"/>
      <c r="J382" s="205"/>
      <c r="K382" s="205"/>
      <c r="L382" s="205"/>
      <c r="M382" s="205"/>
      <c r="N382" s="205"/>
      <c r="O382" s="205"/>
      <c r="P382" s="205"/>
      <c r="Q382" s="205"/>
      <c r="R382" s="205"/>
      <c r="S382" s="205"/>
      <c r="T382" s="205"/>
      <c r="U382" s="205"/>
      <c r="V382" s="205"/>
      <c r="W382" s="205"/>
      <c r="X382" s="205"/>
      <c r="Y382" s="205"/>
    </row>
    <row r="383" spans="1:25" ht="14.25" customHeight="1" x14ac:dyDescent="0.2">
      <c r="A383" s="200"/>
      <c r="B383" s="200"/>
      <c r="C383" s="205"/>
      <c r="D383" s="205"/>
      <c r="E383" s="205"/>
      <c r="F383" s="205"/>
      <c r="G383" s="234"/>
      <c r="H383" s="234"/>
      <c r="I383" s="205"/>
      <c r="J383" s="205"/>
      <c r="K383" s="205"/>
      <c r="L383" s="205"/>
      <c r="M383" s="205"/>
      <c r="N383" s="205"/>
      <c r="O383" s="205"/>
      <c r="P383" s="205"/>
      <c r="Q383" s="205"/>
      <c r="R383" s="205"/>
      <c r="S383" s="205"/>
      <c r="T383" s="205"/>
      <c r="U383" s="205"/>
      <c r="V383" s="205"/>
      <c r="W383" s="205"/>
      <c r="X383" s="205"/>
      <c r="Y383" s="205"/>
    </row>
    <row r="384" spans="1:25" ht="14.25" customHeight="1" x14ac:dyDescent="0.2">
      <c r="A384" s="200"/>
      <c r="B384" s="200"/>
      <c r="C384" s="205"/>
      <c r="D384" s="205"/>
      <c r="E384" s="205"/>
      <c r="F384" s="205"/>
      <c r="G384" s="234"/>
      <c r="H384" s="234"/>
      <c r="I384" s="205"/>
      <c r="J384" s="205"/>
      <c r="K384" s="205"/>
      <c r="L384" s="205"/>
      <c r="M384" s="205"/>
      <c r="N384" s="205"/>
      <c r="O384" s="205"/>
      <c r="P384" s="205"/>
      <c r="Q384" s="205"/>
      <c r="R384" s="205"/>
      <c r="S384" s="205"/>
      <c r="T384" s="205"/>
      <c r="U384" s="205"/>
      <c r="V384" s="205"/>
      <c r="W384" s="205"/>
      <c r="X384" s="205"/>
      <c r="Y384" s="205"/>
    </row>
    <row r="385" spans="1:25" ht="14.25" customHeight="1" x14ac:dyDescent="0.2">
      <c r="A385" s="200"/>
      <c r="B385" s="200"/>
      <c r="C385" s="205"/>
      <c r="D385" s="205"/>
      <c r="E385" s="205"/>
      <c r="F385" s="205"/>
      <c r="G385" s="234"/>
      <c r="H385" s="234"/>
      <c r="I385" s="205"/>
      <c r="J385" s="205"/>
      <c r="K385" s="205"/>
      <c r="L385" s="205"/>
      <c r="M385" s="205"/>
      <c r="N385" s="205"/>
      <c r="O385" s="205"/>
      <c r="P385" s="205"/>
      <c r="Q385" s="205"/>
      <c r="R385" s="205"/>
      <c r="S385" s="205"/>
      <c r="T385" s="205"/>
      <c r="U385" s="205"/>
      <c r="V385" s="205"/>
      <c r="W385" s="205"/>
      <c r="X385" s="205"/>
      <c r="Y385" s="205"/>
    </row>
    <row r="386" spans="1:25" ht="14.25" customHeight="1" x14ac:dyDescent="0.2">
      <c r="A386" s="200"/>
      <c r="B386" s="200"/>
      <c r="C386" s="205"/>
      <c r="D386" s="205"/>
      <c r="E386" s="205"/>
      <c r="F386" s="205"/>
      <c r="G386" s="234"/>
      <c r="H386" s="234"/>
      <c r="I386" s="205"/>
      <c r="J386" s="205"/>
      <c r="K386" s="205"/>
      <c r="L386" s="205"/>
      <c r="M386" s="205"/>
      <c r="N386" s="205"/>
      <c r="O386" s="205"/>
      <c r="P386" s="205"/>
      <c r="Q386" s="205"/>
      <c r="R386" s="205"/>
      <c r="S386" s="205"/>
      <c r="T386" s="205"/>
      <c r="U386" s="205"/>
      <c r="V386" s="205"/>
      <c r="W386" s="205"/>
      <c r="X386" s="205"/>
      <c r="Y386" s="205"/>
    </row>
    <row r="387" spans="1:25" ht="14.25" customHeight="1" x14ac:dyDescent="0.2">
      <c r="A387" s="200"/>
      <c r="B387" s="200"/>
      <c r="C387" s="205"/>
      <c r="D387" s="205"/>
      <c r="E387" s="205"/>
      <c r="F387" s="205"/>
      <c r="G387" s="234"/>
      <c r="H387" s="234"/>
      <c r="I387" s="205"/>
      <c r="J387" s="205"/>
      <c r="K387" s="205"/>
      <c r="L387" s="205"/>
      <c r="M387" s="205"/>
      <c r="N387" s="205"/>
      <c r="O387" s="205"/>
      <c r="P387" s="205"/>
      <c r="Q387" s="205"/>
      <c r="R387" s="205"/>
      <c r="S387" s="205"/>
      <c r="T387" s="205"/>
      <c r="U387" s="205"/>
      <c r="V387" s="205"/>
      <c r="W387" s="205"/>
      <c r="X387" s="205"/>
      <c r="Y387" s="205"/>
    </row>
    <row r="388" spans="1:25" ht="14.25" customHeight="1" x14ac:dyDescent="0.2">
      <c r="A388" s="200"/>
      <c r="B388" s="200"/>
      <c r="C388" s="205"/>
      <c r="D388" s="205"/>
      <c r="E388" s="205"/>
      <c r="F388" s="205"/>
      <c r="G388" s="234"/>
      <c r="H388" s="234"/>
      <c r="I388" s="205"/>
      <c r="J388" s="205"/>
      <c r="K388" s="205"/>
      <c r="L388" s="205"/>
      <c r="M388" s="205"/>
      <c r="N388" s="205"/>
      <c r="O388" s="205"/>
      <c r="P388" s="205"/>
      <c r="Q388" s="205"/>
      <c r="R388" s="205"/>
      <c r="S388" s="205"/>
      <c r="T388" s="205"/>
      <c r="U388" s="205"/>
      <c r="V388" s="205"/>
      <c r="W388" s="205"/>
      <c r="X388" s="205"/>
      <c r="Y388" s="205"/>
    </row>
    <row r="389" spans="1:25" ht="14.25" customHeight="1" x14ac:dyDescent="0.2">
      <c r="A389" s="200"/>
      <c r="B389" s="200"/>
      <c r="C389" s="205"/>
      <c r="D389" s="205"/>
      <c r="E389" s="205"/>
      <c r="F389" s="205"/>
      <c r="G389" s="234"/>
      <c r="H389" s="234"/>
      <c r="I389" s="205"/>
      <c r="J389" s="205"/>
      <c r="K389" s="205"/>
      <c r="L389" s="205"/>
      <c r="M389" s="205"/>
      <c r="N389" s="205"/>
      <c r="O389" s="205"/>
      <c r="P389" s="205"/>
      <c r="Q389" s="205"/>
      <c r="R389" s="205"/>
      <c r="S389" s="205"/>
      <c r="T389" s="205"/>
      <c r="U389" s="205"/>
      <c r="V389" s="205"/>
      <c r="W389" s="205"/>
      <c r="X389" s="205"/>
      <c r="Y389" s="205"/>
    </row>
    <row r="390" spans="1:25" ht="14.25" customHeight="1" x14ac:dyDescent="0.2">
      <c r="A390" s="200"/>
      <c r="B390" s="200"/>
      <c r="C390" s="205"/>
      <c r="D390" s="205"/>
      <c r="E390" s="205"/>
      <c r="F390" s="205"/>
      <c r="G390" s="234"/>
      <c r="H390" s="234"/>
      <c r="I390" s="205"/>
      <c r="J390" s="205"/>
      <c r="K390" s="205"/>
      <c r="L390" s="205"/>
      <c r="M390" s="205"/>
      <c r="N390" s="205"/>
      <c r="O390" s="205"/>
      <c r="P390" s="205"/>
      <c r="Q390" s="205"/>
      <c r="R390" s="205"/>
      <c r="S390" s="205"/>
      <c r="T390" s="205"/>
      <c r="U390" s="205"/>
      <c r="V390" s="205"/>
      <c r="W390" s="205"/>
      <c r="X390" s="205"/>
      <c r="Y390" s="205"/>
    </row>
    <row r="391" spans="1:25" ht="14.25" customHeight="1" x14ac:dyDescent="0.2">
      <c r="A391" s="200"/>
      <c r="B391" s="200"/>
      <c r="C391" s="205"/>
      <c r="D391" s="205"/>
      <c r="E391" s="205"/>
      <c r="F391" s="205"/>
      <c r="G391" s="234"/>
      <c r="H391" s="234"/>
      <c r="I391" s="205"/>
      <c r="J391" s="205"/>
      <c r="K391" s="205"/>
      <c r="L391" s="205"/>
      <c r="M391" s="205"/>
      <c r="N391" s="205"/>
      <c r="O391" s="205"/>
      <c r="P391" s="205"/>
      <c r="Q391" s="205"/>
      <c r="R391" s="205"/>
      <c r="S391" s="205"/>
      <c r="T391" s="205"/>
      <c r="U391" s="205"/>
      <c r="V391" s="205"/>
      <c r="W391" s="205"/>
      <c r="X391" s="205"/>
      <c r="Y391" s="205"/>
    </row>
    <row r="392" spans="1:25" ht="14.25" customHeight="1" x14ac:dyDescent="0.2">
      <c r="A392" s="200"/>
      <c r="B392" s="200"/>
      <c r="C392" s="205"/>
      <c r="D392" s="205"/>
      <c r="E392" s="205"/>
      <c r="F392" s="205"/>
      <c r="G392" s="234"/>
      <c r="H392" s="234"/>
      <c r="I392" s="205"/>
      <c r="J392" s="205"/>
      <c r="K392" s="205"/>
      <c r="L392" s="205"/>
      <c r="M392" s="205"/>
      <c r="N392" s="205"/>
      <c r="O392" s="205"/>
      <c r="P392" s="205"/>
      <c r="Q392" s="205"/>
      <c r="R392" s="205"/>
      <c r="S392" s="205"/>
      <c r="T392" s="205"/>
      <c r="U392" s="205"/>
      <c r="V392" s="205"/>
      <c r="W392" s="205"/>
      <c r="X392" s="205"/>
      <c r="Y392" s="205"/>
    </row>
    <row r="393" spans="1:25" ht="14.25" customHeight="1" x14ac:dyDescent="0.2">
      <c r="A393" s="200"/>
      <c r="B393" s="200"/>
      <c r="C393" s="205"/>
      <c r="D393" s="205"/>
      <c r="E393" s="205"/>
      <c r="F393" s="205"/>
      <c r="G393" s="234"/>
      <c r="H393" s="234"/>
      <c r="I393" s="205"/>
      <c r="J393" s="205"/>
      <c r="K393" s="205"/>
      <c r="L393" s="205"/>
      <c r="M393" s="205"/>
      <c r="N393" s="205"/>
      <c r="O393" s="205"/>
      <c r="P393" s="205"/>
      <c r="Q393" s="205"/>
      <c r="R393" s="205"/>
      <c r="S393" s="205"/>
      <c r="T393" s="205"/>
      <c r="U393" s="205"/>
      <c r="V393" s="205"/>
      <c r="W393" s="205"/>
      <c r="X393" s="205"/>
      <c r="Y393" s="205"/>
    </row>
    <row r="394" spans="1:25" ht="14.25" customHeight="1" x14ac:dyDescent="0.2">
      <c r="A394" s="200"/>
      <c r="B394" s="200"/>
      <c r="C394" s="205"/>
      <c r="D394" s="205"/>
      <c r="E394" s="205"/>
      <c r="F394" s="205"/>
      <c r="G394" s="234"/>
      <c r="H394" s="234"/>
      <c r="I394" s="205"/>
      <c r="J394" s="205"/>
      <c r="K394" s="205"/>
      <c r="L394" s="205"/>
      <c r="M394" s="205"/>
      <c r="N394" s="205"/>
      <c r="O394" s="205"/>
      <c r="P394" s="205"/>
      <c r="Q394" s="205"/>
      <c r="R394" s="205"/>
      <c r="S394" s="205"/>
      <c r="T394" s="205"/>
      <c r="U394" s="205"/>
      <c r="V394" s="205"/>
      <c r="W394" s="205"/>
      <c r="X394" s="205"/>
      <c r="Y394" s="205"/>
    </row>
    <row r="395" spans="1:25" ht="14.25" customHeight="1" x14ac:dyDescent="0.2">
      <c r="A395" s="200"/>
      <c r="B395" s="200"/>
      <c r="C395" s="205"/>
      <c r="D395" s="205"/>
      <c r="E395" s="205"/>
      <c r="F395" s="205"/>
      <c r="G395" s="234"/>
      <c r="H395" s="234"/>
      <c r="I395" s="205"/>
      <c r="J395" s="205"/>
      <c r="K395" s="205"/>
      <c r="L395" s="205"/>
      <c r="M395" s="205"/>
      <c r="N395" s="205"/>
      <c r="O395" s="205"/>
      <c r="P395" s="205"/>
      <c r="Q395" s="205"/>
      <c r="R395" s="205"/>
      <c r="S395" s="205"/>
      <c r="T395" s="205"/>
      <c r="U395" s="205"/>
      <c r="V395" s="205"/>
      <c r="W395" s="205"/>
      <c r="X395" s="205"/>
      <c r="Y395" s="205"/>
    </row>
    <row r="396" spans="1:25" ht="14.25" customHeight="1" x14ac:dyDescent="0.2">
      <c r="A396" s="200"/>
      <c r="B396" s="200"/>
      <c r="C396" s="205"/>
      <c r="D396" s="205"/>
      <c r="E396" s="205"/>
      <c r="F396" s="205"/>
      <c r="G396" s="234"/>
      <c r="H396" s="234"/>
      <c r="I396" s="205"/>
      <c r="J396" s="205"/>
      <c r="K396" s="205"/>
      <c r="L396" s="205"/>
      <c r="M396" s="205"/>
      <c r="N396" s="205"/>
      <c r="O396" s="205"/>
      <c r="P396" s="205"/>
      <c r="Q396" s="205"/>
      <c r="R396" s="205"/>
      <c r="S396" s="205"/>
      <c r="T396" s="205"/>
      <c r="U396" s="205"/>
      <c r="V396" s="205"/>
      <c r="W396" s="205"/>
      <c r="X396" s="205"/>
      <c r="Y396" s="205"/>
    </row>
    <row r="397" spans="1:25" ht="14.25" customHeight="1" x14ac:dyDescent="0.2">
      <c r="A397" s="200"/>
      <c r="B397" s="200"/>
      <c r="C397" s="205"/>
      <c r="D397" s="205"/>
      <c r="E397" s="205"/>
      <c r="F397" s="205"/>
      <c r="G397" s="234"/>
      <c r="H397" s="234"/>
      <c r="I397" s="205"/>
      <c r="J397" s="205"/>
      <c r="K397" s="205"/>
      <c r="L397" s="205"/>
      <c r="M397" s="205"/>
      <c r="N397" s="205"/>
      <c r="O397" s="205"/>
      <c r="P397" s="205"/>
      <c r="Q397" s="205"/>
      <c r="R397" s="205"/>
      <c r="S397" s="205"/>
      <c r="T397" s="205"/>
      <c r="U397" s="205"/>
      <c r="V397" s="205"/>
      <c r="W397" s="205"/>
      <c r="X397" s="205"/>
      <c r="Y397" s="205"/>
    </row>
    <row r="398" spans="1:25" ht="14.25" customHeight="1" x14ac:dyDescent="0.2">
      <c r="A398" s="200"/>
      <c r="B398" s="200"/>
      <c r="C398" s="205"/>
      <c r="D398" s="205"/>
      <c r="E398" s="205"/>
      <c r="F398" s="205"/>
      <c r="G398" s="234"/>
      <c r="H398" s="234"/>
      <c r="I398" s="205"/>
      <c r="J398" s="205"/>
      <c r="K398" s="205"/>
      <c r="L398" s="205"/>
      <c r="M398" s="205"/>
      <c r="N398" s="205"/>
      <c r="O398" s="205"/>
      <c r="P398" s="205"/>
      <c r="Q398" s="205"/>
      <c r="R398" s="205"/>
      <c r="S398" s="205"/>
      <c r="T398" s="205"/>
      <c r="U398" s="205"/>
      <c r="V398" s="205"/>
      <c r="W398" s="205"/>
      <c r="X398" s="205"/>
      <c r="Y398" s="205"/>
    </row>
    <row r="399" spans="1:25" ht="14.25" customHeight="1" x14ac:dyDescent="0.2">
      <c r="A399" s="200"/>
      <c r="B399" s="200"/>
      <c r="C399" s="205"/>
      <c r="D399" s="205"/>
      <c r="E399" s="205"/>
      <c r="F399" s="205"/>
      <c r="G399" s="234"/>
      <c r="H399" s="234"/>
      <c r="I399" s="205"/>
      <c r="J399" s="205"/>
      <c r="K399" s="205"/>
      <c r="L399" s="205"/>
      <c r="M399" s="205"/>
      <c r="N399" s="205"/>
      <c r="O399" s="205"/>
      <c r="P399" s="205"/>
      <c r="Q399" s="205"/>
      <c r="R399" s="205"/>
      <c r="S399" s="205"/>
      <c r="T399" s="205"/>
      <c r="U399" s="205"/>
      <c r="V399" s="205"/>
      <c r="W399" s="205"/>
      <c r="X399" s="205"/>
      <c r="Y399" s="205"/>
    </row>
    <row r="400" spans="1:25" ht="14.25" customHeight="1" x14ac:dyDescent="0.2">
      <c r="A400" s="200"/>
      <c r="B400" s="200"/>
      <c r="C400" s="205"/>
      <c r="D400" s="205"/>
      <c r="E400" s="205"/>
      <c r="F400" s="205"/>
      <c r="G400" s="234"/>
      <c r="H400" s="234"/>
      <c r="I400" s="205"/>
      <c r="J400" s="205"/>
      <c r="K400" s="205"/>
      <c r="L400" s="205"/>
      <c r="M400" s="205"/>
      <c r="N400" s="205"/>
      <c r="O400" s="205"/>
      <c r="P400" s="205"/>
      <c r="Q400" s="205"/>
      <c r="R400" s="205"/>
      <c r="S400" s="205"/>
      <c r="T400" s="205"/>
      <c r="U400" s="205"/>
      <c r="V400" s="205"/>
      <c r="W400" s="205"/>
      <c r="X400" s="205"/>
      <c r="Y400" s="205"/>
    </row>
    <row r="401" spans="1:25" ht="14.25" customHeight="1" x14ac:dyDescent="0.2">
      <c r="A401" s="200"/>
      <c r="B401" s="200"/>
      <c r="C401" s="205"/>
      <c r="D401" s="205"/>
      <c r="E401" s="205"/>
      <c r="F401" s="205"/>
      <c r="G401" s="234"/>
      <c r="H401" s="234"/>
      <c r="I401" s="205"/>
      <c r="J401" s="205"/>
      <c r="K401" s="205"/>
      <c r="L401" s="205"/>
      <c r="M401" s="205"/>
      <c r="N401" s="205"/>
      <c r="O401" s="205"/>
      <c r="P401" s="205"/>
      <c r="Q401" s="205"/>
      <c r="R401" s="205"/>
      <c r="S401" s="205"/>
      <c r="T401" s="205"/>
      <c r="U401" s="205"/>
      <c r="V401" s="205"/>
      <c r="W401" s="205"/>
      <c r="X401" s="205"/>
      <c r="Y401" s="205"/>
    </row>
    <row r="402" spans="1:25" ht="14.25" customHeight="1" x14ac:dyDescent="0.2">
      <c r="A402" s="200"/>
      <c r="B402" s="200"/>
      <c r="C402" s="205"/>
      <c r="D402" s="205"/>
      <c r="E402" s="205"/>
      <c r="F402" s="205"/>
      <c r="G402" s="234"/>
      <c r="H402" s="234"/>
      <c r="I402" s="205"/>
      <c r="J402" s="205"/>
      <c r="K402" s="205"/>
      <c r="L402" s="205"/>
      <c r="M402" s="205"/>
      <c r="N402" s="205"/>
      <c r="O402" s="205"/>
      <c r="P402" s="205"/>
      <c r="Q402" s="205"/>
      <c r="R402" s="205"/>
      <c r="S402" s="205"/>
      <c r="T402" s="205"/>
      <c r="U402" s="205"/>
      <c r="V402" s="205"/>
      <c r="W402" s="205"/>
      <c r="X402" s="205"/>
      <c r="Y402" s="205"/>
    </row>
    <row r="403" spans="1:25" ht="14.25" customHeight="1" x14ac:dyDescent="0.2">
      <c r="A403" s="200"/>
      <c r="B403" s="200"/>
      <c r="C403" s="205"/>
      <c r="D403" s="205"/>
      <c r="E403" s="205"/>
      <c r="F403" s="205"/>
      <c r="G403" s="234"/>
      <c r="H403" s="234"/>
      <c r="I403" s="205"/>
      <c r="J403" s="205"/>
      <c r="K403" s="205"/>
      <c r="L403" s="205"/>
      <c r="M403" s="205"/>
      <c r="N403" s="205"/>
      <c r="O403" s="205"/>
      <c r="P403" s="205"/>
      <c r="Q403" s="205"/>
      <c r="R403" s="205"/>
      <c r="S403" s="205"/>
      <c r="T403" s="205"/>
      <c r="U403" s="205"/>
      <c r="V403" s="205"/>
      <c r="W403" s="205"/>
      <c r="X403" s="205"/>
      <c r="Y403" s="205"/>
    </row>
    <row r="404" spans="1:25" ht="14.25" customHeight="1" x14ac:dyDescent="0.2">
      <c r="A404" s="200"/>
      <c r="B404" s="200"/>
      <c r="C404" s="205"/>
      <c r="D404" s="205"/>
      <c r="E404" s="205"/>
      <c r="F404" s="205"/>
      <c r="G404" s="234"/>
      <c r="H404" s="234"/>
      <c r="I404" s="205"/>
      <c r="J404" s="205"/>
      <c r="K404" s="205"/>
      <c r="L404" s="205"/>
      <c r="M404" s="205"/>
      <c r="N404" s="205"/>
      <c r="O404" s="205"/>
      <c r="P404" s="205"/>
      <c r="Q404" s="205"/>
      <c r="R404" s="205"/>
      <c r="S404" s="205"/>
      <c r="T404" s="205"/>
      <c r="U404" s="205"/>
      <c r="V404" s="205"/>
      <c r="W404" s="205"/>
      <c r="X404" s="205"/>
      <c r="Y404" s="205"/>
    </row>
    <row r="405" spans="1:25" ht="14.25" customHeight="1" x14ac:dyDescent="0.2">
      <c r="A405" s="200"/>
      <c r="B405" s="200"/>
      <c r="C405" s="205"/>
      <c r="D405" s="205"/>
      <c r="E405" s="205"/>
      <c r="F405" s="205"/>
      <c r="G405" s="234"/>
      <c r="H405" s="234"/>
      <c r="I405" s="205"/>
      <c r="J405" s="205"/>
      <c r="K405" s="205"/>
      <c r="L405" s="205"/>
      <c r="M405" s="205"/>
      <c r="N405" s="205"/>
      <c r="O405" s="205"/>
      <c r="P405" s="205"/>
      <c r="Q405" s="205"/>
      <c r="R405" s="205"/>
      <c r="S405" s="205"/>
      <c r="T405" s="205"/>
      <c r="U405" s="205"/>
      <c r="V405" s="205"/>
      <c r="W405" s="205"/>
      <c r="X405" s="205"/>
      <c r="Y405" s="205"/>
    </row>
    <row r="406" spans="1:25" ht="14.25" customHeight="1" x14ac:dyDescent="0.2">
      <c r="A406" s="200"/>
      <c r="B406" s="200"/>
      <c r="C406" s="205"/>
      <c r="D406" s="205"/>
      <c r="E406" s="205"/>
      <c r="F406" s="205"/>
      <c r="G406" s="234"/>
      <c r="H406" s="234"/>
      <c r="I406" s="205"/>
      <c r="J406" s="205"/>
      <c r="K406" s="205"/>
      <c r="L406" s="205"/>
      <c r="M406" s="205"/>
      <c r="N406" s="205"/>
      <c r="O406" s="205"/>
      <c r="P406" s="205"/>
      <c r="Q406" s="205"/>
      <c r="R406" s="205"/>
      <c r="S406" s="205"/>
      <c r="T406" s="205"/>
      <c r="U406" s="205"/>
      <c r="V406" s="205"/>
      <c r="W406" s="205"/>
      <c r="X406" s="205"/>
      <c r="Y406" s="205"/>
    </row>
    <row r="407" spans="1:25" ht="14.25" customHeight="1" x14ac:dyDescent="0.2">
      <c r="A407" s="200"/>
      <c r="B407" s="200"/>
      <c r="C407" s="205"/>
      <c r="D407" s="205"/>
      <c r="E407" s="205"/>
      <c r="F407" s="205"/>
      <c r="G407" s="234"/>
      <c r="H407" s="234"/>
      <c r="I407" s="205"/>
      <c r="J407" s="205"/>
      <c r="K407" s="205"/>
      <c r="L407" s="205"/>
      <c r="M407" s="205"/>
      <c r="N407" s="205"/>
      <c r="O407" s="205"/>
      <c r="P407" s="205"/>
      <c r="Q407" s="205"/>
      <c r="R407" s="205"/>
      <c r="S407" s="205"/>
      <c r="T407" s="205"/>
      <c r="U407" s="205"/>
      <c r="V407" s="205"/>
      <c r="W407" s="205"/>
      <c r="X407" s="205"/>
      <c r="Y407" s="205"/>
    </row>
    <row r="408" spans="1:25" ht="14.25" customHeight="1" x14ac:dyDescent="0.2">
      <c r="A408" s="200"/>
      <c r="B408" s="200"/>
      <c r="C408" s="205"/>
      <c r="D408" s="205"/>
      <c r="E408" s="205"/>
      <c r="F408" s="205"/>
      <c r="G408" s="234"/>
      <c r="H408" s="234"/>
      <c r="I408" s="205"/>
      <c r="J408" s="205"/>
      <c r="K408" s="205"/>
      <c r="L408" s="205"/>
      <c r="M408" s="205"/>
      <c r="N408" s="205"/>
      <c r="O408" s="205"/>
      <c r="P408" s="205"/>
      <c r="Q408" s="205"/>
      <c r="R408" s="205"/>
      <c r="S408" s="205"/>
      <c r="T408" s="205"/>
      <c r="U408" s="205"/>
      <c r="V408" s="205"/>
      <c r="W408" s="205"/>
      <c r="X408" s="205"/>
      <c r="Y408" s="205"/>
    </row>
    <row r="409" spans="1:25" ht="14.25" customHeight="1" x14ac:dyDescent="0.2">
      <c r="A409" s="200"/>
      <c r="B409" s="200"/>
      <c r="C409" s="205"/>
      <c r="D409" s="205"/>
      <c r="E409" s="205"/>
      <c r="F409" s="205"/>
      <c r="G409" s="234"/>
      <c r="H409" s="234"/>
      <c r="I409" s="205"/>
      <c r="J409" s="205"/>
      <c r="K409" s="205"/>
      <c r="L409" s="205"/>
      <c r="M409" s="205"/>
      <c r="N409" s="205"/>
      <c r="O409" s="205"/>
      <c r="P409" s="205"/>
      <c r="Q409" s="205"/>
      <c r="R409" s="205"/>
      <c r="S409" s="205"/>
      <c r="T409" s="205"/>
      <c r="U409" s="205"/>
      <c r="V409" s="205"/>
      <c r="W409" s="205"/>
      <c r="X409" s="205"/>
      <c r="Y409" s="205"/>
    </row>
    <row r="410" spans="1:25" ht="14.25" customHeight="1" x14ac:dyDescent="0.2">
      <c r="A410" s="200"/>
      <c r="B410" s="200"/>
      <c r="C410" s="205"/>
      <c r="D410" s="205"/>
      <c r="E410" s="205"/>
      <c r="F410" s="205"/>
      <c r="G410" s="234"/>
      <c r="H410" s="234"/>
      <c r="I410" s="205"/>
      <c r="J410" s="205"/>
      <c r="K410" s="205"/>
      <c r="L410" s="205"/>
      <c r="M410" s="205"/>
      <c r="N410" s="205"/>
      <c r="O410" s="205"/>
      <c r="P410" s="205"/>
      <c r="Q410" s="205"/>
      <c r="R410" s="205"/>
      <c r="S410" s="205"/>
      <c r="T410" s="205"/>
      <c r="U410" s="205"/>
      <c r="V410" s="205"/>
      <c r="W410" s="205"/>
      <c r="X410" s="205"/>
      <c r="Y410" s="205"/>
    </row>
    <row r="411" spans="1:25" ht="14.25" customHeight="1" x14ac:dyDescent="0.2">
      <c r="A411" s="200"/>
      <c r="B411" s="200"/>
      <c r="C411" s="205"/>
      <c r="D411" s="205"/>
      <c r="E411" s="205"/>
      <c r="F411" s="205"/>
      <c r="G411" s="234"/>
      <c r="H411" s="234"/>
      <c r="I411" s="205"/>
      <c r="J411" s="205"/>
      <c r="K411" s="205"/>
      <c r="L411" s="205"/>
      <c r="M411" s="205"/>
      <c r="N411" s="205"/>
      <c r="O411" s="205"/>
      <c r="P411" s="205"/>
      <c r="Q411" s="205"/>
      <c r="R411" s="205"/>
      <c r="S411" s="205"/>
      <c r="T411" s="205"/>
      <c r="U411" s="205"/>
      <c r="V411" s="205"/>
      <c r="W411" s="205"/>
      <c r="X411" s="205"/>
      <c r="Y411" s="205"/>
    </row>
    <row r="412" spans="1:25" ht="14.25" customHeight="1" x14ac:dyDescent="0.2">
      <c r="A412" s="200"/>
      <c r="B412" s="200"/>
      <c r="C412" s="205"/>
      <c r="D412" s="205"/>
      <c r="E412" s="205"/>
      <c r="F412" s="205"/>
      <c r="G412" s="234"/>
      <c r="H412" s="234"/>
      <c r="I412" s="205"/>
      <c r="J412" s="205"/>
      <c r="K412" s="205"/>
      <c r="L412" s="205"/>
      <c r="M412" s="205"/>
      <c r="N412" s="205"/>
      <c r="O412" s="205"/>
      <c r="P412" s="205"/>
      <c r="Q412" s="205"/>
      <c r="R412" s="205"/>
      <c r="S412" s="205"/>
      <c r="T412" s="205"/>
      <c r="U412" s="205"/>
      <c r="V412" s="205"/>
      <c r="W412" s="205"/>
      <c r="X412" s="205"/>
      <c r="Y412" s="205"/>
    </row>
    <row r="413" spans="1:25" ht="14.25" customHeight="1" x14ac:dyDescent="0.2">
      <c r="A413" s="200"/>
      <c r="B413" s="200"/>
      <c r="C413" s="205"/>
      <c r="D413" s="205"/>
      <c r="E413" s="205"/>
      <c r="F413" s="205"/>
      <c r="G413" s="234"/>
      <c r="H413" s="234"/>
      <c r="I413" s="205"/>
      <c r="J413" s="205"/>
      <c r="K413" s="205"/>
      <c r="L413" s="205"/>
      <c r="M413" s="205"/>
      <c r="N413" s="205"/>
      <c r="O413" s="205"/>
      <c r="P413" s="205"/>
      <c r="Q413" s="205"/>
      <c r="R413" s="205"/>
      <c r="S413" s="205"/>
      <c r="T413" s="205"/>
      <c r="U413" s="205"/>
      <c r="V413" s="205"/>
      <c r="W413" s="205"/>
      <c r="X413" s="205"/>
      <c r="Y413" s="205"/>
    </row>
    <row r="414" spans="1:25" ht="14.25" customHeight="1" x14ac:dyDescent="0.2">
      <c r="A414" s="200"/>
      <c r="B414" s="200"/>
      <c r="C414" s="205"/>
      <c r="D414" s="205"/>
      <c r="E414" s="205"/>
      <c r="F414" s="205"/>
      <c r="G414" s="234"/>
      <c r="H414" s="234"/>
      <c r="I414" s="205"/>
      <c r="J414" s="205"/>
      <c r="K414" s="205"/>
      <c r="L414" s="205"/>
      <c r="M414" s="205"/>
      <c r="N414" s="205"/>
      <c r="O414" s="205"/>
      <c r="P414" s="205"/>
      <c r="Q414" s="205"/>
      <c r="R414" s="205"/>
      <c r="S414" s="205"/>
      <c r="T414" s="205"/>
      <c r="U414" s="205"/>
      <c r="V414" s="205"/>
      <c r="W414" s="205"/>
      <c r="X414" s="205"/>
      <c r="Y414" s="205"/>
    </row>
    <row r="415" spans="1:25" ht="14.25" customHeight="1" x14ac:dyDescent="0.2">
      <c r="A415" s="200"/>
      <c r="B415" s="200"/>
      <c r="C415" s="205"/>
      <c r="D415" s="205"/>
      <c r="E415" s="205"/>
      <c r="F415" s="205"/>
      <c r="G415" s="234"/>
      <c r="H415" s="234"/>
      <c r="I415" s="205"/>
      <c r="J415" s="205"/>
      <c r="K415" s="205"/>
      <c r="L415" s="205"/>
      <c r="M415" s="205"/>
      <c r="N415" s="205"/>
      <c r="O415" s="205"/>
      <c r="P415" s="205"/>
      <c r="Q415" s="205"/>
      <c r="R415" s="205"/>
      <c r="S415" s="205"/>
      <c r="T415" s="205"/>
      <c r="U415" s="205"/>
      <c r="V415" s="205"/>
      <c r="W415" s="205"/>
      <c r="X415" s="205"/>
      <c r="Y415" s="205"/>
    </row>
    <row r="416" spans="1:25" ht="14.25" customHeight="1" x14ac:dyDescent="0.2">
      <c r="A416" s="200"/>
      <c r="B416" s="200"/>
      <c r="C416" s="205"/>
      <c r="D416" s="205"/>
      <c r="E416" s="205"/>
      <c r="F416" s="205"/>
      <c r="G416" s="234"/>
      <c r="H416" s="234"/>
      <c r="I416" s="205"/>
      <c r="J416" s="205"/>
      <c r="K416" s="205"/>
      <c r="L416" s="205"/>
      <c r="M416" s="205"/>
      <c r="N416" s="205"/>
      <c r="O416" s="205"/>
      <c r="P416" s="205"/>
      <c r="Q416" s="205"/>
      <c r="R416" s="205"/>
      <c r="S416" s="205"/>
      <c r="T416" s="205"/>
      <c r="U416" s="205"/>
      <c r="V416" s="205"/>
      <c r="W416" s="205"/>
      <c r="X416" s="205"/>
      <c r="Y416" s="205"/>
    </row>
    <row r="417" spans="1:25" ht="14.25" customHeight="1" x14ac:dyDescent="0.2">
      <c r="A417" s="200"/>
      <c r="B417" s="200"/>
      <c r="C417" s="205"/>
      <c r="D417" s="205"/>
      <c r="E417" s="205"/>
      <c r="F417" s="205"/>
      <c r="G417" s="234"/>
      <c r="H417" s="234"/>
      <c r="I417" s="205"/>
      <c r="J417" s="205"/>
      <c r="K417" s="205"/>
      <c r="L417" s="205"/>
      <c r="M417" s="205"/>
      <c r="N417" s="205"/>
      <c r="O417" s="205"/>
      <c r="P417" s="205"/>
      <c r="Q417" s="205"/>
      <c r="R417" s="205"/>
      <c r="S417" s="205"/>
      <c r="T417" s="205"/>
      <c r="U417" s="205"/>
      <c r="V417" s="205"/>
      <c r="W417" s="205"/>
      <c r="X417" s="205"/>
      <c r="Y417" s="205"/>
    </row>
    <row r="418" spans="1:25" ht="14.25" customHeight="1" x14ac:dyDescent="0.2">
      <c r="A418" s="200"/>
      <c r="B418" s="200"/>
      <c r="C418" s="205"/>
      <c r="D418" s="205"/>
      <c r="E418" s="205"/>
      <c r="F418" s="205"/>
      <c r="G418" s="234"/>
      <c r="H418" s="234"/>
      <c r="I418" s="205"/>
      <c r="J418" s="205"/>
      <c r="K418" s="205"/>
      <c r="L418" s="205"/>
      <c r="M418" s="205"/>
      <c r="N418" s="205"/>
      <c r="O418" s="205"/>
      <c r="P418" s="205"/>
      <c r="Q418" s="205"/>
      <c r="R418" s="205"/>
      <c r="S418" s="205"/>
      <c r="T418" s="205"/>
      <c r="U418" s="205"/>
      <c r="V418" s="205"/>
      <c r="W418" s="205"/>
      <c r="X418" s="205"/>
      <c r="Y418" s="205"/>
    </row>
    <row r="419" spans="1:25" ht="14.25" customHeight="1" x14ac:dyDescent="0.2">
      <c r="A419" s="200"/>
      <c r="B419" s="200"/>
      <c r="C419" s="205"/>
      <c r="D419" s="205"/>
      <c r="E419" s="205"/>
      <c r="F419" s="205"/>
      <c r="G419" s="234"/>
      <c r="H419" s="234"/>
      <c r="I419" s="205"/>
      <c r="J419" s="205"/>
      <c r="K419" s="205"/>
      <c r="L419" s="205"/>
      <c r="M419" s="205"/>
      <c r="N419" s="205"/>
      <c r="O419" s="205"/>
      <c r="P419" s="205"/>
      <c r="Q419" s="205"/>
      <c r="R419" s="205"/>
      <c r="S419" s="205"/>
      <c r="T419" s="205"/>
      <c r="U419" s="205"/>
      <c r="V419" s="205"/>
      <c r="W419" s="205"/>
      <c r="X419" s="205"/>
      <c r="Y419" s="205"/>
    </row>
    <row r="420" spans="1:25" ht="14.25" customHeight="1" x14ac:dyDescent="0.2">
      <c r="A420" s="200"/>
      <c r="B420" s="200"/>
      <c r="C420" s="205"/>
      <c r="D420" s="205"/>
      <c r="E420" s="205"/>
      <c r="F420" s="205"/>
      <c r="G420" s="234"/>
      <c r="H420" s="234"/>
      <c r="I420" s="205"/>
      <c r="J420" s="205"/>
      <c r="K420" s="205"/>
      <c r="L420" s="205"/>
      <c r="M420" s="205"/>
      <c r="N420" s="205"/>
      <c r="O420" s="205"/>
      <c r="P420" s="205"/>
      <c r="Q420" s="205"/>
      <c r="R420" s="205"/>
      <c r="S420" s="205"/>
      <c r="T420" s="205"/>
      <c r="U420" s="205"/>
      <c r="V420" s="205"/>
      <c r="W420" s="205"/>
      <c r="X420" s="205"/>
      <c r="Y420" s="205"/>
    </row>
    <row r="421" spans="1:25" ht="14.25" customHeight="1" x14ac:dyDescent="0.2">
      <c r="A421" s="200"/>
      <c r="B421" s="200"/>
      <c r="C421" s="205"/>
      <c r="D421" s="205"/>
      <c r="E421" s="205"/>
      <c r="F421" s="205"/>
      <c r="G421" s="234"/>
      <c r="H421" s="234"/>
      <c r="I421" s="205"/>
      <c r="J421" s="205"/>
      <c r="K421" s="205"/>
      <c r="L421" s="205"/>
      <c r="M421" s="205"/>
      <c r="N421" s="205"/>
      <c r="O421" s="205"/>
      <c r="P421" s="205"/>
      <c r="Q421" s="205"/>
      <c r="R421" s="205"/>
      <c r="S421" s="205"/>
      <c r="T421" s="205"/>
      <c r="U421" s="205"/>
      <c r="V421" s="205"/>
      <c r="W421" s="205"/>
      <c r="X421" s="205"/>
      <c r="Y421" s="205"/>
    </row>
    <row r="422" spans="1:25" ht="14.25" customHeight="1" x14ac:dyDescent="0.2">
      <c r="A422" s="200"/>
      <c r="B422" s="200"/>
      <c r="C422" s="205"/>
      <c r="D422" s="205"/>
      <c r="E422" s="205"/>
      <c r="F422" s="205"/>
      <c r="G422" s="234"/>
      <c r="H422" s="234"/>
      <c r="I422" s="205"/>
      <c r="J422" s="205"/>
      <c r="K422" s="205"/>
      <c r="L422" s="205"/>
      <c r="M422" s="205"/>
      <c r="N422" s="205"/>
      <c r="O422" s="205"/>
      <c r="P422" s="205"/>
      <c r="Q422" s="205"/>
      <c r="R422" s="205"/>
      <c r="S422" s="205"/>
      <c r="T422" s="205"/>
      <c r="U422" s="205"/>
      <c r="V422" s="205"/>
      <c r="W422" s="205"/>
      <c r="X422" s="205"/>
      <c r="Y422" s="205"/>
    </row>
    <row r="423" spans="1:25" ht="14.25" customHeight="1" x14ac:dyDescent="0.2">
      <c r="A423" s="200"/>
      <c r="B423" s="200"/>
      <c r="C423" s="205"/>
      <c r="D423" s="205"/>
      <c r="E423" s="205"/>
      <c r="F423" s="205"/>
      <c r="G423" s="234"/>
      <c r="H423" s="234"/>
      <c r="I423" s="205"/>
      <c r="J423" s="205"/>
      <c r="K423" s="205"/>
      <c r="L423" s="205"/>
      <c r="M423" s="205"/>
      <c r="N423" s="205"/>
      <c r="O423" s="205"/>
      <c r="P423" s="205"/>
      <c r="Q423" s="205"/>
      <c r="R423" s="205"/>
      <c r="S423" s="205"/>
      <c r="T423" s="205"/>
      <c r="U423" s="205"/>
      <c r="V423" s="205"/>
      <c r="W423" s="205"/>
      <c r="X423" s="205"/>
      <c r="Y423" s="205"/>
    </row>
    <row r="424" spans="1:25" ht="14.25" customHeight="1" x14ac:dyDescent="0.2">
      <c r="A424" s="200"/>
      <c r="B424" s="200"/>
      <c r="C424" s="205"/>
      <c r="D424" s="205"/>
      <c r="E424" s="205"/>
      <c r="F424" s="205"/>
      <c r="G424" s="234"/>
      <c r="H424" s="234"/>
      <c r="I424" s="205"/>
      <c r="J424" s="205"/>
      <c r="K424" s="205"/>
      <c r="L424" s="205"/>
      <c r="M424" s="205"/>
      <c r="N424" s="205"/>
      <c r="O424" s="205"/>
      <c r="P424" s="205"/>
      <c r="Q424" s="205"/>
      <c r="R424" s="205"/>
      <c r="S424" s="205"/>
      <c r="T424" s="205"/>
      <c r="U424" s="205"/>
      <c r="V424" s="205"/>
      <c r="W424" s="205"/>
      <c r="X424" s="205"/>
      <c r="Y424" s="205"/>
    </row>
    <row r="425" spans="1:25" ht="14.25" customHeight="1" x14ac:dyDescent="0.2">
      <c r="A425" s="200"/>
      <c r="B425" s="200"/>
      <c r="C425" s="205"/>
      <c r="D425" s="205"/>
      <c r="E425" s="205"/>
      <c r="F425" s="205"/>
      <c r="G425" s="234"/>
      <c r="H425" s="234"/>
      <c r="I425" s="205"/>
      <c r="J425" s="205"/>
      <c r="K425" s="205"/>
      <c r="L425" s="205"/>
      <c r="M425" s="205"/>
      <c r="N425" s="205"/>
      <c r="O425" s="205"/>
      <c r="P425" s="205"/>
      <c r="Q425" s="205"/>
      <c r="R425" s="205"/>
      <c r="S425" s="205"/>
      <c r="T425" s="205"/>
      <c r="U425" s="205"/>
      <c r="V425" s="205"/>
      <c r="W425" s="205"/>
      <c r="X425" s="205"/>
      <c r="Y425" s="205"/>
    </row>
    <row r="426" spans="1:25" ht="14.25" customHeight="1" x14ac:dyDescent="0.2">
      <c r="A426" s="200"/>
      <c r="B426" s="200"/>
      <c r="C426" s="205"/>
      <c r="D426" s="205"/>
      <c r="E426" s="205"/>
      <c r="F426" s="205"/>
      <c r="G426" s="234"/>
      <c r="H426" s="234"/>
      <c r="I426" s="205"/>
      <c r="J426" s="205"/>
      <c r="K426" s="205"/>
      <c r="L426" s="205"/>
      <c r="M426" s="205"/>
      <c r="N426" s="205"/>
      <c r="O426" s="205"/>
      <c r="P426" s="205"/>
      <c r="Q426" s="205"/>
      <c r="R426" s="205"/>
      <c r="S426" s="205"/>
      <c r="T426" s="205"/>
      <c r="U426" s="205"/>
      <c r="V426" s="205"/>
      <c r="W426" s="205"/>
      <c r="X426" s="205"/>
      <c r="Y426" s="205"/>
    </row>
    <row r="427" spans="1:25" ht="14.25" customHeight="1" x14ac:dyDescent="0.2">
      <c r="A427" s="200"/>
      <c r="B427" s="200"/>
      <c r="C427" s="205"/>
      <c r="D427" s="205"/>
      <c r="E427" s="205"/>
      <c r="F427" s="205"/>
      <c r="G427" s="234"/>
      <c r="H427" s="234"/>
      <c r="I427" s="205"/>
      <c r="J427" s="205"/>
      <c r="K427" s="205"/>
      <c r="L427" s="205"/>
      <c r="M427" s="205"/>
      <c r="N427" s="205"/>
      <c r="O427" s="205"/>
      <c r="P427" s="205"/>
      <c r="Q427" s="205"/>
      <c r="R427" s="205"/>
      <c r="S427" s="205"/>
      <c r="T427" s="205"/>
      <c r="U427" s="205"/>
      <c r="V427" s="205"/>
      <c r="W427" s="205"/>
      <c r="X427" s="205"/>
      <c r="Y427" s="205"/>
    </row>
    <row r="428" spans="1:25" ht="14.25" customHeight="1" x14ac:dyDescent="0.2">
      <c r="A428" s="200"/>
      <c r="B428" s="200"/>
      <c r="C428" s="205"/>
      <c r="D428" s="205"/>
      <c r="E428" s="205"/>
      <c r="F428" s="205"/>
      <c r="G428" s="234"/>
      <c r="H428" s="234"/>
      <c r="I428" s="205"/>
      <c r="J428" s="205"/>
      <c r="K428" s="205"/>
      <c r="L428" s="205"/>
      <c r="M428" s="205"/>
      <c r="N428" s="205"/>
      <c r="O428" s="205"/>
      <c r="P428" s="205"/>
      <c r="Q428" s="205"/>
      <c r="R428" s="205"/>
      <c r="S428" s="205"/>
      <c r="T428" s="205"/>
      <c r="U428" s="205"/>
      <c r="V428" s="205"/>
      <c r="W428" s="205"/>
      <c r="X428" s="205"/>
      <c r="Y428" s="205"/>
    </row>
    <row r="429" spans="1:25" ht="14.25" customHeight="1" x14ac:dyDescent="0.2">
      <c r="A429" s="200"/>
      <c r="B429" s="200"/>
      <c r="C429" s="205"/>
      <c r="D429" s="205"/>
      <c r="E429" s="205"/>
      <c r="F429" s="205"/>
      <c r="G429" s="234"/>
      <c r="H429" s="234"/>
      <c r="I429" s="205"/>
      <c r="J429" s="205"/>
      <c r="K429" s="205"/>
      <c r="L429" s="205"/>
      <c r="M429" s="205"/>
      <c r="N429" s="205"/>
      <c r="O429" s="205"/>
      <c r="P429" s="205"/>
      <c r="Q429" s="205"/>
      <c r="R429" s="205"/>
      <c r="S429" s="205"/>
      <c r="T429" s="205"/>
      <c r="U429" s="205"/>
      <c r="V429" s="205"/>
      <c r="W429" s="205"/>
      <c r="X429" s="205"/>
      <c r="Y429" s="205"/>
    </row>
    <row r="430" spans="1:25" ht="14.25" customHeight="1" x14ac:dyDescent="0.2">
      <c r="A430" s="200"/>
      <c r="B430" s="200"/>
      <c r="C430" s="205"/>
      <c r="D430" s="205"/>
      <c r="E430" s="205"/>
      <c r="F430" s="205"/>
      <c r="G430" s="234"/>
      <c r="H430" s="234"/>
      <c r="I430" s="205"/>
      <c r="J430" s="205"/>
      <c r="K430" s="205"/>
      <c r="L430" s="205"/>
      <c r="M430" s="205"/>
      <c r="N430" s="205"/>
      <c r="O430" s="205"/>
      <c r="P430" s="205"/>
      <c r="Q430" s="205"/>
      <c r="R430" s="205"/>
      <c r="S430" s="205"/>
      <c r="T430" s="205"/>
      <c r="U430" s="205"/>
      <c r="V430" s="205"/>
      <c r="W430" s="205"/>
      <c r="X430" s="205"/>
      <c r="Y430" s="205"/>
    </row>
    <row r="431" spans="1:25" ht="14.25" customHeight="1" x14ac:dyDescent="0.2">
      <c r="A431" s="200"/>
      <c r="B431" s="200"/>
      <c r="C431" s="205"/>
      <c r="D431" s="205"/>
      <c r="E431" s="205"/>
      <c r="F431" s="205"/>
      <c r="G431" s="234"/>
      <c r="H431" s="234"/>
      <c r="I431" s="205"/>
      <c r="J431" s="205"/>
      <c r="K431" s="205"/>
      <c r="L431" s="205"/>
      <c r="M431" s="205"/>
      <c r="N431" s="205"/>
      <c r="O431" s="205"/>
      <c r="P431" s="205"/>
      <c r="Q431" s="205"/>
      <c r="R431" s="205"/>
      <c r="S431" s="205"/>
      <c r="T431" s="205"/>
      <c r="U431" s="205"/>
      <c r="V431" s="205"/>
      <c r="W431" s="205"/>
      <c r="X431" s="205"/>
      <c r="Y431" s="205"/>
    </row>
    <row r="432" spans="1:25" ht="14.25" customHeight="1" x14ac:dyDescent="0.2">
      <c r="A432" s="200"/>
      <c r="B432" s="200"/>
      <c r="C432" s="205"/>
      <c r="D432" s="205"/>
      <c r="E432" s="205"/>
      <c r="F432" s="205"/>
      <c r="G432" s="234"/>
      <c r="H432" s="234"/>
      <c r="I432" s="205"/>
      <c r="J432" s="205"/>
      <c r="K432" s="205"/>
      <c r="L432" s="205"/>
      <c r="M432" s="205"/>
      <c r="N432" s="205"/>
      <c r="O432" s="205"/>
      <c r="P432" s="205"/>
      <c r="Q432" s="205"/>
      <c r="R432" s="205"/>
      <c r="S432" s="205"/>
      <c r="T432" s="205"/>
      <c r="U432" s="205"/>
      <c r="V432" s="205"/>
      <c r="W432" s="205"/>
      <c r="X432" s="205"/>
      <c r="Y432" s="205"/>
    </row>
    <row r="433" spans="1:25" ht="14.25" customHeight="1" x14ac:dyDescent="0.2">
      <c r="A433" s="200"/>
      <c r="B433" s="200"/>
      <c r="C433" s="205"/>
      <c r="D433" s="205"/>
      <c r="E433" s="205"/>
      <c r="F433" s="205"/>
      <c r="G433" s="234"/>
      <c r="H433" s="234"/>
      <c r="I433" s="205"/>
      <c r="J433" s="205"/>
      <c r="K433" s="205"/>
      <c r="L433" s="205"/>
      <c r="M433" s="205"/>
      <c r="N433" s="205"/>
      <c r="O433" s="205"/>
      <c r="P433" s="205"/>
      <c r="Q433" s="205"/>
      <c r="R433" s="205"/>
      <c r="S433" s="205"/>
      <c r="T433" s="205"/>
      <c r="U433" s="205"/>
      <c r="V433" s="205"/>
      <c r="W433" s="205"/>
      <c r="X433" s="205"/>
      <c r="Y433" s="205"/>
    </row>
    <row r="434" spans="1:25" ht="14.25" customHeight="1" x14ac:dyDescent="0.2">
      <c r="A434" s="200"/>
      <c r="B434" s="200"/>
      <c r="C434" s="205"/>
      <c r="D434" s="205"/>
      <c r="E434" s="205"/>
      <c r="F434" s="205"/>
      <c r="G434" s="234"/>
      <c r="H434" s="234"/>
      <c r="I434" s="205"/>
      <c r="J434" s="205"/>
      <c r="K434" s="205"/>
      <c r="L434" s="205"/>
      <c r="M434" s="205"/>
      <c r="N434" s="205"/>
      <c r="O434" s="205"/>
      <c r="P434" s="205"/>
      <c r="Q434" s="205"/>
      <c r="R434" s="205"/>
      <c r="S434" s="205"/>
      <c r="T434" s="205"/>
      <c r="U434" s="205"/>
      <c r="V434" s="205"/>
      <c r="W434" s="205"/>
      <c r="X434" s="205"/>
      <c r="Y434" s="205"/>
    </row>
    <row r="435" spans="1:25" ht="14.25" customHeight="1" x14ac:dyDescent="0.2">
      <c r="A435" s="200"/>
      <c r="B435" s="200"/>
      <c r="C435" s="205"/>
      <c r="D435" s="205"/>
      <c r="E435" s="205"/>
      <c r="F435" s="205"/>
      <c r="G435" s="234"/>
      <c r="H435" s="234"/>
      <c r="I435" s="205"/>
      <c r="J435" s="205"/>
      <c r="K435" s="205"/>
      <c r="L435" s="205"/>
      <c r="M435" s="205"/>
      <c r="N435" s="205"/>
      <c r="O435" s="205"/>
      <c r="P435" s="205"/>
      <c r="Q435" s="205"/>
      <c r="R435" s="205"/>
      <c r="S435" s="205"/>
      <c r="T435" s="205"/>
      <c r="U435" s="205"/>
      <c r="V435" s="205"/>
      <c r="W435" s="205"/>
      <c r="X435" s="205"/>
      <c r="Y435" s="205"/>
    </row>
    <row r="436" spans="1:25" ht="14.25" customHeight="1" x14ac:dyDescent="0.2">
      <c r="A436" s="200"/>
      <c r="B436" s="200"/>
      <c r="C436" s="205"/>
      <c r="D436" s="205"/>
      <c r="E436" s="205"/>
      <c r="F436" s="205"/>
      <c r="G436" s="234"/>
      <c r="H436" s="234"/>
      <c r="I436" s="205"/>
      <c r="J436" s="205"/>
      <c r="K436" s="205"/>
      <c r="L436" s="205"/>
      <c r="M436" s="205"/>
      <c r="N436" s="205"/>
      <c r="O436" s="205"/>
      <c r="P436" s="205"/>
      <c r="Q436" s="205"/>
      <c r="R436" s="205"/>
      <c r="S436" s="205"/>
      <c r="T436" s="205"/>
      <c r="U436" s="205"/>
      <c r="V436" s="205"/>
      <c r="W436" s="205"/>
      <c r="X436" s="205"/>
      <c r="Y436" s="205"/>
    </row>
    <row r="437" spans="1:25" ht="14.25" customHeight="1" x14ac:dyDescent="0.2">
      <c r="A437" s="200"/>
      <c r="B437" s="200"/>
      <c r="C437" s="205"/>
      <c r="D437" s="205"/>
      <c r="E437" s="205"/>
      <c r="F437" s="205"/>
      <c r="G437" s="234"/>
      <c r="H437" s="234"/>
      <c r="I437" s="205"/>
      <c r="J437" s="205"/>
      <c r="K437" s="205"/>
      <c r="L437" s="205"/>
      <c r="M437" s="205"/>
      <c r="N437" s="205"/>
      <c r="O437" s="205"/>
      <c r="P437" s="205"/>
      <c r="Q437" s="205"/>
      <c r="R437" s="205"/>
      <c r="S437" s="205"/>
      <c r="T437" s="205"/>
      <c r="U437" s="205"/>
      <c r="V437" s="205"/>
      <c r="W437" s="205"/>
      <c r="X437" s="205"/>
      <c r="Y437" s="205"/>
    </row>
    <row r="438" spans="1:25" ht="14.25" customHeight="1" x14ac:dyDescent="0.2">
      <c r="A438" s="200"/>
      <c r="B438" s="200"/>
      <c r="C438" s="205"/>
      <c r="D438" s="205"/>
      <c r="E438" s="205"/>
      <c r="F438" s="205"/>
      <c r="G438" s="234"/>
      <c r="H438" s="234"/>
      <c r="I438" s="205"/>
      <c r="J438" s="205"/>
      <c r="K438" s="205"/>
      <c r="L438" s="205"/>
      <c r="M438" s="205"/>
      <c r="N438" s="205"/>
      <c r="O438" s="205"/>
      <c r="P438" s="205"/>
      <c r="Q438" s="205"/>
      <c r="R438" s="205"/>
      <c r="S438" s="205"/>
      <c r="T438" s="205"/>
      <c r="U438" s="205"/>
      <c r="V438" s="205"/>
      <c r="W438" s="205"/>
      <c r="X438" s="205"/>
      <c r="Y438" s="205"/>
    </row>
    <row r="439" spans="1:25" ht="14.25" customHeight="1" x14ac:dyDescent="0.2">
      <c r="A439" s="200"/>
      <c r="B439" s="200"/>
      <c r="C439" s="205"/>
      <c r="D439" s="205"/>
      <c r="E439" s="205"/>
      <c r="F439" s="205"/>
      <c r="G439" s="234"/>
      <c r="H439" s="234"/>
      <c r="I439" s="205"/>
      <c r="J439" s="205"/>
      <c r="K439" s="205"/>
      <c r="L439" s="205"/>
      <c r="M439" s="205"/>
      <c r="N439" s="205"/>
      <c r="O439" s="205"/>
      <c r="P439" s="205"/>
      <c r="Q439" s="205"/>
      <c r="R439" s="205"/>
      <c r="S439" s="205"/>
      <c r="T439" s="205"/>
      <c r="U439" s="205"/>
      <c r="V439" s="205"/>
      <c r="W439" s="205"/>
      <c r="X439" s="205"/>
      <c r="Y439" s="205"/>
    </row>
    <row r="440" spans="1:25" ht="14.25" customHeight="1" x14ac:dyDescent="0.2">
      <c r="A440" s="200"/>
      <c r="B440" s="200"/>
      <c r="C440" s="205"/>
      <c r="D440" s="205"/>
      <c r="E440" s="205"/>
      <c r="F440" s="205"/>
      <c r="G440" s="234"/>
      <c r="H440" s="234"/>
      <c r="I440" s="205"/>
      <c r="J440" s="205"/>
      <c r="K440" s="205"/>
      <c r="L440" s="205"/>
      <c r="M440" s="205"/>
      <c r="N440" s="205"/>
      <c r="O440" s="205"/>
      <c r="P440" s="205"/>
      <c r="Q440" s="205"/>
      <c r="R440" s="205"/>
      <c r="S440" s="205"/>
      <c r="T440" s="205"/>
      <c r="U440" s="205"/>
      <c r="V440" s="205"/>
      <c r="W440" s="205"/>
      <c r="X440" s="205"/>
      <c r="Y440" s="205"/>
    </row>
    <row r="441" spans="1:25" ht="14.25" customHeight="1" x14ac:dyDescent="0.2">
      <c r="A441" s="200"/>
      <c r="B441" s="200"/>
      <c r="C441" s="205"/>
      <c r="D441" s="205"/>
      <c r="E441" s="205"/>
      <c r="F441" s="205"/>
      <c r="G441" s="234"/>
      <c r="H441" s="234"/>
      <c r="I441" s="205"/>
      <c r="J441" s="205"/>
      <c r="K441" s="205"/>
      <c r="L441" s="205"/>
      <c r="M441" s="205"/>
      <c r="N441" s="205"/>
      <c r="O441" s="205"/>
      <c r="P441" s="205"/>
      <c r="Q441" s="205"/>
      <c r="R441" s="205"/>
      <c r="S441" s="205"/>
      <c r="T441" s="205"/>
      <c r="U441" s="205"/>
      <c r="V441" s="205"/>
      <c r="W441" s="205"/>
      <c r="X441" s="205"/>
      <c r="Y441" s="205"/>
    </row>
    <row r="442" spans="1:25" ht="14.25" customHeight="1" x14ac:dyDescent="0.2">
      <c r="A442" s="200"/>
      <c r="B442" s="200"/>
      <c r="C442" s="205"/>
      <c r="D442" s="205"/>
      <c r="E442" s="205"/>
      <c r="F442" s="205"/>
      <c r="G442" s="234"/>
      <c r="H442" s="234"/>
      <c r="I442" s="205"/>
      <c r="J442" s="205"/>
      <c r="K442" s="205"/>
      <c r="L442" s="205"/>
      <c r="M442" s="205"/>
      <c r="N442" s="205"/>
      <c r="O442" s="205"/>
      <c r="P442" s="205"/>
      <c r="Q442" s="205"/>
      <c r="R442" s="205"/>
      <c r="S442" s="205"/>
      <c r="T442" s="205"/>
      <c r="U442" s="205"/>
      <c r="V442" s="205"/>
      <c r="W442" s="205"/>
      <c r="X442" s="205"/>
      <c r="Y442" s="205"/>
    </row>
    <row r="443" spans="1:25" ht="14.25" customHeight="1" x14ac:dyDescent="0.2">
      <c r="A443" s="200"/>
      <c r="B443" s="200"/>
      <c r="C443" s="205"/>
      <c r="D443" s="205"/>
      <c r="E443" s="205"/>
      <c r="F443" s="205"/>
      <c r="G443" s="234"/>
      <c r="H443" s="234"/>
      <c r="I443" s="205"/>
      <c r="J443" s="205"/>
      <c r="K443" s="205"/>
      <c r="L443" s="205"/>
      <c r="M443" s="205"/>
      <c r="N443" s="205"/>
      <c r="O443" s="205"/>
      <c r="P443" s="205"/>
      <c r="Q443" s="205"/>
      <c r="R443" s="205"/>
      <c r="S443" s="205"/>
      <c r="T443" s="205"/>
      <c r="U443" s="205"/>
      <c r="V443" s="205"/>
      <c r="W443" s="205"/>
      <c r="X443" s="205"/>
      <c r="Y443" s="205"/>
    </row>
    <row r="444" spans="1:25" ht="14.25" customHeight="1" x14ac:dyDescent="0.2">
      <c r="A444" s="200"/>
      <c r="B444" s="200"/>
      <c r="C444" s="205"/>
      <c r="D444" s="205"/>
      <c r="E444" s="205"/>
      <c r="F444" s="205"/>
      <c r="G444" s="234"/>
      <c r="H444" s="234"/>
      <c r="I444" s="205"/>
      <c r="J444" s="205"/>
      <c r="K444" s="205"/>
      <c r="L444" s="205"/>
      <c r="M444" s="205"/>
      <c r="N444" s="205"/>
      <c r="O444" s="205"/>
      <c r="P444" s="205"/>
      <c r="Q444" s="205"/>
      <c r="R444" s="205"/>
      <c r="S444" s="205"/>
      <c r="T444" s="205"/>
      <c r="U444" s="205"/>
      <c r="V444" s="205"/>
      <c r="W444" s="205"/>
      <c r="X444" s="205"/>
      <c r="Y444" s="205"/>
    </row>
    <row r="445" spans="1:25" ht="14.25" customHeight="1" x14ac:dyDescent="0.2">
      <c r="A445" s="200"/>
      <c r="B445" s="200"/>
      <c r="C445" s="205"/>
      <c r="D445" s="205"/>
      <c r="E445" s="205"/>
      <c r="F445" s="205"/>
      <c r="G445" s="234"/>
      <c r="H445" s="234"/>
      <c r="I445" s="205"/>
      <c r="J445" s="205"/>
      <c r="K445" s="205"/>
      <c r="L445" s="205"/>
      <c r="M445" s="205"/>
      <c r="N445" s="205"/>
      <c r="O445" s="205"/>
      <c r="P445" s="205"/>
      <c r="Q445" s="205"/>
      <c r="R445" s="205"/>
      <c r="S445" s="205"/>
      <c r="T445" s="205"/>
      <c r="U445" s="205"/>
      <c r="V445" s="205"/>
      <c r="W445" s="205"/>
      <c r="X445" s="205"/>
      <c r="Y445" s="205"/>
    </row>
    <row r="446" spans="1:25" ht="14.25" customHeight="1" x14ac:dyDescent="0.2">
      <c r="A446" s="200"/>
      <c r="B446" s="200"/>
      <c r="C446" s="205"/>
      <c r="D446" s="205"/>
      <c r="E446" s="205"/>
      <c r="F446" s="205"/>
      <c r="G446" s="234"/>
      <c r="H446" s="234"/>
      <c r="I446" s="205"/>
      <c r="J446" s="205"/>
      <c r="K446" s="205"/>
      <c r="L446" s="205"/>
      <c r="M446" s="205"/>
      <c r="N446" s="205"/>
      <c r="O446" s="205"/>
      <c r="P446" s="205"/>
      <c r="Q446" s="205"/>
      <c r="R446" s="205"/>
      <c r="S446" s="205"/>
      <c r="T446" s="205"/>
      <c r="U446" s="205"/>
      <c r="V446" s="205"/>
      <c r="W446" s="205"/>
      <c r="X446" s="205"/>
      <c r="Y446" s="205"/>
    </row>
    <row r="447" spans="1:25" ht="14.25" customHeight="1" x14ac:dyDescent="0.2">
      <c r="A447" s="200"/>
      <c r="B447" s="200"/>
      <c r="C447" s="205"/>
      <c r="D447" s="205"/>
      <c r="E447" s="205"/>
      <c r="F447" s="205"/>
      <c r="G447" s="234"/>
      <c r="H447" s="234"/>
      <c r="I447" s="205"/>
      <c r="J447" s="205"/>
      <c r="K447" s="205"/>
      <c r="L447" s="205"/>
      <c r="M447" s="205"/>
      <c r="N447" s="205"/>
      <c r="O447" s="205"/>
      <c r="P447" s="205"/>
      <c r="Q447" s="205"/>
      <c r="R447" s="205"/>
      <c r="S447" s="205"/>
      <c r="T447" s="205"/>
      <c r="U447" s="205"/>
      <c r="V447" s="205"/>
      <c r="W447" s="205"/>
      <c r="X447" s="205"/>
      <c r="Y447" s="205"/>
    </row>
    <row r="448" spans="1:25" ht="14.25" customHeight="1" x14ac:dyDescent="0.2">
      <c r="A448" s="200"/>
      <c r="B448" s="200"/>
      <c r="C448" s="205"/>
      <c r="D448" s="205"/>
      <c r="E448" s="205"/>
      <c r="F448" s="205"/>
      <c r="G448" s="234"/>
      <c r="H448" s="234"/>
      <c r="I448" s="205"/>
      <c r="J448" s="205"/>
      <c r="K448" s="205"/>
      <c r="L448" s="205"/>
      <c r="M448" s="205"/>
      <c r="N448" s="205"/>
      <c r="O448" s="205"/>
      <c r="P448" s="205"/>
      <c r="Q448" s="205"/>
      <c r="R448" s="205"/>
      <c r="S448" s="205"/>
      <c r="T448" s="205"/>
      <c r="U448" s="205"/>
      <c r="V448" s="205"/>
      <c r="W448" s="205"/>
      <c r="X448" s="205"/>
      <c r="Y448" s="205"/>
    </row>
    <row r="449" spans="1:25" ht="14.25" customHeight="1" x14ac:dyDescent="0.2">
      <c r="A449" s="200"/>
      <c r="B449" s="200"/>
      <c r="C449" s="205"/>
      <c r="D449" s="205"/>
      <c r="E449" s="205"/>
      <c r="F449" s="205"/>
      <c r="G449" s="234"/>
      <c r="H449" s="234"/>
      <c r="I449" s="205"/>
      <c r="J449" s="205"/>
      <c r="K449" s="205"/>
      <c r="L449" s="205"/>
      <c r="M449" s="205"/>
      <c r="N449" s="205"/>
      <c r="O449" s="205"/>
      <c r="P449" s="205"/>
      <c r="Q449" s="205"/>
      <c r="R449" s="205"/>
      <c r="S449" s="205"/>
      <c r="T449" s="205"/>
      <c r="U449" s="205"/>
      <c r="V449" s="205"/>
      <c r="W449" s="205"/>
      <c r="X449" s="205"/>
      <c r="Y449" s="205"/>
    </row>
    <row r="450" spans="1:25" ht="14.25" customHeight="1" x14ac:dyDescent="0.2">
      <c r="A450" s="200"/>
      <c r="B450" s="200"/>
      <c r="C450" s="205"/>
      <c r="D450" s="205"/>
      <c r="E450" s="205"/>
      <c r="F450" s="205"/>
      <c r="G450" s="234"/>
      <c r="H450" s="234"/>
      <c r="I450" s="205"/>
      <c r="J450" s="205"/>
      <c r="K450" s="205"/>
      <c r="L450" s="205"/>
      <c r="M450" s="205"/>
      <c r="N450" s="205"/>
      <c r="O450" s="205"/>
      <c r="P450" s="205"/>
      <c r="Q450" s="205"/>
      <c r="R450" s="205"/>
      <c r="S450" s="205"/>
      <c r="T450" s="205"/>
      <c r="U450" s="205"/>
      <c r="V450" s="205"/>
      <c r="W450" s="205"/>
      <c r="X450" s="205"/>
      <c r="Y450" s="205"/>
    </row>
    <row r="451" spans="1:25" ht="14.25" customHeight="1" x14ac:dyDescent="0.2">
      <c r="A451" s="200"/>
      <c r="B451" s="200"/>
      <c r="C451" s="205"/>
      <c r="D451" s="205"/>
      <c r="E451" s="205"/>
      <c r="F451" s="205"/>
      <c r="G451" s="234"/>
      <c r="H451" s="234"/>
      <c r="I451" s="205"/>
      <c r="J451" s="205"/>
      <c r="K451" s="205"/>
      <c r="L451" s="205"/>
      <c r="M451" s="205"/>
      <c r="N451" s="205"/>
      <c r="O451" s="205"/>
      <c r="P451" s="205"/>
      <c r="Q451" s="205"/>
      <c r="R451" s="205"/>
      <c r="S451" s="205"/>
      <c r="T451" s="205"/>
      <c r="U451" s="205"/>
      <c r="V451" s="205"/>
      <c r="W451" s="205"/>
      <c r="X451" s="205"/>
      <c r="Y451" s="205"/>
    </row>
    <row r="452" spans="1:25" ht="14.25" customHeight="1" x14ac:dyDescent="0.2">
      <c r="A452" s="200"/>
      <c r="B452" s="200"/>
      <c r="C452" s="205"/>
      <c r="D452" s="205"/>
      <c r="E452" s="205"/>
      <c r="F452" s="205"/>
      <c r="G452" s="234"/>
      <c r="H452" s="234"/>
      <c r="I452" s="205"/>
      <c r="J452" s="205"/>
      <c r="K452" s="205"/>
      <c r="L452" s="205"/>
      <c r="M452" s="205"/>
      <c r="N452" s="205"/>
      <c r="O452" s="205"/>
      <c r="P452" s="205"/>
      <c r="Q452" s="205"/>
      <c r="R452" s="205"/>
      <c r="S452" s="205"/>
      <c r="T452" s="205"/>
      <c r="U452" s="205"/>
      <c r="V452" s="205"/>
      <c r="W452" s="205"/>
      <c r="X452" s="205"/>
      <c r="Y452" s="205"/>
    </row>
    <row r="453" spans="1:25" ht="14.25" customHeight="1" x14ac:dyDescent="0.2">
      <c r="A453" s="200"/>
      <c r="B453" s="200"/>
      <c r="C453" s="205"/>
      <c r="D453" s="205"/>
      <c r="E453" s="205"/>
      <c r="F453" s="205"/>
      <c r="G453" s="234"/>
      <c r="H453" s="234"/>
      <c r="I453" s="205"/>
      <c r="J453" s="205"/>
      <c r="K453" s="205"/>
      <c r="L453" s="205"/>
      <c r="M453" s="205"/>
      <c r="N453" s="205"/>
      <c r="O453" s="205"/>
      <c r="P453" s="205"/>
      <c r="Q453" s="205"/>
      <c r="R453" s="205"/>
      <c r="S453" s="205"/>
      <c r="T453" s="205"/>
      <c r="U453" s="205"/>
      <c r="V453" s="205"/>
      <c r="W453" s="205"/>
      <c r="X453" s="205"/>
      <c r="Y453" s="205"/>
    </row>
    <row r="454" spans="1:25" ht="14.25" customHeight="1" x14ac:dyDescent="0.2">
      <c r="A454" s="200"/>
      <c r="B454" s="200"/>
      <c r="C454" s="205"/>
      <c r="D454" s="205"/>
      <c r="E454" s="205"/>
      <c r="F454" s="205"/>
      <c r="G454" s="234"/>
      <c r="H454" s="234"/>
      <c r="I454" s="205"/>
      <c r="J454" s="205"/>
      <c r="K454" s="205"/>
      <c r="L454" s="205"/>
      <c r="M454" s="205"/>
      <c r="N454" s="205"/>
      <c r="O454" s="205"/>
      <c r="P454" s="205"/>
      <c r="Q454" s="205"/>
      <c r="R454" s="205"/>
      <c r="S454" s="205"/>
      <c r="T454" s="205"/>
      <c r="U454" s="205"/>
      <c r="V454" s="205"/>
      <c r="W454" s="205"/>
      <c r="X454" s="205"/>
      <c r="Y454" s="205"/>
    </row>
    <row r="455" spans="1:25" ht="14.25" customHeight="1" x14ac:dyDescent="0.2">
      <c r="A455" s="200"/>
      <c r="B455" s="200"/>
      <c r="C455" s="205"/>
      <c r="D455" s="205"/>
      <c r="E455" s="205"/>
      <c r="F455" s="205"/>
      <c r="G455" s="234"/>
      <c r="H455" s="234"/>
      <c r="I455" s="205"/>
      <c r="J455" s="205"/>
      <c r="K455" s="205"/>
      <c r="L455" s="205"/>
      <c r="M455" s="205"/>
      <c r="N455" s="205"/>
      <c r="O455" s="205"/>
      <c r="P455" s="205"/>
      <c r="Q455" s="205"/>
      <c r="R455" s="205"/>
      <c r="S455" s="205"/>
      <c r="T455" s="205"/>
      <c r="U455" s="205"/>
      <c r="V455" s="205"/>
      <c r="W455" s="205"/>
      <c r="X455" s="205"/>
      <c r="Y455" s="205"/>
    </row>
    <row r="456" spans="1:25" ht="14.25" customHeight="1" x14ac:dyDescent="0.2">
      <c r="A456" s="200"/>
      <c r="B456" s="200"/>
      <c r="C456" s="205"/>
      <c r="D456" s="205"/>
      <c r="E456" s="205"/>
      <c r="F456" s="205"/>
      <c r="G456" s="234"/>
      <c r="H456" s="234"/>
      <c r="I456" s="205"/>
      <c r="J456" s="205"/>
      <c r="K456" s="205"/>
      <c r="L456" s="205"/>
      <c r="M456" s="205"/>
      <c r="N456" s="205"/>
      <c r="O456" s="205"/>
      <c r="P456" s="205"/>
      <c r="Q456" s="205"/>
      <c r="R456" s="205"/>
      <c r="S456" s="205"/>
      <c r="T456" s="205"/>
      <c r="U456" s="205"/>
      <c r="V456" s="205"/>
      <c r="W456" s="205"/>
      <c r="X456" s="205"/>
      <c r="Y456" s="205"/>
    </row>
    <row r="457" spans="1:25" ht="14.25" customHeight="1" x14ac:dyDescent="0.2">
      <c r="A457" s="200"/>
      <c r="B457" s="200"/>
      <c r="C457" s="205"/>
      <c r="D457" s="205"/>
      <c r="E457" s="205"/>
      <c r="F457" s="205"/>
      <c r="G457" s="234"/>
      <c r="H457" s="234"/>
      <c r="I457" s="205"/>
      <c r="J457" s="205"/>
      <c r="K457" s="205"/>
      <c r="L457" s="205"/>
      <c r="M457" s="205"/>
      <c r="N457" s="205"/>
      <c r="O457" s="205"/>
      <c r="P457" s="205"/>
      <c r="Q457" s="205"/>
      <c r="R457" s="205"/>
      <c r="S457" s="205"/>
      <c r="T457" s="205"/>
      <c r="U457" s="205"/>
      <c r="V457" s="205"/>
      <c r="W457" s="205"/>
      <c r="X457" s="205"/>
      <c r="Y457" s="205"/>
    </row>
    <row r="458" spans="1:25" ht="14.25" customHeight="1" x14ac:dyDescent="0.2">
      <c r="A458" s="200"/>
      <c r="B458" s="200"/>
      <c r="C458" s="205"/>
      <c r="D458" s="205"/>
      <c r="E458" s="205"/>
      <c r="F458" s="205"/>
      <c r="G458" s="234"/>
      <c r="H458" s="234"/>
      <c r="I458" s="205"/>
      <c r="J458" s="205"/>
      <c r="K458" s="205"/>
      <c r="L458" s="205"/>
      <c r="M458" s="205"/>
      <c r="N458" s="205"/>
      <c r="O458" s="205"/>
      <c r="P458" s="205"/>
      <c r="Q458" s="205"/>
      <c r="R458" s="205"/>
      <c r="S458" s="205"/>
      <c r="T458" s="205"/>
      <c r="U458" s="205"/>
      <c r="V458" s="205"/>
      <c r="W458" s="205"/>
      <c r="X458" s="205"/>
      <c r="Y458" s="205"/>
    </row>
    <row r="459" spans="1:25" ht="14.25" customHeight="1" x14ac:dyDescent="0.2">
      <c r="A459" s="200"/>
      <c r="B459" s="200"/>
      <c r="C459" s="205"/>
      <c r="D459" s="205"/>
      <c r="E459" s="205"/>
      <c r="F459" s="205"/>
      <c r="G459" s="234"/>
      <c r="H459" s="234"/>
      <c r="I459" s="205"/>
      <c r="J459" s="205"/>
      <c r="K459" s="205"/>
      <c r="L459" s="205"/>
      <c r="M459" s="205"/>
      <c r="N459" s="205"/>
      <c r="O459" s="205"/>
      <c r="P459" s="205"/>
      <c r="Q459" s="205"/>
      <c r="R459" s="205"/>
      <c r="S459" s="205"/>
      <c r="T459" s="205"/>
      <c r="U459" s="205"/>
      <c r="V459" s="205"/>
      <c r="W459" s="205"/>
      <c r="X459" s="205"/>
      <c r="Y459" s="205"/>
    </row>
    <row r="460" spans="1:25" ht="14.25" customHeight="1" x14ac:dyDescent="0.2">
      <c r="A460" s="200"/>
      <c r="B460" s="200"/>
      <c r="C460" s="205"/>
      <c r="D460" s="205"/>
      <c r="E460" s="205"/>
      <c r="F460" s="205"/>
      <c r="G460" s="234"/>
      <c r="H460" s="234"/>
      <c r="I460" s="205"/>
      <c r="J460" s="205"/>
      <c r="K460" s="205"/>
      <c r="L460" s="205"/>
      <c r="M460" s="205"/>
      <c r="N460" s="205"/>
      <c r="O460" s="205"/>
      <c r="P460" s="205"/>
      <c r="Q460" s="205"/>
      <c r="R460" s="205"/>
      <c r="S460" s="205"/>
      <c r="T460" s="205"/>
      <c r="U460" s="205"/>
      <c r="V460" s="205"/>
      <c r="W460" s="205"/>
      <c r="X460" s="205"/>
      <c r="Y460" s="205"/>
    </row>
    <row r="461" spans="1:25" ht="14.25" customHeight="1" x14ac:dyDescent="0.2">
      <c r="A461" s="200"/>
      <c r="B461" s="200"/>
      <c r="C461" s="205"/>
      <c r="D461" s="205"/>
      <c r="E461" s="205"/>
      <c r="F461" s="205"/>
      <c r="G461" s="234"/>
      <c r="H461" s="234"/>
      <c r="I461" s="205"/>
      <c r="J461" s="205"/>
      <c r="K461" s="205"/>
      <c r="L461" s="205"/>
      <c r="M461" s="205"/>
      <c r="N461" s="205"/>
      <c r="O461" s="205"/>
      <c r="P461" s="205"/>
      <c r="Q461" s="205"/>
      <c r="R461" s="205"/>
      <c r="S461" s="205"/>
      <c r="T461" s="205"/>
      <c r="U461" s="205"/>
      <c r="V461" s="205"/>
      <c r="W461" s="205"/>
      <c r="X461" s="205"/>
      <c r="Y461" s="205"/>
    </row>
    <row r="462" spans="1:25" ht="14.25" customHeight="1" x14ac:dyDescent="0.2">
      <c r="A462" s="200"/>
      <c r="B462" s="200"/>
      <c r="C462" s="205"/>
      <c r="D462" s="205"/>
      <c r="E462" s="205"/>
      <c r="F462" s="205"/>
      <c r="G462" s="234"/>
      <c r="H462" s="234"/>
      <c r="I462" s="205"/>
      <c r="J462" s="205"/>
      <c r="K462" s="205"/>
      <c r="L462" s="205"/>
      <c r="M462" s="205"/>
      <c r="N462" s="205"/>
      <c r="O462" s="205"/>
      <c r="P462" s="205"/>
      <c r="Q462" s="205"/>
      <c r="R462" s="205"/>
      <c r="S462" s="205"/>
      <c r="T462" s="205"/>
      <c r="U462" s="205"/>
      <c r="V462" s="205"/>
      <c r="W462" s="205"/>
      <c r="X462" s="205"/>
      <c r="Y462" s="205"/>
    </row>
    <row r="463" spans="1:25" ht="14.25" customHeight="1" x14ac:dyDescent="0.2">
      <c r="A463" s="200"/>
      <c r="B463" s="200"/>
      <c r="C463" s="205"/>
      <c r="D463" s="205"/>
      <c r="E463" s="205"/>
      <c r="F463" s="205"/>
      <c r="G463" s="234"/>
      <c r="H463" s="234"/>
      <c r="I463" s="205"/>
      <c r="J463" s="205"/>
      <c r="K463" s="205"/>
      <c r="L463" s="205"/>
      <c r="M463" s="205"/>
      <c r="N463" s="205"/>
      <c r="O463" s="205"/>
      <c r="P463" s="205"/>
      <c r="Q463" s="205"/>
      <c r="R463" s="205"/>
      <c r="S463" s="205"/>
      <c r="T463" s="205"/>
      <c r="U463" s="205"/>
      <c r="V463" s="205"/>
      <c r="W463" s="205"/>
      <c r="X463" s="205"/>
      <c r="Y463" s="205"/>
    </row>
    <row r="464" spans="1:25" ht="14.25" customHeight="1" x14ac:dyDescent="0.2">
      <c r="A464" s="200"/>
      <c r="B464" s="200"/>
      <c r="C464" s="205"/>
      <c r="D464" s="205"/>
      <c r="E464" s="205"/>
      <c r="F464" s="205"/>
      <c r="G464" s="234"/>
      <c r="H464" s="234"/>
      <c r="I464" s="205"/>
      <c r="J464" s="205"/>
      <c r="K464" s="205"/>
      <c r="L464" s="205"/>
      <c r="M464" s="205"/>
      <c r="N464" s="205"/>
      <c r="O464" s="205"/>
      <c r="P464" s="205"/>
      <c r="Q464" s="205"/>
      <c r="R464" s="205"/>
      <c r="S464" s="205"/>
      <c r="T464" s="205"/>
      <c r="U464" s="205"/>
      <c r="V464" s="205"/>
      <c r="W464" s="205"/>
      <c r="X464" s="205"/>
      <c r="Y464" s="205"/>
    </row>
    <row r="465" spans="1:25" ht="14.25" customHeight="1" x14ac:dyDescent="0.2">
      <c r="A465" s="200"/>
      <c r="B465" s="200"/>
      <c r="C465" s="205"/>
      <c r="D465" s="205"/>
      <c r="E465" s="205"/>
      <c r="F465" s="205"/>
      <c r="G465" s="234"/>
      <c r="H465" s="234"/>
      <c r="I465" s="205"/>
      <c r="J465" s="205"/>
      <c r="K465" s="205"/>
      <c r="L465" s="205"/>
      <c r="M465" s="205"/>
      <c r="N465" s="205"/>
      <c r="O465" s="205"/>
      <c r="P465" s="205"/>
      <c r="Q465" s="205"/>
      <c r="R465" s="205"/>
      <c r="S465" s="205"/>
      <c r="T465" s="205"/>
      <c r="U465" s="205"/>
      <c r="V465" s="205"/>
      <c r="W465" s="205"/>
      <c r="X465" s="205"/>
      <c r="Y465" s="205"/>
    </row>
    <row r="466" spans="1:25" ht="14.25" customHeight="1" x14ac:dyDescent="0.2">
      <c r="A466" s="200"/>
      <c r="B466" s="200"/>
      <c r="C466" s="205"/>
      <c r="D466" s="205"/>
      <c r="E466" s="205"/>
      <c r="F466" s="205"/>
      <c r="G466" s="234"/>
      <c r="H466" s="234"/>
      <c r="I466" s="205"/>
      <c r="J466" s="205"/>
      <c r="K466" s="205"/>
      <c r="L466" s="205"/>
      <c r="M466" s="205"/>
      <c r="N466" s="205"/>
      <c r="O466" s="205"/>
      <c r="P466" s="205"/>
      <c r="Q466" s="205"/>
      <c r="R466" s="205"/>
      <c r="S466" s="205"/>
      <c r="T466" s="205"/>
      <c r="U466" s="205"/>
      <c r="V466" s="205"/>
      <c r="W466" s="205"/>
      <c r="X466" s="205"/>
      <c r="Y466" s="205"/>
    </row>
    <row r="467" spans="1:25" ht="14.25" customHeight="1" x14ac:dyDescent="0.2">
      <c r="A467" s="200"/>
      <c r="B467" s="200"/>
      <c r="C467" s="205"/>
      <c r="D467" s="205"/>
      <c r="E467" s="205"/>
      <c r="F467" s="205"/>
      <c r="G467" s="234"/>
      <c r="H467" s="234"/>
      <c r="I467" s="205"/>
      <c r="J467" s="205"/>
      <c r="K467" s="205"/>
      <c r="L467" s="205"/>
      <c r="M467" s="205"/>
      <c r="N467" s="205"/>
      <c r="O467" s="205"/>
      <c r="P467" s="205"/>
      <c r="Q467" s="205"/>
      <c r="R467" s="205"/>
      <c r="S467" s="205"/>
      <c r="T467" s="205"/>
      <c r="U467" s="205"/>
      <c r="V467" s="205"/>
      <c r="W467" s="205"/>
      <c r="X467" s="205"/>
      <c r="Y467" s="205"/>
    </row>
    <row r="468" spans="1:25" ht="14.25" customHeight="1" x14ac:dyDescent="0.2">
      <c r="A468" s="200"/>
      <c r="B468" s="200"/>
      <c r="C468" s="205"/>
      <c r="D468" s="205"/>
      <c r="E468" s="205"/>
      <c r="F468" s="205"/>
      <c r="G468" s="234"/>
      <c r="H468" s="234"/>
      <c r="I468" s="205"/>
      <c r="J468" s="205"/>
      <c r="K468" s="205"/>
      <c r="L468" s="205"/>
      <c r="M468" s="205"/>
      <c r="N468" s="205"/>
      <c r="O468" s="205"/>
      <c r="P468" s="205"/>
      <c r="Q468" s="205"/>
      <c r="R468" s="205"/>
      <c r="S468" s="205"/>
      <c r="T468" s="205"/>
      <c r="U468" s="205"/>
      <c r="V468" s="205"/>
      <c r="W468" s="205"/>
      <c r="X468" s="205"/>
      <c r="Y468" s="205"/>
    </row>
    <row r="469" spans="1:25" ht="14.25" customHeight="1" x14ac:dyDescent="0.2">
      <c r="A469" s="200"/>
      <c r="B469" s="200"/>
      <c r="C469" s="205"/>
      <c r="D469" s="205"/>
      <c r="E469" s="205"/>
      <c r="F469" s="205"/>
      <c r="G469" s="234"/>
      <c r="H469" s="234"/>
      <c r="I469" s="205"/>
      <c r="J469" s="205"/>
      <c r="K469" s="205"/>
      <c r="L469" s="205"/>
      <c r="M469" s="205"/>
      <c r="N469" s="205"/>
      <c r="O469" s="205"/>
      <c r="P469" s="205"/>
      <c r="Q469" s="205"/>
      <c r="R469" s="205"/>
      <c r="S469" s="205"/>
      <c r="T469" s="205"/>
      <c r="U469" s="205"/>
      <c r="V469" s="205"/>
      <c r="W469" s="205"/>
      <c r="X469" s="205"/>
      <c r="Y469" s="205"/>
    </row>
    <row r="470" spans="1:25" ht="14.25" customHeight="1" x14ac:dyDescent="0.2">
      <c r="A470" s="200"/>
      <c r="B470" s="200"/>
      <c r="C470" s="205"/>
      <c r="D470" s="205"/>
      <c r="E470" s="205"/>
      <c r="F470" s="205"/>
      <c r="G470" s="234"/>
      <c r="H470" s="234"/>
      <c r="I470" s="205"/>
      <c r="J470" s="205"/>
      <c r="K470" s="205"/>
      <c r="L470" s="205"/>
      <c r="M470" s="205"/>
      <c r="N470" s="205"/>
      <c r="O470" s="205"/>
      <c r="P470" s="205"/>
      <c r="Q470" s="205"/>
      <c r="R470" s="205"/>
      <c r="S470" s="205"/>
      <c r="T470" s="205"/>
      <c r="U470" s="205"/>
      <c r="V470" s="205"/>
      <c r="W470" s="205"/>
      <c r="X470" s="205"/>
      <c r="Y470" s="205"/>
    </row>
    <row r="471" spans="1:25" ht="14.25" customHeight="1" x14ac:dyDescent="0.2">
      <c r="A471" s="200"/>
      <c r="B471" s="200"/>
      <c r="C471" s="205"/>
      <c r="D471" s="205"/>
      <c r="E471" s="205"/>
      <c r="F471" s="205"/>
      <c r="G471" s="234"/>
      <c r="H471" s="234"/>
      <c r="I471" s="205"/>
      <c r="J471" s="205"/>
      <c r="K471" s="205"/>
      <c r="L471" s="205"/>
      <c r="M471" s="205"/>
      <c r="N471" s="205"/>
      <c r="O471" s="205"/>
      <c r="P471" s="205"/>
      <c r="Q471" s="205"/>
      <c r="R471" s="205"/>
      <c r="S471" s="205"/>
      <c r="T471" s="205"/>
      <c r="U471" s="205"/>
      <c r="V471" s="205"/>
      <c r="W471" s="205"/>
      <c r="X471" s="205"/>
      <c r="Y471" s="205"/>
    </row>
    <row r="472" spans="1:25" ht="14.25" customHeight="1" x14ac:dyDescent="0.2">
      <c r="A472" s="200"/>
      <c r="B472" s="200"/>
      <c r="C472" s="205"/>
      <c r="D472" s="205"/>
      <c r="E472" s="205"/>
      <c r="F472" s="205"/>
      <c r="G472" s="234"/>
      <c r="H472" s="234"/>
      <c r="I472" s="205"/>
      <c r="J472" s="205"/>
      <c r="K472" s="205"/>
      <c r="L472" s="205"/>
      <c r="M472" s="205"/>
      <c r="N472" s="205"/>
      <c r="O472" s="205"/>
      <c r="P472" s="205"/>
      <c r="Q472" s="205"/>
      <c r="R472" s="205"/>
      <c r="S472" s="205"/>
      <c r="T472" s="205"/>
      <c r="U472" s="205"/>
      <c r="V472" s="205"/>
      <c r="W472" s="205"/>
      <c r="X472" s="205"/>
      <c r="Y472" s="205"/>
    </row>
    <row r="473" spans="1:25" ht="14.25" customHeight="1" x14ac:dyDescent="0.2">
      <c r="A473" s="200"/>
      <c r="B473" s="200"/>
      <c r="C473" s="205"/>
      <c r="D473" s="205"/>
      <c r="E473" s="205"/>
      <c r="F473" s="205"/>
      <c r="G473" s="234"/>
      <c r="H473" s="234"/>
      <c r="I473" s="205"/>
      <c r="J473" s="205"/>
      <c r="K473" s="205"/>
      <c r="L473" s="205"/>
      <c r="M473" s="205"/>
      <c r="N473" s="205"/>
      <c r="O473" s="205"/>
      <c r="P473" s="205"/>
      <c r="Q473" s="205"/>
      <c r="R473" s="205"/>
      <c r="S473" s="205"/>
      <c r="T473" s="205"/>
      <c r="U473" s="205"/>
      <c r="V473" s="205"/>
      <c r="W473" s="205"/>
      <c r="X473" s="205"/>
      <c r="Y473" s="205"/>
    </row>
    <row r="474" spans="1:25" ht="14.25" customHeight="1" x14ac:dyDescent="0.2">
      <c r="A474" s="200"/>
      <c r="B474" s="200"/>
      <c r="C474" s="205"/>
      <c r="D474" s="205"/>
      <c r="E474" s="205"/>
      <c r="F474" s="205"/>
      <c r="G474" s="234"/>
      <c r="H474" s="234"/>
      <c r="I474" s="205"/>
      <c r="J474" s="205"/>
      <c r="K474" s="205"/>
      <c r="L474" s="205"/>
      <c r="M474" s="205"/>
      <c r="N474" s="205"/>
      <c r="O474" s="205"/>
      <c r="P474" s="205"/>
      <c r="Q474" s="205"/>
      <c r="R474" s="205"/>
      <c r="S474" s="205"/>
      <c r="T474" s="205"/>
      <c r="U474" s="205"/>
      <c r="V474" s="205"/>
      <c r="W474" s="205"/>
      <c r="X474" s="205"/>
      <c r="Y474" s="205"/>
    </row>
    <row r="475" spans="1:25" ht="14.25" customHeight="1" x14ac:dyDescent="0.2">
      <c r="A475" s="200"/>
      <c r="B475" s="200"/>
      <c r="C475" s="205"/>
      <c r="D475" s="205"/>
      <c r="E475" s="205"/>
      <c r="F475" s="205"/>
      <c r="G475" s="234"/>
      <c r="H475" s="234"/>
      <c r="I475" s="205"/>
      <c r="J475" s="205"/>
      <c r="K475" s="205"/>
      <c r="L475" s="205"/>
      <c r="M475" s="205"/>
      <c r="N475" s="205"/>
      <c r="O475" s="205"/>
      <c r="P475" s="205"/>
      <c r="Q475" s="205"/>
      <c r="R475" s="205"/>
      <c r="S475" s="205"/>
      <c r="T475" s="205"/>
      <c r="U475" s="205"/>
      <c r="V475" s="205"/>
      <c r="W475" s="205"/>
      <c r="X475" s="205"/>
      <c r="Y475" s="205"/>
    </row>
    <row r="476" spans="1:25" ht="14.25" customHeight="1" x14ac:dyDescent="0.2">
      <c r="A476" s="200"/>
      <c r="B476" s="200"/>
      <c r="C476" s="205"/>
      <c r="D476" s="205"/>
      <c r="E476" s="205"/>
      <c r="F476" s="205"/>
      <c r="G476" s="234"/>
      <c r="H476" s="234"/>
      <c r="I476" s="205"/>
      <c r="J476" s="205"/>
      <c r="K476" s="205"/>
      <c r="L476" s="205"/>
      <c r="M476" s="205"/>
      <c r="N476" s="205"/>
      <c r="O476" s="205"/>
      <c r="P476" s="205"/>
      <c r="Q476" s="205"/>
      <c r="R476" s="205"/>
      <c r="S476" s="205"/>
      <c r="T476" s="205"/>
      <c r="U476" s="205"/>
      <c r="V476" s="205"/>
      <c r="W476" s="205"/>
      <c r="X476" s="205"/>
      <c r="Y476" s="205"/>
    </row>
    <row r="477" spans="1:25" ht="14.25" customHeight="1" x14ac:dyDescent="0.2">
      <c r="A477" s="200"/>
      <c r="B477" s="200"/>
      <c r="C477" s="205"/>
      <c r="D477" s="205"/>
      <c r="E477" s="205"/>
      <c r="F477" s="205"/>
      <c r="G477" s="234"/>
      <c r="H477" s="234"/>
      <c r="I477" s="205"/>
      <c r="J477" s="205"/>
      <c r="K477" s="205"/>
      <c r="L477" s="205"/>
      <c r="M477" s="205"/>
      <c r="N477" s="205"/>
      <c r="O477" s="205"/>
      <c r="P477" s="205"/>
      <c r="Q477" s="205"/>
      <c r="R477" s="205"/>
      <c r="S477" s="205"/>
      <c r="T477" s="205"/>
      <c r="U477" s="205"/>
      <c r="V477" s="205"/>
      <c r="W477" s="205"/>
      <c r="X477" s="205"/>
      <c r="Y477" s="205"/>
    </row>
    <row r="478" spans="1:25" ht="14.25" customHeight="1" x14ac:dyDescent="0.2">
      <c r="A478" s="200"/>
      <c r="B478" s="200"/>
      <c r="C478" s="205"/>
      <c r="D478" s="205"/>
      <c r="E478" s="205"/>
      <c r="F478" s="205"/>
      <c r="G478" s="234"/>
      <c r="H478" s="234"/>
      <c r="I478" s="205"/>
      <c r="J478" s="205"/>
      <c r="K478" s="205"/>
      <c r="L478" s="205"/>
      <c r="M478" s="205"/>
      <c r="N478" s="205"/>
      <c r="O478" s="205"/>
      <c r="P478" s="205"/>
      <c r="Q478" s="205"/>
      <c r="R478" s="205"/>
      <c r="S478" s="205"/>
      <c r="T478" s="205"/>
      <c r="U478" s="205"/>
      <c r="V478" s="205"/>
      <c r="W478" s="205"/>
      <c r="X478" s="205"/>
      <c r="Y478" s="205"/>
    </row>
    <row r="479" spans="1:25" ht="14.25" customHeight="1" x14ac:dyDescent="0.2">
      <c r="A479" s="200"/>
      <c r="B479" s="200"/>
      <c r="C479" s="205"/>
      <c r="D479" s="205"/>
      <c r="E479" s="205"/>
      <c r="F479" s="205"/>
      <c r="G479" s="234"/>
      <c r="H479" s="234"/>
      <c r="I479" s="205"/>
      <c r="J479" s="205"/>
      <c r="K479" s="205"/>
      <c r="L479" s="205"/>
      <c r="M479" s="205"/>
      <c r="N479" s="205"/>
      <c r="O479" s="205"/>
      <c r="P479" s="205"/>
      <c r="Q479" s="205"/>
      <c r="R479" s="205"/>
      <c r="S479" s="205"/>
      <c r="T479" s="205"/>
      <c r="U479" s="205"/>
      <c r="V479" s="205"/>
      <c r="W479" s="205"/>
      <c r="X479" s="205"/>
      <c r="Y479" s="205"/>
    </row>
    <row r="480" spans="1:25" ht="14.25" customHeight="1" x14ac:dyDescent="0.2">
      <c r="A480" s="200"/>
      <c r="B480" s="200"/>
      <c r="C480" s="205"/>
      <c r="D480" s="205"/>
      <c r="E480" s="205"/>
      <c r="F480" s="205"/>
      <c r="G480" s="234"/>
      <c r="H480" s="234"/>
      <c r="I480" s="205"/>
      <c r="J480" s="205"/>
      <c r="K480" s="205"/>
      <c r="L480" s="205"/>
      <c r="M480" s="205"/>
      <c r="N480" s="205"/>
      <c r="O480" s="205"/>
      <c r="P480" s="205"/>
      <c r="Q480" s="205"/>
      <c r="R480" s="205"/>
      <c r="S480" s="205"/>
      <c r="T480" s="205"/>
      <c r="U480" s="205"/>
      <c r="V480" s="205"/>
      <c r="W480" s="205"/>
      <c r="X480" s="205"/>
      <c r="Y480" s="205"/>
    </row>
    <row r="481" spans="1:25" ht="14.25" customHeight="1" x14ac:dyDescent="0.2">
      <c r="A481" s="200"/>
      <c r="B481" s="200"/>
      <c r="C481" s="205"/>
      <c r="D481" s="205"/>
      <c r="E481" s="205"/>
      <c r="F481" s="205"/>
      <c r="G481" s="234"/>
      <c r="H481" s="234"/>
      <c r="I481" s="205"/>
      <c r="J481" s="205"/>
      <c r="K481" s="205"/>
      <c r="L481" s="205"/>
      <c r="M481" s="205"/>
      <c r="N481" s="205"/>
      <c r="O481" s="205"/>
      <c r="P481" s="205"/>
      <c r="Q481" s="205"/>
      <c r="R481" s="205"/>
      <c r="S481" s="205"/>
      <c r="T481" s="205"/>
      <c r="U481" s="205"/>
      <c r="V481" s="205"/>
      <c r="W481" s="205"/>
      <c r="X481" s="205"/>
      <c r="Y481" s="205"/>
    </row>
    <row r="482" spans="1:25" ht="14.25" customHeight="1" x14ac:dyDescent="0.2">
      <c r="A482" s="200"/>
      <c r="B482" s="200"/>
      <c r="C482" s="205"/>
      <c r="D482" s="205"/>
      <c r="E482" s="205"/>
      <c r="F482" s="205"/>
      <c r="G482" s="234"/>
      <c r="H482" s="234"/>
      <c r="I482" s="205"/>
      <c r="J482" s="205"/>
      <c r="K482" s="205"/>
      <c r="L482" s="205"/>
      <c r="M482" s="205"/>
      <c r="N482" s="205"/>
      <c r="O482" s="205"/>
      <c r="P482" s="205"/>
      <c r="Q482" s="205"/>
      <c r="R482" s="205"/>
      <c r="S482" s="205"/>
      <c r="T482" s="205"/>
      <c r="U482" s="205"/>
      <c r="V482" s="205"/>
      <c r="W482" s="205"/>
      <c r="X482" s="205"/>
      <c r="Y482" s="205"/>
    </row>
    <row r="483" spans="1:25" ht="14.25" customHeight="1" x14ac:dyDescent="0.2">
      <c r="A483" s="200"/>
      <c r="B483" s="200"/>
      <c r="C483" s="205"/>
      <c r="D483" s="205"/>
      <c r="E483" s="205"/>
      <c r="F483" s="205"/>
      <c r="G483" s="234"/>
      <c r="H483" s="234"/>
      <c r="I483" s="205"/>
      <c r="J483" s="205"/>
      <c r="K483" s="205"/>
      <c r="L483" s="205"/>
      <c r="M483" s="205"/>
      <c r="N483" s="205"/>
      <c r="O483" s="205"/>
      <c r="P483" s="205"/>
      <c r="Q483" s="205"/>
      <c r="R483" s="205"/>
      <c r="S483" s="205"/>
      <c r="T483" s="205"/>
      <c r="U483" s="205"/>
      <c r="V483" s="205"/>
      <c r="W483" s="205"/>
      <c r="X483" s="205"/>
      <c r="Y483" s="205"/>
    </row>
    <row r="484" spans="1:25" ht="14.25" customHeight="1" x14ac:dyDescent="0.2">
      <c r="A484" s="200"/>
      <c r="B484" s="200"/>
      <c r="C484" s="205"/>
      <c r="D484" s="205"/>
      <c r="E484" s="205"/>
      <c r="F484" s="205"/>
      <c r="G484" s="234"/>
      <c r="H484" s="234"/>
      <c r="I484" s="205"/>
      <c r="J484" s="205"/>
      <c r="K484" s="205"/>
      <c r="L484" s="205"/>
      <c r="M484" s="205"/>
      <c r="N484" s="205"/>
      <c r="O484" s="205"/>
      <c r="P484" s="205"/>
      <c r="Q484" s="205"/>
      <c r="R484" s="205"/>
      <c r="S484" s="205"/>
      <c r="T484" s="205"/>
      <c r="U484" s="205"/>
      <c r="V484" s="205"/>
      <c r="W484" s="205"/>
      <c r="X484" s="205"/>
      <c r="Y484" s="205"/>
    </row>
    <row r="485" spans="1:25" ht="14.25" customHeight="1" x14ac:dyDescent="0.2">
      <c r="A485" s="200"/>
      <c r="B485" s="200"/>
      <c r="C485" s="205"/>
      <c r="D485" s="205"/>
      <c r="E485" s="205"/>
      <c r="F485" s="205"/>
      <c r="G485" s="234"/>
      <c r="H485" s="234"/>
      <c r="I485" s="205"/>
      <c r="J485" s="205"/>
      <c r="K485" s="205"/>
      <c r="L485" s="205"/>
      <c r="M485" s="205"/>
      <c r="N485" s="205"/>
      <c r="O485" s="205"/>
      <c r="P485" s="205"/>
      <c r="Q485" s="205"/>
      <c r="R485" s="205"/>
      <c r="S485" s="205"/>
      <c r="T485" s="205"/>
      <c r="U485" s="205"/>
      <c r="V485" s="205"/>
      <c r="W485" s="205"/>
      <c r="X485" s="205"/>
      <c r="Y485" s="205"/>
    </row>
    <row r="486" spans="1:25" ht="14.25" customHeight="1" x14ac:dyDescent="0.2">
      <c r="A486" s="200"/>
      <c r="B486" s="200"/>
      <c r="C486" s="205"/>
      <c r="D486" s="205"/>
      <c r="E486" s="205"/>
      <c r="F486" s="205"/>
      <c r="G486" s="234"/>
      <c r="H486" s="234"/>
      <c r="I486" s="205"/>
      <c r="J486" s="205"/>
      <c r="K486" s="205"/>
      <c r="L486" s="205"/>
      <c r="M486" s="205"/>
      <c r="N486" s="205"/>
      <c r="O486" s="205"/>
      <c r="P486" s="205"/>
      <c r="Q486" s="205"/>
      <c r="R486" s="205"/>
      <c r="S486" s="205"/>
      <c r="T486" s="205"/>
      <c r="U486" s="205"/>
      <c r="V486" s="205"/>
      <c r="W486" s="205"/>
      <c r="X486" s="205"/>
      <c r="Y486" s="205"/>
    </row>
    <row r="487" spans="1:25" ht="14.25" customHeight="1" x14ac:dyDescent="0.2">
      <c r="A487" s="200"/>
      <c r="B487" s="200"/>
      <c r="C487" s="205"/>
      <c r="D487" s="205"/>
      <c r="E487" s="205"/>
      <c r="F487" s="205"/>
      <c r="G487" s="234"/>
      <c r="H487" s="234"/>
      <c r="I487" s="205"/>
      <c r="J487" s="205"/>
      <c r="K487" s="205"/>
      <c r="L487" s="205"/>
      <c r="M487" s="205"/>
      <c r="N487" s="205"/>
      <c r="O487" s="205"/>
      <c r="P487" s="205"/>
      <c r="Q487" s="205"/>
      <c r="R487" s="205"/>
      <c r="S487" s="205"/>
      <c r="T487" s="205"/>
      <c r="U487" s="205"/>
      <c r="V487" s="205"/>
      <c r="W487" s="205"/>
      <c r="X487" s="205"/>
      <c r="Y487" s="205"/>
    </row>
    <row r="488" spans="1:25" ht="14.25" customHeight="1" x14ac:dyDescent="0.2">
      <c r="A488" s="200"/>
      <c r="B488" s="200"/>
      <c r="C488" s="205"/>
      <c r="D488" s="205"/>
      <c r="E488" s="205"/>
      <c r="F488" s="205"/>
      <c r="G488" s="234"/>
      <c r="H488" s="234"/>
      <c r="I488" s="205"/>
      <c r="J488" s="205"/>
      <c r="K488" s="205"/>
      <c r="L488" s="205"/>
      <c r="M488" s="205"/>
      <c r="N488" s="205"/>
      <c r="O488" s="205"/>
      <c r="P488" s="205"/>
      <c r="Q488" s="205"/>
      <c r="R488" s="205"/>
      <c r="S488" s="205"/>
      <c r="T488" s="205"/>
      <c r="U488" s="205"/>
      <c r="V488" s="205"/>
      <c r="W488" s="205"/>
      <c r="X488" s="205"/>
      <c r="Y488" s="205"/>
    </row>
    <row r="489" spans="1:25" ht="14.25" customHeight="1" x14ac:dyDescent="0.2">
      <c r="A489" s="200"/>
      <c r="B489" s="200"/>
      <c r="C489" s="205"/>
      <c r="D489" s="205"/>
      <c r="E489" s="205"/>
      <c r="F489" s="205"/>
      <c r="G489" s="234"/>
      <c r="H489" s="234"/>
      <c r="I489" s="205"/>
      <c r="J489" s="205"/>
      <c r="K489" s="205"/>
      <c r="L489" s="205"/>
      <c r="M489" s="205"/>
      <c r="N489" s="205"/>
      <c r="O489" s="205"/>
      <c r="P489" s="205"/>
      <c r="Q489" s="205"/>
      <c r="R489" s="205"/>
      <c r="S489" s="205"/>
      <c r="T489" s="205"/>
      <c r="U489" s="205"/>
      <c r="V489" s="205"/>
      <c r="W489" s="205"/>
      <c r="X489" s="205"/>
      <c r="Y489" s="205"/>
    </row>
    <row r="490" spans="1:25" ht="14.25" customHeight="1" x14ac:dyDescent="0.2">
      <c r="A490" s="200"/>
      <c r="B490" s="200"/>
      <c r="C490" s="205"/>
      <c r="D490" s="205"/>
      <c r="E490" s="205"/>
      <c r="F490" s="205"/>
      <c r="G490" s="234"/>
      <c r="H490" s="234"/>
      <c r="I490" s="205"/>
      <c r="J490" s="205"/>
      <c r="K490" s="205"/>
      <c r="L490" s="205"/>
      <c r="M490" s="205"/>
      <c r="N490" s="205"/>
      <c r="O490" s="205"/>
      <c r="P490" s="205"/>
      <c r="Q490" s="205"/>
      <c r="R490" s="205"/>
      <c r="S490" s="205"/>
      <c r="T490" s="205"/>
      <c r="U490" s="205"/>
      <c r="V490" s="205"/>
      <c r="W490" s="205"/>
      <c r="X490" s="205"/>
      <c r="Y490" s="205"/>
    </row>
    <row r="491" spans="1:25" ht="14.25" customHeight="1" x14ac:dyDescent="0.2">
      <c r="A491" s="200"/>
      <c r="B491" s="200"/>
      <c r="C491" s="205"/>
      <c r="D491" s="205"/>
      <c r="E491" s="205"/>
      <c r="F491" s="205"/>
      <c r="G491" s="234"/>
      <c r="H491" s="234"/>
      <c r="I491" s="205"/>
      <c r="J491" s="205"/>
      <c r="K491" s="205"/>
      <c r="L491" s="205"/>
      <c r="M491" s="205"/>
      <c r="N491" s="205"/>
      <c r="O491" s="205"/>
      <c r="P491" s="205"/>
      <c r="Q491" s="205"/>
      <c r="R491" s="205"/>
      <c r="S491" s="205"/>
      <c r="T491" s="205"/>
      <c r="U491" s="205"/>
      <c r="V491" s="205"/>
      <c r="W491" s="205"/>
      <c r="X491" s="205"/>
      <c r="Y491" s="205"/>
    </row>
    <row r="492" spans="1:25" ht="14.25" customHeight="1" x14ac:dyDescent="0.2">
      <c r="A492" s="200"/>
      <c r="B492" s="200"/>
      <c r="C492" s="205"/>
      <c r="D492" s="205"/>
      <c r="E492" s="205"/>
      <c r="F492" s="205"/>
      <c r="G492" s="234"/>
      <c r="H492" s="234"/>
      <c r="I492" s="205"/>
      <c r="J492" s="205"/>
      <c r="K492" s="205"/>
      <c r="L492" s="205"/>
      <c r="M492" s="205"/>
      <c r="N492" s="205"/>
      <c r="O492" s="205"/>
      <c r="P492" s="205"/>
      <c r="Q492" s="205"/>
      <c r="R492" s="205"/>
      <c r="S492" s="205"/>
      <c r="T492" s="205"/>
      <c r="U492" s="205"/>
      <c r="V492" s="205"/>
      <c r="W492" s="205"/>
      <c r="X492" s="205"/>
      <c r="Y492" s="205"/>
    </row>
    <row r="493" spans="1:25" ht="14.25" customHeight="1" x14ac:dyDescent="0.2">
      <c r="A493" s="200"/>
      <c r="B493" s="200"/>
      <c r="C493" s="205"/>
      <c r="D493" s="205"/>
      <c r="E493" s="205"/>
      <c r="F493" s="205"/>
      <c r="G493" s="234"/>
      <c r="H493" s="234"/>
      <c r="I493" s="205"/>
      <c r="J493" s="205"/>
      <c r="K493" s="205"/>
      <c r="L493" s="205"/>
      <c r="M493" s="205"/>
      <c r="N493" s="205"/>
      <c r="O493" s="205"/>
      <c r="P493" s="205"/>
      <c r="Q493" s="205"/>
      <c r="R493" s="205"/>
      <c r="S493" s="205"/>
      <c r="T493" s="205"/>
      <c r="U493" s="205"/>
      <c r="V493" s="205"/>
      <c r="W493" s="205"/>
      <c r="X493" s="205"/>
      <c r="Y493" s="205"/>
    </row>
    <row r="494" spans="1:25" ht="14.25" customHeight="1" x14ac:dyDescent="0.2">
      <c r="A494" s="200"/>
      <c r="B494" s="200"/>
      <c r="C494" s="205"/>
      <c r="D494" s="205"/>
      <c r="E494" s="205"/>
      <c r="F494" s="205"/>
      <c r="G494" s="234"/>
      <c r="H494" s="234"/>
      <c r="I494" s="205"/>
      <c r="J494" s="205"/>
      <c r="K494" s="205"/>
      <c r="L494" s="205"/>
      <c r="M494" s="205"/>
      <c r="N494" s="205"/>
      <c r="O494" s="205"/>
      <c r="P494" s="205"/>
      <c r="Q494" s="205"/>
      <c r="R494" s="205"/>
      <c r="S494" s="205"/>
      <c r="T494" s="205"/>
      <c r="U494" s="205"/>
      <c r="V494" s="205"/>
      <c r="W494" s="205"/>
      <c r="X494" s="205"/>
      <c r="Y494" s="205"/>
    </row>
    <row r="495" spans="1:25" ht="14.25" customHeight="1" x14ac:dyDescent="0.2">
      <c r="A495" s="200"/>
      <c r="B495" s="200"/>
      <c r="C495" s="205"/>
      <c r="D495" s="205"/>
      <c r="E495" s="205"/>
      <c r="F495" s="205"/>
      <c r="G495" s="234"/>
      <c r="H495" s="234"/>
      <c r="I495" s="205"/>
      <c r="J495" s="205"/>
      <c r="K495" s="205"/>
      <c r="L495" s="205"/>
      <c r="M495" s="205"/>
      <c r="N495" s="205"/>
      <c r="O495" s="205"/>
      <c r="P495" s="205"/>
      <c r="Q495" s="205"/>
      <c r="R495" s="205"/>
      <c r="S495" s="205"/>
      <c r="T495" s="205"/>
      <c r="U495" s="205"/>
      <c r="V495" s="205"/>
      <c r="W495" s="205"/>
      <c r="X495" s="205"/>
      <c r="Y495" s="205"/>
    </row>
    <row r="496" spans="1:25" ht="14.25" customHeight="1" x14ac:dyDescent="0.2">
      <c r="A496" s="200"/>
      <c r="B496" s="200"/>
      <c r="C496" s="205"/>
      <c r="D496" s="205"/>
      <c r="E496" s="205"/>
      <c r="F496" s="205"/>
      <c r="G496" s="234"/>
      <c r="H496" s="234"/>
      <c r="I496" s="205"/>
      <c r="J496" s="205"/>
      <c r="K496" s="205"/>
      <c r="L496" s="205"/>
      <c r="M496" s="205"/>
      <c r="N496" s="205"/>
      <c r="O496" s="205"/>
      <c r="P496" s="205"/>
      <c r="Q496" s="205"/>
      <c r="R496" s="205"/>
      <c r="S496" s="205"/>
      <c r="T496" s="205"/>
      <c r="U496" s="205"/>
      <c r="V496" s="205"/>
      <c r="W496" s="205"/>
      <c r="X496" s="205"/>
      <c r="Y496" s="205"/>
    </row>
    <row r="497" spans="1:25" ht="14.25" customHeight="1" x14ac:dyDescent="0.2">
      <c r="A497" s="200"/>
      <c r="B497" s="200"/>
      <c r="C497" s="205"/>
      <c r="D497" s="205"/>
      <c r="E497" s="205"/>
      <c r="F497" s="205"/>
      <c r="G497" s="234"/>
      <c r="H497" s="234"/>
      <c r="I497" s="205"/>
      <c r="J497" s="205"/>
      <c r="K497" s="205"/>
      <c r="L497" s="205"/>
      <c r="M497" s="205"/>
      <c r="N497" s="205"/>
      <c r="O497" s="205"/>
      <c r="P497" s="205"/>
      <c r="Q497" s="205"/>
      <c r="R497" s="205"/>
      <c r="S497" s="205"/>
      <c r="T497" s="205"/>
      <c r="U497" s="205"/>
      <c r="V497" s="205"/>
      <c r="W497" s="205"/>
      <c r="X497" s="205"/>
      <c r="Y497" s="205"/>
    </row>
    <row r="498" spans="1:25" ht="14.25" customHeight="1" x14ac:dyDescent="0.2">
      <c r="A498" s="200"/>
      <c r="B498" s="200"/>
      <c r="C498" s="205"/>
      <c r="D498" s="205"/>
      <c r="E498" s="205"/>
      <c r="F498" s="205"/>
      <c r="G498" s="234"/>
      <c r="H498" s="234"/>
      <c r="I498" s="205"/>
      <c r="J498" s="205"/>
      <c r="K498" s="205"/>
      <c r="L498" s="205"/>
      <c r="M498" s="205"/>
      <c r="N498" s="205"/>
      <c r="O498" s="205"/>
      <c r="P498" s="205"/>
      <c r="Q498" s="205"/>
      <c r="R498" s="205"/>
      <c r="S498" s="205"/>
      <c r="T498" s="205"/>
      <c r="U498" s="205"/>
      <c r="V498" s="205"/>
      <c r="W498" s="205"/>
      <c r="X498" s="205"/>
      <c r="Y498" s="205"/>
    </row>
    <row r="499" spans="1:25" ht="14.25" customHeight="1" x14ac:dyDescent="0.2">
      <c r="A499" s="200"/>
      <c r="B499" s="200"/>
      <c r="C499" s="205"/>
      <c r="D499" s="205"/>
      <c r="E499" s="205"/>
      <c r="F499" s="205"/>
      <c r="G499" s="234"/>
      <c r="H499" s="234"/>
      <c r="I499" s="205"/>
      <c r="J499" s="205"/>
      <c r="K499" s="205"/>
      <c r="L499" s="205"/>
      <c r="M499" s="205"/>
      <c r="N499" s="205"/>
      <c r="O499" s="205"/>
      <c r="P499" s="205"/>
      <c r="Q499" s="205"/>
      <c r="R499" s="205"/>
      <c r="S499" s="205"/>
      <c r="T499" s="205"/>
      <c r="U499" s="205"/>
      <c r="V499" s="205"/>
      <c r="W499" s="205"/>
      <c r="X499" s="205"/>
      <c r="Y499" s="205"/>
    </row>
    <row r="500" spans="1:25" ht="14.25" customHeight="1" x14ac:dyDescent="0.2">
      <c r="A500" s="200"/>
      <c r="B500" s="200"/>
      <c r="C500" s="205"/>
      <c r="D500" s="205"/>
      <c r="E500" s="205"/>
      <c r="F500" s="205"/>
      <c r="G500" s="234"/>
      <c r="H500" s="234"/>
      <c r="I500" s="205"/>
      <c r="J500" s="205"/>
      <c r="K500" s="205"/>
      <c r="L500" s="205"/>
      <c r="M500" s="205"/>
      <c r="N500" s="205"/>
      <c r="O500" s="205"/>
      <c r="P500" s="205"/>
      <c r="Q500" s="205"/>
      <c r="R500" s="205"/>
      <c r="S500" s="205"/>
      <c r="T500" s="205"/>
      <c r="U500" s="205"/>
      <c r="V500" s="205"/>
      <c r="W500" s="205"/>
      <c r="X500" s="205"/>
      <c r="Y500" s="205"/>
    </row>
    <row r="501" spans="1:25" ht="14.25" customHeight="1" x14ac:dyDescent="0.2">
      <c r="A501" s="200"/>
      <c r="B501" s="200"/>
      <c r="C501" s="205"/>
      <c r="D501" s="205"/>
      <c r="E501" s="205"/>
      <c r="F501" s="205"/>
      <c r="G501" s="234"/>
      <c r="H501" s="234"/>
      <c r="I501" s="205"/>
      <c r="J501" s="205"/>
      <c r="K501" s="205"/>
      <c r="L501" s="205"/>
      <c r="M501" s="205"/>
      <c r="N501" s="205"/>
      <c r="O501" s="205"/>
      <c r="P501" s="205"/>
      <c r="Q501" s="205"/>
      <c r="R501" s="205"/>
      <c r="S501" s="205"/>
      <c r="T501" s="205"/>
      <c r="U501" s="205"/>
      <c r="V501" s="205"/>
      <c r="W501" s="205"/>
      <c r="X501" s="205"/>
      <c r="Y501" s="205"/>
    </row>
    <row r="502" spans="1:25" ht="14.25" customHeight="1" x14ac:dyDescent="0.2">
      <c r="A502" s="200"/>
      <c r="B502" s="200"/>
      <c r="C502" s="205"/>
      <c r="D502" s="205"/>
      <c r="E502" s="205"/>
      <c r="F502" s="205"/>
      <c r="G502" s="234"/>
      <c r="H502" s="234"/>
      <c r="I502" s="205"/>
      <c r="J502" s="205"/>
      <c r="K502" s="205"/>
      <c r="L502" s="205"/>
      <c r="M502" s="205"/>
      <c r="N502" s="205"/>
      <c r="O502" s="205"/>
      <c r="P502" s="205"/>
      <c r="Q502" s="205"/>
      <c r="R502" s="205"/>
      <c r="S502" s="205"/>
      <c r="T502" s="205"/>
      <c r="U502" s="205"/>
      <c r="V502" s="205"/>
      <c r="W502" s="205"/>
      <c r="X502" s="205"/>
      <c r="Y502" s="205"/>
    </row>
    <row r="503" spans="1:25" ht="14.25" customHeight="1" x14ac:dyDescent="0.2">
      <c r="A503" s="200"/>
      <c r="B503" s="200"/>
      <c r="C503" s="205"/>
      <c r="D503" s="205"/>
      <c r="E503" s="205"/>
      <c r="F503" s="205"/>
      <c r="G503" s="234"/>
      <c r="H503" s="234"/>
      <c r="I503" s="205"/>
      <c r="J503" s="205"/>
      <c r="K503" s="205"/>
      <c r="L503" s="205"/>
      <c r="M503" s="205"/>
      <c r="N503" s="205"/>
      <c r="O503" s="205"/>
      <c r="P503" s="205"/>
      <c r="Q503" s="205"/>
      <c r="R503" s="205"/>
      <c r="S503" s="205"/>
      <c r="T503" s="205"/>
      <c r="U503" s="205"/>
      <c r="V503" s="205"/>
      <c r="W503" s="205"/>
      <c r="X503" s="205"/>
      <c r="Y503" s="205"/>
    </row>
    <row r="504" spans="1:25" ht="14.25" customHeight="1" x14ac:dyDescent="0.2">
      <c r="A504" s="200"/>
      <c r="B504" s="200"/>
      <c r="C504" s="205"/>
      <c r="D504" s="205"/>
      <c r="E504" s="205"/>
      <c r="F504" s="205"/>
      <c r="G504" s="234"/>
      <c r="H504" s="234"/>
      <c r="I504" s="205"/>
      <c r="J504" s="205"/>
      <c r="K504" s="205"/>
      <c r="L504" s="205"/>
      <c r="M504" s="205"/>
      <c r="N504" s="205"/>
      <c r="O504" s="205"/>
      <c r="P504" s="205"/>
      <c r="Q504" s="205"/>
      <c r="R504" s="205"/>
      <c r="S504" s="205"/>
      <c r="T504" s="205"/>
      <c r="U504" s="205"/>
      <c r="V504" s="205"/>
      <c r="W504" s="205"/>
      <c r="X504" s="205"/>
      <c r="Y504" s="205"/>
    </row>
    <row r="505" spans="1:25" ht="14.25" customHeight="1" x14ac:dyDescent="0.2">
      <c r="A505" s="200"/>
      <c r="B505" s="200"/>
      <c r="C505" s="205"/>
      <c r="D505" s="205"/>
      <c r="E505" s="205"/>
      <c r="F505" s="205"/>
      <c r="G505" s="234"/>
      <c r="H505" s="234"/>
      <c r="I505" s="205"/>
      <c r="J505" s="205"/>
      <c r="K505" s="205"/>
      <c r="L505" s="205"/>
      <c r="M505" s="205"/>
      <c r="N505" s="205"/>
      <c r="O505" s="205"/>
      <c r="P505" s="205"/>
      <c r="Q505" s="205"/>
      <c r="R505" s="205"/>
      <c r="S505" s="205"/>
      <c r="T505" s="205"/>
      <c r="U505" s="205"/>
      <c r="V505" s="205"/>
      <c r="W505" s="205"/>
      <c r="X505" s="205"/>
      <c r="Y505" s="205"/>
    </row>
    <row r="506" spans="1:25" ht="14.25" customHeight="1" x14ac:dyDescent="0.2">
      <c r="A506" s="200"/>
      <c r="B506" s="200"/>
      <c r="C506" s="205"/>
      <c r="D506" s="205"/>
      <c r="E506" s="205"/>
      <c r="F506" s="205"/>
      <c r="G506" s="234"/>
      <c r="H506" s="234"/>
      <c r="I506" s="205"/>
      <c r="J506" s="205"/>
      <c r="K506" s="205"/>
      <c r="L506" s="205"/>
      <c r="M506" s="205"/>
      <c r="N506" s="205"/>
      <c r="O506" s="205"/>
      <c r="P506" s="205"/>
      <c r="Q506" s="205"/>
      <c r="R506" s="205"/>
      <c r="S506" s="205"/>
      <c r="T506" s="205"/>
      <c r="U506" s="205"/>
      <c r="V506" s="205"/>
      <c r="W506" s="205"/>
      <c r="X506" s="205"/>
      <c r="Y506" s="205"/>
    </row>
    <row r="507" spans="1:25" ht="14.25" customHeight="1" x14ac:dyDescent="0.2">
      <c r="A507" s="200"/>
      <c r="B507" s="200"/>
      <c r="C507" s="205"/>
      <c r="D507" s="205"/>
      <c r="E507" s="205"/>
      <c r="F507" s="205"/>
      <c r="G507" s="234"/>
      <c r="H507" s="234"/>
      <c r="I507" s="205"/>
      <c r="J507" s="205"/>
      <c r="K507" s="205"/>
      <c r="L507" s="205"/>
      <c r="M507" s="205"/>
      <c r="N507" s="205"/>
      <c r="O507" s="205"/>
      <c r="P507" s="205"/>
      <c r="Q507" s="205"/>
      <c r="R507" s="205"/>
      <c r="S507" s="205"/>
      <c r="T507" s="205"/>
      <c r="U507" s="205"/>
      <c r="V507" s="205"/>
      <c r="W507" s="205"/>
      <c r="X507" s="205"/>
      <c r="Y507" s="205"/>
    </row>
    <row r="508" spans="1:25" ht="14.25" customHeight="1" x14ac:dyDescent="0.2">
      <c r="A508" s="200"/>
      <c r="B508" s="200"/>
      <c r="C508" s="205"/>
      <c r="D508" s="205"/>
      <c r="E508" s="205"/>
      <c r="F508" s="205"/>
      <c r="G508" s="234"/>
      <c r="H508" s="234"/>
      <c r="I508" s="205"/>
      <c r="J508" s="205"/>
      <c r="K508" s="205"/>
      <c r="L508" s="205"/>
      <c r="M508" s="205"/>
      <c r="N508" s="205"/>
      <c r="O508" s="205"/>
      <c r="P508" s="205"/>
      <c r="Q508" s="205"/>
      <c r="R508" s="205"/>
      <c r="S508" s="205"/>
      <c r="T508" s="205"/>
      <c r="U508" s="205"/>
      <c r="V508" s="205"/>
      <c r="W508" s="205"/>
      <c r="X508" s="205"/>
      <c r="Y508" s="205"/>
    </row>
    <row r="509" spans="1:25" ht="14.25" customHeight="1" x14ac:dyDescent="0.2">
      <c r="A509" s="200"/>
      <c r="B509" s="200"/>
      <c r="C509" s="205"/>
      <c r="D509" s="205"/>
      <c r="E509" s="205"/>
      <c r="F509" s="205"/>
      <c r="G509" s="234"/>
      <c r="H509" s="234"/>
      <c r="I509" s="205"/>
      <c r="J509" s="205"/>
      <c r="K509" s="205"/>
      <c r="L509" s="205"/>
      <c r="M509" s="205"/>
      <c r="N509" s="205"/>
      <c r="O509" s="205"/>
      <c r="P509" s="205"/>
      <c r="Q509" s="205"/>
      <c r="R509" s="205"/>
      <c r="S509" s="205"/>
      <c r="T509" s="205"/>
      <c r="U509" s="205"/>
      <c r="V509" s="205"/>
      <c r="W509" s="205"/>
      <c r="X509" s="205"/>
      <c r="Y509" s="205"/>
    </row>
    <row r="510" spans="1:25" ht="14.25" customHeight="1" x14ac:dyDescent="0.2">
      <c r="A510" s="200"/>
      <c r="B510" s="200"/>
      <c r="C510" s="205"/>
      <c r="D510" s="205"/>
      <c r="E510" s="205"/>
      <c r="F510" s="205"/>
      <c r="G510" s="234"/>
      <c r="H510" s="234"/>
      <c r="I510" s="205"/>
      <c r="J510" s="205"/>
      <c r="K510" s="205"/>
      <c r="L510" s="205"/>
      <c r="M510" s="205"/>
      <c r="N510" s="205"/>
      <c r="O510" s="205"/>
      <c r="P510" s="205"/>
      <c r="Q510" s="205"/>
      <c r="R510" s="205"/>
      <c r="S510" s="205"/>
      <c r="T510" s="205"/>
      <c r="U510" s="205"/>
      <c r="V510" s="205"/>
      <c r="W510" s="205"/>
      <c r="X510" s="205"/>
      <c r="Y510" s="205"/>
    </row>
    <row r="511" spans="1:25" ht="14.25" customHeight="1" x14ac:dyDescent="0.2">
      <c r="A511" s="200"/>
      <c r="B511" s="200"/>
      <c r="C511" s="205"/>
      <c r="D511" s="205"/>
      <c r="E511" s="205"/>
      <c r="F511" s="205"/>
      <c r="G511" s="234"/>
      <c r="H511" s="234"/>
      <c r="I511" s="205"/>
      <c r="J511" s="205"/>
      <c r="K511" s="205"/>
      <c r="L511" s="205"/>
      <c r="M511" s="205"/>
      <c r="N511" s="205"/>
      <c r="O511" s="205"/>
      <c r="P511" s="205"/>
      <c r="Q511" s="205"/>
      <c r="R511" s="205"/>
      <c r="S511" s="205"/>
      <c r="T511" s="205"/>
      <c r="U511" s="205"/>
      <c r="V511" s="205"/>
      <c r="W511" s="205"/>
      <c r="X511" s="205"/>
      <c r="Y511" s="205"/>
    </row>
    <row r="512" spans="1:25" ht="14.25" customHeight="1" x14ac:dyDescent="0.2">
      <c r="A512" s="200"/>
      <c r="B512" s="200"/>
      <c r="C512" s="205"/>
      <c r="D512" s="205"/>
      <c r="E512" s="205"/>
      <c r="F512" s="205"/>
      <c r="G512" s="234"/>
      <c r="H512" s="234"/>
      <c r="I512" s="205"/>
      <c r="J512" s="205"/>
      <c r="K512" s="205"/>
      <c r="L512" s="205"/>
      <c r="M512" s="205"/>
      <c r="N512" s="205"/>
      <c r="O512" s="205"/>
      <c r="P512" s="205"/>
      <c r="Q512" s="205"/>
      <c r="R512" s="205"/>
      <c r="S512" s="205"/>
      <c r="T512" s="205"/>
      <c r="U512" s="205"/>
      <c r="V512" s="205"/>
      <c r="W512" s="205"/>
      <c r="X512" s="205"/>
      <c r="Y512" s="205"/>
    </row>
    <row r="513" spans="1:25" ht="14.25" customHeight="1" x14ac:dyDescent="0.2">
      <c r="A513" s="200"/>
      <c r="B513" s="200"/>
      <c r="C513" s="205"/>
      <c r="D513" s="205"/>
      <c r="E513" s="205"/>
      <c r="F513" s="205"/>
      <c r="G513" s="234"/>
      <c r="H513" s="234"/>
      <c r="I513" s="205"/>
      <c r="J513" s="205"/>
      <c r="K513" s="205"/>
      <c r="L513" s="205"/>
      <c r="M513" s="205"/>
      <c r="N513" s="205"/>
      <c r="O513" s="205"/>
      <c r="P513" s="205"/>
      <c r="Q513" s="205"/>
      <c r="R513" s="205"/>
      <c r="S513" s="205"/>
      <c r="T513" s="205"/>
      <c r="U513" s="205"/>
      <c r="V513" s="205"/>
      <c r="W513" s="205"/>
      <c r="X513" s="205"/>
      <c r="Y513" s="205"/>
    </row>
    <row r="514" spans="1:25" ht="14.25" customHeight="1" x14ac:dyDescent="0.2">
      <c r="A514" s="200"/>
      <c r="B514" s="200"/>
      <c r="C514" s="205"/>
      <c r="D514" s="205"/>
      <c r="E514" s="205"/>
      <c r="F514" s="205"/>
      <c r="G514" s="234"/>
      <c r="H514" s="234"/>
      <c r="I514" s="205"/>
      <c r="J514" s="205"/>
      <c r="K514" s="205"/>
      <c r="L514" s="205"/>
      <c r="M514" s="205"/>
      <c r="N514" s="205"/>
      <c r="O514" s="205"/>
      <c r="P514" s="205"/>
      <c r="Q514" s="205"/>
      <c r="R514" s="205"/>
      <c r="S514" s="205"/>
      <c r="T514" s="205"/>
      <c r="U514" s="205"/>
      <c r="V514" s="205"/>
      <c r="W514" s="205"/>
      <c r="X514" s="205"/>
      <c r="Y514" s="205"/>
    </row>
    <row r="515" spans="1:25" ht="14.25" customHeight="1" x14ac:dyDescent="0.2">
      <c r="A515" s="200"/>
      <c r="B515" s="200"/>
      <c r="C515" s="205"/>
      <c r="D515" s="205"/>
      <c r="E515" s="205"/>
      <c r="F515" s="205"/>
      <c r="G515" s="234"/>
      <c r="H515" s="234"/>
      <c r="I515" s="205"/>
      <c r="J515" s="205"/>
      <c r="K515" s="205"/>
      <c r="L515" s="205"/>
      <c r="M515" s="205"/>
      <c r="N515" s="205"/>
      <c r="O515" s="205"/>
      <c r="P515" s="205"/>
      <c r="Q515" s="205"/>
      <c r="R515" s="205"/>
      <c r="S515" s="205"/>
      <c r="T515" s="205"/>
      <c r="U515" s="205"/>
      <c r="V515" s="205"/>
      <c r="W515" s="205"/>
      <c r="X515" s="205"/>
      <c r="Y515" s="205"/>
    </row>
    <row r="516" spans="1:25" ht="14.25" customHeight="1" x14ac:dyDescent="0.2">
      <c r="A516" s="200"/>
      <c r="B516" s="200"/>
      <c r="C516" s="205"/>
      <c r="D516" s="205"/>
      <c r="E516" s="205"/>
      <c r="F516" s="205"/>
      <c r="G516" s="234"/>
      <c r="H516" s="234"/>
      <c r="I516" s="205"/>
      <c r="J516" s="205"/>
      <c r="K516" s="205"/>
      <c r="L516" s="205"/>
      <c r="M516" s="205"/>
      <c r="N516" s="205"/>
      <c r="O516" s="205"/>
      <c r="P516" s="205"/>
      <c r="Q516" s="205"/>
      <c r="R516" s="205"/>
      <c r="S516" s="205"/>
      <c r="T516" s="205"/>
      <c r="U516" s="205"/>
      <c r="V516" s="205"/>
      <c r="W516" s="205"/>
      <c r="X516" s="205"/>
      <c r="Y516" s="205"/>
    </row>
    <row r="517" spans="1:25" ht="14.25" customHeight="1" x14ac:dyDescent="0.2">
      <c r="A517" s="200"/>
      <c r="B517" s="200"/>
      <c r="C517" s="205"/>
      <c r="D517" s="205"/>
      <c r="E517" s="205"/>
      <c r="F517" s="205"/>
      <c r="G517" s="234"/>
      <c r="H517" s="234"/>
      <c r="I517" s="205"/>
      <c r="J517" s="205"/>
      <c r="K517" s="205"/>
      <c r="L517" s="205"/>
      <c r="M517" s="205"/>
      <c r="N517" s="205"/>
      <c r="O517" s="205"/>
      <c r="P517" s="205"/>
      <c r="Q517" s="205"/>
      <c r="R517" s="205"/>
      <c r="S517" s="205"/>
      <c r="T517" s="205"/>
      <c r="U517" s="205"/>
      <c r="V517" s="205"/>
      <c r="W517" s="205"/>
      <c r="X517" s="205"/>
      <c r="Y517" s="205"/>
    </row>
    <row r="518" spans="1:25" ht="14.25" customHeight="1" x14ac:dyDescent="0.2">
      <c r="A518" s="200"/>
      <c r="B518" s="200"/>
      <c r="C518" s="205"/>
      <c r="D518" s="205"/>
      <c r="E518" s="205"/>
      <c r="F518" s="205"/>
      <c r="G518" s="234"/>
      <c r="H518" s="234"/>
      <c r="I518" s="205"/>
      <c r="J518" s="205"/>
      <c r="K518" s="205"/>
      <c r="L518" s="205"/>
      <c r="M518" s="205"/>
      <c r="N518" s="205"/>
      <c r="O518" s="205"/>
      <c r="P518" s="205"/>
      <c r="Q518" s="205"/>
      <c r="R518" s="205"/>
      <c r="S518" s="205"/>
      <c r="T518" s="205"/>
      <c r="U518" s="205"/>
      <c r="V518" s="205"/>
      <c r="W518" s="205"/>
      <c r="X518" s="205"/>
      <c r="Y518" s="205"/>
    </row>
    <row r="519" spans="1:25" ht="14.25" customHeight="1" x14ac:dyDescent="0.2">
      <c r="A519" s="200"/>
      <c r="B519" s="200"/>
      <c r="C519" s="205"/>
      <c r="D519" s="205"/>
      <c r="E519" s="205"/>
      <c r="F519" s="205"/>
      <c r="G519" s="234"/>
      <c r="H519" s="234"/>
      <c r="I519" s="205"/>
      <c r="J519" s="205"/>
      <c r="K519" s="205"/>
      <c r="L519" s="205"/>
      <c r="M519" s="205"/>
      <c r="N519" s="205"/>
      <c r="O519" s="205"/>
      <c r="P519" s="205"/>
      <c r="Q519" s="205"/>
      <c r="R519" s="205"/>
      <c r="S519" s="205"/>
      <c r="T519" s="205"/>
      <c r="U519" s="205"/>
      <c r="V519" s="205"/>
      <c r="W519" s="205"/>
      <c r="X519" s="205"/>
      <c r="Y519" s="205"/>
    </row>
    <row r="520" spans="1:25" ht="14.25" customHeight="1" x14ac:dyDescent="0.2">
      <c r="A520" s="200"/>
      <c r="B520" s="200"/>
      <c r="C520" s="205"/>
      <c r="D520" s="205"/>
      <c r="E520" s="205"/>
      <c r="F520" s="205"/>
      <c r="G520" s="234"/>
      <c r="H520" s="234"/>
      <c r="I520" s="205"/>
      <c r="J520" s="205"/>
      <c r="K520" s="205"/>
      <c r="L520" s="205"/>
      <c r="M520" s="205"/>
      <c r="N520" s="205"/>
      <c r="O520" s="205"/>
      <c r="P520" s="205"/>
      <c r="Q520" s="205"/>
      <c r="R520" s="205"/>
      <c r="S520" s="205"/>
      <c r="T520" s="205"/>
      <c r="U520" s="205"/>
      <c r="V520" s="205"/>
      <c r="W520" s="205"/>
      <c r="X520" s="205"/>
      <c r="Y520" s="205"/>
    </row>
    <row r="521" spans="1:25" ht="14.25" customHeight="1" x14ac:dyDescent="0.2">
      <c r="A521" s="200"/>
      <c r="B521" s="200"/>
      <c r="C521" s="205"/>
      <c r="D521" s="205"/>
      <c r="E521" s="205"/>
      <c r="F521" s="205"/>
      <c r="G521" s="234"/>
      <c r="H521" s="234"/>
      <c r="I521" s="205"/>
      <c r="J521" s="205"/>
      <c r="K521" s="205"/>
      <c r="L521" s="205"/>
      <c r="M521" s="205"/>
      <c r="N521" s="205"/>
      <c r="O521" s="205"/>
      <c r="P521" s="205"/>
      <c r="Q521" s="205"/>
      <c r="R521" s="205"/>
      <c r="S521" s="205"/>
      <c r="T521" s="205"/>
      <c r="U521" s="205"/>
      <c r="V521" s="205"/>
      <c r="W521" s="205"/>
      <c r="X521" s="205"/>
      <c r="Y521" s="205"/>
    </row>
    <row r="522" spans="1:25" ht="14.25" customHeight="1" x14ac:dyDescent="0.2">
      <c r="A522" s="200"/>
      <c r="B522" s="200"/>
      <c r="C522" s="205"/>
      <c r="D522" s="205"/>
      <c r="E522" s="205"/>
      <c r="F522" s="205"/>
      <c r="G522" s="234"/>
      <c r="H522" s="234"/>
      <c r="I522" s="205"/>
      <c r="J522" s="205"/>
      <c r="K522" s="205"/>
      <c r="L522" s="205"/>
      <c r="M522" s="205"/>
      <c r="N522" s="205"/>
      <c r="O522" s="205"/>
      <c r="P522" s="205"/>
      <c r="Q522" s="205"/>
      <c r="R522" s="205"/>
      <c r="S522" s="205"/>
      <c r="T522" s="205"/>
      <c r="U522" s="205"/>
      <c r="V522" s="205"/>
      <c r="W522" s="205"/>
      <c r="X522" s="205"/>
      <c r="Y522" s="205"/>
    </row>
    <row r="523" spans="1:25" ht="14.25" customHeight="1" x14ac:dyDescent="0.2">
      <c r="A523" s="200"/>
      <c r="B523" s="200"/>
      <c r="C523" s="205"/>
      <c r="D523" s="205"/>
      <c r="E523" s="205"/>
      <c r="F523" s="205"/>
      <c r="G523" s="234"/>
      <c r="H523" s="234"/>
      <c r="I523" s="205"/>
      <c r="J523" s="205"/>
      <c r="K523" s="205"/>
      <c r="L523" s="205"/>
      <c r="M523" s="205"/>
      <c r="N523" s="205"/>
      <c r="O523" s="205"/>
      <c r="P523" s="205"/>
      <c r="Q523" s="205"/>
      <c r="R523" s="205"/>
      <c r="S523" s="205"/>
      <c r="T523" s="205"/>
      <c r="U523" s="205"/>
      <c r="V523" s="205"/>
      <c r="W523" s="205"/>
      <c r="X523" s="205"/>
      <c r="Y523" s="205"/>
    </row>
    <row r="524" spans="1:25" ht="14.25" customHeight="1" x14ac:dyDescent="0.2">
      <c r="A524" s="200"/>
      <c r="B524" s="200"/>
      <c r="C524" s="205"/>
      <c r="D524" s="205"/>
      <c r="E524" s="205"/>
      <c r="F524" s="205"/>
      <c r="G524" s="234"/>
      <c r="H524" s="234"/>
      <c r="I524" s="205"/>
      <c r="J524" s="205"/>
      <c r="K524" s="205"/>
      <c r="L524" s="205"/>
      <c r="M524" s="205"/>
      <c r="N524" s="205"/>
      <c r="O524" s="205"/>
      <c r="P524" s="205"/>
      <c r="Q524" s="205"/>
      <c r="R524" s="205"/>
      <c r="S524" s="205"/>
      <c r="T524" s="205"/>
      <c r="U524" s="205"/>
      <c r="V524" s="205"/>
      <c r="W524" s="205"/>
      <c r="X524" s="205"/>
      <c r="Y524" s="205"/>
    </row>
    <row r="525" spans="1:25" ht="14.25" customHeight="1" x14ac:dyDescent="0.2">
      <c r="A525" s="200"/>
      <c r="B525" s="200"/>
      <c r="C525" s="205"/>
      <c r="D525" s="205"/>
      <c r="E525" s="205"/>
      <c r="F525" s="205"/>
      <c r="G525" s="234"/>
      <c r="H525" s="234"/>
      <c r="I525" s="205"/>
      <c r="J525" s="205"/>
      <c r="K525" s="205"/>
      <c r="L525" s="205"/>
      <c r="M525" s="205"/>
      <c r="N525" s="205"/>
      <c r="O525" s="205"/>
      <c r="P525" s="205"/>
      <c r="Q525" s="205"/>
      <c r="R525" s="205"/>
      <c r="S525" s="205"/>
      <c r="T525" s="205"/>
      <c r="U525" s="205"/>
      <c r="V525" s="205"/>
      <c r="W525" s="205"/>
      <c r="X525" s="205"/>
      <c r="Y525" s="205"/>
    </row>
    <row r="526" spans="1:25" ht="14.25" customHeight="1" x14ac:dyDescent="0.2">
      <c r="A526" s="200"/>
      <c r="B526" s="200"/>
      <c r="C526" s="205"/>
      <c r="D526" s="205"/>
      <c r="E526" s="205"/>
      <c r="F526" s="205"/>
      <c r="G526" s="234"/>
      <c r="H526" s="234"/>
      <c r="I526" s="205"/>
      <c r="J526" s="205"/>
      <c r="K526" s="205"/>
      <c r="L526" s="205"/>
      <c r="M526" s="205"/>
      <c r="N526" s="205"/>
      <c r="O526" s="205"/>
      <c r="P526" s="205"/>
      <c r="Q526" s="205"/>
      <c r="R526" s="205"/>
      <c r="S526" s="205"/>
      <c r="T526" s="205"/>
      <c r="U526" s="205"/>
      <c r="V526" s="205"/>
      <c r="W526" s="205"/>
      <c r="X526" s="205"/>
      <c r="Y526" s="205"/>
    </row>
    <row r="527" spans="1:25" ht="14.25" customHeight="1" x14ac:dyDescent="0.2">
      <c r="A527" s="200"/>
      <c r="B527" s="200"/>
      <c r="C527" s="205"/>
      <c r="D527" s="205"/>
      <c r="E527" s="205"/>
      <c r="F527" s="205"/>
      <c r="G527" s="234"/>
      <c r="H527" s="234"/>
      <c r="I527" s="205"/>
      <c r="J527" s="205"/>
      <c r="K527" s="205"/>
      <c r="L527" s="205"/>
      <c r="M527" s="205"/>
      <c r="N527" s="205"/>
      <c r="O527" s="205"/>
      <c r="P527" s="205"/>
      <c r="Q527" s="205"/>
      <c r="R527" s="205"/>
      <c r="S527" s="205"/>
      <c r="T527" s="205"/>
      <c r="U527" s="205"/>
      <c r="V527" s="205"/>
      <c r="W527" s="205"/>
      <c r="X527" s="205"/>
      <c r="Y527" s="205"/>
    </row>
    <row r="528" spans="1:25" ht="14.25" customHeight="1" x14ac:dyDescent="0.2">
      <c r="A528" s="200"/>
      <c r="B528" s="200"/>
      <c r="C528" s="205"/>
      <c r="D528" s="205"/>
      <c r="E528" s="205"/>
      <c r="F528" s="205"/>
      <c r="G528" s="234"/>
      <c r="H528" s="234"/>
      <c r="I528" s="205"/>
      <c r="J528" s="205"/>
      <c r="K528" s="205"/>
      <c r="L528" s="205"/>
      <c r="M528" s="205"/>
      <c r="N528" s="205"/>
      <c r="O528" s="205"/>
      <c r="P528" s="205"/>
      <c r="Q528" s="205"/>
      <c r="R528" s="205"/>
      <c r="S528" s="205"/>
      <c r="T528" s="205"/>
      <c r="U528" s="205"/>
      <c r="V528" s="205"/>
      <c r="W528" s="205"/>
      <c r="X528" s="205"/>
      <c r="Y528" s="205"/>
    </row>
    <row r="529" spans="1:25" ht="14.25" customHeight="1" x14ac:dyDescent="0.2">
      <c r="A529" s="200"/>
      <c r="B529" s="200"/>
      <c r="C529" s="205"/>
      <c r="D529" s="205"/>
      <c r="E529" s="205"/>
      <c r="F529" s="205"/>
      <c r="G529" s="234"/>
      <c r="H529" s="234"/>
      <c r="I529" s="205"/>
      <c r="J529" s="205"/>
      <c r="K529" s="205"/>
      <c r="L529" s="205"/>
      <c r="M529" s="205"/>
      <c r="N529" s="205"/>
      <c r="O529" s="205"/>
      <c r="P529" s="205"/>
      <c r="Q529" s="205"/>
      <c r="R529" s="205"/>
      <c r="S529" s="205"/>
      <c r="T529" s="205"/>
      <c r="U529" s="205"/>
      <c r="V529" s="205"/>
      <c r="W529" s="205"/>
      <c r="X529" s="205"/>
      <c r="Y529" s="205"/>
    </row>
    <row r="530" spans="1:25" ht="14.25" customHeight="1" x14ac:dyDescent="0.2">
      <c r="A530" s="200"/>
      <c r="B530" s="200"/>
      <c r="C530" s="205"/>
      <c r="D530" s="205"/>
      <c r="E530" s="205"/>
      <c r="F530" s="205"/>
      <c r="G530" s="234"/>
      <c r="H530" s="234"/>
      <c r="I530" s="205"/>
      <c r="J530" s="205"/>
      <c r="K530" s="205"/>
      <c r="L530" s="205"/>
      <c r="M530" s="205"/>
      <c r="N530" s="205"/>
      <c r="O530" s="205"/>
      <c r="P530" s="205"/>
      <c r="Q530" s="205"/>
      <c r="R530" s="205"/>
      <c r="S530" s="205"/>
      <c r="T530" s="205"/>
      <c r="U530" s="205"/>
      <c r="V530" s="205"/>
      <c r="W530" s="205"/>
      <c r="X530" s="205"/>
      <c r="Y530" s="205"/>
    </row>
    <row r="531" spans="1:25" ht="14.25" customHeight="1" x14ac:dyDescent="0.2">
      <c r="A531" s="200"/>
      <c r="B531" s="200"/>
      <c r="C531" s="205"/>
      <c r="D531" s="205"/>
      <c r="E531" s="205"/>
      <c r="F531" s="205"/>
      <c r="G531" s="234"/>
      <c r="H531" s="234"/>
      <c r="I531" s="205"/>
      <c r="J531" s="205"/>
      <c r="K531" s="205"/>
      <c r="L531" s="205"/>
      <c r="M531" s="205"/>
      <c r="N531" s="205"/>
      <c r="O531" s="205"/>
      <c r="P531" s="205"/>
      <c r="Q531" s="205"/>
      <c r="R531" s="205"/>
      <c r="S531" s="205"/>
      <c r="T531" s="205"/>
      <c r="U531" s="205"/>
      <c r="V531" s="205"/>
      <c r="W531" s="205"/>
      <c r="X531" s="205"/>
      <c r="Y531" s="205"/>
    </row>
    <row r="532" spans="1:25" ht="14.25" customHeight="1" x14ac:dyDescent="0.2">
      <c r="A532" s="200"/>
      <c r="B532" s="200"/>
      <c r="C532" s="205"/>
      <c r="D532" s="205"/>
      <c r="E532" s="205"/>
      <c r="F532" s="205"/>
      <c r="G532" s="234"/>
      <c r="H532" s="234"/>
      <c r="I532" s="205"/>
      <c r="J532" s="205"/>
      <c r="K532" s="205"/>
      <c r="L532" s="205"/>
      <c r="M532" s="205"/>
      <c r="N532" s="205"/>
      <c r="O532" s="205"/>
      <c r="P532" s="205"/>
      <c r="Q532" s="205"/>
      <c r="R532" s="205"/>
      <c r="S532" s="205"/>
      <c r="T532" s="205"/>
      <c r="U532" s="205"/>
      <c r="V532" s="205"/>
      <c r="W532" s="205"/>
      <c r="X532" s="205"/>
      <c r="Y532" s="205"/>
    </row>
    <row r="533" spans="1:25" ht="14.25" customHeight="1" x14ac:dyDescent="0.2">
      <c r="A533" s="200"/>
      <c r="B533" s="200"/>
      <c r="C533" s="205"/>
      <c r="D533" s="205"/>
      <c r="E533" s="205"/>
      <c r="F533" s="205"/>
      <c r="G533" s="234"/>
      <c r="H533" s="234"/>
      <c r="I533" s="205"/>
      <c r="J533" s="205"/>
      <c r="K533" s="205"/>
      <c r="L533" s="205"/>
      <c r="M533" s="205"/>
      <c r="N533" s="205"/>
      <c r="O533" s="205"/>
      <c r="P533" s="205"/>
      <c r="Q533" s="205"/>
      <c r="R533" s="205"/>
      <c r="S533" s="205"/>
      <c r="T533" s="205"/>
      <c r="U533" s="205"/>
      <c r="V533" s="205"/>
      <c r="W533" s="205"/>
      <c r="X533" s="205"/>
      <c r="Y533" s="205"/>
    </row>
    <row r="534" spans="1:25" ht="14.25" customHeight="1" x14ac:dyDescent="0.2">
      <c r="A534" s="200"/>
      <c r="B534" s="200"/>
      <c r="C534" s="205"/>
      <c r="D534" s="205"/>
      <c r="E534" s="205"/>
      <c r="F534" s="205"/>
      <c r="G534" s="234"/>
      <c r="H534" s="234"/>
      <c r="I534" s="205"/>
      <c r="J534" s="205"/>
      <c r="K534" s="205"/>
      <c r="L534" s="205"/>
      <c r="M534" s="205"/>
      <c r="N534" s="205"/>
      <c r="O534" s="205"/>
      <c r="P534" s="205"/>
      <c r="Q534" s="205"/>
      <c r="R534" s="205"/>
      <c r="S534" s="205"/>
      <c r="T534" s="205"/>
      <c r="U534" s="205"/>
      <c r="V534" s="205"/>
      <c r="W534" s="205"/>
      <c r="X534" s="205"/>
      <c r="Y534" s="205"/>
    </row>
    <row r="535" spans="1:25" ht="14.25" customHeight="1" x14ac:dyDescent="0.2">
      <c r="A535" s="200"/>
      <c r="B535" s="200"/>
      <c r="C535" s="205"/>
      <c r="D535" s="205"/>
      <c r="E535" s="205"/>
      <c r="F535" s="205"/>
      <c r="G535" s="234"/>
      <c r="H535" s="234"/>
      <c r="I535" s="205"/>
      <c r="J535" s="205"/>
      <c r="K535" s="205"/>
      <c r="L535" s="205"/>
      <c r="M535" s="205"/>
      <c r="N535" s="205"/>
      <c r="O535" s="205"/>
      <c r="P535" s="205"/>
      <c r="Q535" s="205"/>
      <c r="R535" s="205"/>
      <c r="S535" s="205"/>
      <c r="T535" s="205"/>
      <c r="U535" s="205"/>
      <c r="V535" s="205"/>
      <c r="W535" s="205"/>
      <c r="X535" s="205"/>
      <c r="Y535" s="205"/>
    </row>
    <row r="536" spans="1:25" ht="14.25" customHeight="1" x14ac:dyDescent="0.2">
      <c r="A536" s="200"/>
      <c r="B536" s="200"/>
      <c r="C536" s="205"/>
      <c r="D536" s="205"/>
      <c r="E536" s="205"/>
      <c r="F536" s="205"/>
      <c r="G536" s="234"/>
      <c r="H536" s="234"/>
      <c r="I536" s="205"/>
      <c r="J536" s="205"/>
      <c r="K536" s="205"/>
      <c r="L536" s="205"/>
      <c r="M536" s="205"/>
      <c r="N536" s="205"/>
      <c r="O536" s="205"/>
      <c r="P536" s="205"/>
      <c r="Q536" s="205"/>
      <c r="R536" s="205"/>
      <c r="S536" s="205"/>
      <c r="T536" s="205"/>
      <c r="U536" s="205"/>
      <c r="V536" s="205"/>
      <c r="W536" s="205"/>
      <c r="X536" s="205"/>
      <c r="Y536" s="205"/>
    </row>
    <row r="537" spans="1:25" ht="14.25" customHeight="1" x14ac:dyDescent="0.2">
      <c r="A537" s="200"/>
      <c r="B537" s="200"/>
      <c r="C537" s="205"/>
      <c r="D537" s="205"/>
      <c r="E537" s="205"/>
      <c r="F537" s="205"/>
      <c r="G537" s="234"/>
      <c r="H537" s="234"/>
      <c r="I537" s="205"/>
      <c r="J537" s="205"/>
      <c r="K537" s="205"/>
      <c r="L537" s="205"/>
      <c r="M537" s="205"/>
      <c r="N537" s="205"/>
      <c r="O537" s="205"/>
      <c r="P537" s="205"/>
      <c r="Q537" s="205"/>
      <c r="R537" s="205"/>
      <c r="S537" s="205"/>
      <c r="T537" s="205"/>
      <c r="U537" s="205"/>
      <c r="V537" s="205"/>
      <c r="W537" s="205"/>
      <c r="X537" s="205"/>
      <c r="Y537" s="205"/>
    </row>
    <row r="538" spans="1:25" ht="14.25" customHeight="1" x14ac:dyDescent="0.2">
      <c r="A538" s="200"/>
      <c r="B538" s="200"/>
      <c r="C538" s="205"/>
      <c r="D538" s="205"/>
      <c r="E538" s="205"/>
      <c r="F538" s="205"/>
      <c r="G538" s="234"/>
      <c r="H538" s="234"/>
      <c r="I538" s="205"/>
      <c r="J538" s="205"/>
      <c r="K538" s="205"/>
      <c r="L538" s="205"/>
      <c r="M538" s="205"/>
      <c r="N538" s="205"/>
      <c r="O538" s="205"/>
      <c r="P538" s="205"/>
      <c r="Q538" s="205"/>
      <c r="R538" s="205"/>
      <c r="S538" s="205"/>
      <c r="T538" s="205"/>
      <c r="U538" s="205"/>
      <c r="V538" s="205"/>
      <c r="W538" s="205"/>
      <c r="X538" s="205"/>
      <c r="Y538" s="205"/>
    </row>
    <row r="539" spans="1:25" ht="14.25" customHeight="1" x14ac:dyDescent="0.2">
      <c r="A539" s="200"/>
      <c r="B539" s="200"/>
      <c r="C539" s="205"/>
      <c r="D539" s="205"/>
      <c r="E539" s="205"/>
      <c r="F539" s="205"/>
      <c r="G539" s="234"/>
      <c r="H539" s="234"/>
      <c r="I539" s="205"/>
      <c r="J539" s="205"/>
      <c r="K539" s="205"/>
      <c r="L539" s="205"/>
      <c r="M539" s="205"/>
      <c r="N539" s="205"/>
      <c r="O539" s="205"/>
      <c r="P539" s="205"/>
      <c r="Q539" s="205"/>
      <c r="R539" s="205"/>
      <c r="S539" s="205"/>
      <c r="T539" s="205"/>
      <c r="U539" s="205"/>
      <c r="V539" s="205"/>
      <c r="W539" s="205"/>
      <c r="X539" s="205"/>
      <c r="Y539" s="205"/>
    </row>
    <row r="540" spans="1:25" ht="14.25" customHeight="1" x14ac:dyDescent="0.2">
      <c r="A540" s="200"/>
      <c r="B540" s="200"/>
      <c r="C540" s="205"/>
      <c r="D540" s="205"/>
      <c r="E540" s="205"/>
      <c r="F540" s="205"/>
      <c r="G540" s="234"/>
      <c r="H540" s="234"/>
      <c r="I540" s="205"/>
      <c r="J540" s="205"/>
      <c r="K540" s="205"/>
      <c r="L540" s="205"/>
      <c r="M540" s="205"/>
      <c r="N540" s="205"/>
      <c r="O540" s="205"/>
      <c r="P540" s="205"/>
      <c r="Q540" s="205"/>
      <c r="R540" s="205"/>
      <c r="S540" s="205"/>
      <c r="T540" s="205"/>
      <c r="U540" s="205"/>
      <c r="V540" s="205"/>
      <c r="W540" s="205"/>
      <c r="X540" s="205"/>
      <c r="Y540" s="205"/>
    </row>
    <row r="541" spans="1:25" ht="14.25" customHeight="1" x14ac:dyDescent="0.2">
      <c r="A541" s="200"/>
      <c r="B541" s="200"/>
      <c r="C541" s="205"/>
      <c r="D541" s="205"/>
      <c r="E541" s="205"/>
      <c r="F541" s="205"/>
      <c r="G541" s="234"/>
      <c r="H541" s="234"/>
      <c r="I541" s="205"/>
      <c r="J541" s="205"/>
      <c r="K541" s="205"/>
      <c r="L541" s="205"/>
      <c r="M541" s="205"/>
      <c r="N541" s="205"/>
      <c r="O541" s="205"/>
      <c r="P541" s="205"/>
      <c r="Q541" s="205"/>
      <c r="R541" s="205"/>
      <c r="S541" s="205"/>
      <c r="T541" s="205"/>
      <c r="U541" s="205"/>
      <c r="V541" s="205"/>
      <c r="W541" s="205"/>
      <c r="X541" s="205"/>
      <c r="Y541" s="205"/>
    </row>
    <row r="542" spans="1:25" ht="14.25" customHeight="1" x14ac:dyDescent="0.2">
      <c r="A542" s="200"/>
      <c r="B542" s="200"/>
      <c r="C542" s="205"/>
      <c r="D542" s="205"/>
      <c r="E542" s="205"/>
      <c r="F542" s="205"/>
      <c r="G542" s="234"/>
      <c r="H542" s="234"/>
      <c r="I542" s="205"/>
      <c r="J542" s="205"/>
      <c r="K542" s="205"/>
      <c r="L542" s="205"/>
      <c r="M542" s="205"/>
      <c r="N542" s="205"/>
      <c r="O542" s="205"/>
      <c r="P542" s="205"/>
      <c r="Q542" s="205"/>
      <c r="R542" s="205"/>
      <c r="S542" s="205"/>
      <c r="T542" s="205"/>
      <c r="U542" s="205"/>
      <c r="V542" s="205"/>
      <c r="W542" s="205"/>
      <c r="X542" s="205"/>
      <c r="Y542" s="205"/>
    </row>
    <row r="543" spans="1:25" ht="14.25" customHeight="1" x14ac:dyDescent="0.2">
      <c r="A543" s="200"/>
      <c r="B543" s="200"/>
      <c r="C543" s="205"/>
      <c r="D543" s="205"/>
      <c r="E543" s="205"/>
      <c r="F543" s="205"/>
      <c r="G543" s="234"/>
      <c r="H543" s="234"/>
      <c r="I543" s="205"/>
      <c r="J543" s="205"/>
      <c r="K543" s="205"/>
      <c r="L543" s="205"/>
      <c r="M543" s="205"/>
      <c r="N543" s="205"/>
      <c r="O543" s="205"/>
      <c r="P543" s="205"/>
      <c r="Q543" s="205"/>
      <c r="R543" s="205"/>
      <c r="S543" s="205"/>
      <c r="T543" s="205"/>
      <c r="U543" s="205"/>
      <c r="V543" s="205"/>
      <c r="W543" s="205"/>
      <c r="X543" s="205"/>
      <c r="Y543" s="205"/>
    </row>
    <row r="544" spans="1:25" ht="14.25" customHeight="1" x14ac:dyDescent="0.2">
      <c r="A544" s="200"/>
      <c r="B544" s="200"/>
      <c r="C544" s="205"/>
      <c r="D544" s="205"/>
      <c r="E544" s="205"/>
      <c r="F544" s="205"/>
      <c r="G544" s="234"/>
      <c r="H544" s="234"/>
      <c r="I544" s="205"/>
      <c r="J544" s="205"/>
      <c r="K544" s="205"/>
      <c r="L544" s="205"/>
      <c r="M544" s="205"/>
      <c r="N544" s="205"/>
      <c r="O544" s="205"/>
      <c r="P544" s="205"/>
      <c r="Q544" s="205"/>
      <c r="R544" s="205"/>
      <c r="S544" s="205"/>
      <c r="T544" s="205"/>
      <c r="U544" s="205"/>
      <c r="V544" s="205"/>
      <c r="W544" s="205"/>
      <c r="X544" s="205"/>
      <c r="Y544" s="205"/>
    </row>
    <row r="545" spans="1:25" ht="14.25" customHeight="1" x14ac:dyDescent="0.2">
      <c r="A545" s="200"/>
      <c r="B545" s="200"/>
      <c r="C545" s="205"/>
      <c r="D545" s="205"/>
      <c r="E545" s="205"/>
      <c r="F545" s="205"/>
      <c r="G545" s="234"/>
      <c r="H545" s="234"/>
      <c r="I545" s="205"/>
      <c r="J545" s="205"/>
      <c r="K545" s="205"/>
      <c r="L545" s="205"/>
      <c r="M545" s="205"/>
      <c r="N545" s="205"/>
      <c r="O545" s="205"/>
      <c r="P545" s="205"/>
      <c r="Q545" s="205"/>
      <c r="R545" s="205"/>
      <c r="S545" s="205"/>
      <c r="T545" s="205"/>
      <c r="U545" s="205"/>
      <c r="V545" s="205"/>
      <c r="W545" s="205"/>
      <c r="X545" s="205"/>
      <c r="Y545" s="205"/>
    </row>
    <row r="546" spans="1:25" ht="14.25" customHeight="1" x14ac:dyDescent="0.2">
      <c r="A546" s="200"/>
      <c r="B546" s="200"/>
      <c r="C546" s="205"/>
      <c r="D546" s="205"/>
      <c r="E546" s="205"/>
      <c r="F546" s="205"/>
      <c r="G546" s="234"/>
      <c r="H546" s="234"/>
      <c r="I546" s="205"/>
      <c r="J546" s="205"/>
      <c r="K546" s="205"/>
      <c r="L546" s="205"/>
      <c r="M546" s="205"/>
      <c r="N546" s="205"/>
      <c r="O546" s="205"/>
      <c r="P546" s="205"/>
      <c r="Q546" s="205"/>
      <c r="R546" s="205"/>
      <c r="S546" s="205"/>
      <c r="T546" s="205"/>
      <c r="U546" s="205"/>
      <c r="V546" s="205"/>
      <c r="W546" s="205"/>
      <c r="X546" s="205"/>
      <c r="Y546" s="205"/>
    </row>
    <row r="547" spans="1:25" ht="14.25" customHeight="1" x14ac:dyDescent="0.2">
      <c r="A547" s="200"/>
      <c r="B547" s="200"/>
      <c r="C547" s="205"/>
      <c r="D547" s="205"/>
      <c r="E547" s="205"/>
      <c r="F547" s="205"/>
      <c r="G547" s="234"/>
      <c r="H547" s="234"/>
      <c r="I547" s="205"/>
      <c r="J547" s="205"/>
      <c r="K547" s="205"/>
      <c r="L547" s="205"/>
      <c r="M547" s="205"/>
      <c r="N547" s="205"/>
      <c r="O547" s="205"/>
      <c r="P547" s="205"/>
      <c r="Q547" s="205"/>
      <c r="R547" s="205"/>
      <c r="S547" s="205"/>
      <c r="T547" s="205"/>
      <c r="U547" s="205"/>
      <c r="V547" s="205"/>
      <c r="W547" s="205"/>
      <c r="X547" s="205"/>
      <c r="Y547" s="205"/>
    </row>
    <row r="548" spans="1:25" ht="14.25" customHeight="1" x14ac:dyDescent="0.2">
      <c r="A548" s="200"/>
      <c r="B548" s="200"/>
      <c r="C548" s="205"/>
      <c r="D548" s="205"/>
      <c r="E548" s="205"/>
      <c r="F548" s="205"/>
      <c r="G548" s="234"/>
      <c r="H548" s="234"/>
      <c r="I548" s="205"/>
      <c r="J548" s="205"/>
      <c r="K548" s="205"/>
      <c r="L548" s="205"/>
      <c r="M548" s="205"/>
      <c r="N548" s="205"/>
      <c r="O548" s="205"/>
      <c r="P548" s="205"/>
      <c r="Q548" s="205"/>
      <c r="R548" s="205"/>
      <c r="S548" s="205"/>
      <c r="T548" s="205"/>
      <c r="U548" s="205"/>
      <c r="V548" s="205"/>
      <c r="W548" s="205"/>
      <c r="X548" s="205"/>
      <c r="Y548" s="205"/>
    </row>
    <row r="549" spans="1:25" ht="14.25" customHeight="1" x14ac:dyDescent="0.2">
      <c r="A549" s="200"/>
      <c r="B549" s="200"/>
      <c r="C549" s="205"/>
      <c r="D549" s="205"/>
      <c r="E549" s="205"/>
      <c r="F549" s="205"/>
      <c r="G549" s="234"/>
      <c r="H549" s="234"/>
      <c r="I549" s="205"/>
      <c r="J549" s="205"/>
      <c r="K549" s="205"/>
      <c r="L549" s="205"/>
      <c r="M549" s="205"/>
      <c r="N549" s="205"/>
      <c r="O549" s="205"/>
      <c r="P549" s="205"/>
      <c r="Q549" s="205"/>
      <c r="R549" s="205"/>
      <c r="S549" s="205"/>
      <c r="T549" s="205"/>
      <c r="U549" s="205"/>
      <c r="V549" s="205"/>
      <c r="W549" s="205"/>
      <c r="X549" s="205"/>
      <c r="Y549" s="205"/>
    </row>
    <row r="550" spans="1:25" ht="14.25" customHeight="1" x14ac:dyDescent="0.2">
      <c r="A550" s="200"/>
      <c r="B550" s="200"/>
      <c r="C550" s="205"/>
      <c r="D550" s="205"/>
      <c r="E550" s="205"/>
      <c r="F550" s="205"/>
      <c r="G550" s="234"/>
      <c r="H550" s="234"/>
      <c r="I550" s="205"/>
      <c r="J550" s="205"/>
      <c r="K550" s="205"/>
      <c r="L550" s="205"/>
      <c r="M550" s="205"/>
      <c r="N550" s="205"/>
      <c r="O550" s="205"/>
      <c r="P550" s="205"/>
      <c r="Q550" s="205"/>
      <c r="R550" s="205"/>
      <c r="S550" s="205"/>
      <c r="T550" s="205"/>
      <c r="U550" s="205"/>
      <c r="V550" s="205"/>
      <c r="W550" s="205"/>
      <c r="X550" s="205"/>
      <c r="Y550" s="205"/>
    </row>
    <row r="551" spans="1:25" ht="14.25" customHeight="1" x14ac:dyDescent="0.2">
      <c r="A551" s="200"/>
      <c r="B551" s="200"/>
      <c r="C551" s="205"/>
      <c r="D551" s="205"/>
      <c r="E551" s="205"/>
      <c r="F551" s="205"/>
      <c r="G551" s="234"/>
      <c r="H551" s="234"/>
      <c r="I551" s="205"/>
      <c r="J551" s="205"/>
      <c r="K551" s="205"/>
      <c r="L551" s="205"/>
      <c r="M551" s="205"/>
      <c r="N551" s="205"/>
      <c r="O551" s="205"/>
      <c r="P551" s="205"/>
      <c r="Q551" s="205"/>
      <c r="R551" s="205"/>
      <c r="S551" s="205"/>
      <c r="T551" s="205"/>
      <c r="U551" s="205"/>
      <c r="V551" s="205"/>
      <c r="W551" s="205"/>
      <c r="X551" s="205"/>
      <c r="Y551" s="205"/>
    </row>
    <row r="552" spans="1:25" ht="14.25" customHeight="1" x14ac:dyDescent="0.2">
      <c r="A552" s="200"/>
      <c r="B552" s="200"/>
      <c r="C552" s="205"/>
      <c r="D552" s="205"/>
      <c r="E552" s="205"/>
      <c r="F552" s="205"/>
      <c r="G552" s="234"/>
      <c r="H552" s="234"/>
      <c r="I552" s="205"/>
      <c r="J552" s="205"/>
      <c r="K552" s="205"/>
      <c r="L552" s="205"/>
      <c r="M552" s="205"/>
      <c r="N552" s="205"/>
      <c r="O552" s="205"/>
      <c r="P552" s="205"/>
      <c r="Q552" s="205"/>
      <c r="R552" s="205"/>
      <c r="S552" s="205"/>
      <c r="T552" s="205"/>
      <c r="U552" s="205"/>
      <c r="V552" s="205"/>
      <c r="W552" s="205"/>
      <c r="X552" s="205"/>
      <c r="Y552" s="205"/>
    </row>
    <row r="553" spans="1:25" ht="14.25" customHeight="1" x14ac:dyDescent="0.2">
      <c r="A553" s="200"/>
      <c r="B553" s="200"/>
      <c r="C553" s="205"/>
      <c r="D553" s="205"/>
      <c r="E553" s="205"/>
      <c r="F553" s="205"/>
      <c r="G553" s="234"/>
      <c r="H553" s="234"/>
      <c r="I553" s="205"/>
      <c r="J553" s="205"/>
      <c r="K553" s="205"/>
      <c r="L553" s="205"/>
      <c r="M553" s="205"/>
      <c r="N553" s="205"/>
      <c r="O553" s="205"/>
      <c r="P553" s="205"/>
      <c r="Q553" s="205"/>
      <c r="R553" s="205"/>
      <c r="S553" s="205"/>
      <c r="T553" s="205"/>
      <c r="U553" s="205"/>
      <c r="V553" s="205"/>
      <c r="W553" s="205"/>
      <c r="X553" s="205"/>
      <c r="Y553" s="205"/>
    </row>
    <row r="554" spans="1:25" ht="14.25" customHeight="1" x14ac:dyDescent="0.2">
      <c r="A554" s="200"/>
      <c r="B554" s="200"/>
      <c r="C554" s="205"/>
      <c r="D554" s="205"/>
      <c r="E554" s="205"/>
      <c r="F554" s="205"/>
      <c r="G554" s="234"/>
      <c r="H554" s="234"/>
      <c r="I554" s="205"/>
      <c r="J554" s="205"/>
      <c r="K554" s="205"/>
      <c r="L554" s="205"/>
      <c r="M554" s="205"/>
      <c r="N554" s="205"/>
      <c r="O554" s="205"/>
      <c r="P554" s="205"/>
      <c r="Q554" s="205"/>
      <c r="R554" s="205"/>
      <c r="S554" s="205"/>
      <c r="T554" s="205"/>
      <c r="U554" s="205"/>
      <c r="V554" s="205"/>
      <c r="W554" s="205"/>
      <c r="X554" s="205"/>
      <c r="Y554" s="205"/>
    </row>
    <row r="555" spans="1:25" ht="14.25" customHeight="1" x14ac:dyDescent="0.2">
      <c r="A555" s="200"/>
      <c r="B555" s="200"/>
      <c r="C555" s="205"/>
      <c r="D555" s="205"/>
      <c r="E555" s="205"/>
      <c r="F555" s="205"/>
      <c r="G555" s="234"/>
      <c r="H555" s="234"/>
      <c r="I555" s="205"/>
      <c r="J555" s="205"/>
      <c r="K555" s="205"/>
      <c r="L555" s="205"/>
      <c r="M555" s="205"/>
      <c r="N555" s="205"/>
      <c r="O555" s="205"/>
      <c r="P555" s="205"/>
      <c r="Q555" s="205"/>
      <c r="R555" s="205"/>
      <c r="S555" s="205"/>
      <c r="T555" s="205"/>
      <c r="U555" s="205"/>
      <c r="V555" s="205"/>
      <c r="W555" s="205"/>
      <c r="X555" s="205"/>
      <c r="Y555" s="205"/>
    </row>
    <row r="556" spans="1:25" ht="14.25" customHeight="1" x14ac:dyDescent="0.2">
      <c r="A556" s="200"/>
      <c r="B556" s="200"/>
      <c r="C556" s="205"/>
      <c r="D556" s="205"/>
      <c r="E556" s="205"/>
      <c r="F556" s="205"/>
      <c r="G556" s="234"/>
      <c r="H556" s="234"/>
      <c r="I556" s="205"/>
      <c r="J556" s="205"/>
      <c r="K556" s="205"/>
      <c r="L556" s="205"/>
      <c r="M556" s="205"/>
      <c r="N556" s="205"/>
      <c r="O556" s="205"/>
      <c r="P556" s="205"/>
      <c r="Q556" s="205"/>
      <c r="R556" s="205"/>
      <c r="S556" s="205"/>
      <c r="T556" s="205"/>
      <c r="U556" s="205"/>
      <c r="V556" s="205"/>
      <c r="W556" s="205"/>
      <c r="X556" s="205"/>
      <c r="Y556" s="205"/>
    </row>
    <row r="557" spans="1:25" ht="14.25" customHeight="1" x14ac:dyDescent="0.2">
      <c r="A557" s="200"/>
      <c r="B557" s="200"/>
      <c r="C557" s="205"/>
      <c r="D557" s="205"/>
      <c r="E557" s="205"/>
      <c r="F557" s="205"/>
      <c r="G557" s="234"/>
      <c r="H557" s="234"/>
      <c r="I557" s="205"/>
      <c r="J557" s="205"/>
      <c r="K557" s="205"/>
      <c r="L557" s="205"/>
      <c r="M557" s="205"/>
      <c r="N557" s="205"/>
      <c r="O557" s="205"/>
      <c r="P557" s="205"/>
      <c r="Q557" s="205"/>
      <c r="R557" s="205"/>
      <c r="S557" s="205"/>
      <c r="T557" s="205"/>
      <c r="U557" s="205"/>
      <c r="V557" s="205"/>
      <c r="W557" s="205"/>
      <c r="X557" s="205"/>
      <c r="Y557" s="205"/>
    </row>
    <row r="558" spans="1:25" ht="14.25" customHeight="1" x14ac:dyDescent="0.2">
      <c r="A558" s="200"/>
      <c r="B558" s="200"/>
      <c r="C558" s="205"/>
      <c r="D558" s="205"/>
      <c r="E558" s="205"/>
      <c r="F558" s="205"/>
      <c r="G558" s="234"/>
      <c r="H558" s="234"/>
      <c r="I558" s="205"/>
      <c r="J558" s="205"/>
      <c r="K558" s="205"/>
      <c r="L558" s="205"/>
      <c r="M558" s="205"/>
      <c r="N558" s="205"/>
      <c r="O558" s="205"/>
      <c r="P558" s="205"/>
      <c r="Q558" s="205"/>
      <c r="R558" s="205"/>
      <c r="S558" s="205"/>
      <c r="T558" s="205"/>
      <c r="U558" s="205"/>
      <c r="V558" s="205"/>
      <c r="W558" s="205"/>
      <c r="X558" s="205"/>
      <c r="Y558" s="205"/>
    </row>
    <row r="559" spans="1:25" ht="14.25" customHeight="1" x14ac:dyDescent="0.2">
      <c r="A559" s="200"/>
      <c r="B559" s="200"/>
      <c r="C559" s="205"/>
      <c r="D559" s="205"/>
      <c r="E559" s="205"/>
      <c r="F559" s="205"/>
      <c r="G559" s="234"/>
      <c r="H559" s="234"/>
      <c r="I559" s="205"/>
      <c r="J559" s="205"/>
      <c r="K559" s="205"/>
      <c r="L559" s="205"/>
      <c r="M559" s="205"/>
      <c r="N559" s="205"/>
      <c r="O559" s="205"/>
      <c r="P559" s="205"/>
      <c r="Q559" s="205"/>
      <c r="R559" s="205"/>
      <c r="S559" s="205"/>
      <c r="T559" s="205"/>
      <c r="U559" s="205"/>
      <c r="V559" s="205"/>
      <c r="W559" s="205"/>
      <c r="X559" s="205"/>
      <c r="Y559" s="205"/>
    </row>
    <row r="560" spans="1:25" ht="14.25" customHeight="1" x14ac:dyDescent="0.2">
      <c r="A560" s="200"/>
      <c r="B560" s="200"/>
      <c r="C560" s="205"/>
      <c r="D560" s="205"/>
      <c r="E560" s="205"/>
      <c r="F560" s="205"/>
      <c r="G560" s="234"/>
      <c r="H560" s="234"/>
      <c r="I560" s="205"/>
      <c r="J560" s="205"/>
      <c r="K560" s="205"/>
      <c r="L560" s="205"/>
      <c r="M560" s="205"/>
      <c r="N560" s="205"/>
      <c r="O560" s="205"/>
      <c r="P560" s="205"/>
      <c r="Q560" s="205"/>
      <c r="R560" s="205"/>
      <c r="S560" s="205"/>
      <c r="T560" s="205"/>
      <c r="U560" s="205"/>
      <c r="V560" s="205"/>
      <c r="W560" s="205"/>
      <c r="X560" s="205"/>
      <c r="Y560" s="205"/>
    </row>
    <row r="561" spans="1:25" ht="14.25" customHeight="1" x14ac:dyDescent="0.2">
      <c r="A561" s="200"/>
      <c r="B561" s="200"/>
      <c r="C561" s="205"/>
      <c r="D561" s="205"/>
      <c r="E561" s="205"/>
      <c r="F561" s="205"/>
      <c r="G561" s="234"/>
      <c r="H561" s="234"/>
      <c r="I561" s="205"/>
      <c r="J561" s="205"/>
      <c r="K561" s="205"/>
      <c r="L561" s="205"/>
      <c r="M561" s="205"/>
      <c r="N561" s="205"/>
      <c r="O561" s="205"/>
      <c r="P561" s="205"/>
      <c r="Q561" s="205"/>
      <c r="R561" s="205"/>
      <c r="S561" s="205"/>
      <c r="T561" s="205"/>
      <c r="U561" s="205"/>
      <c r="V561" s="205"/>
      <c r="W561" s="205"/>
      <c r="X561" s="205"/>
      <c r="Y561" s="205"/>
    </row>
    <row r="562" spans="1:25" ht="14.25" customHeight="1" x14ac:dyDescent="0.2">
      <c r="A562" s="200"/>
      <c r="B562" s="200"/>
      <c r="C562" s="205"/>
      <c r="D562" s="205"/>
      <c r="E562" s="205"/>
      <c r="F562" s="205"/>
      <c r="G562" s="234"/>
      <c r="H562" s="234"/>
      <c r="I562" s="205"/>
      <c r="J562" s="205"/>
      <c r="K562" s="205"/>
      <c r="L562" s="205"/>
      <c r="M562" s="205"/>
      <c r="N562" s="205"/>
      <c r="O562" s="205"/>
      <c r="P562" s="205"/>
      <c r="Q562" s="205"/>
      <c r="R562" s="205"/>
      <c r="S562" s="205"/>
      <c r="T562" s="205"/>
      <c r="U562" s="205"/>
      <c r="V562" s="205"/>
      <c r="W562" s="205"/>
      <c r="X562" s="205"/>
      <c r="Y562" s="205"/>
    </row>
    <row r="563" spans="1:25" ht="14.25" customHeight="1" x14ac:dyDescent="0.2">
      <c r="A563" s="200"/>
      <c r="B563" s="200"/>
      <c r="C563" s="205"/>
      <c r="D563" s="205"/>
      <c r="E563" s="205"/>
      <c r="F563" s="205"/>
      <c r="G563" s="234"/>
      <c r="H563" s="234"/>
      <c r="I563" s="205"/>
      <c r="J563" s="205"/>
      <c r="K563" s="205"/>
      <c r="L563" s="205"/>
      <c r="M563" s="205"/>
      <c r="N563" s="205"/>
      <c r="O563" s="205"/>
      <c r="P563" s="205"/>
      <c r="Q563" s="205"/>
      <c r="R563" s="205"/>
      <c r="S563" s="205"/>
      <c r="T563" s="205"/>
      <c r="U563" s="205"/>
      <c r="V563" s="205"/>
      <c r="W563" s="205"/>
      <c r="X563" s="205"/>
      <c r="Y563" s="205"/>
    </row>
    <row r="564" spans="1:25" ht="14.25" customHeight="1" x14ac:dyDescent="0.2">
      <c r="A564" s="200"/>
      <c r="B564" s="200"/>
      <c r="C564" s="205"/>
      <c r="D564" s="205"/>
      <c r="E564" s="205"/>
      <c r="F564" s="205"/>
      <c r="G564" s="234"/>
      <c r="H564" s="234"/>
      <c r="I564" s="205"/>
      <c r="J564" s="205"/>
      <c r="K564" s="205"/>
      <c r="L564" s="205"/>
      <c r="M564" s="205"/>
      <c r="N564" s="205"/>
      <c r="O564" s="205"/>
      <c r="P564" s="205"/>
      <c r="Q564" s="205"/>
      <c r="R564" s="205"/>
      <c r="S564" s="205"/>
      <c r="T564" s="205"/>
      <c r="U564" s="205"/>
      <c r="V564" s="205"/>
      <c r="W564" s="205"/>
      <c r="X564" s="205"/>
      <c r="Y564" s="205"/>
    </row>
    <row r="565" spans="1:25" ht="14.25" customHeight="1" x14ac:dyDescent="0.2">
      <c r="A565" s="200"/>
      <c r="B565" s="200"/>
      <c r="C565" s="205"/>
      <c r="D565" s="205"/>
      <c r="E565" s="205"/>
      <c r="F565" s="205"/>
      <c r="G565" s="234"/>
      <c r="H565" s="234"/>
      <c r="I565" s="205"/>
      <c r="J565" s="205"/>
      <c r="K565" s="205"/>
      <c r="L565" s="205"/>
      <c r="M565" s="205"/>
      <c r="N565" s="205"/>
      <c r="O565" s="205"/>
      <c r="P565" s="205"/>
      <c r="Q565" s="205"/>
      <c r="R565" s="205"/>
      <c r="S565" s="205"/>
      <c r="T565" s="205"/>
      <c r="U565" s="205"/>
      <c r="V565" s="205"/>
      <c r="W565" s="205"/>
      <c r="X565" s="205"/>
      <c r="Y565" s="205"/>
    </row>
    <row r="566" spans="1:25" ht="14.25" customHeight="1" x14ac:dyDescent="0.2">
      <c r="A566" s="200"/>
      <c r="B566" s="200"/>
      <c r="C566" s="205"/>
      <c r="D566" s="205"/>
      <c r="E566" s="205"/>
      <c r="F566" s="205"/>
      <c r="G566" s="234"/>
      <c r="H566" s="234"/>
      <c r="I566" s="205"/>
      <c r="J566" s="205"/>
      <c r="K566" s="205"/>
      <c r="L566" s="205"/>
      <c r="M566" s="205"/>
      <c r="N566" s="205"/>
      <c r="O566" s="205"/>
      <c r="P566" s="205"/>
      <c r="Q566" s="205"/>
      <c r="R566" s="205"/>
      <c r="S566" s="205"/>
      <c r="T566" s="205"/>
      <c r="U566" s="205"/>
      <c r="V566" s="205"/>
      <c r="W566" s="205"/>
      <c r="X566" s="205"/>
      <c r="Y566" s="205"/>
    </row>
    <row r="567" spans="1:25" ht="14.25" customHeight="1" x14ac:dyDescent="0.2">
      <c r="A567" s="200"/>
      <c r="B567" s="200"/>
      <c r="C567" s="205"/>
      <c r="D567" s="205"/>
      <c r="E567" s="205"/>
      <c r="F567" s="205"/>
      <c r="G567" s="234"/>
      <c r="H567" s="234"/>
      <c r="I567" s="205"/>
      <c r="J567" s="205"/>
      <c r="K567" s="205"/>
      <c r="L567" s="205"/>
      <c r="M567" s="205"/>
      <c r="N567" s="205"/>
      <c r="O567" s="205"/>
      <c r="P567" s="205"/>
      <c r="Q567" s="205"/>
      <c r="R567" s="205"/>
      <c r="S567" s="205"/>
      <c r="T567" s="205"/>
      <c r="U567" s="205"/>
      <c r="V567" s="205"/>
      <c r="W567" s="205"/>
      <c r="X567" s="205"/>
      <c r="Y567" s="205"/>
    </row>
    <row r="568" spans="1:25" ht="14.25" customHeight="1" x14ac:dyDescent="0.2">
      <c r="A568" s="200"/>
      <c r="B568" s="200"/>
      <c r="C568" s="205"/>
      <c r="D568" s="205"/>
      <c r="E568" s="205"/>
      <c r="F568" s="205"/>
      <c r="G568" s="234"/>
      <c r="H568" s="234"/>
      <c r="I568" s="205"/>
      <c r="J568" s="205"/>
      <c r="K568" s="205"/>
      <c r="L568" s="205"/>
      <c r="M568" s="205"/>
      <c r="N568" s="205"/>
      <c r="O568" s="205"/>
      <c r="P568" s="205"/>
      <c r="Q568" s="205"/>
      <c r="R568" s="205"/>
      <c r="S568" s="205"/>
      <c r="T568" s="205"/>
      <c r="U568" s="205"/>
      <c r="V568" s="205"/>
      <c r="W568" s="205"/>
      <c r="X568" s="205"/>
      <c r="Y568" s="205"/>
    </row>
    <row r="569" spans="1:25" ht="14.25" customHeight="1" x14ac:dyDescent="0.2">
      <c r="A569" s="200"/>
      <c r="B569" s="200"/>
      <c r="C569" s="205"/>
      <c r="D569" s="205"/>
      <c r="E569" s="205"/>
      <c r="F569" s="205"/>
      <c r="G569" s="234"/>
      <c r="H569" s="234"/>
      <c r="I569" s="205"/>
      <c r="J569" s="205"/>
      <c r="K569" s="205"/>
      <c r="L569" s="205"/>
      <c r="M569" s="205"/>
      <c r="N569" s="205"/>
      <c r="O569" s="205"/>
      <c r="P569" s="205"/>
      <c r="Q569" s="205"/>
      <c r="R569" s="205"/>
      <c r="S569" s="205"/>
      <c r="T569" s="205"/>
      <c r="U569" s="205"/>
      <c r="V569" s="205"/>
      <c r="W569" s="205"/>
      <c r="X569" s="205"/>
      <c r="Y569" s="205"/>
    </row>
    <row r="570" spans="1:25" ht="14.25" customHeight="1" x14ac:dyDescent="0.2">
      <c r="A570" s="200"/>
      <c r="B570" s="200"/>
      <c r="C570" s="205"/>
      <c r="D570" s="205"/>
      <c r="E570" s="205"/>
      <c r="F570" s="205"/>
      <c r="G570" s="234"/>
      <c r="H570" s="234"/>
      <c r="I570" s="205"/>
      <c r="J570" s="205"/>
      <c r="K570" s="205"/>
      <c r="L570" s="205"/>
      <c r="M570" s="205"/>
      <c r="N570" s="205"/>
      <c r="O570" s="205"/>
      <c r="P570" s="205"/>
      <c r="Q570" s="205"/>
      <c r="R570" s="205"/>
      <c r="S570" s="205"/>
      <c r="T570" s="205"/>
      <c r="U570" s="205"/>
      <c r="V570" s="205"/>
      <c r="W570" s="205"/>
      <c r="X570" s="205"/>
      <c r="Y570" s="205"/>
    </row>
    <row r="571" spans="1:25" ht="14.25" customHeight="1" x14ac:dyDescent="0.2">
      <c r="A571" s="200"/>
      <c r="B571" s="200"/>
      <c r="C571" s="205"/>
      <c r="D571" s="205"/>
      <c r="E571" s="205"/>
      <c r="F571" s="205"/>
      <c r="G571" s="234"/>
      <c r="H571" s="234"/>
      <c r="I571" s="205"/>
      <c r="J571" s="205"/>
      <c r="K571" s="205"/>
      <c r="L571" s="205"/>
      <c r="M571" s="205"/>
      <c r="N571" s="205"/>
      <c r="O571" s="205"/>
      <c r="P571" s="205"/>
      <c r="Q571" s="205"/>
      <c r="R571" s="205"/>
      <c r="S571" s="205"/>
      <c r="T571" s="205"/>
      <c r="U571" s="205"/>
      <c r="V571" s="205"/>
      <c r="W571" s="205"/>
      <c r="X571" s="205"/>
      <c r="Y571" s="205"/>
    </row>
    <row r="572" spans="1:25" ht="14.25" customHeight="1" x14ac:dyDescent="0.2">
      <c r="A572" s="200"/>
      <c r="B572" s="200"/>
      <c r="C572" s="205"/>
      <c r="D572" s="205"/>
      <c r="E572" s="205"/>
      <c r="F572" s="205"/>
      <c r="G572" s="234"/>
      <c r="H572" s="234"/>
      <c r="I572" s="205"/>
      <c r="J572" s="205"/>
      <c r="K572" s="205"/>
      <c r="L572" s="205"/>
      <c r="M572" s="205"/>
      <c r="N572" s="205"/>
      <c r="O572" s="205"/>
      <c r="P572" s="205"/>
      <c r="Q572" s="205"/>
      <c r="R572" s="205"/>
      <c r="S572" s="205"/>
      <c r="T572" s="205"/>
      <c r="U572" s="205"/>
      <c r="V572" s="205"/>
      <c r="W572" s="205"/>
      <c r="X572" s="205"/>
      <c r="Y572" s="205"/>
    </row>
    <row r="573" spans="1:25" ht="14.25" customHeight="1" x14ac:dyDescent="0.2">
      <c r="A573" s="200"/>
      <c r="B573" s="200"/>
      <c r="C573" s="205"/>
      <c r="D573" s="205"/>
      <c r="E573" s="205"/>
      <c r="F573" s="205"/>
      <c r="G573" s="234"/>
      <c r="H573" s="234"/>
      <c r="I573" s="205"/>
      <c r="J573" s="205"/>
      <c r="K573" s="205"/>
      <c r="L573" s="205"/>
      <c r="M573" s="205"/>
      <c r="N573" s="205"/>
      <c r="O573" s="205"/>
      <c r="P573" s="205"/>
      <c r="Q573" s="205"/>
      <c r="R573" s="205"/>
      <c r="S573" s="205"/>
      <c r="T573" s="205"/>
      <c r="U573" s="205"/>
      <c r="V573" s="205"/>
      <c r="W573" s="205"/>
      <c r="X573" s="205"/>
      <c r="Y573" s="205"/>
    </row>
    <row r="574" spans="1:25" ht="14.25" customHeight="1" x14ac:dyDescent="0.2">
      <c r="A574" s="200"/>
      <c r="B574" s="200"/>
      <c r="C574" s="205"/>
      <c r="D574" s="205"/>
      <c r="E574" s="205"/>
      <c r="F574" s="205"/>
      <c r="G574" s="234"/>
      <c r="H574" s="234"/>
      <c r="I574" s="205"/>
      <c r="J574" s="205"/>
      <c r="K574" s="205"/>
      <c r="L574" s="205"/>
      <c r="M574" s="205"/>
      <c r="N574" s="205"/>
      <c r="O574" s="205"/>
      <c r="P574" s="205"/>
      <c r="Q574" s="205"/>
      <c r="R574" s="205"/>
      <c r="S574" s="205"/>
      <c r="T574" s="205"/>
      <c r="U574" s="205"/>
      <c r="V574" s="205"/>
      <c r="W574" s="205"/>
      <c r="X574" s="205"/>
      <c r="Y574" s="205"/>
    </row>
    <row r="575" spans="1:25" ht="14.25" customHeight="1" x14ac:dyDescent="0.2">
      <c r="A575" s="200"/>
      <c r="B575" s="200"/>
      <c r="C575" s="205"/>
      <c r="D575" s="205"/>
      <c r="E575" s="205"/>
      <c r="F575" s="205"/>
      <c r="G575" s="234"/>
      <c r="H575" s="234"/>
      <c r="I575" s="205"/>
      <c r="J575" s="205"/>
      <c r="K575" s="205"/>
      <c r="L575" s="205"/>
      <c r="M575" s="205"/>
      <c r="N575" s="205"/>
      <c r="O575" s="205"/>
      <c r="P575" s="205"/>
      <c r="Q575" s="205"/>
      <c r="R575" s="205"/>
      <c r="S575" s="205"/>
      <c r="T575" s="205"/>
      <c r="U575" s="205"/>
      <c r="V575" s="205"/>
      <c r="W575" s="205"/>
      <c r="X575" s="205"/>
      <c r="Y575" s="205"/>
    </row>
    <row r="576" spans="1:25" ht="14.25" customHeight="1" x14ac:dyDescent="0.2">
      <c r="A576" s="200"/>
      <c r="B576" s="200"/>
      <c r="C576" s="205"/>
      <c r="D576" s="205"/>
      <c r="E576" s="205"/>
      <c r="F576" s="205"/>
      <c r="G576" s="234"/>
      <c r="H576" s="234"/>
      <c r="I576" s="205"/>
      <c r="J576" s="205"/>
      <c r="K576" s="205"/>
      <c r="L576" s="205"/>
      <c r="M576" s="205"/>
      <c r="N576" s="205"/>
      <c r="O576" s="205"/>
      <c r="P576" s="205"/>
      <c r="Q576" s="205"/>
      <c r="R576" s="205"/>
      <c r="S576" s="205"/>
      <c r="T576" s="205"/>
      <c r="U576" s="205"/>
      <c r="V576" s="205"/>
      <c r="W576" s="205"/>
      <c r="X576" s="205"/>
      <c r="Y576" s="205"/>
    </row>
    <row r="577" spans="1:25" ht="14.25" customHeight="1" x14ac:dyDescent="0.2">
      <c r="A577" s="200"/>
      <c r="B577" s="200"/>
      <c r="C577" s="205"/>
      <c r="D577" s="205"/>
      <c r="E577" s="205"/>
      <c r="F577" s="205"/>
      <c r="G577" s="234"/>
      <c r="H577" s="234"/>
      <c r="I577" s="205"/>
      <c r="J577" s="205"/>
      <c r="K577" s="205"/>
      <c r="L577" s="205"/>
      <c r="M577" s="205"/>
      <c r="N577" s="205"/>
      <c r="O577" s="205"/>
      <c r="P577" s="205"/>
      <c r="Q577" s="205"/>
      <c r="R577" s="205"/>
      <c r="S577" s="205"/>
      <c r="T577" s="205"/>
      <c r="U577" s="205"/>
      <c r="V577" s="205"/>
      <c r="W577" s="205"/>
      <c r="X577" s="205"/>
      <c r="Y577" s="205"/>
    </row>
    <row r="578" spans="1:25" ht="14.25" customHeight="1" x14ac:dyDescent="0.2">
      <c r="A578" s="200"/>
      <c r="B578" s="200"/>
      <c r="C578" s="205"/>
      <c r="D578" s="205"/>
      <c r="E578" s="205"/>
      <c r="F578" s="205"/>
      <c r="G578" s="234"/>
      <c r="H578" s="234"/>
      <c r="I578" s="205"/>
      <c r="J578" s="205"/>
      <c r="K578" s="205"/>
      <c r="L578" s="205"/>
      <c r="M578" s="205"/>
      <c r="N578" s="205"/>
      <c r="O578" s="205"/>
      <c r="P578" s="205"/>
      <c r="Q578" s="205"/>
      <c r="R578" s="205"/>
      <c r="S578" s="205"/>
      <c r="T578" s="205"/>
      <c r="U578" s="205"/>
      <c r="V578" s="205"/>
      <c r="W578" s="205"/>
      <c r="X578" s="205"/>
      <c r="Y578" s="205"/>
    </row>
    <row r="579" spans="1:25" ht="14.25" customHeight="1" x14ac:dyDescent="0.2">
      <c r="A579" s="200"/>
      <c r="B579" s="200"/>
      <c r="C579" s="205"/>
      <c r="D579" s="205"/>
      <c r="E579" s="205"/>
      <c r="F579" s="205"/>
      <c r="G579" s="234"/>
      <c r="H579" s="234"/>
      <c r="I579" s="205"/>
      <c r="J579" s="205"/>
      <c r="K579" s="205"/>
      <c r="L579" s="205"/>
      <c r="M579" s="205"/>
      <c r="N579" s="205"/>
      <c r="O579" s="205"/>
      <c r="P579" s="205"/>
      <c r="Q579" s="205"/>
      <c r="R579" s="205"/>
      <c r="S579" s="205"/>
      <c r="T579" s="205"/>
      <c r="U579" s="205"/>
      <c r="V579" s="205"/>
      <c r="W579" s="205"/>
      <c r="X579" s="205"/>
      <c r="Y579" s="205"/>
    </row>
    <row r="580" spans="1:25" ht="14.25" customHeight="1" x14ac:dyDescent="0.2">
      <c r="A580" s="200"/>
      <c r="B580" s="200"/>
      <c r="C580" s="205"/>
      <c r="D580" s="205"/>
      <c r="E580" s="205"/>
      <c r="F580" s="205"/>
      <c r="G580" s="234"/>
      <c r="H580" s="234"/>
      <c r="I580" s="205"/>
      <c r="J580" s="205"/>
      <c r="K580" s="205"/>
      <c r="L580" s="205"/>
      <c r="M580" s="205"/>
      <c r="N580" s="205"/>
      <c r="O580" s="205"/>
      <c r="P580" s="205"/>
      <c r="Q580" s="205"/>
      <c r="R580" s="205"/>
      <c r="S580" s="205"/>
      <c r="T580" s="205"/>
      <c r="U580" s="205"/>
      <c r="V580" s="205"/>
      <c r="W580" s="205"/>
      <c r="X580" s="205"/>
      <c r="Y580" s="205"/>
    </row>
    <row r="581" spans="1:25" ht="14.25" customHeight="1" x14ac:dyDescent="0.2">
      <c r="A581" s="200"/>
      <c r="B581" s="200"/>
      <c r="C581" s="205"/>
      <c r="D581" s="205"/>
      <c r="E581" s="205"/>
      <c r="F581" s="205"/>
      <c r="G581" s="234"/>
      <c r="H581" s="234"/>
      <c r="I581" s="205"/>
      <c r="J581" s="205"/>
      <c r="K581" s="205"/>
      <c r="L581" s="205"/>
      <c r="M581" s="205"/>
      <c r="N581" s="205"/>
      <c r="O581" s="205"/>
      <c r="P581" s="205"/>
      <c r="Q581" s="205"/>
      <c r="R581" s="205"/>
      <c r="S581" s="205"/>
      <c r="T581" s="205"/>
      <c r="U581" s="205"/>
      <c r="V581" s="205"/>
      <c r="W581" s="205"/>
      <c r="X581" s="205"/>
      <c r="Y581" s="205"/>
    </row>
    <row r="582" spans="1:25" ht="14.25" customHeight="1" x14ac:dyDescent="0.2">
      <c r="A582" s="200"/>
      <c r="B582" s="200"/>
      <c r="C582" s="205"/>
      <c r="D582" s="205"/>
      <c r="E582" s="205"/>
      <c r="F582" s="205"/>
      <c r="G582" s="234"/>
      <c r="H582" s="234"/>
      <c r="I582" s="205"/>
      <c r="J582" s="205"/>
      <c r="K582" s="205"/>
      <c r="L582" s="205"/>
      <c r="M582" s="205"/>
      <c r="N582" s="205"/>
      <c r="O582" s="205"/>
      <c r="P582" s="205"/>
      <c r="Q582" s="205"/>
      <c r="R582" s="205"/>
      <c r="S582" s="205"/>
      <c r="T582" s="205"/>
      <c r="U582" s="205"/>
      <c r="V582" s="205"/>
      <c r="W582" s="205"/>
      <c r="X582" s="205"/>
      <c r="Y582" s="205"/>
    </row>
    <row r="583" spans="1:25" ht="14.25" customHeight="1" x14ac:dyDescent="0.2">
      <c r="A583" s="200"/>
      <c r="B583" s="200"/>
      <c r="C583" s="205"/>
      <c r="D583" s="205"/>
      <c r="E583" s="205"/>
      <c r="F583" s="205"/>
      <c r="G583" s="234"/>
      <c r="H583" s="234"/>
      <c r="I583" s="205"/>
      <c r="J583" s="205"/>
      <c r="K583" s="205"/>
      <c r="L583" s="205"/>
      <c r="M583" s="205"/>
      <c r="N583" s="205"/>
      <c r="O583" s="205"/>
      <c r="P583" s="205"/>
      <c r="Q583" s="205"/>
      <c r="R583" s="205"/>
      <c r="S583" s="205"/>
      <c r="T583" s="205"/>
      <c r="U583" s="205"/>
      <c r="V583" s="205"/>
      <c r="W583" s="205"/>
      <c r="X583" s="205"/>
      <c r="Y583" s="205"/>
    </row>
    <row r="584" spans="1:25" ht="14.25" customHeight="1" x14ac:dyDescent="0.2">
      <c r="A584" s="200"/>
      <c r="B584" s="200"/>
      <c r="C584" s="205"/>
      <c r="D584" s="205"/>
      <c r="E584" s="205"/>
      <c r="F584" s="205"/>
      <c r="G584" s="234"/>
      <c r="H584" s="234"/>
      <c r="I584" s="205"/>
      <c r="J584" s="205"/>
      <c r="K584" s="205"/>
      <c r="L584" s="205"/>
      <c r="M584" s="205"/>
      <c r="N584" s="205"/>
      <c r="O584" s="205"/>
      <c r="P584" s="205"/>
      <c r="Q584" s="205"/>
      <c r="R584" s="205"/>
      <c r="S584" s="205"/>
      <c r="T584" s="205"/>
      <c r="U584" s="205"/>
      <c r="V584" s="205"/>
      <c r="W584" s="205"/>
      <c r="X584" s="205"/>
      <c r="Y584" s="205"/>
    </row>
    <row r="585" spans="1:25" ht="14.25" customHeight="1" x14ac:dyDescent="0.2">
      <c r="A585" s="200"/>
      <c r="B585" s="200"/>
      <c r="C585" s="205"/>
      <c r="D585" s="205"/>
      <c r="E585" s="205"/>
      <c r="F585" s="205"/>
      <c r="G585" s="234"/>
      <c r="H585" s="234"/>
      <c r="I585" s="205"/>
      <c r="J585" s="205"/>
      <c r="K585" s="205"/>
      <c r="L585" s="205"/>
      <c r="M585" s="205"/>
      <c r="N585" s="205"/>
      <c r="O585" s="205"/>
      <c r="P585" s="205"/>
      <c r="Q585" s="205"/>
      <c r="R585" s="205"/>
      <c r="S585" s="205"/>
      <c r="T585" s="205"/>
      <c r="U585" s="205"/>
      <c r="V585" s="205"/>
      <c r="W585" s="205"/>
      <c r="X585" s="205"/>
      <c r="Y585" s="205"/>
    </row>
    <row r="586" spans="1:25" ht="14.25" customHeight="1" x14ac:dyDescent="0.2">
      <c r="A586" s="200"/>
      <c r="B586" s="200"/>
      <c r="C586" s="205"/>
      <c r="D586" s="205"/>
      <c r="E586" s="205"/>
      <c r="F586" s="205"/>
      <c r="G586" s="234"/>
      <c r="H586" s="234"/>
      <c r="I586" s="205"/>
      <c r="J586" s="205"/>
      <c r="K586" s="205"/>
      <c r="L586" s="205"/>
      <c r="M586" s="205"/>
      <c r="N586" s="205"/>
      <c r="O586" s="205"/>
      <c r="P586" s="205"/>
      <c r="Q586" s="205"/>
      <c r="R586" s="205"/>
      <c r="S586" s="205"/>
      <c r="T586" s="205"/>
      <c r="U586" s="205"/>
      <c r="V586" s="205"/>
      <c r="W586" s="205"/>
      <c r="X586" s="205"/>
      <c r="Y586" s="205"/>
    </row>
    <row r="587" spans="1:25" ht="14.25" customHeight="1" x14ac:dyDescent="0.2">
      <c r="A587" s="200"/>
      <c r="B587" s="200"/>
      <c r="C587" s="205"/>
      <c r="D587" s="205"/>
      <c r="E587" s="205"/>
      <c r="F587" s="205"/>
      <c r="G587" s="234"/>
      <c r="H587" s="234"/>
      <c r="I587" s="205"/>
      <c r="J587" s="205"/>
      <c r="K587" s="205"/>
      <c r="L587" s="205"/>
      <c r="M587" s="205"/>
      <c r="N587" s="205"/>
      <c r="O587" s="205"/>
      <c r="P587" s="205"/>
      <c r="Q587" s="205"/>
      <c r="R587" s="205"/>
      <c r="S587" s="205"/>
      <c r="T587" s="205"/>
      <c r="U587" s="205"/>
      <c r="V587" s="205"/>
      <c r="W587" s="205"/>
      <c r="X587" s="205"/>
      <c r="Y587" s="205"/>
    </row>
    <row r="588" spans="1:25" ht="14.25" customHeight="1" x14ac:dyDescent="0.2">
      <c r="A588" s="200"/>
      <c r="B588" s="200"/>
      <c r="C588" s="205"/>
      <c r="D588" s="205"/>
      <c r="E588" s="205"/>
      <c r="F588" s="205"/>
      <c r="G588" s="234"/>
      <c r="H588" s="234"/>
      <c r="I588" s="205"/>
      <c r="J588" s="205"/>
      <c r="K588" s="205"/>
      <c r="L588" s="205"/>
      <c r="M588" s="205"/>
      <c r="N588" s="205"/>
      <c r="O588" s="205"/>
      <c r="P588" s="205"/>
      <c r="Q588" s="205"/>
      <c r="R588" s="205"/>
      <c r="S588" s="205"/>
      <c r="T588" s="205"/>
      <c r="U588" s="205"/>
      <c r="V588" s="205"/>
      <c r="W588" s="205"/>
      <c r="X588" s="205"/>
      <c r="Y588" s="205"/>
    </row>
    <row r="589" spans="1:25" ht="14.25" customHeight="1" x14ac:dyDescent="0.2">
      <c r="A589" s="200"/>
      <c r="B589" s="200"/>
      <c r="C589" s="205"/>
      <c r="D589" s="205"/>
      <c r="E589" s="205"/>
      <c r="F589" s="205"/>
      <c r="G589" s="234"/>
      <c r="H589" s="234"/>
      <c r="I589" s="205"/>
      <c r="J589" s="205"/>
      <c r="K589" s="205"/>
      <c r="L589" s="205"/>
      <c r="M589" s="205"/>
      <c r="N589" s="205"/>
      <c r="O589" s="205"/>
      <c r="P589" s="205"/>
      <c r="Q589" s="205"/>
      <c r="R589" s="205"/>
      <c r="S589" s="205"/>
      <c r="T589" s="205"/>
      <c r="U589" s="205"/>
      <c r="V589" s="205"/>
      <c r="W589" s="205"/>
      <c r="X589" s="205"/>
      <c r="Y589" s="205"/>
    </row>
    <row r="590" spans="1:25" ht="14.25" customHeight="1" x14ac:dyDescent="0.2">
      <c r="A590" s="200"/>
      <c r="B590" s="200"/>
      <c r="C590" s="205"/>
      <c r="D590" s="205"/>
      <c r="E590" s="205"/>
      <c r="F590" s="205"/>
      <c r="G590" s="234"/>
      <c r="H590" s="234"/>
      <c r="I590" s="205"/>
      <c r="J590" s="205"/>
      <c r="K590" s="205"/>
      <c r="L590" s="205"/>
      <c r="M590" s="205"/>
      <c r="N590" s="205"/>
      <c r="O590" s="205"/>
      <c r="P590" s="205"/>
      <c r="Q590" s="205"/>
      <c r="R590" s="205"/>
      <c r="S590" s="205"/>
      <c r="T590" s="205"/>
      <c r="U590" s="205"/>
      <c r="V590" s="205"/>
      <c r="W590" s="205"/>
      <c r="X590" s="205"/>
      <c r="Y590" s="205"/>
    </row>
    <row r="591" spans="1:25" ht="14.25" customHeight="1" x14ac:dyDescent="0.2">
      <c r="A591" s="200"/>
      <c r="B591" s="200"/>
      <c r="C591" s="205"/>
      <c r="D591" s="205"/>
      <c r="E591" s="205"/>
      <c r="F591" s="205"/>
      <c r="G591" s="234"/>
      <c r="H591" s="234"/>
      <c r="I591" s="205"/>
      <c r="J591" s="205"/>
      <c r="K591" s="205"/>
      <c r="L591" s="205"/>
      <c r="M591" s="205"/>
      <c r="N591" s="205"/>
      <c r="O591" s="205"/>
      <c r="P591" s="205"/>
      <c r="Q591" s="205"/>
      <c r="R591" s="205"/>
      <c r="S591" s="205"/>
      <c r="T591" s="205"/>
      <c r="U591" s="205"/>
      <c r="V591" s="205"/>
      <c r="W591" s="205"/>
      <c r="X591" s="205"/>
      <c r="Y591" s="205"/>
    </row>
    <row r="592" spans="1:25" ht="14.25" customHeight="1" x14ac:dyDescent="0.2">
      <c r="A592" s="200"/>
      <c r="B592" s="200"/>
      <c r="C592" s="205"/>
      <c r="D592" s="205"/>
      <c r="E592" s="205"/>
      <c r="F592" s="205"/>
      <c r="G592" s="234"/>
      <c r="H592" s="234"/>
      <c r="I592" s="205"/>
      <c r="J592" s="205"/>
      <c r="K592" s="205"/>
      <c r="L592" s="205"/>
      <c r="M592" s="205"/>
      <c r="N592" s="205"/>
      <c r="O592" s="205"/>
      <c r="P592" s="205"/>
      <c r="Q592" s="205"/>
      <c r="R592" s="205"/>
      <c r="S592" s="205"/>
      <c r="T592" s="205"/>
      <c r="U592" s="205"/>
      <c r="V592" s="205"/>
      <c r="W592" s="205"/>
      <c r="X592" s="205"/>
      <c r="Y592" s="205"/>
    </row>
    <row r="593" spans="1:25" ht="14.25" customHeight="1" x14ac:dyDescent="0.2">
      <c r="A593" s="200"/>
      <c r="B593" s="200"/>
      <c r="C593" s="205"/>
      <c r="D593" s="205"/>
      <c r="E593" s="205"/>
      <c r="F593" s="205"/>
      <c r="G593" s="234"/>
      <c r="H593" s="234"/>
      <c r="I593" s="205"/>
      <c r="J593" s="205"/>
      <c r="K593" s="205"/>
      <c r="L593" s="205"/>
      <c r="M593" s="205"/>
      <c r="N593" s="205"/>
      <c r="O593" s="205"/>
      <c r="P593" s="205"/>
      <c r="Q593" s="205"/>
      <c r="R593" s="205"/>
      <c r="S593" s="205"/>
      <c r="T593" s="205"/>
      <c r="U593" s="205"/>
      <c r="V593" s="205"/>
      <c r="W593" s="205"/>
      <c r="X593" s="205"/>
      <c r="Y593" s="205"/>
    </row>
    <row r="594" spans="1:25" ht="14.25" customHeight="1" x14ac:dyDescent="0.2">
      <c r="A594" s="200"/>
      <c r="B594" s="200"/>
      <c r="C594" s="205"/>
      <c r="D594" s="205"/>
      <c r="E594" s="205"/>
      <c r="F594" s="205"/>
      <c r="G594" s="234"/>
      <c r="H594" s="234"/>
      <c r="I594" s="205"/>
      <c r="J594" s="205"/>
      <c r="K594" s="205"/>
      <c r="L594" s="205"/>
      <c r="M594" s="205"/>
      <c r="N594" s="205"/>
      <c r="O594" s="205"/>
      <c r="P594" s="205"/>
      <c r="Q594" s="205"/>
      <c r="R594" s="205"/>
      <c r="S594" s="205"/>
      <c r="T594" s="205"/>
      <c r="U594" s="205"/>
      <c r="V594" s="205"/>
      <c r="W594" s="205"/>
      <c r="X594" s="205"/>
      <c r="Y594" s="205"/>
    </row>
    <row r="595" spans="1:25" ht="14.25" customHeight="1" x14ac:dyDescent="0.2">
      <c r="A595" s="200"/>
      <c r="B595" s="200"/>
      <c r="C595" s="205"/>
      <c r="D595" s="205"/>
      <c r="E595" s="205"/>
      <c r="F595" s="205"/>
      <c r="G595" s="234"/>
      <c r="H595" s="234"/>
      <c r="I595" s="205"/>
      <c r="J595" s="205"/>
      <c r="K595" s="205"/>
      <c r="L595" s="205"/>
      <c r="M595" s="205"/>
      <c r="N595" s="205"/>
      <c r="O595" s="205"/>
      <c r="P595" s="205"/>
      <c r="Q595" s="205"/>
      <c r="R595" s="205"/>
      <c r="S595" s="205"/>
      <c r="T595" s="205"/>
      <c r="U595" s="205"/>
      <c r="V595" s="205"/>
      <c r="W595" s="205"/>
      <c r="X595" s="205"/>
      <c r="Y595" s="205"/>
    </row>
    <row r="596" spans="1:25" ht="14.25" customHeight="1" x14ac:dyDescent="0.2">
      <c r="A596" s="200"/>
      <c r="B596" s="200"/>
      <c r="C596" s="205"/>
      <c r="D596" s="205"/>
      <c r="E596" s="205"/>
      <c r="F596" s="205"/>
      <c r="G596" s="234"/>
      <c r="H596" s="234"/>
      <c r="I596" s="205"/>
      <c r="J596" s="205"/>
      <c r="K596" s="205"/>
      <c r="L596" s="205"/>
      <c r="M596" s="205"/>
      <c r="N596" s="205"/>
      <c r="O596" s="205"/>
      <c r="P596" s="205"/>
      <c r="Q596" s="205"/>
      <c r="R596" s="205"/>
      <c r="S596" s="205"/>
      <c r="T596" s="205"/>
      <c r="U596" s="205"/>
      <c r="V596" s="205"/>
      <c r="W596" s="205"/>
      <c r="X596" s="205"/>
      <c r="Y596" s="205"/>
    </row>
    <row r="597" spans="1:25" ht="14.25" customHeight="1" x14ac:dyDescent="0.2">
      <c r="A597" s="200"/>
      <c r="B597" s="200"/>
      <c r="C597" s="205"/>
      <c r="D597" s="205"/>
      <c r="E597" s="205"/>
      <c r="F597" s="205"/>
      <c r="G597" s="234"/>
      <c r="H597" s="234"/>
      <c r="I597" s="205"/>
      <c r="J597" s="205"/>
      <c r="K597" s="205"/>
      <c r="L597" s="205"/>
      <c r="M597" s="205"/>
      <c r="N597" s="205"/>
      <c r="O597" s="205"/>
      <c r="P597" s="205"/>
      <c r="Q597" s="205"/>
      <c r="R597" s="205"/>
      <c r="S597" s="205"/>
      <c r="T597" s="205"/>
      <c r="U597" s="205"/>
      <c r="V597" s="205"/>
      <c r="W597" s="205"/>
      <c r="X597" s="205"/>
      <c r="Y597" s="205"/>
    </row>
    <row r="598" spans="1:25" ht="14.25" customHeight="1" x14ac:dyDescent="0.2">
      <c r="A598" s="200"/>
      <c r="B598" s="200"/>
      <c r="C598" s="205"/>
      <c r="D598" s="205"/>
      <c r="E598" s="205"/>
      <c r="F598" s="205"/>
      <c r="G598" s="234"/>
      <c r="H598" s="234"/>
      <c r="I598" s="205"/>
      <c r="J598" s="205"/>
      <c r="K598" s="205"/>
      <c r="L598" s="205"/>
      <c r="M598" s="205"/>
      <c r="N598" s="205"/>
      <c r="O598" s="205"/>
      <c r="P598" s="205"/>
      <c r="Q598" s="205"/>
      <c r="R598" s="205"/>
      <c r="S598" s="205"/>
      <c r="T598" s="205"/>
      <c r="U598" s="205"/>
      <c r="V598" s="205"/>
      <c r="W598" s="205"/>
      <c r="X598" s="205"/>
      <c r="Y598" s="205"/>
    </row>
    <row r="599" spans="1:25" ht="14.25" customHeight="1" x14ac:dyDescent="0.2">
      <c r="A599" s="200"/>
      <c r="B599" s="200"/>
      <c r="C599" s="205"/>
      <c r="D599" s="205"/>
      <c r="E599" s="205"/>
      <c r="F599" s="205"/>
      <c r="G599" s="234"/>
      <c r="H599" s="234"/>
      <c r="I599" s="205"/>
      <c r="J599" s="205"/>
      <c r="K599" s="205"/>
      <c r="L599" s="205"/>
      <c r="M599" s="205"/>
      <c r="N599" s="205"/>
      <c r="O599" s="205"/>
      <c r="P599" s="205"/>
      <c r="Q599" s="205"/>
      <c r="R599" s="205"/>
      <c r="S599" s="205"/>
      <c r="T599" s="205"/>
      <c r="U599" s="205"/>
      <c r="V599" s="205"/>
      <c r="W599" s="205"/>
      <c r="X599" s="205"/>
      <c r="Y599" s="205"/>
    </row>
    <row r="600" spans="1:25" ht="14.25" customHeight="1" x14ac:dyDescent="0.2">
      <c r="A600" s="200"/>
      <c r="B600" s="200"/>
      <c r="C600" s="205"/>
      <c r="D600" s="205"/>
      <c r="E600" s="205"/>
      <c r="F600" s="205"/>
      <c r="G600" s="234"/>
      <c r="H600" s="234"/>
      <c r="I600" s="205"/>
      <c r="J600" s="205"/>
      <c r="K600" s="205"/>
      <c r="L600" s="205"/>
      <c r="M600" s="205"/>
      <c r="N600" s="205"/>
      <c r="O600" s="205"/>
      <c r="P600" s="205"/>
      <c r="Q600" s="205"/>
      <c r="R600" s="205"/>
      <c r="S600" s="205"/>
      <c r="T600" s="205"/>
      <c r="U600" s="205"/>
      <c r="V600" s="205"/>
      <c r="W600" s="205"/>
      <c r="X600" s="205"/>
      <c r="Y600" s="205"/>
    </row>
    <row r="601" spans="1:25" ht="14.25" customHeight="1" x14ac:dyDescent="0.2">
      <c r="A601" s="200"/>
      <c r="B601" s="200"/>
      <c r="C601" s="205"/>
      <c r="D601" s="205"/>
      <c r="E601" s="205"/>
      <c r="F601" s="205"/>
      <c r="G601" s="234"/>
      <c r="H601" s="234"/>
      <c r="I601" s="205"/>
      <c r="J601" s="205"/>
      <c r="K601" s="205"/>
      <c r="L601" s="205"/>
      <c r="M601" s="205"/>
      <c r="N601" s="205"/>
      <c r="O601" s="205"/>
      <c r="P601" s="205"/>
      <c r="Q601" s="205"/>
      <c r="R601" s="205"/>
      <c r="S601" s="205"/>
      <c r="T601" s="205"/>
      <c r="U601" s="205"/>
      <c r="V601" s="205"/>
      <c r="W601" s="205"/>
      <c r="X601" s="205"/>
      <c r="Y601" s="205"/>
    </row>
    <row r="602" spans="1:25" ht="14.25" customHeight="1" x14ac:dyDescent="0.2">
      <c r="A602" s="200"/>
      <c r="B602" s="200"/>
      <c r="C602" s="205"/>
      <c r="D602" s="205"/>
      <c r="E602" s="205"/>
      <c r="F602" s="205"/>
      <c r="G602" s="234"/>
      <c r="H602" s="234"/>
      <c r="I602" s="205"/>
      <c r="J602" s="205"/>
      <c r="K602" s="205"/>
      <c r="L602" s="205"/>
      <c r="M602" s="205"/>
      <c r="N602" s="205"/>
      <c r="O602" s="205"/>
      <c r="P602" s="205"/>
      <c r="Q602" s="205"/>
      <c r="R602" s="205"/>
      <c r="S602" s="205"/>
      <c r="T602" s="205"/>
      <c r="U602" s="205"/>
      <c r="V602" s="205"/>
      <c r="W602" s="205"/>
      <c r="X602" s="205"/>
      <c r="Y602" s="205"/>
    </row>
    <row r="603" spans="1:25" ht="14.25" customHeight="1" x14ac:dyDescent="0.2">
      <c r="A603" s="200"/>
      <c r="B603" s="200"/>
      <c r="C603" s="205"/>
      <c r="D603" s="205"/>
      <c r="E603" s="205"/>
      <c r="F603" s="205"/>
      <c r="G603" s="234"/>
      <c r="H603" s="234"/>
      <c r="I603" s="205"/>
      <c r="J603" s="205"/>
      <c r="K603" s="205"/>
      <c r="L603" s="205"/>
      <c r="M603" s="205"/>
      <c r="N603" s="205"/>
      <c r="O603" s="205"/>
      <c r="P603" s="205"/>
      <c r="Q603" s="205"/>
      <c r="R603" s="205"/>
      <c r="S603" s="205"/>
      <c r="T603" s="205"/>
      <c r="U603" s="205"/>
      <c r="V603" s="205"/>
      <c r="W603" s="205"/>
      <c r="X603" s="205"/>
      <c r="Y603" s="205"/>
    </row>
    <row r="604" spans="1:25" ht="14.25" customHeight="1" x14ac:dyDescent="0.2">
      <c r="A604" s="200"/>
      <c r="B604" s="200"/>
      <c r="C604" s="205"/>
      <c r="D604" s="205"/>
      <c r="E604" s="205"/>
      <c r="F604" s="205"/>
      <c r="G604" s="234"/>
      <c r="H604" s="234"/>
      <c r="I604" s="205"/>
      <c r="J604" s="205"/>
      <c r="K604" s="205"/>
      <c r="L604" s="205"/>
      <c r="M604" s="205"/>
      <c r="N604" s="205"/>
      <c r="O604" s="205"/>
      <c r="P604" s="205"/>
      <c r="Q604" s="205"/>
      <c r="R604" s="205"/>
      <c r="S604" s="205"/>
      <c r="T604" s="205"/>
      <c r="U604" s="205"/>
      <c r="V604" s="205"/>
      <c r="W604" s="205"/>
      <c r="X604" s="205"/>
      <c r="Y604" s="205"/>
    </row>
    <row r="605" spans="1:25" ht="14.25" customHeight="1" x14ac:dyDescent="0.2">
      <c r="A605" s="200"/>
      <c r="B605" s="200"/>
      <c r="C605" s="205"/>
      <c r="D605" s="205"/>
      <c r="E605" s="205"/>
      <c r="F605" s="205"/>
      <c r="G605" s="234"/>
      <c r="H605" s="234"/>
      <c r="I605" s="205"/>
      <c r="J605" s="205"/>
      <c r="K605" s="205"/>
      <c r="L605" s="205"/>
      <c r="M605" s="205"/>
      <c r="N605" s="205"/>
      <c r="O605" s="205"/>
      <c r="P605" s="205"/>
      <c r="Q605" s="205"/>
      <c r="R605" s="205"/>
      <c r="S605" s="205"/>
      <c r="T605" s="205"/>
      <c r="U605" s="205"/>
      <c r="V605" s="205"/>
      <c r="W605" s="205"/>
      <c r="X605" s="205"/>
      <c r="Y605" s="205"/>
    </row>
    <row r="606" spans="1:25" ht="14.25" customHeight="1" x14ac:dyDescent="0.2">
      <c r="A606" s="200"/>
      <c r="B606" s="200"/>
      <c r="C606" s="205"/>
      <c r="D606" s="205"/>
      <c r="E606" s="205"/>
      <c r="F606" s="205"/>
      <c r="G606" s="234"/>
      <c r="H606" s="234"/>
      <c r="I606" s="205"/>
      <c r="J606" s="205"/>
      <c r="K606" s="205"/>
      <c r="L606" s="205"/>
      <c r="M606" s="205"/>
      <c r="N606" s="205"/>
      <c r="O606" s="205"/>
      <c r="P606" s="205"/>
      <c r="Q606" s="205"/>
      <c r="R606" s="205"/>
      <c r="S606" s="205"/>
      <c r="T606" s="205"/>
      <c r="U606" s="205"/>
      <c r="V606" s="205"/>
      <c r="W606" s="205"/>
      <c r="X606" s="205"/>
      <c r="Y606" s="205"/>
    </row>
    <row r="607" spans="1:25" ht="14.25" customHeight="1" x14ac:dyDescent="0.2">
      <c r="A607" s="200"/>
      <c r="B607" s="200"/>
      <c r="C607" s="205"/>
      <c r="D607" s="205"/>
      <c r="E607" s="205"/>
      <c r="F607" s="205"/>
      <c r="G607" s="234"/>
      <c r="H607" s="234"/>
      <c r="I607" s="205"/>
      <c r="J607" s="205"/>
      <c r="K607" s="205"/>
      <c r="L607" s="205"/>
      <c r="M607" s="205"/>
      <c r="N607" s="205"/>
      <c r="O607" s="205"/>
      <c r="P607" s="205"/>
      <c r="Q607" s="205"/>
      <c r="R607" s="205"/>
      <c r="S607" s="205"/>
      <c r="T607" s="205"/>
      <c r="U607" s="205"/>
      <c r="V607" s="205"/>
      <c r="W607" s="205"/>
      <c r="X607" s="205"/>
      <c r="Y607" s="205"/>
    </row>
    <row r="608" spans="1:25" ht="14.25" customHeight="1" x14ac:dyDescent="0.2">
      <c r="A608" s="200"/>
      <c r="B608" s="200"/>
      <c r="C608" s="205"/>
      <c r="D608" s="205"/>
      <c r="E608" s="205"/>
      <c r="F608" s="205"/>
      <c r="G608" s="234"/>
      <c r="H608" s="234"/>
      <c r="I608" s="205"/>
      <c r="J608" s="205"/>
      <c r="K608" s="205"/>
      <c r="L608" s="205"/>
      <c r="M608" s="205"/>
      <c r="N608" s="205"/>
      <c r="O608" s="205"/>
      <c r="P608" s="205"/>
      <c r="Q608" s="205"/>
      <c r="R608" s="205"/>
      <c r="S608" s="205"/>
      <c r="T608" s="205"/>
      <c r="U608" s="205"/>
      <c r="V608" s="205"/>
      <c r="W608" s="205"/>
      <c r="X608" s="205"/>
      <c r="Y608" s="205"/>
    </row>
    <row r="609" spans="1:25" ht="14.25" customHeight="1" x14ac:dyDescent="0.2">
      <c r="A609" s="200"/>
      <c r="B609" s="200"/>
      <c r="C609" s="205"/>
      <c r="D609" s="205"/>
      <c r="E609" s="205"/>
      <c r="F609" s="205"/>
      <c r="G609" s="234"/>
      <c r="H609" s="234"/>
      <c r="I609" s="205"/>
      <c r="J609" s="205"/>
      <c r="K609" s="205"/>
      <c r="L609" s="205"/>
      <c r="M609" s="205"/>
      <c r="N609" s="205"/>
      <c r="O609" s="205"/>
      <c r="P609" s="205"/>
      <c r="Q609" s="205"/>
      <c r="R609" s="205"/>
      <c r="S609" s="205"/>
      <c r="T609" s="205"/>
      <c r="U609" s="205"/>
      <c r="V609" s="205"/>
      <c r="W609" s="205"/>
      <c r="X609" s="205"/>
      <c r="Y609" s="205"/>
    </row>
    <row r="610" spans="1:25" ht="14.25" customHeight="1" x14ac:dyDescent="0.2">
      <c r="A610" s="200"/>
      <c r="B610" s="200"/>
      <c r="C610" s="205"/>
      <c r="D610" s="205"/>
      <c r="E610" s="205"/>
      <c r="F610" s="205"/>
      <c r="G610" s="234"/>
      <c r="H610" s="234"/>
      <c r="I610" s="205"/>
      <c r="J610" s="205"/>
      <c r="K610" s="205"/>
      <c r="L610" s="205"/>
      <c r="M610" s="205"/>
      <c r="N610" s="205"/>
      <c r="O610" s="205"/>
      <c r="P610" s="205"/>
      <c r="Q610" s="205"/>
      <c r="R610" s="205"/>
      <c r="S610" s="205"/>
      <c r="T610" s="205"/>
      <c r="U610" s="205"/>
      <c r="V610" s="205"/>
      <c r="W610" s="205"/>
      <c r="X610" s="205"/>
      <c r="Y610" s="205"/>
    </row>
    <row r="611" spans="1:25" ht="14.25" customHeight="1" x14ac:dyDescent="0.2">
      <c r="A611" s="200"/>
      <c r="B611" s="200"/>
      <c r="C611" s="205"/>
      <c r="D611" s="205"/>
      <c r="E611" s="205"/>
      <c r="F611" s="205"/>
      <c r="G611" s="234"/>
      <c r="H611" s="234"/>
      <c r="I611" s="205"/>
      <c r="J611" s="205"/>
      <c r="K611" s="205"/>
      <c r="L611" s="205"/>
      <c r="M611" s="205"/>
      <c r="N611" s="205"/>
      <c r="O611" s="205"/>
      <c r="P611" s="205"/>
      <c r="Q611" s="205"/>
      <c r="R611" s="205"/>
      <c r="S611" s="205"/>
      <c r="T611" s="205"/>
      <c r="U611" s="205"/>
      <c r="V611" s="205"/>
      <c r="W611" s="205"/>
      <c r="X611" s="205"/>
      <c r="Y611" s="205"/>
    </row>
    <row r="612" spans="1:25" ht="14.25" customHeight="1" x14ac:dyDescent="0.2">
      <c r="A612" s="200"/>
      <c r="B612" s="200"/>
      <c r="C612" s="205"/>
      <c r="D612" s="205"/>
      <c r="E612" s="205"/>
      <c r="F612" s="205"/>
      <c r="G612" s="234"/>
      <c r="H612" s="234"/>
      <c r="I612" s="205"/>
      <c r="J612" s="205"/>
      <c r="K612" s="205"/>
      <c r="L612" s="205"/>
      <c r="M612" s="205"/>
      <c r="N612" s="205"/>
      <c r="O612" s="205"/>
      <c r="P612" s="205"/>
      <c r="Q612" s="205"/>
      <c r="R612" s="205"/>
      <c r="S612" s="205"/>
      <c r="T612" s="205"/>
      <c r="U612" s="205"/>
      <c r="V612" s="205"/>
      <c r="W612" s="205"/>
      <c r="X612" s="205"/>
      <c r="Y612" s="205"/>
    </row>
    <row r="613" spans="1:25" ht="14.25" customHeight="1" x14ac:dyDescent="0.2">
      <c r="A613" s="200"/>
      <c r="B613" s="200"/>
      <c r="C613" s="205"/>
      <c r="D613" s="205"/>
      <c r="E613" s="205"/>
      <c r="F613" s="205"/>
      <c r="G613" s="234"/>
      <c r="H613" s="234"/>
      <c r="I613" s="205"/>
      <c r="J613" s="205"/>
      <c r="K613" s="205"/>
      <c r="L613" s="205"/>
      <c r="M613" s="205"/>
      <c r="N613" s="205"/>
      <c r="O613" s="205"/>
      <c r="P613" s="205"/>
      <c r="Q613" s="205"/>
      <c r="R613" s="205"/>
      <c r="S613" s="205"/>
      <c r="T613" s="205"/>
      <c r="U613" s="205"/>
      <c r="V613" s="205"/>
      <c r="W613" s="205"/>
      <c r="X613" s="205"/>
      <c r="Y613" s="205"/>
    </row>
    <row r="614" spans="1:25" ht="14.25" customHeight="1" x14ac:dyDescent="0.2">
      <c r="A614" s="200"/>
      <c r="B614" s="200"/>
      <c r="C614" s="205"/>
      <c r="D614" s="205"/>
      <c r="E614" s="205"/>
      <c r="F614" s="205"/>
      <c r="G614" s="234"/>
      <c r="H614" s="234"/>
      <c r="I614" s="205"/>
      <c r="J614" s="205"/>
      <c r="K614" s="205"/>
      <c r="L614" s="205"/>
      <c r="M614" s="205"/>
      <c r="N614" s="205"/>
      <c r="O614" s="205"/>
      <c r="P614" s="205"/>
      <c r="Q614" s="205"/>
      <c r="R614" s="205"/>
      <c r="S614" s="205"/>
      <c r="T614" s="205"/>
      <c r="U614" s="205"/>
      <c r="V614" s="205"/>
      <c r="W614" s="205"/>
      <c r="X614" s="205"/>
      <c r="Y614" s="205"/>
    </row>
    <row r="615" spans="1:25" ht="14.25" customHeight="1" x14ac:dyDescent="0.2">
      <c r="A615" s="200"/>
      <c r="B615" s="200"/>
      <c r="C615" s="205"/>
      <c r="D615" s="205"/>
      <c r="E615" s="205"/>
      <c r="F615" s="205"/>
      <c r="G615" s="234"/>
      <c r="H615" s="234"/>
      <c r="I615" s="205"/>
      <c r="J615" s="205"/>
      <c r="K615" s="205"/>
      <c r="L615" s="205"/>
      <c r="M615" s="205"/>
      <c r="N615" s="205"/>
      <c r="O615" s="205"/>
      <c r="P615" s="205"/>
      <c r="Q615" s="205"/>
      <c r="R615" s="205"/>
      <c r="S615" s="205"/>
      <c r="T615" s="205"/>
      <c r="U615" s="205"/>
      <c r="V615" s="205"/>
      <c r="W615" s="205"/>
      <c r="X615" s="205"/>
      <c r="Y615" s="205"/>
    </row>
    <row r="616" spans="1:25" ht="14.25" customHeight="1" x14ac:dyDescent="0.2">
      <c r="A616" s="200"/>
      <c r="B616" s="200"/>
      <c r="C616" s="205"/>
      <c r="D616" s="205"/>
      <c r="E616" s="205"/>
      <c r="F616" s="205"/>
      <c r="G616" s="234"/>
      <c r="H616" s="234"/>
      <c r="I616" s="205"/>
      <c r="J616" s="205"/>
      <c r="K616" s="205"/>
      <c r="L616" s="205"/>
      <c r="M616" s="205"/>
      <c r="N616" s="205"/>
      <c r="O616" s="205"/>
      <c r="P616" s="205"/>
      <c r="Q616" s="205"/>
      <c r="R616" s="205"/>
      <c r="S616" s="205"/>
      <c r="T616" s="205"/>
      <c r="U616" s="205"/>
      <c r="V616" s="205"/>
      <c r="W616" s="205"/>
      <c r="X616" s="205"/>
      <c r="Y616" s="205"/>
    </row>
    <row r="617" spans="1:25" ht="14.25" customHeight="1" x14ac:dyDescent="0.2">
      <c r="A617" s="200"/>
      <c r="B617" s="200"/>
      <c r="C617" s="205"/>
      <c r="D617" s="205"/>
      <c r="E617" s="205"/>
      <c r="F617" s="205"/>
      <c r="G617" s="234"/>
      <c r="H617" s="234"/>
      <c r="I617" s="205"/>
      <c r="J617" s="205"/>
      <c r="K617" s="205"/>
      <c r="L617" s="205"/>
      <c r="M617" s="205"/>
      <c r="N617" s="205"/>
      <c r="O617" s="205"/>
      <c r="P617" s="205"/>
      <c r="Q617" s="205"/>
      <c r="R617" s="205"/>
      <c r="S617" s="205"/>
      <c r="T617" s="205"/>
      <c r="U617" s="205"/>
      <c r="V617" s="205"/>
      <c r="W617" s="205"/>
      <c r="X617" s="205"/>
      <c r="Y617" s="205"/>
    </row>
    <row r="618" spans="1:25" ht="14.25" customHeight="1" x14ac:dyDescent="0.2">
      <c r="A618" s="200"/>
      <c r="B618" s="200"/>
      <c r="C618" s="205"/>
      <c r="D618" s="205"/>
      <c r="E618" s="205"/>
      <c r="F618" s="205"/>
      <c r="G618" s="234"/>
      <c r="H618" s="234"/>
      <c r="I618" s="205"/>
      <c r="J618" s="205"/>
      <c r="K618" s="205"/>
      <c r="L618" s="205"/>
      <c r="M618" s="205"/>
      <c r="N618" s="205"/>
      <c r="O618" s="205"/>
      <c r="P618" s="205"/>
      <c r="Q618" s="205"/>
      <c r="R618" s="205"/>
      <c r="S618" s="205"/>
      <c r="T618" s="205"/>
      <c r="U618" s="205"/>
      <c r="V618" s="205"/>
      <c r="W618" s="205"/>
      <c r="X618" s="205"/>
      <c r="Y618" s="205"/>
    </row>
    <row r="619" spans="1:25" ht="14.25" customHeight="1" x14ac:dyDescent="0.2">
      <c r="A619" s="200"/>
      <c r="B619" s="200"/>
      <c r="C619" s="205"/>
      <c r="D619" s="205"/>
      <c r="E619" s="205"/>
      <c r="F619" s="205"/>
      <c r="G619" s="234"/>
      <c r="H619" s="234"/>
      <c r="I619" s="205"/>
      <c r="J619" s="205"/>
      <c r="K619" s="205"/>
      <c r="L619" s="205"/>
      <c r="M619" s="205"/>
      <c r="N619" s="205"/>
      <c r="O619" s="205"/>
      <c r="P619" s="205"/>
      <c r="Q619" s="205"/>
      <c r="R619" s="205"/>
      <c r="S619" s="205"/>
      <c r="T619" s="205"/>
      <c r="U619" s="205"/>
      <c r="V619" s="205"/>
      <c r="W619" s="205"/>
      <c r="X619" s="205"/>
      <c r="Y619" s="205"/>
    </row>
    <row r="620" spans="1:25" ht="14.25" customHeight="1" x14ac:dyDescent="0.2">
      <c r="A620" s="200"/>
      <c r="B620" s="200"/>
      <c r="C620" s="205"/>
      <c r="D620" s="205"/>
      <c r="E620" s="205"/>
      <c r="F620" s="205"/>
      <c r="G620" s="234"/>
      <c r="H620" s="234"/>
      <c r="I620" s="205"/>
      <c r="J620" s="205"/>
      <c r="K620" s="205"/>
      <c r="L620" s="205"/>
      <c r="M620" s="205"/>
      <c r="N620" s="205"/>
      <c r="O620" s="205"/>
      <c r="P620" s="205"/>
      <c r="Q620" s="205"/>
      <c r="R620" s="205"/>
      <c r="S620" s="205"/>
      <c r="T620" s="205"/>
      <c r="U620" s="205"/>
      <c r="V620" s="205"/>
      <c r="W620" s="205"/>
      <c r="X620" s="205"/>
      <c r="Y620" s="205"/>
    </row>
    <row r="621" spans="1:25" ht="14.25" customHeight="1" x14ac:dyDescent="0.2">
      <c r="A621" s="200"/>
      <c r="B621" s="200"/>
      <c r="C621" s="205"/>
      <c r="D621" s="205"/>
      <c r="E621" s="205"/>
      <c r="F621" s="205"/>
      <c r="G621" s="234"/>
      <c r="H621" s="234"/>
      <c r="I621" s="205"/>
      <c r="J621" s="205"/>
      <c r="K621" s="205"/>
      <c r="L621" s="205"/>
      <c r="M621" s="205"/>
      <c r="N621" s="205"/>
      <c r="O621" s="205"/>
      <c r="P621" s="205"/>
      <c r="Q621" s="205"/>
      <c r="R621" s="205"/>
      <c r="S621" s="205"/>
      <c r="T621" s="205"/>
      <c r="U621" s="205"/>
      <c r="V621" s="205"/>
      <c r="W621" s="205"/>
      <c r="X621" s="205"/>
      <c r="Y621" s="205"/>
    </row>
    <row r="622" spans="1:25" ht="14.25" customHeight="1" x14ac:dyDescent="0.2">
      <c r="A622" s="200"/>
      <c r="B622" s="200"/>
      <c r="C622" s="205"/>
      <c r="D622" s="205"/>
      <c r="E622" s="205"/>
      <c r="F622" s="205"/>
      <c r="G622" s="234"/>
      <c r="H622" s="234"/>
      <c r="I622" s="205"/>
      <c r="J622" s="205"/>
      <c r="K622" s="205"/>
      <c r="L622" s="205"/>
      <c r="M622" s="205"/>
      <c r="N622" s="205"/>
      <c r="O622" s="205"/>
      <c r="P622" s="205"/>
      <c r="Q622" s="205"/>
      <c r="R622" s="205"/>
      <c r="S622" s="205"/>
      <c r="T622" s="205"/>
      <c r="U622" s="205"/>
      <c r="V622" s="205"/>
      <c r="W622" s="205"/>
      <c r="X622" s="205"/>
      <c r="Y622" s="205"/>
    </row>
    <row r="623" spans="1:25" ht="14.25" customHeight="1" x14ac:dyDescent="0.2">
      <c r="A623" s="200"/>
      <c r="B623" s="200"/>
      <c r="C623" s="205"/>
      <c r="D623" s="205"/>
      <c r="E623" s="205"/>
      <c r="F623" s="205"/>
      <c r="G623" s="234"/>
      <c r="H623" s="234"/>
      <c r="I623" s="205"/>
      <c r="J623" s="205"/>
      <c r="K623" s="205"/>
      <c r="L623" s="205"/>
      <c r="M623" s="205"/>
      <c r="N623" s="205"/>
      <c r="O623" s="205"/>
      <c r="P623" s="205"/>
      <c r="Q623" s="205"/>
      <c r="R623" s="205"/>
      <c r="S623" s="205"/>
      <c r="T623" s="205"/>
      <c r="U623" s="205"/>
      <c r="V623" s="205"/>
      <c r="W623" s="205"/>
      <c r="X623" s="205"/>
      <c r="Y623" s="205"/>
    </row>
    <row r="624" spans="1:25" ht="14.25" customHeight="1" x14ac:dyDescent="0.2">
      <c r="A624" s="200"/>
      <c r="B624" s="200"/>
      <c r="C624" s="205"/>
      <c r="D624" s="205"/>
      <c r="E624" s="205"/>
      <c r="F624" s="205"/>
      <c r="G624" s="234"/>
      <c r="H624" s="234"/>
      <c r="I624" s="205"/>
      <c r="J624" s="205"/>
      <c r="K624" s="205"/>
      <c r="L624" s="205"/>
      <c r="M624" s="205"/>
      <c r="N624" s="205"/>
      <c r="O624" s="205"/>
      <c r="P624" s="205"/>
      <c r="Q624" s="205"/>
      <c r="R624" s="205"/>
      <c r="S624" s="205"/>
      <c r="T624" s="205"/>
      <c r="U624" s="205"/>
      <c r="V624" s="205"/>
      <c r="W624" s="205"/>
      <c r="X624" s="205"/>
      <c r="Y624" s="205"/>
    </row>
    <row r="625" spans="1:25" ht="14.25" customHeight="1" x14ac:dyDescent="0.2">
      <c r="A625" s="200"/>
      <c r="B625" s="200"/>
      <c r="C625" s="205"/>
      <c r="D625" s="205"/>
      <c r="E625" s="205"/>
      <c r="F625" s="205"/>
      <c r="G625" s="234"/>
      <c r="H625" s="234"/>
      <c r="I625" s="205"/>
      <c r="J625" s="205"/>
      <c r="K625" s="205"/>
      <c r="L625" s="205"/>
      <c r="M625" s="205"/>
      <c r="N625" s="205"/>
      <c r="O625" s="205"/>
      <c r="P625" s="205"/>
      <c r="Q625" s="205"/>
      <c r="R625" s="205"/>
      <c r="S625" s="205"/>
      <c r="T625" s="205"/>
      <c r="U625" s="205"/>
      <c r="V625" s="205"/>
      <c r="W625" s="205"/>
      <c r="X625" s="205"/>
      <c r="Y625" s="205"/>
    </row>
    <row r="626" spans="1:25" ht="14.25" customHeight="1" x14ac:dyDescent="0.2">
      <c r="A626" s="200"/>
      <c r="B626" s="200"/>
      <c r="C626" s="205"/>
      <c r="D626" s="205"/>
      <c r="E626" s="205"/>
      <c r="F626" s="205"/>
      <c r="G626" s="234"/>
      <c r="H626" s="234"/>
      <c r="I626" s="205"/>
      <c r="J626" s="205"/>
      <c r="K626" s="205"/>
      <c r="L626" s="205"/>
      <c r="M626" s="205"/>
      <c r="N626" s="205"/>
      <c r="O626" s="205"/>
      <c r="P626" s="205"/>
      <c r="Q626" s="205"/>
      <c r="R626" s="205"/>
      <c r="S626" s="205"/>
      <c r="T626" s="205"/>
      <c r="U626" s="205"/>
      <c r="V626" s="205"/>
      <c r="W626" s="205"/>
      <c r="X626" s="205"/>
      <c r="Y626" s="205"/>
    </row>
    <row r="627" spans="1:25" ht="14.25" customHeight="1" x14ac:dyDescent="0.2">
      <c r="A627" s="200"/>
      <c r="B627" s="200"/>
      <c r="C627" s="205"/>
      <c r="D627" s="205"/>
      <c r="E627" s="205"/>
      <c r="F627" s="205"/>
      <c r="G627" s="234"/>
      <c r="H627" s="234"/>
      <c r="I627" s="205"/>
      <c r="J627" s="205"/>
      <c r="K627" s="205"/>
      <c r="L627" s="205"/>
      <c r="M627" s="205"/>
      <c r="N627" s="205"/>
      <c r="O627" s="205"/>
      <c r="P627" s="205"/>
      <c r="Q627" s="205"/>
      <c r="R627" s="205"/>
      <c r="S627" s="205"/>
      <c r="T627" s="205"/>
      <c r="U627" s="205"/>
      <c r="V627" s="205"/>
      <c r="W627" s="205"/>
      <c r="X627" s="205"/>
      <c r="Y627" s="205"/>
    </row>
    <row r="628" spans="1:25" ht="14.25" customHeight="1" x14ac:dyDescent="0.2">
      <c r="A628" s="200"/>
      <c r="B628" s="200"/>
      <c r="C628" s="205"/>
      <c r="D628" s="205"/>
      <c r="E628" s="205"/>
      <c r="F628" s="205"/>
      <c r="G628" s="234"/>
      <c r="H628" s="234"/>
      <c r="I628" s="205"/>
      <c r="J628" s="205"/>
      <c r="K628" s="205"/>
      <c r="L628" s="205"/>
      <c r="M628" s="205"/>
      <c r="N628" s="205"/>
      <c r="O628" s="205"/>
      <c r="P628" s="205"/>
      <c r="Q628" s="205"/>
      <c r="R628" s="205"/>
      <c r="S628" s="205"/>
      <c r="T628" s="205"/>
      <c r="U628" s="205"/>
      <c r="V628" s="205"/>
      <c r="W628" s="205"/>
      <c r="X628" s="205"/>
      <c r="Y628" s="205"/>
    </row>
    <row r="629" spans="1:25" ht="14.25" customHeight="1" x14ac:dyDescent="0.2">
      <c r="A629" s="200"/>
      <c r="B629" s="200"/>
      <c r="C629" s="205"/>
      <c r="D629" s="205"/>
      <c r="E629" s="205"/>
      <c r="F629" s="205"/>
      <c r="G629" s="234"/>
      <c r="H629" s="234"/>
      <c r="I629" s="205"/>
      <c r="J629" s="205"/>
      <c r="K629" s="205"/>
      <c r="L629" s="205"/>
      <c r="M629" s="205"/>
      <c r="N629" s="205"/>
      <c r="O629" s="205"/>
      <c r="P629" s="205"/>
      <c r="Q629" s="205"/>
      <c r="R629" s="205"/>
      <c r="S629" s="205"/>
      <c r="T629" s="205"/>
      <c r="U629" s="205"/>
      <c r="V629" s="205"/>
      <c r="W629" s="205"/>
      <c r="X629" s="205"/>
      <c r="Y629" s="205"/>
    </row>
    <row r="630" spans="1:25" ht="14.25" customHeight="1" x14ac:dyDescent="0.2">
      <c r="A630" s="200"/>
      <c r="B630" s="200"/>
      <c r="C630" s="205"/>
      <c r="D630" s="205"/>
      <c r="E630" s="205"/>
      <c r="F630" s="205"/>
      <c r="G630" s="234"/>
      <c r="H630" s="234"/>
      <c r="I630" s="205"/>
      <c r="J630" s="205"/>
      <c r="K630" s="205"/>
      <c r="L630" s="205"/>
      <c r="M630" s="205"/>
      <c r="N630" s="205"/>
      <c r="O630" s="205"/>
      <c r="P630" s="205"/>
      <c r="Q630" s="205"/>
      <c r="R630" s="205"/>
      <c r="S630" s="205"/>
      <c r="T630" s="205"/>
      <c r="U630" s="205"/>
      <c r="V630" s="205"/>
      <c r="W630" s="205"/>
      <c r="X630" s="205"/>
      <c r="Y630" s="205"/>
    </row>
    <row r="631" spans="1:25" ht="14.25" customHeight="1" x14ac:dyDescent="0.2">
      <c r="A631" s="200"/>
      <c r="B631" s="200"/>
      <c r="C631" s="205"/>
      <c r="D631" s="205"/>
      <c r="E631" s="205"/>
      <c r="F631" s="205"/>
      <c r="G631" s="234"/>
      <c r="H631" s="234"/>
      <c r="I631" s="205"/>
      <c r="J631" s="205"/>
      <c r="K631" s="205"/>
      <c r="L631" s="205"/>
      <c r="M631" s="205"/>
      <c r="N631" s="205"/>
      <c r="O631" s="205"/>
      <c r="P631" s="205"/>
      <c r="Q631" s="205"/>
      <c r="R631" s="205"/>
      <c r="S631" s="205"/>
      <c r="T631" s="205"/>
      <c r="U631" s="205"/>
      <c r="V631" s="205"/>
      <c r="W631" s="205"/>
      <c r="X631" s="205"/>
      <c r="Y631" s="205"/>
    </row>
    <row r="632" spans="1:25" ht="14.25" customHeight="1" x14ac:dyDescent="0.2">
      <c r="A632" s="200"/>
      <c r="B632" s="200"/>
      <c r="C632" s="205"/>
      <c r="D632" s="205"/>
      <c r="E632" s="205"/>
      <c r="F632" s="205"/>
      <c r="G632" s="234"/>
      <c r="H632" s="234"/>
      <c r="I632" s="205"/>
      <c r="J632" s="205"/>
      <c r="K632" s="205"/>
      <c r="L632" s="205"/>
      <c r="M632" s="205"/>
      <c r="N632" s="205"/>
      <c r="O632" s="205"/>
      <c r="P632" s="205"/>
      <c r="Q632" s="205"/>
      <c r="R632" s="205"/>
      <c r="S632" s="205"/>
      <c r="T632" s="205"/>
      <c r="U632" s="205"/>
      <c r="V632" s="205"/>
      <c r="W632" s="205"/>
      <c r="X632" s="205"/>
      <c r="Y632" s="205"/>
    </row>
    <row r="633" spans="1:25" ht="14.25" customHeight="1" x14ac:dyDescent="0.2">
      <c r="A633" s="200"/>
      <c r="B633" s="200"/>
      <c r="C633" s="205"/>
      <c r="D633" s="205"/>
      <c r="E633" s="205"/>
      <c r="F633" s="205"/>
      <c r="G633" s="234"/>
      <c r="H633" s="234"/>
      <c r="I633" s="205"/>
      <c r="J633" s="205"/>
      <c r="K633" s="205"/>
      <c r="L633" s="205"/>
      <c r="M633" s="205"/>
      <c r="N633" s="205"/>
      <c r="O633" s="205"/>
      <c r="P633" s="205"/>
      <c r="Q633" s="205"/>
      <c r="R633" s="205"/>
      <c r="S633" s="205"/>
      <c r="T633" s="205"/>
      <c r="U633" s="205"/>
      <c r="V633" s="205"/>
      <c r="W633" s="205"/>
      <c r="X633" s="205"/>
      <c r="Y633" s="205"/>
    </row>
    <row r="634" spans="1:25" ht="14.25" customHeight="1" x14ac:dyDescent="0.2">
      <c r="A634" s="200"/>
      <c r="B634" s="200"/>
      <c r="C634" s="205"/>
      <c r="D634" s="205"/>
      <c r="E634" s="205"/>
      <c r="F634" s="205"/>
      <c r="G634" s="234"/>
      <c r="H634" s="234"/>
      <c r="I634" s="205"/>
      <c r="J634" s="205"/>
      <c r="K634" s="205"/>
      <c r="L634" s="205"/>
      <c r="M634" s="205"/>
      <c r="N634" s="205"/>
      <c r="O634" s="205"/>
      <c r="P634" s="205"/>
      <c r="Q634" s="205"/>
      <c r="R634" s="205"/>
      <c r="S634" s="205"/>
      <c r="T634" s="205"/>
      <c r="U634" s="205"/>
      <c r="V634" s="205"/>
      <c r="W634" s="205"/>
      <c r="X634" s="205"/>
      <c r="Y634" s="205"/>
    </row>
    <row r="635" spans="1:25" ht="14.25" customHeight="1" x14ac:dyDescent="0.2">
      <c r="A635" s="200"/>
      <c r="B635" s="200"/>
      <c r="C635" s="205"/>
      <c r="D635" s="205"/>
      <c r="E635" s="205"/>
      <c r="F635" s="205"/>
      <c r="G635" s="234"/>
      <c r="H635" s="234"/>
      <c r="I635" s="205"/>
      <c r="J635" s="205"/>
      <c r="K635" s="205"/>
      <c r="L635" s="205"/>
      <c r="M635" s="205"/>
      <c r="N635" s="205"/>
      <c r="O635" s="205"/>
      <c r="P635" s="205"/>
      <c r="Q635" s="205"/>
      <c r="R635" s="205"/>
      <c r="S635" s="205"/>
      <c r="T635" s="205"/>
      <c r="U635" s="205"/>
      <c r="V635" s="205"/>
      <c r="W635" s="205"/>
      <c r="X635" s="205"/>
      <c r="Y635" s="205"/>
    </row>
    <row r="636" spans="1:25" ht="14.25" customHeight="1" x14ac:dyDescent="0.2">
      <c r="A636" s="200"/>
      <c r="B636" s="200"/>
      <c r="C636" s="205"/>
      <c r="D636" s="205"/>
      <c r="E636" s="205"/>
      <c r="F636" s="205"/>
      <c r="G636" s="234"/>
      <c r="H636" s="234"/>
      <c r="I636" s="205"/>
      <c r="J636" s="205"/>
      <c r="K636" s="205"/>
      <c r="L636" s="205"/>
      <c r="M636" s="205"/>
      <c r="N636" s="205"/>
      <c r="O636" s="205"/>
      <c r="P636" s="205"/>
      <c r="Q636" s="205"/>
      <c r="R636" s="205"/>
      <c r="S636" s="205"/>
      <c r="T636" s="205"/>
      <c r="U636" s="205"/>
      <c r="V636" s="205"/>
      <c r="W636" s="205"/>
      <c r="X636" s="205"/>
      <c r="Y636" s="205"/>
    </row>
    <row r="637" spans="1:25" ht="14.25" customHeight="1" x14ac:dyDescent="0.2">
      <c r="A637" s="200"/>
      <c r="B637" s="200"/>
      <c r="C637" s="205"/>
      <c r="D637" s="205"/>
      <c r="E637" s="205"/>
      <c r="F637" s="205"/>
      <c r="G637" s="234"/>
      <c r="H637" s="234"/>
      <c r="I637" s="205"/>
      <c r="J637" s="205"/>
      <c r="K637" s="205"/>
      <c r="L637" s="205"/>
      <c r="M637" s="205"/>
      <c r="N637" s="205"/>
      <c r="O637" s="205"/>
      <c r="P637" s="205"/>
      <c r="Q637" s="205"/>
      <c r="R637" s="205"/>
      <c r="S637" s="205"/>
      <c r="T637" s="205"/>
      <c r="U637" s="205"/>
      <c r="V637" s="205"/>
      <c r="W637" s="205"/>
      <c r="X637" s="205"/>
      <c r="Y637" s="205"/>
    </row>
    <row r="638" spans="1:25" ht="14.25" customHeight="1" x14ac:dyDescent="0.2">
      <c r="A638" s="200"/>
      <c r="B638" s="200"/>
      <c r="C638" s="205"/>
      <c r="D638" s="205"/>
      <c r="E638" s="205"/>
      <c r="F638" s="205"/>
      <c r="G638" s="234"/>
      <c r="H638" s="234"/>
      <c r="I638" s="205"/>
      <c r="J638" s="205"/>
      <c r="K638" s="205"/>
      <c r="L638" s="205"/>
      <c r="M638" s="205"/>
      <c r="N638" s="205"/>
      <c r="O638" s="205"/>
      <c r="P638" s="205"/>
      <c r="Q638" s="205"/>
      <c r="R638" s="205"/>
      <c r="S638" s="205"/>
      <c r="T638" s="205"/>
      <c r="U638" s="205"/>
      <c r="V638" s="205"/>
      <c r="W638" s="205"/>
      <c r="X638" s="205"/>
      <c r="Y638" s="205"/>
    </row>
    <row r="639" spans="1:25" ht="14.25" customHeight="1" x14ac:dyDescent="0.2">
      <c r="A639" s="200"/>
      <c r="B639" s="200"/>
      <c r="C639" s="205"/>
      <c r="D639" s="205"/>
      <c r="E639" s="205"/>
      <c r="F639" s="205"/>
      <c r="G639" s="234"/>
      <c r="H639" s="234"/>
      <c r="I639" s="205"/>
      <c r="J639" s="205"/>
      <c r="K639" s="205"/>
      <c r="L639" s="205"/>
      <c r="M639" s="205"/>
      <c r="N639" s="205"/>
      <c r="O639" s="205"/>
      <c r="P639" s="205"/>
      <c r="Q639" s="205"/>
      <c r="R639" s="205"/>
      <c r="S639" s="205"/>
      <c r="T639" s="205"/>
      <c r="U639" s="205"/>
      <c r="V639" s="205"/>
      <c r="W639" s="205"/>
      <c r="X639" s="205"/>
      <c r="Y639" s="205"/>
    </row>
    <row r="640" spans="1:25" ht="14.25" customHeight="1" x14ac:dyDescent="0.2">
      <c r="A640" s="200"/>
      <c r="B640" s="200"/>
      <c r="C640" s="205"/>
      <c r="D640" s="205"/>
      <c r="E640" s="205"/>
      <c r="F640" s="205"/>
      <c r="G640" s="234"/>
      <c r="H640" s="234"/>
      <c r="I640" s="205"/>
      <c r="J640" s="205"/>
      <c r="K640" s="205"/>
      <c r="L640" s="205"/>
      <c r="M640" s="205"/>
      <c r="N640" s="205"/>
      <c r="O640" s="205"/>
      <c r="P640" s="205"/>
      <c r="Q640" s="205"/>
      <c r="R640" s="205"/>
      <c r="S640" s="205"/>
      <c r="T640" s="205"/>
      <c r="U640" s="205"/>
      <c r="V640" s="205"/>
      <c r="W640" s="205"/>
      <c r="X640" s="205"/>
      <c r="Y640" s="205"/>
    </row>
    <row r="641" spans="1:25" ht="14.25" customHeight="1" x14ac:dyDescent="0.2">
      <c r="A641" s="200"/>
      <c r="B641" s="200"/>
      <c r="C641" s="205"/>
      <c r="D641" s="205"/>
      <c r="E641" s="205"/>
      <c r="F641" s="205"/>
      <c r="G641" s="234"/>
      <c r="H641" s="234"/>
      <c r="I641" s="205"/>
      <c r="J641" s="205"/>
      <c r="K641" s="205"/>
      <c r="L641" s="205"/>
      <c r="M641" s="205"/>
      <c r="N641" s="205"/>
      <c r="O641" s="205"/>
      <c r="P641" s="205"/>
      <c r="Q641" s="205"/>
      <c r="R641" s="205"/>
      <c r="S641" s="205"/>
      <c r="T641" s="205"/>
      <c r="U641" s="205"/>
      <c r="V641" s="205"/>
      <c r="W641" s="205"/>
      <c r="X641" s="205"/>
      <c r="Y641" s="205"/>
    </row>
    <row r="642" spans="1:25" ht="14.25" customHeight="1" x14ac:dyDescent="0.2">
      <c r="A642" s="200"/>
      <c r="B642" s="200"/>
      <c r="C642" s="205"/>
      <c r="D642" s="205"/>
      <c r="E642" s="205"/>
      <c r="F642" s="205"/>
      <c r="G642" s="234"/>
      <c r="H642" s="234"/>
      <c r="I642" s="205"/>
      <c r="J642" s="205"/>
      <c r="K642" s="205"/>
      <c r="L642" s="205"/>
      <c r="M642" s="205"/>
      <c r="N642" s="205"/>
      <c r="O642" s="205"/>
      <c r="P642" s="205"/>
      <c r="Q642" s="205"/>
      <c r="R642" s="205"/>
      <c r="S642" s="205"/>
      <c r="T642" s="205"/>
      <c r="U642" s="205"/>
      <c r="V642" s="205"/>
      <c r="W642" s="205"/>
      <c r="X642" s="205"/>
      <c r="Y642" s="205"/>
    </row>
    <row r="643" spans="1:25" ht="14.25" customHeight="1" x14ac:dyDescent="0.2">
      <c r="A643" s="200"/>
      <c r="B643" s="200"/>
      <c r="C643" s="205"/>
      <c r="D643" s="205"/>
      <c r="E643" s="205"/>
      <c r="F643" s="205"/>
      <c r="G643" s="234"/>
      <c r="H643" s="234"/>
      <c r="I643" s="205"/>
      <c r="J643" s="205"/>
      <c r="K643" s="205"/>
      <c r="L643" s="205"/>
      <c r="M643" s="205"/>
      <c r="N643" s="205"/>
      <c r="O643" s="205"/>
      <c r="P643" s="205"/>
      <c r="Q643" s="205"/>
      <c r="R643" s="205"/>
      <c r="S643" s="205"/>
      <c r="T643" s="205"/>
      <c r="U643" s="205"/>
      <c r="V643" s="205"/>
      <c r="W643" s="205"/>
      <c r="X643" s="205"/>
      <c r="Y643" s="205"/>
    </row>
    <row r="644" spans="1:25" ht="14.25" customHeight="1" x14ac:dyDescent="0.2">
      <c r="A644" s="200"/>
      <c r="B644" s="200"/>
      <c r="C644" s="205"/>
      <c r="D644" s="205"/>
      <c r="E644" s="205"/>
      <c r="F644" s="205"/>
      <c r="G644" s="234"/>
      <c r="H644" s="234"/>
      <c r="I644" s="205"/>
      <c r="J644" s="205"/>
      <c r="K644" s="205"/>
      <c r="L644" s="205"/>
      <c r="M644" s="205"/>
      <c r="N644" s="205"/>
      <c r="O644" s="205"/>
      <c r="P644" s="205"/>
      <c r="Q644" s="205"/>
      <c r="R644" s="205"/>
      <c r="S644" s="205"/>
      <c r="T644" s="205"/>
      <c r="U644" s="205"/>
      <c r="V644" s="205"/>
      <c r="W644" s="205"/>
      <c r="X644" s="205"/>
      <c r="Y644" s="205"/>
    </row>
    <row r="645" spans="1:25" ht="14.25" customHeight="1" x14ac:dyDescent="0.2">
      <c r="A645" s="200"/>
      <c r="B645" s="200"/>
      <c r="C645" s="205"/>
      <c r="D645" s="205"/>
      <c r="E645" s="205"/>
      <c r="F645" s="205"/>
      <c r="G645" s="234"/>
      <c r="H645" s="234"/>
      <c r="I645" s="205"/>
      <c r="J645" s="205"/>
      <c r="K645" s="205"/>
      <c r="L645" s="205"/>
      <c r="M645" s="205"/>
      <c r="N645" s="205"/>
      <c r="O645" s="205"/>
      <c r="P645" s="205"/>
      <c r="Q645" s="205"/>
      <c r="R645" s="205"/>
      <c r="S645" s="205"/>
      <c r="T645" s="205"/>
      <c r="U645" s="205"/>
      <c r="V645" s="205"/>
      <c r="W645" s="205"/>
      <c r="X645" s="205"/>
      <c r="Y645" s="205"/>
    </row>
    <row r="646" spans="1:25" ht="14.25" customHeight="1" x14ac:dyDescent="0.2">
      <c r="A646" s="200"/>
      <c r="B646" s="200"/>
      <c r="C646" s="205"/>
      <c r="D646" s="205"/>
      <c r="E646" s="205"/>
      <c r="F646" s="205"/>
      <c r="G646" s="234"/>
      <c r="H646" s="234"/>
      <c r="I646" s="205"/>
      <c r="J646" s="205"/>
      <c r="K646" s="205"/>
      <c r="L646" s="205"/>
      <c r="M646" s="205"/>
      <c r="N646" s="205"/>
      <c r="O646" s="205"/>
      <c r="P646" s="205"/>
      <c r="Q646" s="205"/>
      <c r="R646" s="205"/>
      <c r="S646" s="205"/>
      <c r="T646" s="205"/>
      <c r="U646" s="205"/>
      <c r="V646" s="205"/>
      <c r="W646" s="205"/>
      <c r="X646" s="205"/>
      <c r="Y646" s="205"/>
    </row>
    <row r="647" spans="1:25" ht="14.25" customHeight="1" x14ac:dyDescent="0.2">
      <c r="A647" s="200"/>
      <c r="B647" s="200"/>
      <c r="C647" s="205"/>
      <c r="D647" s="205"/>
      <c r="E647" s="205"/>
      <c r="F647" s="205"/>
      <c r="G647" s="234"/>
      <c r="H647" s="234"/>
      <c r="I647" s="205"/>
      <c r="J647" s="205"/>
      <c r="K647" s="205"/>
      <c r="L647" s="205"/>
      <c r="M647" s="205"/>
      <c r="N647" s="205"/>
      <c r="O647" s="205"/>
      <c r="P647" s="205"/>
      <c r="Q647" s="205"/>
      <c r="R647" s="205"/>
      <c r="S647" s="205"/>
      <c r="T647" s="205"/>
      <c r="U647" s="205"/>
      <c r="V647" s="205"/>
      <c r="W647" s="205"/>
      <c r="X647" s="205"/>
      <c r="Y647" s="205"/>
    </row>
    <row r="648" spans="1:25" ht="14.25" customHeight="1" x14ac:dyDescent="0.2">
      <c r="A648" s="200"/>
      <c r="B648" s="200"/>
      <c r="C648" s="205"/>
      <c r="D648" s="205"/>
      <c r="E648" s="205"/>
      <c r="F648" s="205"/>
      <c r="G648" s="234"/>
      <c r="H648" s="234"/>
      <c r="I648" s="205"/>
      <c r="J648" s="205"/>
      <c r="K648" s="205"/>
      <c r="L648" s="205"/>
      <c r="M648" s="205"/>
      <c r="N648" s="205"/>
      <c r="O648" s="205"/>
      <c r="P648" s="205"/>
      <c r="Q648" s="205"/>
      <c r="R648" s="205"/>
      <c r="S648" s="205"/>
      <c r="T648" s="205"/>
      <c r="U648" s="205"/>
      <c r="V648" s="205"/>
      <c r="W648" s="205"/>
      <c r="X648" s="205"/>
      <c r="Y648" s="205"/>
    </row>
    <row r="649" spans="1:25" ht="14.25" customHeight="1" x14ac:dyDescent="0.2">
      <c r="A649" s="200"/>
      <c r="B649" s="200"/>
      <c r="C649" s="205"/>
      <c r="D649" s="205"/>
      <c r="E649" s="205"/>
      <c r="F649" s="205"/>
      <c r="G649" s="234"/>
      <c r="H649" s="234"/>
      <c r="I649" s="205"/>
      <c r="J649" s="205"/>
      <c r="K649" s="205"/>
      <c r="L649" s="205"/>
      <c r="M649" s="205"/>
      <c r="N649" s="205"/>
      <c r="O649" s="205"/>
      <c r="P649" s="205"/>
      <c r="Q649" s="205"/>
      <c r="R649" s="205"/>
      <c r="S649" s="205"/>
      <c r="T649" s="205"/>
      <c r="U649" s="205"/>
      <c r="V649" s="205"/>
      <c r="W649" s="205"/>
      <c r="X649" s="205"/>
      <c r="Y649" s="205"/>
    </row>
    <row r="650" spans="1:25" ht="14.25" customHeight="1" x14ac:dyDescent="0.2">
      <c r="A650" s="200"/>
      <c r="B650" s="200"/>
      <c r="C650" s="205"/>
      <c r="D650" s="205"/>
      <c r="E650" s="205"/>
      <c r="F650" s="205"/>
      <c r="G650" s="234"/>
      <c r="H650" s="234"/>
      <c r="I650" s="205"/>
      <c r="J650" s="205"/>
      <c r="K650" s="205"/>
      <c r="L650" s="205"/>
      <c r="M650" s="205"/>
      <c r="N650" s="205"/>
      <c r="O650" s="205"/>
      <c r="P650" s="205"/>
      <c r="Q650" s="205"/>
      <c r="R650" s="205"/>
      <c r="S650" s="205"/>
      <c r="T650" s="205"/>
      <c r="U650" s="205"/>
      <c r="V650" s="205"/>
      <c r="W650" s="205"/>
      <c r="X650" s="205"/>
      <c r="Y650" s="205"/>
    </row>
    <row r="651" spans="1:25" ht="14.25" customHeight="1" x14ac:dyDescent="0.2">
      <c r="A651" s="200"/>
      <c r="B651" s="200"/>
      <c r="C651" s="205"/>
      <c r="D651" s="205"/>
      <c r="E651" s="205"/>
      <c r="F651" s="205"/>
      <c r="G651" s="234"/>
      <c r="H651" s="234"/>
      <c r="I651" s="205"/>
      <c r="J651" s="205"/>
      <c r="K651" s="205"/>
      <c r="L651" s="205"/>
      <c r="M651" s="205"/>
      <c r="N651" s="205"/>
      <c r="O651" s="205"/>
      <c r="P651" s="205"/>
      <c r="Q651" s="205"/>
      <c r="R651" s="205"/>
      <c r="S651" s="205"/>
      <c r="T651" s="205"/>
      <c r="U651" s="205"/>
      <c r="V651" s="205"/>
      <c r="W651" s="205"/>
      <c r="X651" s="205"/>
      <c r="Y651" s="205"/>
    </row>
    <row r="652" spans="1:25" ht="14.25" customHeight="1" x14ac:dyDescent="0.2">
      <c r="A652" s="200"/>
      <c r="B652" s="200"/>
      <c r="C652" s="205"/>
      <c r="D652" s="205"/>
      <c r="E652" s="205"/>
      <c r="F652" s="205"/>
      <c r="G652" s="234"/>
      <c r="H652" s="234"/>
      <c r="I652" s="205"/>
      <c r="J652" s="205"/>
      <c r="K652" s="205"/>
      <c r="L652" s="205"/>
      <c r="M652" s="205"/>
      <c r="N652" s="205"/>
      <c r="O652" s="205"/>
      <c r="P652" s="205"/>
      <c r="Q652" s="205"/>
      <c r="R652" s="205"/>
      <c r="S652" s="205"/>
      <c r="T652" s="205"/>
      <c r="U652" s="205"/>
      <c r="V652" s="205"/>
      <c r="W652" s="205"/>
      <c r="X652" s="205"/>
      <c r="Y652" s="205"/>
    </row>
    <row r="653" spans="1:25" ht="14.25" customHeight="1" x14ac:dyDescent="0.2">
      <c r="A653" s="200"/>
      <c r="B653" s="200"/>
      <c r="C653" s="205"/>
      <c r="D653" s="205"/>
      <c r="E653" s="205"/>
      <c r="F653" s="205"/>
      <c r="G653" s="234"/>
      <c r="H653" s="234"/>
      <c r="I653" s="205"/>
      <c r="J653" s="205"/>
      <c r="K653" s="205"/>
      <c r="L653" s="205"/>
      <c r="M653" s="205"/>
      <c r="N653" s="205"/>
      <c r="O653" s="205"/>
      <c r="P653" s="205"/>
      <c r="Q653" s="205"/>
      <c r="R653" s="205"/>
      <c r="S653" s="205"/>
      <c r="T653" s="205"/>
      <c r="U653" s="205"/>
      <c r="V653" s="205"/>
      <c r="W653" s="205"/>
      <c r="X653" s="205"/>
      <c r="Y653" s="205"/>
    </row>
    <row r="654" spans="1:25" ht="14.25" customHeight="1" x14ac:dyDescent="0.2">
      <c r="A654" s="200"/>
      <c r="B654" s="200"/>
      <c r="C654" s="205"/>
      <c r="D654" s="205"/>
      <c r="E654" s="205"/>
      <c r="F654" s="205"/>
      <c r="G654" s="234"/>
      <c r="H654" s="234"/>
      <c r="I654" s="205"/>
      <c r="J654" s="205"/>
      <c r="K654" s="205"/>
      <c r="L654" s="205"/>
      <c r="M654" s="205"/>
      <c r="N654" s="205"/>
      <c r="O654" s="205"/>
      <c r="P654" s="205"/>
      <c r="Q654" s="205"/>
      <c r="R654" s="205"/>
      <c r="S654" s="205"/>
      <c r="T654" s="205"/>
      <c r="U654" s="205"/>
      <c r="V654" s="205"/>
      <c r="W654" s="205"/>
      <c r="X654" s="205"/>
      <c r="Y654" s="205"/>
    </row>
    <row r="655" spans="1:25" ht="14.25" customHeight="1" x14ac:dyDescent="0.2">
      <c r="A655" s="200"/>
      <c r="B655" s="200"/>
      <c r="C655" s="205"/>
      <c r="D655" s="205"/>
      <c r="E655" s="205"/>
      <c r="F655" s="205"/>
      <c r="G655" s="234"/>
      <c r="H655" s="234"/>
      <c r="I655" s="205"/>
      <c r="J655" s="205"/>
      <c r="K655" s="205"/>
      <c r="L655" s="205"/>
      <c r="M655" s="205"/>
      <c r="N655" s="205"/>
      <c r="O655" s="205"/>
      <c r="P655" s="205"/>
      <c r="Q655" s="205"/>
      <c r="R655" s="205"/>
      <c r="S655" s="205"/>
      <c r="T655" s="205"/>
      <c r="U655" s="205"/>
      <c r="V655" s="205"/>
      <c r="W655" s="205"/>
      <c r="X655" s="205"/>
      <c r="Y655" s="205"/>
    </row>
    <row r="656" spans="1:25" ht="14.25" customHeight="1" x14ac:dyDescent="0.2">
      <c r="A656" s="200"/>
      <c r="B656" s="200"/>
      <c r="C656" s="205"/>
      <c r="D656" s="205"/>
      <c r="E656" s="205"/>
      <c r="F656" s="205"/>
      <c r="G656" s="234"/>
      <c r="H656" s="234"/>
      <c r="I656" s="205"/>
      <c r="J656" s="205"/>
      <c r="K656" s="205"/>
      <c r="L656" s="205"/>
      <c r="M656" s="205"/>
      <c r="N656" s="205"/>
      <c r="O656" s="205"/>
      <c r="P656" s="205"/>
      <c r="Q656" s="205"/>
      <c r="R656" s="205"/>
      <c r="S656" s="205"/>
      <c r="T656" s="205"/>
      <c r="U656" s="205"/>
      <c r="V656" s="205"/>
      <c r="W656" s="205"/>
      <c r="X656" s="205"/>
      <c r="Y656" s="205"/>
    </row>
    <row r="657" spans="1:25" ht="14.25" customHeight="1" x14ac:dyDescent="0.2">
      <c r="A657" s="200"/>
      <c r="B657" s="200"/>
      <c r="C657" s="205"/>
      <c r="D657" s="205"/>
      <c r="E657" s="205"/>
      <c r="F657" s="205"/>
      <c r="G657" s="234"/>
      <c r="H657" s="234"/>
      <c r="I657" s="205"/>
      <c r="J657" s="205"/>
      <c r="K657" s="205"/>
      <c r="L657" s="205"/>
      <c r="M657" s="205"/>
      <c r="N657" s="205"/>
      <c r="O657" s="205"/>
      <c r="P657" s="205"/>
      <c r="Q657" s="205"/>
      <c r="R657" s="205"/>
      <c r="S657" s="205"/>
      <c r="T657" s="205"/>
      <c r="U657" s="205"/>
      <c r="V657" s="205"/>
      <c r="W657" s="205"/>
      <c r="X657" s="205"/>
      <c r="Y657" s="205"/>
    </row>
    <row r="658" spans="1:25" ht="14.25" customHeight="1" x14ac:dyDescent="0.2">
      <c r="A658" s="200"/>
      <c r="B658" s="200"/>
      <c r="C658" s="205"/>
      <c r="D658" s="205"/>
      <c r="E658" s="205"/>
      <c r="F658" s="205"/>
      <c r="G658" s="234"/>
      <c r="H658" s="234"/>
      <c r="I658" s="205"/>
      <c r="J658" s="205"/>
      <c r="K658" s="205"/>
      <c r="L658" s="205"/>
      <c r="M658" s="205"/>
      <c r="N658" s="205"/>
      <c r="O658" s="205"/>
      <c r="P658" s="205"/>
      <c r="Q658" s="205"/>
      <c r="R658" s="205"/>
      <c r="S658" s="205"/>
      <c r="T658" s="205"/>
      <c r="U658" s="205"/>
      <c r="V658" s="205"/>
      <c r="W658" s="205"/>
      <c r="X658" s="205"/>
      <c r="Y658" s="205"/>
    </row>
    <row r="659" spans="1:25" ht="14.25" customHeight="1" x14ac:dyDescent="0.2">
      <c r="A659" s="200"/>
      <c r="B659" s="200"/>
      <c r="C659" s="205"/>
      <c r="D659" s="205"/>
      <c r="E659" s="205"/>
      <c r="F659" s="205"/>
      <c r="G659" s="234"/>
      <c r="H659" s="234"/>
      <c r="I659" s="205"/>
      <c r="J659" s="205"/>
      <c r="K659" s="205"/>
      <c r="L659" s="205"/>
      <c r="M659" s="205"/>
      <c r="N659" s="205"/>
      <c r="O659" s="205"/>
      <c r="P659" s="205"/>
      <c r="Q659" s="205"/>
      <c r="R659" s="205"/>
      <c r="S659" s="205"/>
      <c r="T659" s="205"/>
      <c r="U659" s="205"/>
      <c r="V659" s="205"/>
      <c r="W659" s="205"/>
      <c r="X659" s="205"/>
      <c r="Y659" s="205"/>
    </row>
    <row r="660" spans="1:25" ht="14.25" customHeight="1" x14ac:dyDescent="0.2">
      <c r="A660" s="200"/>
      <c r="B660" s="200"/>
      <c r="C660" s="205"/>
      <c r="D660" s="205"/>
      <c r="E660" s="205"/>
      <c r="F660" s="205"/>
      <c r="G660" s="234"/>
      <c r="H660" s="234"/>
      <c r="I660" s="205"/>
      <c r="J660" s="205"/>
      <c r="K660" s="205"/>
      <c r="L660" s="205"/>
      <c r="M660" s="205"/>
      <c r="N660" s="205"/>
      <c r="O660" s="205"/>
      <c r="P660" s="205"/>
      <c r="Q660" s="205"/>
      <c r="R660" s="205"/>
      <c r="S660" s="205"/>
      <c r="T660" s="205"/>
      <c r="U660" s="205"/>
      <c r="V660" s="205"/>
      <c r="W660" s="205"/>
      <c r="X660" s="205"/>
      <c r="Y660" s="205"/>
    </row>
    <row r="661" spans="1:25" ht="14.25" customHeight="1" x14ac:dyDescent="0.2">
      <c r="A661" s="200"/>
      <c r="B661" s="200"/>
      <c r="C661" s="205"/>
      <c r="D661" s="205"/>
      <c r="E661" s="205"/>
      <c r="F661" s="205"/>
      <c r="G661" s="234"/>
      <c r="H661" s="234"/>
      <c r="I661" s="205"/>
      <c r="J661" s="205"/>
      <c r="K661" s="205"/>
      <c r="L661" s="205"/>
      <c r="M661" s="205"/>
      <c r="N661" s="205"/>
      <c r="O661" s="205"/>
      <c r="P661" s="205"/>
      <c r="Q661" s="205"/>
      <c r="R661" s="205"/>
      <c r="S661" s="205"/>
      <c r="T661" s="205"/>
      <c r="U661" s="205"/>
      <c r="V661" s="205"/>
      <c r="W661" s="205"/>
      <c r="X661" s="205"/>
      <c r="Y661" s="205"/>
    </row>
    <row r="662" spans="1:25" ht="14.25" customHeight="1" x14ac:dyDescent="0.2">
      <c r="A662" s="200"/>
      <c r="B662" s="200"/>
      <c r="C662" s="205"/>
      <c r="D662" s="205"/>
      <c r="E662" s="205"/>
      <c r="F662" s="205"/>
      <c r="G662" s="234"/>
      <c r="H662" s="234"/>
      <c r="I662" s="205"/>
      <c r="J662" s="205"/>
      <c r="K662" s="205"/>
      <c r="L662" s="205"/>
      <c r="M662" s="205"/>
      <c r="N662" s="205"/>
      <c r="O662" s="205"/>
      <c r="P662" s="205"/>
      <c r="Q662" s="205"/>
      <c r="R662" s="205"/>
      <c r="S662" s="205"/>
      <c r="T662" s="205"/>
      <c r="U662" s="205"/>
      <c r="V662" s="205"/>
      <c r="W662" s="205"/>
      <c r="X662" s="205"/>
      <c r="Y662" s="205"/>
    </row>
    <row r="663" spans="1:25" ht="14.25" customHeight="1" x14ac:dyDescent="0.2">
      <c r="A663" s="200"/>
      <c r="B663" s="200"/>
      <c r="C663" s="205"/>
      <c r="D663" s="205"/>
      <c r="E663" s="205"/>
      <c r="F663" s="205"/>
      <c r="G663" s="234"/>
      <c r="H663" s="234"/>
      <c r="I663" s="205"/>
      <c r="J663" s="205"/>
      <c r="K663" s="205"/>
      <c r="L663" s="205"/>
      <c r="M663" s="205"/>
      <c r="N663" s="205"/>
      <c r="O663" s="205"/>
      <c r="P663" s="205"/>
      <c r="Q663" s="205"/>
      <c r="R663" s="205"/>
      <c r="S663" s="205"/>
      <c r="T663" s="205"/>
      <c r="U663" s="205"/>
      <c r="V663" s="205"/>
      <c r="W663" s="205"/>
      <c r="X663" s="205"/>
      <c r="Y663" s="205"/>
    </row>
    <row r="664" spans="1:25" ht="14.25" customHeight="1" x14ac:dyDescent="0.2">
      <c r="A664" s="200"/>
      <c r="B664" s="200"/>
      <c r="C664" s="205"/>
      <c r="D664" s="205"/>
      <c r="E664" s="205"/>
      <c r="F664" s="205"/>
      <c r="G664" s="234"/>
      <c r="H664" s="234"/>
      <c r="I664" s="205"/>
      <c r="J664" s="205"/>
      <c r="K664" s="205"/>
      <c r="L664" s="205"/>
      <c r="M664" s="205"/>
      <c r="N664" s="205"/>
      <c r="O664" s="205"/>
      <c r="P664" s="205"/>
      <c r="Q664" s="205"/>
      <c r="R664" s="205"/>
      <c r="S664" s="205"/>
      <c r="T664" s="205"/>
      <c r="U664" s="205"/>
      <c r="V664" s="205"/>
      <c r="W664" s="205"/>
      <c r="X664" s="205"/>
      <c r="Y664" s="205"/>
    </row>
    <row r="665" spans="1:25" ht="14.25" customHeight="1" x14ac:dyDescent="0.2">
      <c r="A665" s="200"/>
      <c r="B665" s="200"/>
      <c r="C665" s="205"/>
      <c r="D665" s="205"/>
      <c r="E665" s="205"/>
      <c r="F665" s="205"/>
      <c r="G665" s="234"/>
      <c r="H665" s="234"/>
      <c r="I665" s="205"/>
      <c r="J665" s="205"/>
      <c r="K665" s="205"/>
      <c r="L665" s="205"/>
      <c r="M665" s="205"/>
      <c r="N665" s="205"/>
      <c r="O665" s="205"/>
      <c r="P665" s="205"/>
      <c r="Q665" s="205"/>
      <c r="R665" s="205"/>
      <c r="S665" s="205"/>
      <c r="T665" s="205"/>
      <c r="U665" s="205"/>
      <c r="V665" s="205"/>
      <c r="W665" s="205"/>
      <c r="X665" s="205"/>
      <c r="Y665" s="205"/>
    </row>
    <row r="666" spans="1:25" ht="14.25" customHeight="1" x14ac:dyDescent="0.2">
      <c r="A666" s="200"/>
      <c r="B666" s="200"/>
      <c r="C666" s="205"/>
      <c r="D666" s="205"/>
      <c r="E666" s="205"/>
      <c r="F666" s="205"/>
      <c r="G666" s="234"/>
      <c r="H666" s="234"/>
      <c r="I666" s="205"/>
      <c r="J666" s="205"/>
      <c r="K666" s="205"/>
      <c r="L666" s="205"/>
      <c r="M666" s="205"/>
      <c r="N666" s="205"/>
      <c r="O666" s="205"/>
      <c r="P666" s="205"/>
      <c r="Q666" s="205"/>
      <c r="R666" s="205"/>
      <c r="S666" s="205"/>
      <c r="T666" s="205"/>
      <c r="U666" s="205"/>
      <c r="V666" s="205"/>
      <c r="W666" s="205"/>
      <c r="X666" s="205"/>
      <c r="Y666" s="205"/>
    </row>
    <row r="667" spans="1:25" ht="14.25" customHeight="1" x14ac:dyDescent="0.2">
      <c r="A667" s="200"/>
      <c r="B667" s="200"/>
      <c r="C667" s="205"/>
      <c r="D667" s="205"/>
      <c r="E667" s="205"/>
      <c r="F667" s="205"/>
      <c r="G667" s="234"/>
      <c r="H667" s="234"/>
      <c r="I667" s="205"/>
      <c r="J667" s="205"/>
      <c r="K667" s="205"/>
      <c r="L667" s="205"/>
      <c r="M667" s="205"/>
      <c r="N667" s="205"/>
      <c r="O667" s="205"/>
      <c r="P667" s="205"/>
      <c r="Q667" s="205"/>
      <c r="R667" s="205"/>
      <c r="S667" s="205"/>
      <c r="T667" s="205"/>
      <c r="U667" s="205"/>
      <c r="V667" s="205"/>
      <c r="W667" s="205"/>
      <c r="X667" s="205"/>
      <c r="Y667" s="205"/>
    </row>
    <row r="668" spans="1:25" ht="14.25" customHeight="1" x14ac:dyDescent="0.2">
      <c r="A668" s="200"/>
      <c r="B668" s="200"/>
      <c r="C668" s="205"/>
      <c r="D668" s="205"/>
      <c r="E668" s="205"/>
      <c r="F668" s="205"/>
      <c r="G668" s="234"/>
      <c r="H668" s="234"/>
      <c r="I668" s="205"/>
      <c r="J668" s="205"/>
      <c r="K668" s="205"/>
      <c r="L668" s="205"/>
      <c r="M668" s="205"/>
      <c r="N668" s="205"/>
      <c r="O668" s="205"/>
      <c r="P668" s="205"/>
      <c r="Q668" s="205"/>
      <c r="R668" s="205"/>
      <c r="S668" s="205"/>
      <c r="T668" s="205"/>
      <c r="U668" s="205"/>
      <c r="V668" s="205"/>
      <c r="W668" s="205"/>
      <c r="X668" s="205"/>
      <c r="Y668" s="205"/>
    </row>
    <row r="669" spans="1:25" ht="14.25" customHeight="1" x14ac:dyDescent="0.2">
      <c r="A669" s="200"/>
      <c r="B669" s="200"/>
      <c r="C669" s="205"/>
      <c r="D669" s="205"/>
      <c r="E669" s="205"/>
      <c r="F669" s="205"/>
      <c r="G669" s="234"/>
      <c r="H669" s="234"/>
      <c r="I669" s="205"/>
      <c r="J669" s="205"/>
      <c r="K669" s="205"/>
      <c r="L669" s="205"/>
      <c r="M669" s="205"/>
      <c r="N669" s="205"/>
      <c r="O669" s="205"/>
      <c r="P669" s="205"/>
      <c r="Q669" s="205"/>
      <c r="R669" s="205"/>
      <c r="S669" s="205"/>
      <c r="T669" s="205"/>
      <c r="U669" s="205"/>
      <c r="V669" s="205"/>
      <c r="W669" s="205"/>
      <c r="X669" s="205"/>
      <c r="Y669" s="205"/>
    </row>
    <row r="670" spans="1:25" ht="14.25" customHeight="1" x14ac:dyDescent="0.2">
      <c r="A670" s="200"/>
      <c r="B670" s="200"/>
      <c r="C670" s="205"/>
      <c r="D670" s="205"/>
      <c r="E670" s="205"/>
      <c r="F670" s="205"/>
      <c r="G670" s="234"/>
      <c r="H670" s="234"/>
      <c r="I670" s="205"/>
      <c r="J670" s="205"/>
      <c r="K670" s="205"/>
      <c r="L670" s="205"/>
      <c r="M670" s="205"/>
      <c r="N670" s="205"/>
      <c r="O670" s="205"/>
      <c r="P670" s="205"/>
      <c r="Q670" s="205"/>
      <c r="R670" s="205"/>
      <c r="S670" s="205"/>
      <c r="T670" s="205"/>
      <c r="U670" s="205"/>
      <c r="V670" s="205"/>
      <c r="W670" s="205"/>
      <c r="X670" s="205"/>
      <c r="Y670" s="205"/>
    </row>
    <row r="671" spans="1:25" ht="14.25" customHeight="1" x14ac:dyDescent="0.2">
      <c r="A671" s="200"/>
      <c r="B671" s="200"/>
      <c r="C671" s="205"/>
      <c r="D671" s="205"/>
      <c r="E671" s="205"/>
      <c r="F671" s="205"/>
      <c r="G671" s="234"/>
      <c r="H671" s="234"/>
      <c r="I671" s="205"/>
      <c r="J671" s="205"/>
      <c r="K671" s="205"/>
      <c r="L671" s="205"/>
      <c r="M671" s="205"/>
      <c r="N671" s="205"/>
      <c r="O671" s="205"/>
      <c r="P671" s="205"/>
      <c r="Q671" s="205"/>
      <c r="R671" s="205"/>
      <c r="S671" s="205"/>
      <c r="T671" s="205"/>
      <c r="U671" s="205"/>
      <c r="V671" s="205"/>
      <c r="W671" s="205"/>
      <c r="X671" s="205"/>
      <c r="Y671" s="205"/>
    </row>
    <row r="672" spans="1:25" ht="14.25" customHeight="1" x14ac:dyDescent="0.2">
      <c r="A672" s="200"/>
      <c r="B672" s="200"/>
      <c r="C672" s="205"/>
      <c r="D672" s="205"/>
      <c r="E672" s="205"/>
      <c r="F672" s="205"/>
      <c r="G672" s="234"/>
      <c r="H672" s="234"/>
      <c r="I672" s="205"/>
      <c r="J672" s="205"/>
      <c r="K672" s="205"/>
      <c r="L672" s="205"/>
      <c r="M672" s="205"/>
      <c r="N672" s="205"/>
      <c r="O672" s="205"/>
      <c r="P672" s="205"/>
      <c r="Q672" s="205"/>
      <c r="R672" s="205"/>
      <c r="S672" s="205"/>
      <c r="T672" s="205"/>
      <c r="U672" s="205"/>
      <c r="V672" s="205"/>
      <c r="W672" s="205"/>
      <c r="X672" s="205"/>
      <c r="Y672" s="205"/>
    </row>
    <row r="673" spans="1:25" ht="14.25" customHeight="1" x14ac:dyDescent="0.2">
      <c r="A673" s="200"/>
      <c r="B673" s="200"/>
      <c r="C673" s="205"/>
      <c r="D673" s="205"/>
      <c r="E673" s="205"/>
      <c r="F673" s="205"/>
      <c r="G673" s="234"/>
      <c r="H673" s="234"/>
      <c r="I673" s="205"/>
      <c r="J673" s="205"/>
      <c r="K673" s="205"/>
      <c r="L673" s="205"/>
      <c r="M673" s="205"/>
      <c r="N673" s="205"/>
      <c r="O673" s="205"/>
      <c r="P673" s="205"/>
      <c r="Q673" s="205"/>
      <c r="R673" s="205"/>
      <c r="S673" s="205"/>
      <c r="T673" s="205"/>
      <c r="U673" s="205"/>
      <c r="V673" s="205"/>
      <c r="W673" s="205"/>
      <c r="X673" s="205"/>
      <c r="Y673" s="205"/>
    </row>
    <row r="674" spans="1:25" ht="14.25" customHeight="1" x14ac:dyDescent="0.2">
      <c r="A674" s="200"/>
      <c r="B674" s="200"/>
      <c r="C674" s="205"/>
      <c r="D674" s="205"/>
      <c r="E674" s="205"/>
      <c r="F674" s="205"/>
      <c r="G674" s="234"/>
      <c r="H674" s="234"/>
      <c r="I674" s="205"/>
      <c r="J674" s="205"/>
      <c r="K674" s="205"/>
      <c r="L674" s="205"/>
      <c r="M674" s="205"/>
      <c r="N674" s="205"/>
      <c r="O674" s="205"/>
      <c r="P674" s="205"/>
      <c r="Q674" s="205"/>
      <c r="R674" s="205"/>
      <c r="S674" s="205"/>
      <c r="T674" s="205"/>
      <c r="U674" s="205"/>
      <c r="V674" s="205"/>
      <c r="W674" s="205"/>
      <c r="X674" s="205"/>
      <c r="Y674" s="205"/>
    </row>
    <row r="675" spans="1:25" ht="14.25" customHeight="1" x14ac:dyDescent="0.2">
      <c r="A675" s="200"/>
      <c r="B675" s="200"/>
      <c r="C675" s="205"/>
      <c r="D675" s="205"/>
      <c r="E675" s="205"/>
      <c r="F675" s="205"/>
      <c r="G675" s="234"/>
      <c r="H675" s="234"/>
      <c r="I675" s="205"/>
      <c r="J675" s="205"/>
      <c r="K675" s="205"/>
      <c r="L675" s="205"/>
      <c r="M675" s="205"/>
      <c r="N675" s="205"/>
      <c r="O675" s="205"/>
      <c r="P675" s="205"/>
      <c r="Q675" s="205"/>
      <c r="R675" s="205"/>
      <c r="S675" s="205"/>
      <c r="T675" s="205"/>
      <c r="U675" s="205"/>
      <c r="V675" s="205"/>
      <c r="W675" s="205"/>
      <c r="X675" s="205"/>
      <c r="Y675" s="205"/>
    </row>
    <row r="676" spans="1:25" ht="14.25" customHeight="1" x14ac:dyDescent="0.2">
      <c r="A676" s="200"/>
      <c r="B676" s="200"/>
      <c r="C676" s="205"/>
      <c r="D676" s="205"/>
      <c r="E676" s="205"/>
      <c r="F676" s="205"/>
      <c r="G676" s="234"/>
      <c r="H676" s="234"/>
      <c r="I676" s="205"/>
      <c r="J676" s="205"/>
      <c r="K676" s="205"/>
      <c r="L676" s="205"/>
      <c r="M676" s="205"/>
      <c r="N676" s="205"/>
      <c r="O676" s="205"/>
      <c r="P676" s="205"/>
      <c r="Q676" s="205"/>
      <c r="R676" s="205"/>
      <c r="S676" s="205"/>
      <c r="T676" s="205"/>
      <c r="U676" s="205"/>
      <c r="V676" s="205"/>
      <c r="W676" s="205"/>
      <c r="X676" s="205"/>
      <c r="Y676" s="205"/>
    </row>
    <row r="677" spans="1:25" ht="14.25" customHeight="1" x14ac:dyDescent="0.2">
      <c r="A677" s="200"/>
      <c r="B677" s="200"/>
      <c r="C677" s="205"/>
      <c r="D677" s="205"/>
      <c r="E677" s="205"/>
      <c r="F677" s="205"/>
      <c r="G677" s="234"/>
      <c r="H677" s="234"/>
      <c r="I677" s="205"/>
      <c r="J677" s="205"/>
      <c r="K677" s="205"/>
      <c r="L677" s="205"/>
      <c r="M677" s="205"/>
      <c r="N677" s="205"/>
      <c r="O677" s="205"/>
      <c r="P677" s="205"/>
      <c r="Q677" s="205"/>
      <c r="R677" s="205"/>
      <c r="S677" s="205"/>
      <c r="T677" s="205"/>
      <c r="U677" s="205"/>
      <c r="V677" s="205"/>
      <c r="W677" s="205"/>
      <c r="X677" s="205"/>
      <c r="Y677" s="205"/>
    </row>
    <row r="678" spans="1:25" ht="14.25" customHeight="1" x14ac:dyDescent="0.2">
      <c r="A678" s="200"/>
      <c r="B678" s="200"/>
      <c r="C678" s="205"/>
      <c r="D678" s="205"/>
      <c r="E678" s="205"/>
      <c r="F678" s="205"/>
      <c r="G678" s="234"/>
      <c r="H678" s="234"/>
      <c r="I678" s="205"/>
      <c r="J678" s="205"/>
      <c r="K678" s="205"/>
      <c r="L678" s="205"/>
      <c r="M678" s="205"/>
      <c r="N678" s="205"/>
      <c r="O678" s="205"/>
      <c r="P678" s="205"/>
      <c r="Q678" s="205"/>
      <c r="R678" s="205"/>
      <c r="S678" s="205"/>
      <c r="T678" s="205"/>
      <c r="U678" s="205"/>
      <c r="V678" s="205"/>
      <c r="W678" s="205"/>
      <c r="X678" s="205"/>
      <c r="Y678" s="205"/>
    </row>
    <row r="679" spans="1:25" ht="14.25" customHeight="1" x14ac:dyDescent="0.2">
      <c r="A679" s="200"/>
      <c r="B679" s="200"/>
      <c r="C679" s="205"/>
      <c r="D679" s="205"/>
      <c r="E679" s="205"/>
      <c r="F679" s="205"/>
      <c r="G679" s="234"/>
      <c r="H679" s="234"/>
      <c r="I679" s="205"/>
      <c r="J679" s="205"/>
      <c r="K679" s="205"/>
      <c r="L679" s="205"/>
      <c r="M679" s="205"/>
      <c r="N679" s="205"/>
      <c r="O679" s="205"/>
      <c r="P679" s="205"/>
      <c r="Q679" s="205"/>
      <c r="R679" s="205"/>
      <c r="S679" s="205"/>
      <c r="T679" s="205"/>
      <c r="U679" s="205"/>
      <c r="V679" s="205"/>
      <c r="W679" s="205"/>
      <c r="X679" s="205"/>
      <c r="Y679" s="205"/>
    </row>
    <row r="680" spans="1:25" ht="14.25" customHeight="1" x14ac:dyDescent="0.2">
      <c r="A680" s="200"/>
      <c r="B680" s="200"/>
      <c r="C680" s="205"/>
      <c r="D680" s="205"/>
      <c r="E680" s="205"/>
      <c r="F680" s="205"/>
      <c r="G680" s="234"/>
      <c r="H680" s="234"/>
      <c r="I680" s="205"/>
      <c r="J680" s="205"/>
      <c r="K680" s="205"/>
      <c r="L680" s="205"/>
      <c r="M680" s="205"/>
      <c r="N680" s="205"/>
      <c r="O680" s="205"/>
      <c r="P680" s="205"/>
      <c r="Q680" s="205"/>
      <c r="R680" s="205"/>
      <c r="S680" s="205"/>
      <c r="T680" s="205"/>
      <c r="U680" s="205"/>
      <c r="V680" s="205"/>
      <c r="W680" s="205"/>
      <c r="X680" s="205"/>
      <c r="Y680" s="205"/>
    </row>
    <row r="681" spans="1:25" ht="14.25" customHeight="1" x14ac:dyDescent="0.2">
      <c r="A681" s="200"/>
      <c r="B681" s="200"/>
      <c r="C681" s="205"/>
      <c r="D681" s="205"/>
      <c r="E681" s="205"/>
      <c r="F681" s="205"/>
      <c r="G681" s="234"/>
      <c r="H681" s="234"/>
      <c r="I681" s="205"/>
      <c r="J681" s="205"/>
      <c r="K681" s="205"/>
      <c r="L681" s="205"/>
      <c r="M681" s="205"/>
      <c r="N681" s="205"/>
      <c r="O681" s="205"/>
      <c r="P681" s="205"/>
      <c r="Q681" s="205"/>
      <c r="R681" s="205"/>
      <c r="S681" s="205"/>
      <c r="T681" s="205"/>
      <c r="U681" s="205"/>
      <c r="V681" s="205"/>
      <c r="W681" s="205"/>
      <c r="X681" s="205"/>
      <c r="Y681" s="205"/>
    </row>
    <row r="682" spans="1:25" ht="14.25" customHeight="1" x14ac:dyDescent="0.2">
      <c r="A682" s="200"/>
      <c r="B682" s="200"/>
      <c r="C682" s="205"/>
      <c r="D682" s="205"/>
      <c r="E682" s="205"/>
      <c r="F682" s="205"/>
      <c r="G682" s="234"/>
      <c r="H682" s="234"/>
      <c r="I682" s="205"/>
      <c r="J682" s="205"/>
      <c r="K682" s="205"/>
      <c r="L682" s="205"/>
      <c r="M682" s="205"/>
      <c r="N682" s="205"/>
      <c r="O682" s="205"/>
      <c r="P682" s="205"/>
      <c r="Q682" s="205"/>
      <c r="R682" s="205"/>
      <c r="S682" s="205"/>
      <c r="T682" s="205"/>
      <c r="U682" s="205"/>
      <c r="V682" s="205"/>
      <c r="W682" s="205"/>
      <c r="X682" s="205"/>
      <c r="Y682" s="205"/>
    </row>
    <row r="683" spans="1:25" ht="14.25" customHeight="1" x14ac:dyDescent="0.2">
      <c r="A683" s="200"/>
      <c r="B683" s="200"/>
      <c r="C683" s="205"/>
      <c r="D683" s="205"/>
      <c r="E683" s="205"/>
      <c r="F683" s="205"/>
      <c r="G683" s="234"/>
      <c r="H683" s="234"/>
      <c r="I683" s="205"/>
      <c r="J683" s="205"/>
      <c r="K683" s="205"/>
      <c r="L683" s="205"/>
      <c r="M683" s="205"/>
      <c r="N683" s="205"/>
      <c r="O683" s="205"/>
      <c r="P683" s="205"/>
      <c r="Q683" s="205"/>
      <c r="R683" s="205"/>
      <c r="S683" s="205"/>
      <c r="T683" s="205"/>
      <c r="U683" s="205"/>
      <c r="V683" s="205"/>
      <c r="W683" s="205"/>
      <c r="X683" s="205"/>
      <c r="Y683" s="205"/>
    </row>
    <row r="684" spans="1:25" ht="14.25" customHeight="1" x14ac:dyDescent="0.2">
      <c r="A684" s="200"/>
      <c r="B684" s="200"/>
      <c r="C684" s="205"/>
      <c r="D684" s="205"/>
      <c r="E684" s="205"/>
      <c r="F684" s="205"/>
      <c r="G684" s="234"/>
      <c r="H684" s="234"/>
      <c r="I684" s="205"/>
      <c r="J684" s="205"/>
      <c r="K684" s="205"/>
      <c r="L684" s="205"/>
      <c r="M684" s="205"/>
      <c r="N684" s="205"/>
      <c r="O684" s="205"/>
      <c r="P684" s="205"/>
      <c r="Q684" s="205"/>
      <c r="R684" s="205"/>
      <c r="S684" s="205"/>
      <c r="T684" s="205"/>
      <c r="U684" s="205"/>
      <c r="V684" s="205"/>
      <c r="W684" s="205"/>
      <c r="X684" s="205"/>
      <c r="Y684" s="205"/>
    </row>
    <row r="685" spans="1:25" ht="14.25" customHeight="1" x14ac:dyDescent="0.2">
      <c r="A685" s="200"/>
      <c r="B685" s="200"/>
      <c r="C685" s="205"/>
      <c r="D685" s="205"/>
      <c r="E685" s="205"/>
      <c r="F685" s="205"/>
      <c r="G685" s="234"/>
      <c r="H685" s="234"/>
      <c r="I685" s="205"/>
      <c r="J685" s="205"/>
      <c r="K685" s="205"/>
      <c r="L685" s="205"/>
      <c r="M685" s="205"/>
      <c r="N685" s="205"/>
      <c r="O685" s="205"/>
      <c r="P685" s="205"/>
      <c r="Q685" s="205"/>
      <c r="R685" s="205"/>
      <c r="S685" s="205"/>
      <c r="T685" s="205"/>
      <c r="U685" s="205"/>
      <c r="V685" s="205"/>
      <c r="W685" s="205"/>
      <c r="X685" s="205"/>
      <c r="Y685" s="205"/>
    </row>
    <row r="686" spans="1:25" ht="14.25" customHeight="1" x14ac:dyDescent="0.2">
      <c r="A686" s="200"/>
      <c r="B686" s="200"/>
      <c r="C686" s="205"/>
      <c r="D686" s="205"/>
      <c r="E686" s="205"/>
      <c r="F686" s="205"/>
      <c r="G686" s="234"/>
      <c r="H686" s="234"/>
      <c r="I686" s="205"/>
      <c r="J686" s="205"/>
      <c r="K686" s="205"/>
      <c r="L686" s="205"/>
      <c r="M686" s="205"/>
      <c r="N686" s="205"/>
      <c r="O686" s="205"/>
      <c r="P686" s="205"/>
      <c r="Q686" s="205"/>
      <c r="R686" s="205"/>
      <c r="S686" s="205"/>
      <c r="T686" s="205"/>
      <c r="U686" s="205"/>
      <c r="V686" s="205"/>
      <c r="W686" s="205"/>
      <c r="X686" s="205"/>
      <c r="Y686" s="205"/>
    </row>
    <row r="687" spans="1:25" ht="14.25" customHeight="1" x14ac:dyDescent="0.2">
      <c r="A687" s="200"/>
      <c r="B687" s="200"/>
      <c r="C687" s="205"/>
      <c r="D687" s="205"/>
      <c r="E687" s="205"/>
      <c r="F687" s="205"/>
      <c r="G687" s="234"/>
      <c r="H687" s="234"/>
      <c r="I687" s="205"/>
      <c r="J687" s="205"/>
      <c r="K687" s="205"/>
      <c r="L687" s="205"/>
      <c r="M687" s="205"/>
      <c r="N687" s="205"/>
      <c r="O687" s="205"/>
      <c r="P687" s="205"/>
      <c r="Q687" s="205"/>
      <c r="R687" s="205"/>
      <c r="S687" s="205"/>
      <c r="T687" s="205"/>
      <c r="U687" s="205"/>
      <c r="V687" s="205"/>
      <c r="W687" s="205"/>
      <c r="X687" s="205"/>
      <c r="Y687" s="205"/>
    </row>
    <row r="688" spans="1:25" ht="14.25" customHeight="1" x14ac:dyDescent="0.2">
      <c r="A688" s="200"/>
      <c r="B688" s="200"/>
      <c r="C688" s="205"/>
      <c r="D688" s="205"/>
      <c r="E688" s="205"/>
      <c r="F688" s="205"/>
      <c r="G688" s="234"/>
      <c r="H688" s="234"/>
      <c r="I688" s="205"/>
      <c r="J688" s="205"/>
      <c r="K688" s="205"/>
      <c r="L688" s="205"/>
      <c r="M688" s="205"/>
      <c r="N688" s="205"/>
      <c r="O688" s="205"/>
      <c r="P688" s="205"/>
      <c r="Q688" s="205"/>
      <c r="R688" s="205"/>
      <c r="S688" s="205"/>
      <c r="T688" s="205"/>
      <c r="U688" s="205"/>
      <c r="V688" s="205"/>
      <c r="W688" s="205"/>
      <c r="X688" s="205"/>
      <c r="Y688" s="205"/>
    </row>
    <row r="689" spans="1:25" ht="14.25" customHeight="1" x14ac:dyDescent="0.2">
      <c r="A689" s="200"/>
      <c r="B689" s="200"/>
      <c r="C689" s="205"/>
      <c r="D689" s="205"/>
      <c r="E689" s="205"/>
      <c r="F689" s="205"/>
      <c r="G689" s="234"/>
      <c r="H689" s="234"/>
      <c r="I689" s="205"/>
      <c r="J689" s="205"/>
      <c r="K689" s="205"/>
      <c r="L689" s="205"/>
      <c r="M689" s="205"/>
      <c r="N689" s="205"/>
      <c r="O689" s="205"/>
      <c r="P689" s="205"/>
      <c r="Q689" s="205"/>
      <c r="R689" s="205"/>
      <c r="S689" s="205"/>
      <c r="T689" s="205"/>
      <c r="U689" s="205"/>
      <c r="V689" s="205"/>
      <c r="W689" s="205"/>
      <c r="X689" s="205"/>
      <c r="Y689" s="205"/>
    </row>
    <row r="690" spans="1:25" ht="14.25" customHeight="1" x14ac:dyDescent="0.2">
      <c r="A690" s="200"/>
      <c r="B690" s="200"/>
      <c r="C690" s="205"/>
      <c r="D690" s="205"/>
      <c r="E690" s="205"/>
      <c r="F690" s="205"/>
      <c r="G690" s="234"/>
      <c r="H690" s="234"/>
      <c r="I690" s="205"/>
      <c r="J690" s="205"/>
      <c r="K690" s="205"/>
      <c r="L690" s="205"/>
      <c r="M690" s="205"/>
      <c r="N690" s="205"/>
      <c r="O690" s="205"/>
      <c r="P690" s="205"/>
      <c r="Q690" s="205"/>
      <c r="R690" s="205"/>
      <c r="S690" s="205"/>
      <c r="T690" s="205"/>
      <c r="U690" s="205"/>
      <c r="V690" s="205"/>
      <c r="W690" s="205"/>
      <c r="X690" s="205"/>
      <c r="Y690" s="205"/>
    </row>
    <row r="691" spans="1:25" ht="14.25" customHeight="1" x14ac:dyDescent="0.2">
      <c r="A691" s="200"/>
      <c r="B691" s="200"/>
      <c r="C691" s="205"/>
      <c r="D691" s="205"/>
      <c r="E691" s="205"/>
      <c r="F691" s="205"/>
      <c r="G691" s="234"/>
      <c r="H691" s="234"/>
      <c r="I691" s="205"/>
      <c r="J691" s="205"/>
      <c r="K691" s="205"/>
      <c r="L691" s="205"/>
      <c r="M691" s="205"/>
      <c r="N691" s="205"/>
      <c r="O691" s="205"/>
      <c r="P691" s="205"/>
      <c r="Q691" s="205"/>
      <c r="R691" s="205"/>
      <c r="S691" s="205"/>
      <c r="T691" s="205"/>
      <c r="U691" s="205"/>
      <c r="V691" s="205"/>
      <c r="W691" s="205"/>
      <c r="X691" s="205"/>
      <c r="Y691" s="205"/>
    </row>
    <row r="692" spans="1:25" ht="14.25" customHeight="1" x14ac:dyDescent="0.2">
      <c r="A692" s="200"/>
      <c r="B692" s="200"/>
      <c r="C692" s="205"/>
      <c r="D692" s="205"/>
      <c r="E692" s="205"/>
      <c r="F692" s="205"/>
      <c r="G692" s="234"/>
      <c r="H692" s="234"/>
      <c r="I692" s="205"/>
      <c r="J692" s="205"/>
      <c r="K692" s="205"/>
      <c r="L692" s="205"/>
      <c r="M692" s="205"/>
      <c r="N692" s="205"/>
      <c r="O692" s="205"/>
      <c r="P692" s="205"/>
      <c r="Q692" s="205"/>
      <c r="R692" s="205"/>
      <c r="S692" s="205"/>
      <c r="T692" s="205"/>
      <c r="U692" s="205"/>
      <c r="V692" s="205"/>
      <c r="W692" s="205"/>
      <c r="X692" s="205"/>
      <c r="Y692" s="205"/>
    </row>
    <row r="693" spans="1:25" ht="14.25" customHeight="1" x14ac:dyDescent="0.2">
      <c r="A693" s="200"/>
      <c r="B693" s="200"/>
      <c r="C693" s="205"/>
      <c r="D693" s="205"/>
      <c r="E693" s="205"/>
      <c r="F693" s="205"/>
      <c r="G693" s="234"/>
      <c r="H693" s="234"/>
      <c r="I693" s="205"/>
      <c r="J693" s="205"/>
      <c r="K693" s="205"/>
      <c r="L693" s="205"/>
      <c r="M693" s="205"/>
      <c r="N693" s="205"/>
      <c r="O693" s="205"/>
      <c r="P693" s="205"/>
      <c r="Q693" s="205"/>
      <c r="R693" s="205"/>
      <c r="S693" s="205"/>
      <c r="T693" s="205"/>
      <c r="U693" s="205"/>
      <c r="V693" s="205"/>
      <c r="W693" s="205"/>
      <c r="X693" s="205"/>
      <c r="Y693" s="205"/>
    </row>
    <row r="694" spans="1:25" ht="14.25" customHeight="1" x14ac:dyDescent="0.2">
      <c r="A694" s="200"/>
      <c r="B694" s="200"/>
      <c r="C694" s="205"/>
      <c r="D694" s="205"/>
      <c r="E694" s="205"/>
      <c r="F694" s="205"/>
      <c r="G694" s="234"/>
      <c r="H694" s="234"/>
      <c r="I694" s="205"/>
      <c r="J694" s="205"/>
      <c r="K694" s="205"/>
      <c r="L694" s="205"/>
      <c r="M694" s="205"/>
      <c r="N694" s="205"/>
      <c r="O694" s="205"/>
      <c r="P694" s="205"/>
      <c r="Q694" s="205"/>
      <c r="R694" s="205"/>
      <c r="S694" s="205"/>
      <c r="T694" s="205"/>
      <c r="U694" s="205"/>
      <c r="V694" s="205"/>
      <c r="W694" s="205"/>
      <c r="X694" s="205"/>
      <c r="Y694" s="205"/>
    </row>
    <row r="695" spans="1:25" ht="14.25" customHeight="1" x14ac:dyDescent="0.2">
      <c r="A695" s="200"/>
      <c r="B695" s="200"/>
      <c r="C695" s="205"/>
      <c r="D695" s="205"/>
      <c r="E695" s="205"/>
      <c r="F695" s="205"/>
      <c r="G695" s="234"/>
      <c r="H695" s="234"/>
      <c r="I695" s="205"/>
      <c r="J695" s="205"/>
      <c r="K695" s="205"/>
      <c r="L695" s="205"/>
      <c r="M695" s="205"/>
      <c r="N695" s="205"/>
      <c r="O695" s="205"/>
      <c r="P695" s="205"/>
      <c r="Q695" s="205"/>
      <c r="R695" s="205"/>
      <c r="S695" s="205"/>
      <c r="T695" s="205"/>
      <c r="U695" s="205"/>
      <c r="V695" s="205"/>
      <c r="W695" s="205"/>
      <c r="X695" s="205"/>
      <c r="Y695" s="205"/>
    </row>
    <row r="696" spans="1:25" ht="14.25" customHeight="1" x14ac:dyDescent="0.2">
      <c r="A696" s="200"/>
      <c r="B696" s="200"/>
      <c r="C696" s="205"/>
      <c r="D696" s="205"/>
      <c r="E696" s="205"/>
      <c r="F696" s="205"/>
      <c r="G696" s="234"/>
      <c r="H696" s="234"/>
      <c r="I696" s="205"/>
      <c r="J696" s="205"/>
      <c r="K696" s="205"/>
      <c r="L696" s="205"/>
      <c r="M696" s="205"/>
      <c r="N696" s="205"/>
      <c r="O696" s="205"/>
      <c r="P696" s="205"/>
      <c r="Q696" s="205"/>
      <c r="R696" s="205"/>
      <c r="S696" s="205"/>
      <c r="T696" s="205"/>
      <c r="U696" s="205"/>
      <c r="V696" s="205"/>
      <c r="W696" s="205"/>
      <c r="X696" s="205"/>
      <c r="Y696" s="205"/>
    </row>
    <row r="697" spans="1:25" ht="14.25" customHeight="1" x14ac:dyDescent="0.2">
      <c r="A697" s="200"/>
      <c r="B697" s="200"/>
      <c r="C697" s="205"/>
      <c r="D697" s="205"/>
      <c r="E697" s="205"/>
      <c r="F697" s="205"/>
      <c r="G697" s="234"/>
      <c r="H697" s="234"/>
      <c r="I697" s="205"/>
      <c r="J697" s="205"/>
      <c r="K697" s="205"/>
      <c r="L697" s="205"/>
      <c r="M697" s="205"/>
      <c r="N697" s="205"/>
      <c r="O697" s="205"/>
      <c r="P697" s="205"/>
      <c r="Q697" s="205"/>
      <c r="R697" s="205"/>
      <c r="S697" s="205"/>
      <c r="T697" s="205"/>
      <c r="U697" s="205"/>
      <c r="V697" s="205"/>
      <c r="W697" s="205"/>
      <c r="X697" s="205"/>
      <c r="Y697" s="205"/>
    </row>
    <row r="698" spans="1:25" ht="14.25" customHeight="1" x14ac:dyDescent="0.2">
      <c r="A698" s="200"/>
      <c r="B698" s="200"/>
      <c r="C698" s="205"/>
      <c r="D698" s="205"/>
      <c r="E698" s="205"/>
      <c r="F698" s="205"/>
      <c r="G698" s="234"/>
      <c r="H698" s="234"/>
      <c r="I698" s="205"/>
      <c r="J698" s="205"/>
      <c r="K698" s="205"/>
      <c r="L698" s="205"/>
      <c r="M698" s="205"/>
      <c r="N698" s="205"/>
      <c r="O698" s="205"/>
      <c r="P698" s="205"/>
      <c r="Q698" s="205"/>
      <c r="R698" s="205"/>
      <c r="S698" s="205"/>
      <c r="T698" s="205"/>
      <c r="U698" s="205"/>
      <c r="V698" s="205"/>
      <c r="W698" s="205"/>
      <c r="X698" s="205"/>
      <c r="Y698" s="205"/>
    </row>
    <row r="699" spans="1:25" ht="14.25" customHeight="1" x14ac:dyDescent="0.2">
      <c r="A699" s="200"/>
      <c r="B699" s="200"/>
      <c r="C699" s="205"/>
      <c r="D699" s="205"/>
      <c r="E699" s="205"/>
      <c r="F699" s="205"/>
      <c r="G699" s="234"/>
      <c r="H699" s="234"/>
      <c r="I699" s="205"/>
      <c r="J699" s="205"/>
      <c r="K699" s="205"/>
      <c r="L699" s="205"/>
      <c r="M699" s="205"/>
      <c r="N699" s="205"/>
      <c r="O699" s="205"/>
      <c r="P699" s="205"/>
      <c r="Q699" s="205"/>
      <c r="R699" s="205"/>
      <c r="S699" s="205"/>
      <c r="T699" s="205"/>
      <c r="U699" s="205"/>
      <c r="V699" s="205"/>
      <c r="W699" s="205"/>
      <c r="X699" s="205"/>
      <c r="Y699" s="205"/>
    </row>
    <row r="700" spans="1:25" ht="14.25" customHeight="1" x14ac:dyDescent="0.2">
      <c r="A700" s="200"/>
      <c r="B700" s="200"/>
      <c r="C700" s="205"/>
      <c r="D700" s="205"/>
      <c r="E700" s="205"/>
      <c r="F700" s="205"/>
      <c r="G700" s="234"/>
      <c r="H700" s="234"/>
      <c r="I700" s="205"/>
      <c r="J700" s="205"/>
      <c r="K700" s="205"/>
      <c r="L700" s="205"/>
      <c r="M700" s="205"/>
      <c r="N700" s="205"/>
      <c r="O700" s="205"/>
      <c r="P700" s="205"/>
      <c r="Q700" s="205"/>
      <c r="R700" s="205"/>
      <c r="S700" s="205"/>
      <c r="T700" s="205"/>
      <c r="U700" s="205"/>
      <c r="V700" s="205"/>
      <c r="W700" s="205"/>
      <c r="X700" s="205"/>
      <c r="Y700" s="205"/>
    </row>
    <row r="701" spans="1:25" ht="14.25" customHeight="1" x14ac:dyDescent="0.2">
      <c r="A701" s="200"/>
      <c r="B701" s="200"/>
      <c r="C701" s="205"/>
      <c r="D701" s="205"/>
      <c r="E701" s="205"/>
      <c r="F701" s="205"/>
      <c r="G701" s="234"/>
      <c r="H701" s="234"/>
      <c r="I701" s="205"/>
      <c r="J701" s="205"/>
      <c r="K701" s="205"/>
      <c r="L701" s="205"/>
      <c r="M701" s="205"/>
      <c r="N701" s="205"/>
      <c r="O701" s="205"/>
      <c r="P701" s="205"/>
      <c r="Q701" s="205"/>
      <c r="R701" s="205"/>
      <c r="S701" s="205"/>
      <c r="T701" s="205"/>
      <c r="U701" s="205"/>
      <c r="V701" s="205"/>
      <c r="W701" s="205"/>
      <c r="X701" s="205"/>
      <c r="Y701" s="205"/>
    </row>
    <row r="702" spans="1:25" ht="14.25" customHeight="1" x14ac:dyDescent="0.2">
      <c r="A702" s="200"/>
      <c r="B702" s="200"/>
      <c r="C702" s="205"/>
      <c r="D702" s="205"/>
      <c r="E702" s="205"/>
      <c r="F702" s="205"/>
      <c r="G702" s="234"/>
      <c r="H702" s="234"/>
      <c r="I702" s="205"/>
      <c r="J702" s="205"/>
      <c r="K702" s="205"/>
      <c r="L702" s="205"/>
      <c r="M702" s="205"/>
      <c r="N702" s="205"/>
      <c r="O702" s="205"/>
      <c r="P702" s="205"/>
      <c r="Q702" s="205"/>
      <c r="R702" s="205"/>
      <c r="S702" s="205"/>
      <c r="T702" s="205"/>
      <c r="U702" s="205"/>
      <c r="V702" s="205"/>
      <c r="W702" s="205"/>
      <c r="X702" s="205"/>
      <c r="Y702" s="205"/>
    </row>
    <row r="703" spans="1:25" ht="14.25" customHeight="1" x14ac:dyDescent="0.2">
      <c r="A703" s="200"/>
      <c r="B703" s="200"/>
      <c r="C703" s="205"/>
      <c r="D703" s="205"/>
      <c r="E703" s="205"/>
      <c r="F703" s="205"/>
      <c r="G703" s="234"/>
      <c r="H703" s="234"/>
      <c r="I703" s="205"/>
      <c r="J703" s="205"/>
      <c r="K703" s="205"/>
      <c r="L703" s="205"/>
      <c r="M703" s="205"/>
      <c r="N703" s="205"/>
      <c r="O703" s="205"/>
      <c r="P703" s="205"/>
      <c r="Q703" s="205"/>
      <c r="R703" s="205"/>
      <c r="S703" s="205"/>
      <c r="T703" s="205"/>
      <c r="U703" s="205"/>
      <c r="V703" s="205"/>
      <c r="W703" s="205"/>
      <c r="X703" s="205"/>
      <c r="Y703" s="205"/>
    </row>
    <row r="704" spans="1:25" ht="14.25" customHeight="1" x14ac:dyDescent="0.2">
      <c r="A704" s="200"/>
      <c r="B704" s="200"/>
      <c r="C704" s="205"/>
      <c r="D704" s="205"/>
      <c r="E704" s="205"/>
      <c r="F704" s="205"/>
      <c r="G704" s="234"/>
      <c r="H704" s="234"/>
      <c r="I704" s="205"/>
      <c r="J704" s="205"/>
      <c r="K704" s="205"/>
      <c r="L704" s="205"/>
      <c r="M704" s="205"/>
      <c r="N704" s="205"/>
      <c r="O704" s="205"/>
      <c r="P704" s="205"/>
      <c r="Q704" s="205"/>
      <c r="R704" s="205"/>
      <c r="S704" s="205"/>
      <c r="T704" s="205"/>
      <c r="U704" s="205"/>
      <c r="V704" s="205"/>
      <c r="W704" s="205"/>
      <c r="X704" s="205"/>
      <c r="Y704" s="205"/>
    </row>
    <row r="705" spans="1:25" ht="14.25" customHeight="1" x14ac:dyDescent="0.2">
      <c r="A705" s="200"/>
      <c r="B705" s="200"/>
      <c r="C705" s="205"/>
      <c r="D705" s="205"/>
      <c r="E705" s="205"/>
      <c r="F705" s="205"/>
      <c r="G705" s="234"/>
      <c r="H705" s="234"/>
      <c r="I705" s="205"/>
      <c r="J705" s="205"/>
      <c r="K705" s="205"/>
      <c r="L705" s="205"/>
      <c r="M705" s="205"/>
      <c r="N705" s="205"/>
      <c r="O705" s="205"/>
      <c r="P705" s="205"/>
      <c r="Q705" s="205"/>
      <c r="R705" s="205"/>
      <c r="S705" s="205"/>
      <c r="T705" s="205"/>
      <c r="U705" s="205"/>
      <c r="V705" s="205"/>
      <c r="W705" s="205"/>
      <c r="X705" s="205"/>
      <c r="Y705" s="205"/>
    </row>
    <row r="706" spans="1:25" ht="14.25" customHeight="1" x14ac:dyDescent="0.2">
      <c r="A706" s="200"/>
      <c r="B706" s="200"/>
      <c r="C706" s="205"/>
      <c r="D706" s="205"/>
      <c r="E706" s="205"/>
      <c r="F706" s="205"/>
      <c r="G706" s="234"/>
      <c r="H706" s="234"/>
      <c r="I706" s="205"/>
      <c r="J706" s="205"/>
      <c r="K706" s="205"/>
      <c r="L706" s="205"/>
      <c r="M706" s="205"/>
      <c r="N706" s="205"/>
      <c r="O706" s="205"/>
      <c r="P706" s="205"/>
      <c r="Q706" s="205"/>
      <c r="R706" s="205"/>
      <c r="S706" s="205"/>
      <c r="T706" s="205"/>
      <c r="U706" s="205"/>
      <c r="V706" s="205"/>
      <c r="W706" s="205"/>
      <c r="X706" s="205"/>
      <c r="Y706" s="205"/>
    </row>
    <row r="707" spans="1:25" ht="14.25" customHeight="1" x14ac:dyDescent="0.2">
      <c r="A707" s="200"/>
      <c r="B707" s="200"/>
      <c r="C707" s="205"/>
      <c r="D707" s="205"/>
      <c r="E707" s="205"/>
      <c r="F707" s="205"/>
      <c r="G707" s="234"/>
      <c r="H707" s="234"/>
      <c r="I707" s="205"/>
      <c r="J707" s="205"/>
      <c r="K707" s="205"/>
      <c r="L707" s="205"/>
      <c r="M707" s="205"/>
      <c r="N707" s="205"/>
      <c r="O707" s="205"/>
      <c r="P707" s="205"/>
      <c r="Q707" s="205"/>
      <c r="R707" s="205"/>
      <c r="S707" s="205"/>
      <c r="T707" s="205"/>
      <c r="U707" s="205"/>
      <c r="V707" s="205"/>
      <c r="W707" s="205"/>
      <c r="X707" s="205"/>
      <c r="Y707" s="205"/>
    </row>
    <row r="708" spans="1:25" ht="14.25" customHeight="1" x14ac:dyDescent="0.2">
      <c r="A708" s="200"/>
      <c r="B708" s="200"/>
      <c r="C708" s="205"/>
      <c r="D708" s="205"/>
      <c r="E708" s="205"/>
      <c r="F708" s="205"/>
      <c r="G708" s="234"/>
      <c r="H708" s="234"/>
      <c r="I708" s="205"/>
      <c r="J708" s="205"/>
      <c r="K708" s="205"/>
      <c r="L708" s="205"/>
      <c r="M708" s="205"/>
      <c r="N708" s="205"/>
      <c r="O708" s="205"/>
      <c r="P708" s="205"/>
      <c r="Q708" s="205"/>
      <c r="R708" s="205"/>
      <c r="S708" s="205"/>
      <c r="T708" s="205"/>
      <c r="U708" s="205"/>
      <c r="V708" s="205"/>
      <c r="W708" s="205"/>
      <c r="X708" s="205"/>
      <c r="Y708" s="205"/>
    </row>
    <row r="709" spans="1:25" ht="14.25" customHeight="1" x14ac:dyDescent="0.2">
      <c r="A709" s="200"/>
      <c r="B709" s="200"/>
      <c r="C709" s="205"/>
      <c r="D709" s="205"/>
      <c r="E709" s="205"/>
      <c r="F709" s="205"/>
      <c r="G709" s="234"/>
      <c r="H709" s="234"/>
      <c r="I709" s="205"/>
      <c r="J709" s="205"/>
      <c r="K709" s="205"/>
      <c r="L709" s="205"/>
      <c r="M709" s="205"/>
      <c r="N709" s="205"/>
      <c r="O709" s="205"/>
      <c r="P709" s="205"/>
      <c r="Q709" s="205"/>
      <c r="R709" s="205"/>
      <c r="S709" s="205"/>
      <c r="T709" s="205"/>
      <c r="U709" s="205"/>
      <c r="V709" s="205"/>
      <c r="W709" s="205"/>
      <c r="X709" s="205"/>
      <c r="Y709" s="205"/>
    </row>
    <row r="710" spans="1:25" ht="14.25" customHeight="1" x14ac:dyDescent="0.2">
      <c r="A710" s="200"/>
      <c r="B710" s="200"/>
      <c r="C710" s="205"/>
      <c r="D710" s="205"/>
      <c r="E710" s="205"/>
      <c r="F710" s="205"/>
      <c r="G710" s="234"/>
      <c r="H710" s="234"/>
      <c r="I710" s="205"/>
      <c r="J710" s="205"/>
      <c r="K710" s="205"/>
      <c r="L710" s="205"/>
      <c r="M710" s="205"/>
      <c r="N710" s="205"/>
      <c r="O710" s="205"/>
      <c r="P710" s="205"/>
      <c r="Q710" s="205"/>
      <c r="R710" s="205"/>
      <c r="S710" s="205"/>
      <c r="T710" s="205"/>
      <c r="U710" s="205"/>
      <c r="V710" s="205"/>
      <c r="W710" s="205"/>
      <c r="X710" s="205"/>
      <c r="Y710" s="205"/>
    </row>
    <row r="711" spans="1:25" ht="14.25" customHeight="1" x14ac:dyDescent="0.2">
      <c r="A711" s="200"/>
      <c r="B711" s="200"/>
      <c r="C711" s="205"/>
      <c r="D711" s="205"/>
      <c r="E711" s="205"/>
      <c r="F711" s="205"/>
      <c r="G711" s="234"/>
      <c r="H711" s="234"/>
      <c r="I711" s="205"/>
      <c r="J711" s="205"/>
      <c r="K711" s="205"/>
      <c r="L711" s="205"/>
      <c r="M711" s="205"/>
      <c r="N711" s="205"/>
      <c r="O711" s="205"/>
      <c r="P711" s="205"/>
      <c r="Q711" s="205"/>
      <c r="R711" s="205"/>
      <c r="S711" s="205"/>
      <c r="T711" s="205"/>
      <c r="U711" s="205"/>
      <c r="V711" s="205"/>
      <c r="W711" s="205"/>
      <c r="X711" s="205"/>
      <c r="Y711" s="205"/>
    </row>
    <row r="712" spans="1:25" ht="14.25" customHeight="1" x14ac:dyDescent="0.2">
      <c r="A712" s="200"/>
      <c r="B712" s="200"/>
      <c r="C712" s="205"/>
      <c r="D712" s="205"/>
      <c r="E712" s="205"/>
      <c r="F712" s="205"/>
      <c r="G712" s="234"/>
      <c r="H712" s="234"/>
      <c r="I712" s="205"/>
      <c r="J712" s="205"/>
      <c r="K712" s="205"/>
      <c r="L712" s="205"/>
      <c r="M712" s="205"/>
      <c r="N712" s="205"/>
      <c r="O712" s="205"/>
      <c r="P712" s="205"/>
      <c r="Q712" s="205"/>
      <c r="R712" s="205"/>
      <c r="S712" s="205"/>
      <c r="T712" s="205"/>
      <c r="U712" s="205"/>
      <c r="V712" s="205"/>
      <c r="W712" s="205"/>
      <c r="X712" s="205"/>
      <c r="Y712" s="205"/>
    </row>
    <row r="713" spans="1:25" ht="14.25" customHeight="1" x14ac:dyDescent="0.2">
      <c r="A713" s="200"/>
      <c r="B713" s="200"/>
      <c r="C713" s="205"/>
      <c r="D713" s="205"/>
      <c r="E713" s="205"/>
      <c r="F713" s="205"/>
      <c r="G713" s="234"/>
      <c r="H713" s="234"/>
      <c r="I713" s="205"/>
      <c r="J713" s="205"/>
      <c r="K713" s="205"/>
      <c r="L713" s="205"/>
      <c r="M713" s="205"/>
      <c r="N713" s="205"/>
      <c r="O713" s="205"/>
      <c r="P713" s="205"/>
      <c r="Q713" s="205"/>
      <c r="R713" s="205"/>
      <c r="S713" s="205"/>
      <c r="T713" s="205"/>
      <c r="U713" s="205"/>
      <c r="V713" s="205"/>
      <c r="W713" s="205"/>
      <c r="X713" s="205"/>
      <c r="Y713" s="205"/>
    </row>
    <row r="714" spans="1:25" ht="14.25" customHeight="1" x14ac:dyDescent="0.2">
      <c r="A714" s="200"/>
      <c r="B714" s="200"/>
      <c r="C714" s="205"/>
      <c r="D714" s="205"/>
      <c r="E714" s="205"/>
      <c r="F714" s="205"/>
      <c r="G714" s="234"/>
      <c r="H714" s="234"/>
      <c r="I714" s="205"/>
      <c r="J714" s="205"/>
      <c r="K714" s="205"/>
      <c r="L714" s="205"/>
      <c r="M714" s="205"/>
      <c r="N714" s="205"/>
      <c r="O714" s="205"/>
      <c r="P714" s="205"/>
      <c r="Q714" s="205"/>
      <c r="R714" s="205"/>
      <c r="S714" s="205"/>
      <c r="T714" s="205"/>
      <c r="U714" s="205"/>
      <c r="V714" s="205"/>
      <c r="W714" s="205"/>
      <c r="X714" s="205"/>
      <c r="Y714" s="205"/>
    </row>
    <row r="715" spans="1:25" ht="14.25" customHeight="1" x14ac:dyDescent="0.2">
      <c r="A715" s="200"/>
      <c r="B715" s="200"/>
      <c r="C715" s="205"/>
      <c r="D715" s="205"/>
      <c r="E715" s="205"/>
      <c r="F715" s="205"/>
      <c r="G715" s="234"/>
      <c r="H715" s="234"/>
      <c r="I715" s="205"/>
      <c r="J715" s="205"/>
      <c r="K715" s="205"/>
      <c r="L715" s="205"/>
      <c r="M715" s="205"/>
      <c r="N715" s="205"/>
      <c r="O715" s="205"/>
      <c r="P715" s="205"/>
      <c r="Q715" s="205"/>
      <c r="R715" s="205"/>
      <c r="S715" s="205"/>
      <c r="T715" s="205"/>
      <c r="U715" s="205"/>
      <c r="V715" s="205"/>
      <c r="W715" s="205"/>
      <c r="X715" s="205"/>
      <c r="Y715" s="205"/>
    </row>
    <row r="716" spans="1:25" ht="14.25" customHeight="1" x14ac:dyDescent="0.2">
      <c r="A716" s="200"/>
      <c r="B716" s="200"/>
      <c r="C716" s="205"/>
      <c r="D716" s="205"/>
      <c r="E716" s="205"/>
      <c r="F716" s="205"/>
      <c r="G716" s="234"/>
      <c r="H716" s="234"/>
      <c r="I716" s="205"/>
      <c r="J716" s="205"/>
      <c r="K716" s="205"/>
      <c r="L716" s="205"/>
      <c r="M716" s="205"/>
      <c r="N716" s="205"/>
      <c r="O716" s="205"/>
      <c r="P716" s="205"/>
      <c r="Q716" s="205"/>
      <c r="R716" s="205"/>
      <c r="S716" s="205"/>
      <c r="T716" s="205"/>
      <c r="U716" s="205"/>
      <c r="V716" s="205"/>
      <c r="W716" s="205"/>
      <c r="X716" s="205"/>
      <c r="Y716" s="205"/>
    </row>
    <row r="717" spans="1:25" ht="14.25" customHeight="1" x14ac:dyDescent="0.2">
      <c r="A717" s="200"/>
      <c r="B717" s="200"/>
      <c r="C717" s="205"/>
      <c r="D717" s="205"/>
      <c r="E717" s="205"/>
      <c r="F717" s="205"/>
      <c r="G717" s="234"/>
      <c r="H717" s="234"/>
      <c r="I717" s="205"/>
      <c r="J717" s="205"/>
      <c r="K717" s="205"/>
      <c r="L717" s="205"/>
      <c r="M717" s="205"/>
      <c r="N717" s="205"/>
      <c r="O717" s="205"/>
      <c r="P717" s="205"/>
      <c r="Q717" s="205"/>
      <c r="R717" s="205"/>
      <c r="S717" s="205"/>
      <c r="T717" s="205"/>
      <c r="U717" s="205"/>
      <c r="V717" s="205"/>
      <c r="W717" s="205"/>
      <c r="X717" s="205"/>
      <c r="Y717" s="205"/>
    </row>
    <row r="718" spans="1:25" ht="14.25" customHeight="1" x14ac:dyDescent="0.2">
      <c r="A718" s="200"/>
      <c r="B718" s="200"/>
      <c r="C718" s="205"/>
      <c r="D718" s="205"/>
      <c r="E718" s="205"/>
      <c r="F718" s="205"/>
      <c r="G718" s="234"/>
      <c r="H718" s="234"/>
      <c r="I718" s="205"/>
      <c r="J718" s="205"/>
      <c r="K718" s="205"/>
      <c r="L718" s="205"/>
      <c r="M718" s="205"/>
      <c r="N718" s="205"/>
      <c r="O718" s="205"/>
      <c r="P718" s="205"/>
      <c r="Q718" s="205"/>
      <c r="R718" s="205"/>
      <c r="S718" s="205"/>
      <c r="T718" s="205"/>
      <c r="U718" s="205"/>
      <c r="V718" s="205"/>
      <c r="W718" s="205"/>
      <c r="X718" s="205"/>
      <c r="Y718" s="205"/>
    </row>
    <row r="719" spans="1:25" ht="14.25" customHeight="1" x14ac:dyDescent="0.2">
      <c r="A719" s="200"/>
      <c r="B719" s="200"/>
      <c r="C719" s="205"/>
      <c r="D719" s="205"/>
      <c r="E719" s="205"/>
      <c r="F719" s="205"/>
      <c r="G719" s="234"/>
      <c r="H719" s="234"/>
      <c r="I719" s="205"/>
      <c r="J719" s="205"/>
      <c r="K719" s="205"/>
      <c r="L719" s="205"/>
      <c r="M719" s="205"/>
      <c r="N719" s="205"/>
      <c r="O719" s="205"/>
      <c r="P719" s="205"/>
      <c r="Q719" s="205"/>
      <c r="R719" s="205"/>
      <c r="S719" s="205"/>
      <c r="T719" s="205"/>
      <c r="U719" s="205"/>
      <c r="V719" s="205"/>
      <c r="W719" s="205"/>
      <c r="X719" s="205"/>
      <c r="Y719" s="205"/>
    </row>
    <row r="720" spans="1:25" ht="14.25" customHeight="1" x14ac:dyDescent="0.2">
      <c r="A720" s="200"/>
      <c r="B720" s="200"/>
      <c r="C720" s="205"/>
      <c r="D720" s="205"/>
      <c r="E720" s="205"/>
      <c r="F720" s="205"/>
      <c r="G720" s="234"/>
      <c r="H720" s="234"/>
      <c r="I720" s="205"/>
      <c r="J720" s="205"/>
      <c r="K720" s="205"/>
      <c r="L720" s="205"/>
      <c r="M720" s="205"/>
      <c r="N720" s="205"/>
      <c r="O720" s="205"/>
      <c r="P720" s="205"/>
      <c r="Q720" s="205"/>
      <c r="R720" s="205"/>
      <c r="S720" s="205"/>
      <c r="T720" s="205"/>
      <c r="U720" s="205"/>
      <c r="V720" s="205"/>
      <c r="W720" s="205"/>
      <c r="X720" s="205"/>
      <c r="Y720" s="205"/>
    </row>
    <row r="721" spans="1:25" ht="14.25" customHeight="1" x14ac:dyDescent="0.2">
      <c r="A721" s="200"/>
      <c r="B721" s="200"/>
      <c r="C721" s="205"/>
      <c r="D721" s="205"/>
      <c r="E721" s="205"/>
      <c r="F721" s="205"/>
      <c r="G721" s="234"/>
      <c r="H721" s="234"/>
      <c r="I721" s="205"/>
      <c r="J721" s="205"/>
      <c r="K721" s="205"/>
      <c r="L721" s="205"/>
      <c r="M721" s="205"/>
      <c r="N721" s="205"/>
      <c r="O721" s="205"/>
      <c r="P721" s="205"/>
      <c r="Q721" s="205"/>
      <c r="R721" s="205"/>
      <c r="S721" s="205"/>
      <c r="T721" s="205"/>
      <c r="U721" s="205"/>
      <c r="V721" s="205"/>
      <c r="W721" s="205"/>
      <c r="X721" s="205"/>
      <c r="Y721" s="205"/>
    </row>
    <row r="722" spans="1:25" ht="14.25" customHeight="1" x14ac:dyDescent="0.2">
      <c r="A722" s="200"/>
      <c r="B722" s="200"/>
      <c r="C722" s="205"/>
      <c r="D722" s="205"/>
      <c r="E722" s="205"/>
      <c r="F722" s="205"/>
      <c r="G722" s="234"/>
      <c r="H722" s="234"/>
      <c r="I722" s="205"/>
      <c r="J722" s="205"/>
      <c r="K722" s="205"/>
      <c r="L722" s="205"/>
      <c r="M722" s="205"/>
      <c r="N722" s="205"/>
      <c r="O722" s="205"/>
      <c r="P722" s="205"/>
      <c r="Q722" s="205"/>
      <c r="R722" s="205"/>
      <c r="S722" s="205"/>
      <c r="T722" s="205"/>
      <c r="U722" s="205"/>
      <c r="V722" s="205"/>
      <c r="W722" s="205"/>
      <c r="X722" s="205"/>
      <c r="Y722" s="205"/>
    </row>
    <row r="723" spans="1:25" ht="14.25" customHeight="1" x14ac:dyDescent="0.2">
      <c r="A723" s="200"/>
      <c r="B723" s="200"/>
      <c r="C723" s="205"/>
      <c r="D723" s="205"/>
      <c r="E723" s="205"/>
      <c r="F723" s="205"/>
      <c r="G723" s="234"/>
      <c r="H723" s="234"/>
      <c r="I723" s="205"/>
      <c r="J723" s="205"/>
      <c r="K723" s="205"/>
      <c r="L723" s="205"/>
      <c r="M723" s="205"/>
      <c r="N723" s="205"/>
      <c r="O723" s="205"/>
      <c r="P723" s="205"/>
      <c r="Q723" s="205"/>
      <c r="R723" s="205"/>
      <c r="S723" s="205"/>
      <c r="T723" s="205"/>
      <c r="U723" s="205"/>
      <c r="V723" s="205"/>
      <c r="W723" s="205"/>
      <c r="X723" s="205"/>
      <c r="Y723" s="205"/>
    </row>
    <row r="724" spans="1:25" ht="14.25" customHeight="1" x14ac:dyDescent="0.2">
      <c r="A724" s="200"/>
      <c r="B724" s="200"/>
      <c r="C724" s="205"/>
      <c r="D724" s="205"/>
      <c r="E724" s="205"/>
      <c r="F724" s="205"/>
      <c r="G724" s="234"/>
      <c r="H724" s="234"/>
      <c r="I724" s="205"/>
      <c r="J724" s="205"/>
      <c r="K724" s="205"/>
      <c r="L724" s="205"/>
      <c r="M724" s="205"/>
      <c r="N724" s="205"/>
      <c r="O724" s="205"/>
      <c r="P724" s="205"/>
      <c r="Q724" s="205"/>
      <c r="R724" s="205"/>
      <c r="S724" s="205"/>
      <c r="T724" s="205"/>
      <c r="U724" s="205"/>
      <c r="V724" s="205"/>
      <c r="W724" s="205"/>
      <c r="X724" s="205"/>
      <c r="Y724" s="205"/>
    </row>
    <row r="725" spans="1:25" ht="14.25" customHeight="1" x14ac:dyDescent="0.2">
      <c r="A725" s="200"/>
      <c r="B725" s="200"/>
      <c r="C725" s="205"/>
      <c r="D725" s="205"/>
      <c r="E725" s="205"/>
      <c r="F725" s="205"/>
      <c r="G725" s="234"/>
      <c r="H725" s="234"/>
      <c r="I725" s="205"/>
      <c r="J725" s="205"/>
      <c r="K725" s="205"/>
      <c r="L725" s="205"/>
      <c r="M725" s="205"/>
      <c r="N725" s="205"/>
      <c r="O725" s="205"/>
      <c r="P725" s="205"/>
      <c r="Q725" s="205"/>
      <c r="R725" s="205"/>
      <c r="S725" s="205"/>
      <c r="T725" s="205"/>
      <c r="U725" s="205"/>
      <c r="V725" s="205"/>
      <c r="W725" s="205"/>
      <c r="X725" s="205"/>
      <c r="Y725" s="205"/>
    </row>
    <row r="726" spans="1:25" ht="14.25" customHeight="1" x14ac:dyDescent="0.2">
      <c r="A726" s="200"/>
      <c r="B726" s="200"/>
      <c r="C726" s="205"/>
      <c r="D726" s="205"/>
      <c r="E726" s="205"/>
      <c r="F726" s="205"/>
      <c r="G726" s="234"/>
      <c r="H726" s="234"/>
      <c r="I726" s="205"/>
      <c r="J726" s="205"/>
      <c r="K726" s="205"/>
      <c r="L726" s="205"/>
      <c r="M726" s="205"/>
      <c r="N726" s="205"/>
      <c r="O726" s="205"/>
      <c r="P726" s="205"/>
      <c r="Q726" s="205"/>
      <c r="R726" s="205"/>
      <c r="S726" s="205"/>
      <c r="T726" s="205"/>
      <c r="U726" s="205"/>
      <c r="V726" s="205"/>
      <c r="W726" s="205"/>
      <c r="X726" s="205"/>
      <c r="Y726" s="205"/>
    </row>
    <row r="727" spans="1:25" ht="14.25" customHeight="1" x14ac:dyDescent="0.2">
      <c r="A727" s="200"/>
      <c r="B727" s="200"/>
      <c r="C727" s="205"/>
      <c r="D727" s="205"/>
      <c r="E727" s="205"/>
      <c r="F727" s="205"/>
      <c r="G727" s="234"/>
      <c r="H727" s="234"/>
      <c r="I727" s="205"/>
      <c r="J727" s="205"/>
      <c r="K727" s="205"/>
      <c r="L727" s="205"/>
      <c r="M727" s="205"/>
      <c r="N727" s="205"/>
      <c r="O727" s="205"/>
      <c r="P727" s="205"/>
      <c r="Q727" s="205"/>
      <c r="R727" s="205"/>
      <c r="S727" s="205"/>
      <c r="T727" s="205"/>
      <c r="U727" s="205"/>
      <c r="V727" s="205"/>
      <c r="W727" s="205"/>
      <c r="X727" s="205"/>
      <c r="Y727" s="205"/>
    </row>
    <row r="728" spans="1:25" ht="14.25" customHeight="1" x14ac:dyDescent="0.2">
      <c r="A728" s="200"/>
      <c r="B728" s="200"/>
      <c r="C728" s="205"/>
      <c r="D728" s="205"/>
      <c r="E728" s="205"/>
      <c r="F728" s="205"/>
      <c r="G728" s="234"/>
      <c r="H728" s="234"/>
      <c r="I728" s="205"/>
      <c r="J728" s="205"/>
      <c r="K728" s="205"/>
      <c r="L728" s="205"/>
      <c r="M728" s="205"/>
      <c r="N728" s="205"/>
      <c r="O728" s="205"/>
      <c r="P728" s="205"/>
      <c r="Q728" s="205"/>
      <c r="R728" s="205"/>
      <c r="S728" s="205"/>
      <c r="T728" s="205"/>
      <c r="U728" s="205"/>
      <c r="V728" s="205"/>
      <c r="W728" s="205"/>
      <c r="X728" s="205"/>
      <c r="Y728" s="205"/>
    </row>
    <row r="729" spans="1:25" ht="14.25" customHeight="1" x14ac:dyDescent="0.2">
      <c r="A729" s="200"/>
      <c r="B729" s="200"/>
      <c r="C729" s="205"/>
      <c r="D729" s="205"/>
      <c r="E729" s="205"/>
      <c r="F729" s="205"/>
      <c r="G729" s="234"/>
      <c r="H729" s="234"/>
      <c r="I729" s="205"/>
      <c r="J729" s="205"/>
      <c r="K729" s="205"/>
      <c r="L729" s="205"/>
      <c r="M729" s="205"/>
      <c r="N729" s="205"/>
      <c r="O729" s="205"/>
      <c r="P729" s="205"/>
      <c r="Q729" s="205"/>
      <c r="R729" s="205"/>
      <c r="S729" s="205"/>
      <c r="T729" s="205"/>
      <c r="U729" s="205"/>
      <c r="V729" s="205"/>
      <c r="W729" s="205"/>
      <c r="X729" s="205"/>
      <c r="Y729" s="205"/>
    </row>
    <row r="730" spans="1:25" ht="14.25" customHeight="1" x14ac:dyDescent="0.2">
      <c r="A730" s="200"/>
      <c r="B730" s="200"/>
      <c r="C730" s="205"/>
      <c r="D730" s="205"/>
      <c r="E730" s="205"/>
      <c r="F730" s="205"/>
      <c r="G730" s="234"/>
      <c r="H730" s="234"/>
      <c r="I730" s="205"/>
      <c r="J730" s="205"/>
      <c r="K730" s="205"/>
      <c r="L730" s="205"/>
      <c r="M730" s="205"/>
      <c r="N730" s="205"/>
      <c r="O730" s="205"/>
      <c r="P730" s="205"/>
      <c r="Q730" s="205"/>
      <c r="R730" s="205"/>
      <c r="S730" s="205"/>
      <c r="T730" s="205"/>
      <c r="U730" s="205"/>
      <c r="V730" s="205"/>
      <c r="W730" s="205"/>
      <c r="X730" s="205"/>
      <c r="Y730" s="205"/>
    </row>
    <row r="731" spans="1:25" ht="14.25" customHeight="1" x14ac:dyDescent="0.2">
      <c r="A731" s="200"/>
      <c r="B731" s="200"/>
      <c r="C731" s="205"/>
      <c r="D731" s="205"/>
      <c r="E731" s="205"/>
      <c r="F731" s="205"/>
      <c r="G731" s="234"/>
      <c r="H731" s="234"/>
      <c r="I731" s="205"/>
      <c r="J731" s="205"/>
      <c r="K731" s="205"/>
      <c r="L731" s="205"/>
      <c r="M731" s="205"/>
      <c r="N731" s="205"/>
      <c r="O731" s="205"/>
      <c r="P731" s="205"/>
      <c r="Q731" s="205"/>
      <c r="R731" s="205"/>
      <c r="S731" s="205"/>
      <c r="T731" s="205"/>
      <c r="U731" s="205"/>
      <c r="V731" s="205"/>
      <c r="W731" s="205"/>
      <c r="X731" s="205"/>
      <c r="Y731" s="205"/>
    </row>
    <row r="732" spans="1:25" ht="14.25" customHeight="1" x14ac:dyDescent="0.2">
      <c r="A732" s="200"/>
      <c r="B732" s="200"/>
      <c r="C732" s="205"/>
      <c r="D732" s="205"/>
      <c r="E732" s="205"/>
      <c r="F732" s="205"/>
      <c r="G732" s="234"/>
      <c r="H732" s="234"/>
      <c r="I732" s="205"/>
      <c r="J732" s="205"/>
      <c r="K732" s="205"/>
      <c r="L732" s="205"/>
      <c r="M732" s="205"/>
      <c r="N732" s="205"/>
      <c r="O732" s="205"/>
      <c r="P732" s="205"/>
      <c r="Q732" s="205"/>
      <c r="R732" s="205"/>
      <c r="S732" s="205"/>
      <c r="T732" s="205"/>
      <c r="U732" s="205"/>
      <c r="V732" s="205"/>
      <c r="W732" s="205"/>
      <c r="X732" s="205"/>
      <c r="Y732" s="205"/>
    </row>
    <row r="733" spans="1:25" ht="14.25" customHeight="1" x14ac:dyDescent="0.2">
      <c r="A733" s="200"/>
      <c r="B733" s="200"/>
      <c r="C733" s="205"/>
      <c r="D733" s="205"/>
      <c r="E733" s="205"/>
      <c r="F733" s="205"/>
      <c r="G733" s="234"/>
      <c r="H733" s="234"/>
      <c r="I733" s="205"/>
      <c r="J733" s="205"/>
      <c r="K733" s="205"/>
      <c r="L733" s="205"/>
      <c r="M733" s="205"/>
      <c r="N733" s="205"/>
      <c r="O733" s="205"/>
      <c r="P733" s="205"/>
      <c r="Q733" s="205"/>
      <c r="R733" s="205"/>
      <c r="S733" s="205"/>
      <c r="T733" s="205"/>
      <c r="U733" s="205"/>
      <c r="V733" s="205"/>
      <c r="W733" s="205"/>
      <c r="X733" s="205"/>
      <c r="Y733" s="205"/>
    </row>
    <row r="734" spans="1:25" ht="14.25" customHeight="1" x14ac:dyDescent="0.2">
      <c r="A734" s="200"/>
      <c r="B734" s="200"/>
      <c r="C734" s="205"/>
      <c r="D734" s="205"/>
      <c r="E734" s="205"/>
      <c r="F734" s="205"/>
      <c r="G734" s="234"/>
      <c r="H734" s="234"/>
      <c r="I734" s="205"/>
      <c r="J734" s="205"/>
      <c r="K734" s="205"/>
      <c r="L734" s="205"/>
      <c r="M734" s="205"/>
      <c r="N734" s="205"/>
      <c r="O734" s="205"/>
      <c r="P734" s="205"/>
      <c r="Q734" s="205"/>
      <c r="R734" s="205"/>
      <c r="S734" s="205"/>
      <c r="T734" s="205"/>
      <c r="U734" s="205"/>
      <c r="V734" s="205"/>
      <c r="W734" s="205"/>
      <c r="X734" s="205"/>
      <c r="Y734" s="205"/>
    </row>
    <row r="735" spans="1:25" ht="14.25" customHeight="1" x14ac:dyDescent="0.2">
      <c r="A735" s="200"/>
      <c r="B735" s="200"/>
      <c r="C735" s="205"/>
      <c r="D735" s="205"/>
      <c r="E735" s="205"/>
      <c r="F735" s="205"/>
      <c r="G735" s="234"/>
      <c r="H735" s="234"/>
      <c r="I735" s="205"/>
      <c r="J735" s="205"/>
      <c r="K735" s="205"/>
      <c r="L735" s="205"/>
      <c r="M735" s="205"/>
      <c r="N735" s="205"/>
      <c r="O735" s="205"/>
      <c r="P735" s="205"/>
      <c r="Q735" s="205"/>
      <c r="R735" s="205"/>
      <c r="S735" s="205"/>
      <c r="T735" s="205"/>
      <c r="U735" s="205"/>
      <c r="V735" s="205"/>
      <c r="W735" s="205"/>
      <c r="X735" s="205"/>
      <c r="Y735" s="205"/>
    </row>
    <row r="736" spans="1:25" ht="14.25" customHeight="1" x14ac:dyDescent="0.2">
      <c r="A736" s="200"/>
      <c r="B736" s="200"/>
      <c r="C736" s="205"/>
      <c r="D736" s="205"/>
      <c r="E736" s="205"/>
      <c r="F736" s="205"/>
      <c r="G736" s="234"/>
      <c r="H736" s="234"/>
      <c r="I736" s="205"/>
      <c r="J736" s="205"/>
      <c r="K736" s="205"/>
      <c r="L736" s="205"/>
      <c r="M736" s="205"/>
      <c r="N736" s="205"/>
      <c r="O736" s="205"/>
      <c r="P736" s="205"/>
      <c r="Q736" s="205"/>
      <c r="R736" s="205"/>
      <c r="S736" s="205"/>
      <c r="T736" s="205"/>
      <c r="U736" s="205"/>
      <c r="V736" s="205"/>
      <c r="W736" s="205"/>
      <c r="X736" s="205"/>
      <c r="Y736" s="205"/>
    </row>
    <row r="737" spans="1:25" ht="14.25" customHeight="1" x14ac:dyDescent="0.2">
      <c r="A737" s="200"/>
      <c r="B737" s="200"/>
      <c r="C737" s="205"/>
      <c r="D737" s="205"/>
      <c r="E737" s="205"/>
      <c r="F737" s="205"/>
      <c r="G737" s="234"/>
      <c r="H737" s="234"/>
      <c r="I737" s="205"/>
      <c r="J737" s="205"/>
      <c r="K737" s="205"/>
      <c r="L737" s="205"/>
      <c r="M737" s="205"/>
      <c r="N737" s="205"/>
      <c r="O737" s="205"/>
      <c r="P737" s="205"/>
      <c r="Q737" s="205"/>
      <c r="R737" s="205"/>
      <c r="S737" s="205"/>
      <c r="T737" s="205"/>
      <c r="U737" s="205"/>
      <c r="V737" s="205"/>
      <c r="W737" s="205"/>
      <c r="X737" s="205"/>
      <c r="Y737" s="205"/>
    </row>
    <row r="738" spans="1:25" ht="14.25" customHeight="1" x14ac:dyDescent="0.2">
      <c r="A738" s="200"/>
      <c r="B738" s="200"/>
      <c r="C738" s="205"/>
      <c r="D738" s="205"/>
      <c r="E738" s="205"/>
      <c r="F738" s="205"/>
      <c r="G738" s="234"/>
      <c r="H738" s="234"/>
      <c r="I738" s="205"/>
      <c r="J738" s="205"/>
      <c r="K738" s="205"/>
      <c r="L738" s="205"/>
      <c r="M738" s="205"/>
      <c r="N738" s="205"/>
      <c r="O738" s="205"/>
      <c r="P738" s="205"/>
      <c r="Q738" s="205"/>
      <c r="R738" s="205"/>
      <c r="S738" s="205"/>
      <c r="T738" s="205"/>
      <c r="U738" s="205"/>
      <c r="V738" s="205"/>
      <c r="W738" s="205"/>
      <c r="X738" s="205"/>
      <c r="Y738" s="205"/>
    </row>
    <row r="739" spans="1:25" ht="14.25" customHeight="1" x14ac:dyDescent="0.2">
      <c r="A739" s="200"/>
      <c r="B739" s="200"/>
      <c r="C739" s="205"/>
      <c r="D739" s="205"/>
      <c r="E739" s="205"/>
      <c r="F739" s="205"/>
      <c r="G739" s="234"/>
      <c r="H739" s="234"/>
      <c r="I739" s="205"/>
      <c r="J739" s="205"/>
      <c r="K739" s="205"/>
      <c r="L739" s="205"/>
      <c r="M739" s="205"/>
      <c r="N739" s="205"/>
      <c r="O739" s="205"/>
      <c r="P739" s="205"/>
      <c r="Q739" s="205"/>
      <c r="R739" s="205"/>
      <c r="S739" s="205"/>
      <c r="T739" s="205"/>
      <c r="U739" s="205"/>
      <c r="V739" s="205"/>
      <c r="W739" s="205"/>
      <c r="X739" s="205"/>
      <c r="Y739" s="205"/>
    </row>
    <row r="740" spans="1:25" ht="14.25" customHeight="1" x14ac:dyDescent="0.2">
      <c r="A740" s="200"/>
      <c r="B740" s="200"/>
      <c r="C740" s="205"/>
      <c r="D740" s="205"/>
      <c r="E740" s="205"/>
      <c r="F740" s="205"/>
      <c r="G740" s="234"/>
      <c r="H740" s="234"/>
      <c r="I740" s="205"/>
      <c r="J740" s="205"/>
      <c r="K740" s="205"/>
      <c r="L740" s="205"/>
      <c r="M740" s="205"/>
      <c r="N740" s="205"/>
      <c r="O740" s="205"/>
      <c r="P740" s="205"/>
      <c r="Q740" s="205"/>
      <c r="R740" s="205"/>
      <c r="S740" s="205"/>
      <c r="T740" s="205"/>
      <c r="U740" s="205"/>
      <c r="V740" s="205"/>
      <c r="W740" s="205"/>
      <c r="X740" s="205"/>
      <c r="Y740" s="205"/>
    </row>
    <row r="741" spans="1:25" ht="14.25" customHeight="1" x14ac:dyDescent="0.2">
      <c r="A741" s="200"/>
      <c r="B741" s="200"/>
      <c r="C741" s="205"/>
      <c r="D741" s="205"/>
      <c r="E741" s="205"/>
      <c r="F741" s="205"/>
      <c r="G741" s="234"/>
      <c r="H741" s="234"/>
      <c r="I741" s="205"/>
      <c r="J741" s="205"/>
      <c r="K741" s="205"/>
      <c r="L741" s="205"/>
      <c r="M741" s="205"/>
      <c r="N741" s="205"/>
      <c r="O741" s="205"/>
      <c r="P741" s="205"/>
      <c r="Q741" s="205"/>
      <c r="R741" s="205"/>
      <c r="S741" s="205"/>
      <c r="T741" s="205"/>
      <c r="U741" s="205"/>
      <c r="V741" s="205"/>
      <c r="W741" s="205"/>
      <c r="X741" s="205"/>
      <c r="Y741" s="205"/>
    </row>
    <row r="742" spans="1:25" ht="14.25" customHeight="1" x14ac:dyDescent="0.2">
      <c r="A742" s="200"/>
      <c r="B742" s="200"/>
      <c r="C742" s="205"/>
      <c r="D742" s="205"/>
      <c r="E742" s="205"/>
      <c r="F742" s="205"/>
      <c r="G742" s="234"/>
      <c r="H742" s="234"/>
      <c r="I742" s="205"/>
      <c r="J742" s="205"/>
      <c r="K742" s="205"/>
      <c r="L742" s="205"/>
      <c r="M742" s="205"/>
      <c r="N742" s="205"/>
      <c r="O742" s="205"/>
      <c r="P742" s="205"/>
      <c r="Q742" s="205"/>
      <c r="R742" s="205"/>
      <c r="S742" s="205"/>
      <c r="T742" s="205"/>
      <c r="U742" s="205"/>
      <c r="V742" s="205"/>
      <c r="W742" s="205"/>
      <c r="X742" s="205"/>
      <c r="Y742" s="205"/>
    </row>
    <row r="743" spans="1:25" ht="14.25" customHeight="1" x14ac:dyDescent="0.2">
      <c r="A743" s="200"/>
      <c r="B743" s="200"/>
      <c r="C743" s="205"/>
      <c r="D743" s="205"/>
      <c r="E743" s="205"/>
      <c r="F743" s="205"/>
      <c r="G743" s="234"/>
      <c r="H743" s="234"/>
      <c r="I743" s="205"/>
      <c r="J743" s="205"/>
      <c r="K743" s="205"/>
      <c r="L743" s="205"/>
      <c r="M743" s="205"/>
      <c r="N743" s="205"/>
      <c r="O743" s="205"/>
      <c r="P743" s="205"/>
      <c r="Q743" s="205"/>
      <c r="R743" s="205"/>
      <c r="S743" s="205"/>
      <c r="T743" s="205"/>
      <c r="U743" s="205"/>
      <c r="V743" s="205"/>
      <c r="W743" s="205"/>
      <c r="X743" s="205"/>
      <c r="Y743" s="205"/>
    </row>
    <row r="744" spans="1:25" ht="14.25" customHeight="1" x14ac:dyDescent="0.2">
      <c r="A744" s="200"/>
      <c r="B744" s="200"/>
      <c r="C744" s="205"/>
      <c r="D744" s="205"/>
      <c r="E744" s="205"/>
      <c r="F744" s="205"/>
      <c r="G744" s="234"/>
      <c r="H744" s="234"/>
      <c r="I744" s="205"/>
      <c r="J744" s="205"/>
      <c r="K744" s="205"/>
      <c r="L744" s="205"/>
      <c r="M744" s="205"/>
      <c r="N744" s="205"/>
      <c r="O744" s="205"/>
      <c r="P744" s="205"/>
      <c r="Q744" s="205"/>
      <c r="R744" s="205"/>
      <c r="S744" s="205"/>
      <c r="T744" s="205"/>
      <c r="U744" s="205"/>
      <c r="V744" s="205"/>
      <c r="W744" s="205"/>
      <c r="X744" s="205"/>
      <c r="Y744" s="205"/>
    </row>
    <row r="745" spans="1:25" ht="14.25" customHeight="1" x14ac:dyDescent="0.2">
      <c r="A745" s="200"/>
      <c r="B745" s="200"/>
      <c r="C745" s="205"/>
      <c r="D745" s="205"/>
      <c r="E745" s="205"/>
      <c r="F745" s="205"/>
      <c r="G745" s="234"/>
      <c r="H745" s="234"/>
      <c r="I745" s="205"/>
      <c r="J745" s="205"/>
      <c r="K745" s="205"/>
      <c r="L745" s="205"/>
      <c r="M745" s="205"/>
      <c r="N745" s="205"/>
      <c r="O745" s="205"/>
      <c r="P745" s="205"/>
      <c r="Q745" s="205"/>
      <c r="R745" s="205"/>
      <c r="S745" s="205"/>
      <c r="T745" s="205"/>
      <c r="U745" s="205"/>
      <c r="V745" s="205"/>
      <c r="W745" s="205"/>
      <c r="X745" s="205"/>
      <c r="Y745" s="205"/>
    </row>
    <row r="746" spans="1:25" ht="14.25" customHeight="1" x14ac:dyDescent="0.2">
      <c r="A746" s="200"/>
      <c r="B746" s="200"/>
      <c r="C746" s="205"/>
      <c r="D746" s="205"/>
      <c r="E746" s="205"/>
      <c r="F746" s="205"/>
      <c r="G746" s="234"/>
      <c r="H746" s="234"/>
      <c r="I746" s="205"/>
      <c r="J746" s="205"/>
      <c r="K746" s="205"/>
      <c r="L746" s="205"/>
      <c r="M746" s="205"/>
      <c r="N746" s="205"/>
      <c r="O746" s="205"/>
      <c r="P746" s="205"/>
      <c r="Q746" s="205"/>
      <c r="R746" s="205"/>
      <c r="S746" s="205"/>
      <c r="T746" s="205"/>
      <c r="U746" s="205"/>
      <c r="V746" s="205"/>
      <c r="W746" s="205"/>
      <c r="X746" s="205"/>
      <c r="Y746" s="205"/>
    </row>
    <row r="747" spans="1:25" ht="14.25" customHeight="1" x14ac:dyDescent="0.2">
      <c r="A747" s="200"/>
      <c r="B747" s="200"/>
      <c r="C747" s="205"/>
      <c r="D747" s="205"/>
      <c r="E747" s="205"/>
      <c r="F747" s="205"/>
      <c r="G747" s="234"/>
      <c r="H747" s="234"/>
      <c r="I747" s="205"/>
      <c r="J747" s="205"/>
      <c r="K747" s="205"/>
      <c r="L747" s="205"/>
      <c r="M747" s="205"/>
      <c r="N747" s="205"/>
      <c r="O747" s="205"/>
      <c r="P747" s="205"/>
      <c r="Q747" s="205"/>
      <c r="R747" s="205"/>
      <c r="S747" s="205"/>
      <c r="T747" s="205"/>
      <c r="U747" s="205"/>
      <c r="V747" s="205"/>
      <c r="W747" s="205"/>
      <c r="X747" s="205"/>
      <c r="Y747" s="205"/>
    </row>
    <row r="748" spans="1:25" ht="14.25" customHeight="1" x14ac:dyDescent="0.2">
      <c r="A748" s="200"/>
      <c r="B748" s="200"/>
      <c r="C748" s="205"/>
      <c r="D748" s="205"/>
      <c r="E748" s="205"/>
      <c r="F748" s="205"/>
      <c r="G748" s="234"/>
      <c r="H748" s="234"/>
      <c r="I748" s="205"/>
      <c r="J748" s="205"/>
      <c r="K748" s="205"/>
      <c r="L748" s="205"/>
      <c r="M748" s="205"/>
      <c r="N748" s="205"/>
      <c r="O748" s="205"/>
      <c r="P748" s="205"/>
      <c r="Q748" s="205"/>
      <c r="R748" s="205"/>
      <c r="S748" s="205"/>
      <c r="T748" s="205"/>
      <c r="U748" s="205"/>
      <c r="V748" s="205"/>
      <c r="W748" s="205"/>
      <c r="X748" s="205"/>
      <c r="Y748" s="205"/>
    </row>
    <row r="749" spans="1:25" ht="14.25" customHeight="1" x14ac:dyDescent="0.2">
      <c r="A749" s="200"/>
      <c r="B749" s="200"/>
      <c r="C749" s="205"/>
      <c r="D749" s="205"/>
      <c r="E749" s="205"/>
      <c r="F749" s="205"/>
      <c r="G749" s="234"/>
      <c r="H749" s="234"/>
      <c r="I749" s="205"/>
      <c r="J749" s="205"/>
      <c r="K749" s="205"/>
      <c r="L749" s="205"/>
      <c r="M749" s="205"/>
      <c r="N749" s="205"/>
      <c r="O749" s="205"/>
      <c r="P749" s="205"/>
      <c r="Q749" s="205"/>
      <c r="R749" s="205"/>
      <c r="S749" s="205"/>
      <c r="T749" s="205"/>
      <c r="U749" s="205"/>
      <c r="V749" s="205"/>
      <c r="W749" s="205"/>
      <c r="X749" s="205"/>
      <c r="Y749" s="205"/>
    </row>
    <row r="750" spans="1:25" ht="14.25" customHeight="1" x14ac:dyDescent="0.2">
      <c r="A750" s="200"/>
      <c r="B750" s="200"/>
      <c r="C750" s="205"/>
      <c r="D750" s="205"/>
      <c r="E750" s="205"/>
      <c r="F750" s="205"/>
      <c r="G750" s="234"/>
      <c r="H750" s="234"/>
      <c r="I750" s="205"/>
      <c r="J750" s="205"/>
      <c r="K750" s="205"/>
      <c r="L750" s="205"/>
      <c r="M750" s="205"/>
      <c r="N750" s="205"/>
      <c r="O750" s="205"/>
      <c r="P750" s="205"/>
      <c r="Q750" s="205"/>
      <c r="R750" s="205"/>
      <c r="S750" s="205"/>
      <c r="T750" s="205"/>
      <c r="U750" s="205"/>
      <c r="V750" s="205"/>
      <c r="W750" s="205"/>
      <c r="X750" s="205"/>
      <c r="Y750" s="205"/>
    </row>
    <row r="751" spans="1:25" ht="14.25" customHeight="1" x14ac:dyDescent="0.2">
      <c r="A751" s="200"/>
      <c r="B751" s="200"/>
      <c r="C751" s="205"/>
      <c r="D751" s="205"/>
      <c r="E751" s="205"/>
      <c r="F751" s="205"/>
      <c r="G751" s="234"/>
      <c r="H751" s="234"/>
      <c r="I751" s="205"/>
      <c r="J751" s="205"/>
      <c r="K751" s="205"/>
      <c r="L751" s="205"/>
      <c r="M751" s="205"/>
      <c r="N751" s="205"/>
      <c r="O751" s="205"/>
      <c r="P751" s="205"/>
      <c r="Q751" s="205"/>
      <c r="R751" s="205"/>
      <c r="S751" s="205"/>
      <c r="T751" s="205"/>
      <c r="U751" s="205"/>
      <c r="V751" s="205"/>
      <c r="W751" s="205"/>
      <c r="X751" s="205"/>
      <c r="Y751" s="205"/>
    </row>
    <row r="752" spans="1:25" ht="14.25" customHeight="1" x14ac:dyDescent="0.2">
      <c r="A752" s="200"/>
      <c r="B752" s="200"/>
      <c r="C752" s="205"/>
      <c r="D752" s="205"/>
      <c r="E752" s="205"/>
      <c r="F752" s="205"/>
      <c r="G752" s="234"/>
      <c r="H752" s="234"/>
      <c r="I752" s="205"/>
      <c r="J752" s="205"/>
      <c r="K752" s="205"/>
      <c r="L752" s="205"/>
      <c r="M752" s="205"/>
      <c r="N752" s="205"/>
      <c r="O752" s="205"/>
      <c r="P752" s="205"/>
      <c r="Q752" s="205"/>
      <c r="R752" s="205"/>
      <c r="S752" s="205"/>
      <c r="T752" s="205"/>
      <c r="U752" s="205"/>
      <c r="V752" s="205"/>
      <c r="W752" s="205"/>
      <c r="X752" s="205"/>
      <c r="Y752" s="205"/>
    </row>
    <row r="753" spans="1:25" ht="14.25" customHeight="1" x14ac:dyDescent="0.2">
      <c r="A753" s="200"/>
      <c r="B753" s="200"/>
      <c r="C753" s="205"/>
      <c r="D753" s="205"/>
      <c r="E753" s="205"/>
      <c r="F753" s="205"/>
      <c r="G753" s="234"/>
      <c r="H753" s="234"/>
      <c r="I753" s="205"/>
      <c r="J753" s="205"/>
      <c r="K753" s="205"/>
      <c r="L753" s="205"/>
      <c r="M753" s="205"/>
      <c r="N753" s="205"/>
      <c r="O753" s="205"/>
      <c r="P753" s="205"/>
      <c r="Q753" s="205"/>
      <c r="R753" s="205"/>
      <c r="S753" s="205"/>
      <c r="T753" s="205"/>
      <c r="U753" s="205"/>
      <c r="V753" s="205"/>
      <c r="W753" s="205"/>
      <c r="X753" s="205"/>
      <c r="Y753" s="205"/>
    </row>
    <row r="754" spans="1:25" ht="14.25" customHeight="1" x14ac:dyDescent="0.2">
      <c r="A754" s="200"/>
      <c r="B754" s="200"/>
      <c r="C754" s="205"/>
      <c r="D754" s="205"/>
      <c r="E754" s="205"/>
      <c r="F754" s="205"/>
      <c r="G754" s="234"/>
      <c r="H754" s="234"/>
      <c r="I754" s="205"/>
      <c r="J754" s="205"/>
      <c r="K754" s="205"/>
      <c r="L754" s="205"/>
      <c r="M754" s="205"/>
      <c r="N754" s="205"/>
      <c r="O754" s="205"/>
      <c r="P754" s="205"/>
      <c r="Q754" s="205"/>
      <c r="R754" s="205"/>
      <c r="S754" s="205"/>
      <c r="T754" s="205"/>
      <c r="U754" s="205"/>
      <c r="V754" s="205"/>
      <c r="W754" s="205"/>
      <c r="X754" s="205"/>
      <c r="Y754" s="205"/>
    </row>
    <row r="755" spans="1:25" ht="14.25" customHeight="1" x14ac:dyDescent="0.2">
      <c r="A755" s="200"/>
      <c r="B755" s="200"/>
      <c r="C755" s="205"/>
      <c r="D755" s="205"/>
      <c r="E755" s="205"/>
      <c r="F755" s="205"/>
      <c r="G755" s="234"/>
      <c r="H755" s="234"/>
      <c r="I755" s="205"/>
      <c r="J755" s="205"/>
      <c r="K755" s="205"/>
      <c r="L755" s="205"/>
      <c r="M755" s="205"/>
      <c r="N755" s="205"/>
      <c r="O755" s="205"/>
      <c r="P755" s="205"/>
      <c r="Q755" s="205"/>
      <c r="R755" s="205"/>
      <c r="S755" s="205"/>
      <c r="T755" s="205"/>
      <c r="U755" s="205"/>
      <c r="V755" s="205"/>
      <c r="W755" s="205"/>
      <c r="X755" s="205"/>
      <c r="Y755" s="205"/>
    </row>
    <row r="756" spans="1:25" ht="14.25" customHeight="1" x14ac:dyDescent="0.2">
      <c r="A756" s="200"/>
      <c r="B756" s="200"/>
      <c r="C756" s="205"/>
      <c r="D756" s="205"/>
      <c r="E756" s="205"/>
      <c r="F756" s="205"/>
      <c r="G756" s="234"/>
      <c r="H756" s="234"/>
      <c r="I756" s="205"/>
      <c r="J756" s="205"/>
      <c r="K756" s="205"/>
      <c r="L756" s="205"/>
      <c r="M756" s="205"/>
      <c r="N756" s="205"/>
      <c r="O756" s="205"/>
      <c r="P756" s="205"/>
      <c r="Q756" s="205"/>
      <c r="R756" s="205"/>
      <c r="S756" s="205"/>
      <c r="T756" s="205"/>
      <c r="U756" s="205"/>
      <c r="V756" s="205"/>
      <c r="W756" s="205"/>
      <c r="X756" s="205"/>
      <c r="Y756" s="205"/>
    </row>
    <row r="757" spans="1:25" ht="14.25" customHeight="1" x14ac:dyDescent="0.2">
      <c r="A757" s="200"/>
      <c r="B757" s="200"/>
      <c r="C757" s="205"/>
      <c r="D757" s="205"/>
      <c r="E757" s="205"/>
      <c r="F757" s="205"/>
      <c r="G757" s="234"/>
      <c r="H757" s="234"/>
      <c r="I757" s="205"/>
      <c r="J757" s="205"/>
      <c r="K757" s="205"/>
      <c r="L757" s="205"/>
      <c r="M757" s="205"/>
      <c r="N757" s="205"/>
      <c r="O757" s="205"/>
      <c r="P757" s="205"/>
      <c r="Q757" s="205"/>
      <c r="R757" s="205"/>
      <c r="S757" s="205"/>
      <c r="T757" s="205"/>
      <c r="U757" s="205"/>
      <c r="V757" s="205"/>
      <c r="W757" s="205"/>
      <c r="X757" s="205"/>
      <c r="Y757" s="205"/>
    </row>
    <row r="758" spans="1:25" ht="14.25" customHeight="1" x14ac:dyDescent="0.2">
      <c r="A758" s="200"/>
      <c r="B758" s="200"/>
      <c r="C758" s="205"/>
      <c r="D758" s="205"/>
      <c r="E758" s="205"/>
      <c r="F758" s="205"/>
      <c r="G758" s="234"/>
      <c r="H758" s="234"/>
      <c r="I758" s="205"/>
      <c r="J758" s="205"/>
      <c r="K758" s="205"/>
      <c r="L758" s="205"/>
      <c r="M758" s="205"/>
      <c r="N758" s="205"/>
      <c r="O758" s="205"/>
      <c r="P758" s="205"/>
      <c r="Q758" s="205"/>
      <c r="R758" s="205"/>
      <c r="S758" s="205"/>
      <c r="T758" s="205"/>
      <c r="U758" s="205"/>
      <c r="V758" s="205"/>
      <c r="W758" s="205"/>
      <c r="X758" s="205"/>
      <c r="Y758" s="205"/>
    </row>
    <row r="759" spans="1:25" ht="14.25" customHeight="1" x14ac:dyDescent="0.2">
      <c r="A759" s="200"/>
      <c r="B759" s="200"/>
      <c r="C759" s="205"/>
      <c r="D759" s="205"/>
      <c r="E759" s="205"/>
      <c r="F759" s="205"/>
      <c r="G759" s="234"/>
      <c r="H759" s="234"/>
      <c r="I759" s="205"/>
      <c r="J759" s="205"/>
      <c r="K759" s="205"/>
      <c r="L759" s="205"/>
      <c r="M759" s="205"/>
      <c r="N759" s="205"/>
      <c r="O759" s="205"/>
      <c r="P759" s="205"/>
      <c r="Q759" s="205"/>
      <c r="R759" s="205"/>
      <c r="S759" s="205"/>
      <c r="T759" s="205"/>
      <c r="U759" s="205"/>
      <c r="V759" s="205"/>
      <c r="W759" s="205"/>
      <c r="X759" s="205"/>
      <c r="Y759" s="205"/>
    </row>
    <row r="760" spans="1:25" ht="14.25" customHeight="1" x14ac:dyDescent="0.2">
      <c r="A760" s="200"/>
      <c r="B760" s="200"/>
      <c r="C760" s="205"/>
      <c r="D760" s="205"/>
      <c r="E760" s="205"/>
      <c r="F760" s="205"/>
      <c r="G760" s="234"/>
      <c r="H760" s="234"/>
      <c r="I760" s="205"/>
      <c r="J760" s="205"/>
      <c r="K760" s="205"/>
      <c r="L760" s="205"/>
      <c r="M760" s="205"/>
      <c r="N760" s="205"/>
      <c r="O760" s="205"/>
      <c r="P760" s="205"/>
      <c r="Q760" s="205"/>
      <c r="R760" s="205"/>
      <c r="S760" s="205"/>
      <c r="T760" s="205"/>
      <c r="U760" s="205"/>
      <c r="V760" s="205"/>
      <c r="W760" s="205"/>
      <c r="X760" s="205"/>
      <c r="Y760" s="205"/>
    </row>
    <row r="761" spans="1:25" ht="14.25" customHeight="1" x14ac:dyDescent="0.2">
      <c r="A761" s="200"/>
      <c r="B761" s="200"/>
      <c r="C761" s="205"/>
      <c r="D761" s="205"/>
      <c r="E761" s="205"/>
      <c r="F761" s="205"/>
      <c r="G761" s="234"/>
      <c r="H761" s="234"/>
      <c r="I761" s="205"/>
      <c r="J761" s="205"/>
      <c r="K761" s="205"/>
      <c r="L761" s="205"/>
      <c r="M761" s="205"/>
      <c r="N761" s="205"/>
      <c r="O761" s="205"/>
      <c r="P761" s="205"/>
      <c r="Q761" s="205"/>
      <c r="R761" s="205"/>
      <c r="S761" s="205"/>
      <c r="T761" s="205"/>
      <c r="U761" s="205"/>
      <c r="V761" s="205"/>
      <c r="W761" s="205"/>
      <c r="X761" s="205"/>
      <c r="Y761" s="205"/>
    </row>
    <row r="762" spans="1:25" ht="14.25" customHeight="1" x14ac:dyDescent="0.2">
      <c r="A762" s="200"/>
      <c r="B762" s="200"/>
      <c r="C762" s="205"/>
      <c r="D762" s="205"/>
      <c r="E762" s="205"/>
      <c r="F762" s="205"/>
      <c r="G762" s="234"/>
      <c r="H762" s="234"/>
      <c r="I762" s="205"/>
      <c r="J762" s="205"/>
      <c r="K762" s="205"/>
      <c r="L762" s="205"/>
      <c r="M762" s="205"/>
      <c r="N762" s="205"/>
      <c r="O762" s="205"/>
      <c r="P762" s="205"/>
      <c r="Q762" s="205"/>
      <c r="R762" s="205"/>
      <c r="S762" s="205"/>
      <c r="T762" s="205"/>
      <c r="U762" s="205"/>
      <c r="V762" s="205"/>
      <c r="W762" s="205"/>
      <c r="X762" s="205"/>
      <c r="Y762" s="205"/>
    </row>
    <row r="763" spans="1:25" ht="14.25" customHeight="1" x14ac:dyDescent="0.2">
      <c r="A763" s="200"/>
      <c r="B763" s="200"/>
      <c r="C763" s="205"/>
      <c r="D763" s="205"/>
      <c r="E763" s="205"/>
      <c r="F763" s="205"/>
      <c r="G763" s="234"/>
      <c r="H763" s="234"/>
      <c r="I763" s="205"/>
      <c r="J763" s="205"/>
      <c r="K763" s="205"/>
      <c r="L763" s="205"/>
      <c r="M763" s="205"/>
      <c r="N763" s="205"/>
      <c r="O763" s="205"/>
      <c r="P763" s="205"/>
      <c r="Q763" s="205"/>
      <c r="R763" s="205"/>
      <c r="S763" s="205"/>
      <c r="T763" s="205"/>
      <c r="U763" s="205"/>
      <c r="V763" s="205"/>
      <c r="W763" s="205"/>
      <c r="X763" s="205"/>
      <c r="Y763" s="205"/>
    </row>
    <row r="764" spans="1:25" ht="14.25" customHeight="1" x14ac:dyDescent="0.2">
      <c r="A764" s="200"/>
      <c r="B764" s="200"/>
      <c r="C764" s="205"/>
      <c r="D764" s="205"/>
      <c r="E764" s="205"/>
      <c r="F764" s="205"/>
      <c r="G764" s="234"/>
      <c r="H764" s="234"/>
      <c r="I764" s="205"/>
      <c r="J764" s="205"/>
      <c r="K764" s="205"/>
      <c r="L764" s="205"/>
      <c r="M764" s="205"/>
      <c r="N764" s="205"/>
      <c r="O764" s="205"/>
      <c r="P764" s="205"/>
      <c r="Q764" s="205"/>
      <c r="R764" s="205"/>
      <c r="S764" s="205"/>
      <c r="T764" s="205"/>
      <c r="U764" s="205"/>
      <c r="V764" s="205"/>
      <c r="W764" s="205"/>
      <c r="X764" s="205"/>
      <c r="Y764" s="205"/>
    </row>
    <row r="765" spans="1:25" ht="14.25" customHeight="1" x14ac:dyDescent="0.2">
      <c r="A765" s="200"/>
      <c r="B765" s="200"/>
      <c r="C765" s="205"/>
      <c r="D765" s="205"/>
      <c r="E765" s="205"/>
      <c r="F765" s="205"/>
      <c r="G765" s="234"/>
      <c r="H765" s="234"/>
      <c r="I765" s="205"/>
      <c r="J765" s="205"/>
      <c r="K765" s="205"/>
      <c r="L765" s="205"/>
      <c r="M765" s="205"/>
      <c r="N765" s="205"/>
      <c r="O765" s="205"/>
      <c r="P765" s="205"/>
      <c r="Q765" s="205"/>
      <c r="R765" s="205"/>
      <c r="S765" s="205"/>
      <c r="T765" s="205"/>
      <c r="U765" s="205"/>
      <c r="V765" s="205"/>
      <c r="W765" s="205"/>
      <c r="X765" s="205"/>
      <c r="Y765" s="205"/>
    </row>
    <row r="766" spans="1:25" ht="14.25" customHeight="1" x14ac:dyDescent="0.2">
      <c r="A766" s="200"/>
      <c r="B766" s="200"/>
      <c r="C766" s="205"/>
      <c r="D766" s="205"/>
      <c r="E766" s="205"/>
      <c r="F766" s="205"/>
      <c r="G766" s="234"/>
      <c r="H766" s="234"/>
      <c r="I766" s="205"/>
      <c r="J766" s="205"/>
      <c r="K766" s="205"/>
      <c r="L766" s="205"/>
      <c r="M766" s="205"/>
      <c r="N766" s="205"/>
      <c r="O766" s="205"/>
      <c r="P766" s="205"/>
      <c r="Q766" s="205"/>
      <c r="R766" s="205"/>
      <c r="S766" s="205"/>
      <c r="T766" s="205"/>
      <c r="U766" s="205"/>
      <c r="V766" s="205"/>
      <c r="W766" s="205"/>
      <c r="X766" s="205"/>
      <c r="Y766" s="205"/>
    </row>
    <row r="767" spans="1:25" ht="14.25" customHeight="1" x14ac:dyDescent="0.2">
      <c r="A767" s="200"/>
      <c r="B767" s="200"/>
      <c r="C767" s="205"/>
      <c r="D767" s="205"/>
      <c r="E767" s="205"/>
      <c r="F767" s="205"/>
      <c r="G767" s="234"/>
      <c r="H767" s="234"/>
      <c r="I767" s="205"/>
      <c r="J767" s="205"/>
      <c r="K767" s="205"/>
      <c r="L767" s="205"/>
      <c r="M767" s="205"/>
      <c r="N767" s="205"/>
      <c r="O767" s="205"/>
      <c r="P767" s="205"/>
      <c r="Q767" s="205"/>
      <c r="R767" s="205"/>
      <c r="S767" s="205"/>
      <c r="T767" s="205"/>
      <c r="U767" s="205"/>
      <c r="V767" s="205"/>
      <c r="W767" s="205"/>
      <c r="X767" s="205"/>
      <c r="Y767" s="205"/>
    </row>
    <row r="768" spans="1:25" ht="14.25" customHeight="1" x14ac:dyDescent="0.2">
      <c r="A768" s="200"/>
      <c r="B768" s="200"/>
      <c r="C768" s="205"/>
      <c r="D768" s="205"/>
      <c r="E768" s="205"/>
      <c r="F768" s="205"/>
      <c r="G768" s="234"/>
      <c r="H768" s="234"/>
      <c r="I768" s="205"/>
      <c r="J768" s="205"/>
      <c r="K768" s="205"/>
      <c r="L768" s="205"/>
      <c r="M768" s="205"/>
      <c r="N768" s="205"/>
      <c r="O768" s="205"/>
      <c r="P768" s="205"/>
      <c r="Q768" s="205"/>
      <c r="R768" s="205"/>
      <c r="S768" s="205"/>
      <c r="T768" s="205"/>
      <c r="U768" s="205"/>
      <c r="V768" s="205"/>
      <c r="W768" s="205"/>
      <c r="X768" s="205"/>
      <c r="Y768" s="205"/>
    </row>
    <row r="769" spans="1:25" ht="14.25" customHeight="1" x14ac:dyDescent="0.2">
      <c r="A769" s="200"/>
      <c r="B769" s="200"/>
      <c r="C769" s="205"/>
      <c r="D769" s="205"/>
      <c r="E769" s="205"/>
      <c r="F769" s="205"/>
      <c r="G769" s="234"/>
      <c r="H769" s="234"/>
      <c r="I769" s="205"/>
      <c r="J769" s="205"/>
      <c r="K769" s="205"/>
      <c r="L769" s="205"/>
      <c r="M769" s="205"/>
      <c r="N769" s="205"/>
      <c r="O769" s="205"/>
      <c r="P769" s="205"/>
      <c r="Q769" s="205"/>
      <c r="R769" s="205"/>
      <c r="S769" s="205"/>
      <c r="T769" s="205"/>
      <c r="U769" s="205"/>
      <c r="V769" s="205"/>
      <c r="W769" s="205"/>
      <c r="X769" s="205"/>
      <c r="Y769" s="205"/>
    </row>
    <row r="770" spans="1:25" ht="14.25" customHeight="1" x14ac:dyDescent="0.2">
      <c r="A770" s="200"/>
      <c r="B770" s="200"/>
      <c r="C770" s="205"/>
      <c r="D770" s="205"/>
      <c r="E770" s="205"/>
      <c r="F770" s="205"/>
      <c r="G770" s="234"/>
      <c r="H770" s="234"/>
      <c r="I770" s="205"/>
      <c r="J770" s="205"/>
      <c r="K770" s="205"/>
      <c r="L770" s="205"/>
      <c r="M770" s="205"/>
      <c r="N770" s="205"/>
      <c r="O770" s="205"/>
      <c r="P770" s="205"/>
      <c r="Q770" s="205"/>
      <c r="R770" s="205"/>
      <c r="S770" s="205"/>
      <c r="T770" s="205"/>
      <c r="U770" s="205"/>
      <c r="V770" s="205"/>
      <c r="W770" s="205"/>
      <c r="X770" s="205"/>
      <c r="Y770" s="205"/>
    </row>
    <row r="771" spans="1:25" ht="14.25" customHeight="1" x14ac:dyDescent="0.2">
      <c r="A771" s="200"/>
      <c r="B771" s="200"/>
      <c r="C771" s="205"/>
      <c r="D771" s="205"/>
      <c r="E771" s="205"/>
      <c r="F771" s="205"/>
      <c r="G771" s="234"/>
      <c r="H771" s="234"/>
      <c r="I771" s="205"/>
      <c r="J771" s="205"/>
      <c r="K771" s="205"/>
      <c r="L771" s="205"/>
      <c r="M771" s="205"/>
      <c r="N771" s="205"/>
      <c r="O771" s="205"/>
      <c r="P771" s="205"/>
      <c r="Q771" s="205"/>
      <c r="R771" s="205"/>
      <c r="S771" s="205"/>
      <c r="T771" s="205"/>
      <c r="U771" s="205"/>
      <c r="V771" s="205"/>
      <c r="W771" s="205"/>
      <c r="X771" s="205"/>
      <c r="Y771" s="205"/>
    </row>
    <row r="772" spans="1:25" ht="14.25" customHeight="1" x14ac:dyDescent="0.2">
      <c r="A772" s="200"/>
      <c r="B772" s="200"/>
      <c r="C772" s="205"/>
      <c r="D772" s="205"/>
      <c r="E772" s="205"/>
      <c r="F772" s="205"/>
      <c r="G772" s="234"/>
      <c r="H772" s="234"/>
      <c r="I772" s="205"/>
      <c r="J772" s="205"/>
      <c r="K772" s="205"/>
      <c r="L772" s="205"/>
      <c r="M772" s="205"/>
      <c r="N772" s="205"/>
      <c r="O772" s="205"/>
      <c r="P772" s="205"/>
      <c r="Q772" s="205"/>
      <c r="R772" s="205"/>
      <c r="S772" s="205"/>
      <c r="T772" s="205"/>
      <c r="U772" s="205"/>
      <c r="V772" s="205"/>
      <c r="W772" s="205"/>
      <c r="X772" s="205"/>
      <c r="Y772" s="205"/>
    </row>
    <row r="773" spans="1:25" ht="14.25" customHeight="1" x14ac:dyDescent="0.2">
      <c r="A773" s="200"/>
      <c r="B773" s="200"/>
      <c r="C773" s="205"/>
      <c r="D773" s="205"/>
      <c r="E773" s="205"/>
      <c r="F773" s="205"/>
      <c r="G773" s="234"/>
      <c r="H773" s="234"/>
      <c r="I773" s="205"/>
      <c r="J773" s="205"/>
      <c r="K773" s="205"/>
      <c r="L773" s="205"/>
      <c r="M773" s="205"/>
      <c r="N773" s="205"/>
      <c r="O773" s="205"/>
      <c r="P773" s="205"/>
      <c r="Q773" s="205"/>
      <c r="R773" s="205"/>
      <c r="S773" s="205"/>
      <c r="T773" s="205"/>
      <c r="U773" s="205"/>
      <c r="V773" s="205"/>
      <c r="W773" s="205"/>
      <c r="X773" s="205"/>
      <c r="Y773" s="205"/>
    </row>
    <row r="774" spans="1:25" ht="14.25" customHeight="1" x14ac:dyDescent="0.2">
      <c r="A774" s="200"/>
      <c r="B774" s="200"/>
      <c r="C774" s="205"/>
      <c r="D774" s="205"/>
      <c r="E774" s="205"/>
      <c r="F774" s="205"/>
      <c r="G774" s="234"/>
      <c r="H774" s="234"/>
      <c r="I774" s="205"/>
      <c r="J774" s="205"/>
      <c r="K774" s="205"/>
      <c r="L774" s="205"/>
      <c r="M774" s="205"/>
      <c r="N774" s="205"/>
      <c r="O774" s="205"/>
      <c r="P774" s="205"/>
      <c r="Q774" s="205"/>
      <c r="R774" s="205"/>
      <c r="S774" s="205"/>
      <c r="T774" s="205"/>
      <c r="U774" s="205"/>
      <c r="V774" s="205"/>
      <c r="W774" s="205"/>
      <c r="X774" s="205"/>
      <c r="Y774" s="205"/>
    </row>
    <row r="775" spans="1:25" ht="14.25" customHeight="1" x14ac:dyDescent="0.2">
      <c r="A775" s="200"/>
      <c r="B775" s="200"/>
      <c r="C775" s="205"/>
      <c r="D775" s="205"/>
      <c r="E775" s="205"/>
      <c r="F775" s="205"/>
      <c r="G775" s="234"/>
      <c r="H775" s="234"/>
      <c r="I775" s="205"/>
      <c r="J775" s="205"/>
      <c r="K775" s="205"/>
      <c r="L775" s="205"/>
      <c r="M775" s="205"/>
      <c r="N775" s="205"/>
      <c r="O775" s="205"/>
      <c r="P775" s="205"/>
      <c r="Q775" s="205"/>
      <c r="R775" s="205"/>
      <c r="S775" s="205"/>
      <c r="T775" s="205"/>
      <c r="U775" s="205"/>
      <c r="V775" s="205"/>
      <c r="W775" s="205"/>
      <c r="X775" s="205"/>
      <c r="Y775" s="205"/>
    </row>
    <row r="776" spans="1:25" ht="14.25" customHeight="1" x14ac:dyDescent="0.2">
      <c r="A776" s="200"/>
      <c r="B776" s="200"/>
      <c r="C776" s="205"/>
      <c r="D776" s="205"/>
      <c r="E776" s="205"/>
      <c r="F776" s="205"/>
      <c r="G776" s="234"/>
      <c r="H776" s="234"/>
      <c r="I776" s="205"/>
      <c r="J776" s="205"/>
      <c r="K776" s="205"/>
      <c r="L776" s="205"/>
      <c r="M776" s="205"/>
      <c r="N776" s="205"/>
      <c r="O776" s="205"/>
      <c r="P776" s="205"/>
      <c r="Q776" s="205"/>
      <c r="R776" s="205"/>
      <c r="S776" s="205"/>
      <c r="T776" s="205"/>
      <c r="U776" s="205"/>
      <c r="V776" s="205"/>
      <c r="W776" s="205"/>
      <c r="X776" s="205"/>
      <c r="Y776" s="205"/>
    </row>
    <row r="777" spans="1:25" ht="14.25" customHeight="1" x14ac:dyDescent="0.2">
      <c r="A777" s="200"/>
      <c r="B777" s="200"/>
      <c r="C777" s="205"/>
      <c r="D777" s="205"/>
      <c r="E777" s="205"/>
      <c r="F777" s="205"/>
      <c r="G777" s="234"/>
      <c r="H777" s="234"/>
      <c r="I777" s="205"/>
      <c r="J777" s="205"/>
      <c r="K777" s="205"/>
      <c r="L777" s="205"/>
      <c r="M777" s="205"/>
      <c r="N777" s="205"/>
      <c r="O777" s="205"/>
      <c r="P777" s="205"/>
      <c r="Q777" s="205"/>
      <c r="R777" s="205"/>
      <c r="S777" s="205"/>
      <c r="T777" s="205"/>
      <c r="U777" s="205"/>
      <c r="V777" s="205"/>
      <c r="W777" s="205"/>
      <c r="X777" s="205"/>
      <c r="Y777" s="205"/>
    </row>
    <row r="778" spans="1:25" ht="14.25" customHeight="1" x14ac:dyDescent="0.2">
      <c r="A778" s="200"/>
      <c r="B778" s="200"/>
      <c r="C778" s="205"/>
      <c r="D778" s="205"/>
      <c r="E778" s="205"/>
      <c r="F778" s="205"/>
      <c r="G778" s="234"/>
      <c r="H778" s="234"/>
      <c r="I778" s="205"/>
      <c r="J778" s="205"/>
      <c r="K778" s="205"/>
      <c r="L778" s="205"/>
      <c r="M778" s="205"/>
      <c r="N778" s="205"/>
      <c r="O778" s="205"/>
      <c r="P778" s="205"/>
      <c r="Q778" s="205"/>
      <c r="R778" s="205"/>
      <c r="S778" s="205"/>
      <c r="T778" s="205"/>
      <c r="U778" s="205"/>
      <c r="V778" s="205"/>
      <c r="W778" s="205"/>
      <c r="X778" s="205"/>
      <c r="Y778" s="205"/>
    </row>
    <row r="779" spans="1:25" ht="14.25" customHeight="1" x14ac:dyDescent="0.2">
      <c r="A779" s="200"/>
      <c r="B779" s="200"/>
      <c r="C779" s="205"/>
      <c r="D779" s="205"/>
      <c r="E779" s="205"/>
      <c r="F779" s="205"/>
      <c r="G779" s="234"/>
      <c r="H779" s="234"/>
      <c r="I779" s="205"/>
      <c r="J779" s="205"/>
      <c r="K779" s="205"/>
      <c r="L779" s="205"/>
      <c r="M779" s="205"/>
      <c r="N779" s="205"/>
      <c r="O779" s="205"/>
      <c r="P779" s="205"/>
      <c r="Q779" s="205"/>
      <c r="R779" s="205"/>
      <c r="S779" s="205"/>
      <c r="T779" s="205"/>
      <c r="U779" s="205"/>
      <c r="V779" s="205"/>
      <c r="W779" s="205"/>
      <c r="X779" s="205"/>
      <c r="Y779" s="205"/>
    </row>
    <row r="780" spans="1:25" ht="14.25" customHeight="1" x14ac:dyDescent="0.2">
      <c r="A780" s="200"/>
      <c r="B780" s="200"/>
      <c r="C780" s="205"/>
      <c r="D780" s="205"/>
      <c r="E780" s="205"/>
      <c r="F780" s="205"/>
      <c r="G780" s="234"/>
      <c r="H780" s="234"/>
      <c r="I780" s="205"/>
      <c r="J780" s="205"/>
      <c r="K780" s="205"/>
      <c r="L780" s="205"/>
      <c r="M780" s="205"/>
      <c r="N780" s="205"/>
      <c r="O780" s="205"/>
      <c r="P780" s="205"/>
      <c r="Q780" s="205"/>
      <c r="R780" s="205"/>
      <c r="S780" s="205"/>
      <c r="T780" s="205"/>
      <c r="U780" s="205"/>
      <c r="V780" s="205"/>
      <c r="W780" s="205"/>
      <c r="X780" s="205"/>
      <c r="Y780" s="205"/>
    </row>
    <row r="781" spans="1:25" ht="14.25" customHeight="1" x14ac:dyDescent="0.2">
      <c r="A781" s="200"/>
      <c r="B781" s="200"/>
      <c r="C781" s="205"/>
      <c r="D781" s="205"/>
      <c r="E781" s="205"/>
      <c r="F781" s="205"/>
      <c r="G781" s="234"/>
      <c r="H781" s="234"/>
      <c r="I781" s="205"/>
      <c r="J781" s="205"/>
      <c r="K781" s="205"/>
      <c r="L781" s="205"/>
      <c r="M781" s="205"/>
      <c r="N781" s="205"/>
      <c r="O781" s="205"/>
      <c r="P781" s="205"/>
      <c r="Q781" s="205"/>
      <c r="R781" s="205"/>
      <c r="S781" s="205"/>
      <c r="T781" s="205"/>
      <c r="U781" s="205"/>
      <c r="V781" s="205"/>
      <c r="W781" s="205"/>
      <c r="X781" s="205"/>
      <c r="Y781" s="205"/>
    </row>
    <row r="782" spans="1:25" ht="14.25" customHeight="1" x14ac:dyDescent="0.2">
      <c r="A782" s="200"/>
      <c r="B782" s="200"/>
      <c r="C782" s="205"/>
      <c r="D782" s="205"/>
      <c r="E782" s="205"/>
      <c r="F782" s="205"/>
      <c r="G782" s="234"/>
      <c r="H782" s="234"/>
      <c r="I782" s="205"/>
      <c r="J782" s="205"/>
      <c r="K782" s="205"/>
      <c r="L782" s="205"/>
      <c r="M782" s="205"/>
      <c r="N782" s="205"/>
      <c r="O782" s="205"/>
      <c r="P782" s="205"/>
      <c r="Q782" s="205"/>
      <c r="R782" s="205"/>
      <c r="S782" s="205"/>
      <c r="T782" s="205"/>
      <c r="U782" s="205"/>
      <c r="V782" s="205"/>
      <c r="W782" s="205"/>
      <c r="X782" s="205"/>
      <c r="Y782" s="205"/>
    </row>
    <row r="783" spans="1:25" ht="14.25" customHeight="1" x14ac:dyDescent="0.2">
      <c r="A783" s="200"/>
      <c r="B783" s="200"/>
      <c r="C783" s="205"/>
      <c r="D783" s="205"/>
      <c r="E783" s="205"/>
      <c r="F783" s="205"/>
      <c r="G783" s="234"/>
      <c r="H783" s="234"/>
      <c r="I783" s="205"/>
      <c r="J783" s="205"/>
      <c r="K783" s="205"/>
      <c r="L783" s="205"/>
      <c r="M783" s="205"/>
      <c r="N783" s="205"/>
      <c r="O783" s="205"/>
      <c r="P783" s="205"/>
      <c r="Q783" s="205"/>
      <c r="R783" s="205"/>
      <c r="S783" s="205"/>
      <c r="T783" s="205"/>
      <c r="U783" s="205"/>
      <c r="V783" s="205"/>
      <c r="W783" s="205"/>
      <c r="X783" s="205"/>
      <c r="Y783" s="205"/>
    </row>
    <row r="784" spans="1:25" ht="14.25" customHeight="1" x14ac:dyDescent="0.2">
      <c r="A784" s="200"/>
      <c r="B784" s="200"/>
      <c r="C784" s="205"/>
      <c r="D784" s="205"/>
      <c r="E784" s="205"/>
      <c r="F784" s="205"/>
      <c r="G784" s="234"/>
      <c r="H784" s="234"/>
      <c r="I784" s="205"/>
      <c r="J784" s="205"/>
      <c r="K784" s="205"/>
      <c r="L784" s="205"/>
      <c r="M784" s="205"/>
      <c r="N784" s="205"/>
      <c r="O784" s="205"/>
      <c r="P784" s="205"/>
      <c r="Q784" s="205"/>
      <c r="R784" s="205"/>
      <c r="S784" s="205"/>
      <c r="T784" s="205"/>
      <c r="U784" s="205"/>
      <c r="V784" s="205"/>
      <c r="W784" s="205"/>
      <c r="X784" s="205"/>
      <c r="Y784" s="205"/>
    </row>
    <row r="785" spans="1:25" ht="14.25" customHeight="1" x14ac:dyDescent="0.2">
      <c r="A785" s="200"/>
      <c r="B785" s="200"/>
      <c r="C785" s="205"/>
      <c r="D785" s="205"/>
      <c r="E785" s="205"/>
      <c r="F785" s="205"/>
      <c r="G785" s="234"/>
      <c r="H785" s="234"/>
      <c r="I785" s="205"/>
      <c r="J785" s="205"/>
      <c r="K785" s="205"/>
      <c r="L785" s="205"/>
      <c r="M785" s="205"/>
      <c r="N785" s="205"/>
      <c r="O785" s="205"/>
      <c r="P785" s="205"/>
      <c r="Q785" s="205"/>
      <c r="R785" s="205"/>
      <c r="S785" s="205"/>
      <c r="T785" s="205"/>
      <c r="U785" s="205"/>
      <c r="V785" s="205"/>
      <c r="W785" s="205"/>
      <c r="X785" s="205"/>
      <c r="Y785" s="205"/>
    </row>
    <row r="786" spans="1:25" ht="14.25" customHeight="1" x14ac:dyDescent="0.2">
      <c r="A786" s="200"/>
      <c r="B786" s="200"/>
      <c r="C786" s="205"/>
      <c r="D786" s="205"/>
      <c r="E786" s="205"/>
      <c r="F786" s="205"/>
      <c r="G786" s="234"/>
      <c r="H786" s="234"/>
      <c r="I786" s="205"/>
      <c r="J786" s="205"/>
      <c r="K786" s="205"/>
      <c r="L786" s="205"/>
      <c r="M786" s="205"/>
      <c r="N786" s="205"/>
      <c r="O786" s="205"/>
      <c r="P786" s="205"/>
      <c r="Q786" s="205"/>
      <c r="R786" s="205"/>
      <c r="S786" s="205"/>
      <c r="T786" s="205"/>
      <c r="U786" s="205"/>
      <c r="V786" s="205"/>
      <c r="W786" s="205"/>
      <c r="X786" s="205"/>
      <c r="Y786" s="205"/>
    </row>
    <row r="787" spans="1:25" ht="14.25" customHeight="1" x14ac:dyDescent="0.2">
      <c r="A787" s="200"/>
      <c r="B787" s="200"/>
      <c r="C787" s="205"/>
      <c r="D787" s="205"/>
      <c r="E787" s="205"/>
      <c r="F787" s="205"/>
      <c r="G787" s="234"/>
      <c r="H787" s="234"/>
      <c r="I787" s="205"/>
      <c r="J787" s="205"/>
      <c r="K787" s="205"/>
      <c r="L787" s="205"/>
      <c r="M787" s="205"/>
      <c r="N787" s="205"/>
      <c r="O787" s="205"/>
      <c r="P787" s="205"/>
      <c r="Q787" s="205"/>
      <c r="R787" s="205"/>
      <c r="S787" s="205"/>
      <c r="T787" s="205"/>
      <c r="U787" s="205"/>
      <c r="V787" s="205"/>
      <c r="W787" s="205"/>
      <c r="X787" s="205"/>
      <c r="Y787" s="205"/>
    </row>
    <row r="788" spans="1:25" ht="14.25" customHeight="1" x14ac:dyDescent="0.2">
      <c r="A788" s="200"/>
      <c r="B788" s="200"/>
      <c r="C788" s="205"/>
      <c r="D788" s="205"/>
      <c r="E788" s="205"/>
      <c r="F788" s="205"/>
      <c r="G788" s="234"/>
      <c r="H788" s="234"/>
      <c r="I788" s="205"/>
      <c r="J788" s="205"/>
      <c r="K788" s="205"/>
      <c r="L788" s="205"/>
      <c r="M788" s="205"/>
      <c r="N788" s="205"/>
      <c r="O788" s="205"/>
      <c r="P788" s="205"/>
      <c r="Q788" s="205"/>
      <c r="R788" s="205"/>
      <c r="S788" s="205"/>
      <c r="T788" s="205"/>
      <c r="U788" s="205"/>
      <c r="V788" s="205"/>
      <c r="W788" s="205"/>
      <c r="X788" s="205"/>
      <c r="Y788" s="205"/>
    </row>
    <row r="789" spans="1:25" ht="14.25" customHeight="1" x14ac:dyDescent="0.2">
      <c r="A789" s="200"/>
      <c r="B789" s="200"/>
      <c r="C789" s="205"/>
      <c r="D789" s="205"/>
      <c r="E789" s="205"/>
      <c r="F789" s="205"/>
      <c r="G789" s="234"/>
      <c r="H789" s="234"/>
      <c r="I789" s="205"/>
      <c r="J789" s="205"/>
      <c r="K789" s="205"/>
      <c r="L789" s="205"/>
      <c r="M789" s="205"/>
      <c r="N789" s="205"/>
      <c r="O789" s="205"/>
      <c r="P789" s="205"/>
      <c r="Q789" s="205"/>
      <c r="R789" s="205"/>
      <c r="S789" s="205"/>
      <c r="T789" s="205"/>
      <c r="U789" s="205"/>
      <c r="V789" s="205"/>
      <c r="W789" s="205"/>
      <c r="X789" s="205"/>
      <c r="Y789" s="205"/>
    </row>
    <row r="790" spans="1:25" ht="14.25" customHeight="1" x14ac:dyDescent="0.2">
      <c r="A790" s="200"/>
      <c r="B790" s="200"/>
      <c r="C790" s="205"/>
      <c r="D790" s="205"/>
      <c r="E790" s="205"/>
      <c r="F790" s="205"/>
      <c r="G790" s="234"/>
      <c r="H790" s="234"/>
      <c r="I790" s="205"/>
      <c r="J790" s="205"/>
      <c r="K790" s="205"/>
      <c r="L790" s="205"/>
      <c r="M790" s="205"/>
      <c r="N790" s="205"/>
      <c r="O790" s="205"/>
      <c r="P790" s="205"/>
      <c r="Q790" s="205"/>
      <c r="R790" s="205"/>
      <c r="S790" s="205"/>
      <c r="T790" s="205"/>
      <c r="U790" s="205"/>
      <c r="V790" s="205"/>
      <c r="W790" s="205"/>
      <c r="X790" s="205"/>
      <c r="Y790" s="205"/>
    </row>
    <row r="791" spans="1:25" ht="14.25" customHeight="1" x14ac:dyDescent="0.2">
      <c r="A791" s="200"/>
      <c r="B791" s="200"/>
      <c r="C791" s="205"/>
      <c r="D791" s="205"/>
      <c r="E791" s="205"/>
      <c r="F791" s="205"/>
      <c r="G791" s="234"/>
      <c r="H791" s="234"/>
      <c r="I791" s="205"/>
      <c r="J791" s="205"/>
      <c r="K791" s="205"/>
      <c r="L791" s="205"/>
      <c r="M791" s="205"/>
      <c r="N791" s="205"/>
      <c r="O791" s="205"/>
      <c r="P791" s="205"/>
      <c r="Q791" s="205"/>
      <c r="R791" s="205"/>
      <c r="S791" s="205"/>
      <c r="T791" s="205"/>
      <c r="U791" s="205"/>
      <c r="V791" s="205"/>
      <c r="W791" s="205"/>
      <c r="X791" s="205"/>
      <c r="Y791" s="205"/>
    </row>
    <row r="792" spans="1:25" ht="14.25" customHeight="1" x14ac:dyDescent="0.2">
      <c r="A792" s="200"/>
      <c r="B792" s="200"/>
      <c r="C792" s="205"/>
      <c r="D792" s="205"/>
      <c r="E792" s="205"/>
      <c r="F792" s="205"/>
      <c r="G792" s="234"/>
      <c r="H792" s="234"/>
      <c r="I792" s="205"/>
      <c r="J792" s="205"/>
      <c r="K792" s="205"/>
      <c r="L792" s="205"/>
      <c r="M792" s="205"/>
      <c r="N792" s="205"/>
      <c r="O792" s="205"/>
      <c r="P792" s="205"/>
      <c r="Q792" s="205"/>
      <c r="R792" s="205"/>
      <c r="S792" s="205"/>
      <c r="T792" s="205"/>
      <c r="U792" s="205"/>
      <c r="V792" s="205"/>
      <c r="W792" s="205"/>
      <c r="X792" s="205"/>
      <c r="Y792" s="205"/>
    </row>
    <row r="793" spans="1:25" ht="14.25" customHeight="1" x14ac:dyDescent="0.2">
      <c r="A793" s="200"/>
      <c r="B793" s="200"/>
      <c r="C793" s="205"/>
      <c r="D793" s="205"/>
      <c r="E793" s="205"/>
      <c r="F793" s="205"/>
      <c r="G793" s="234"/>
      <c r="H793" s="234"/>
      <c r="I793" s="205"/>
      <c r="J793" s="205"/>
      <c r="K793" s="205"/>
      <c r="L793" s="205"/>
      <c r="M793" s="205"/>
      <c r="N793" s="205"/>
      <c r="O793" s="205"/>
      <c r="P793" s="205"/>
      <c r="Q793" s="205"/>
      <c r="R793" s="205"/>
      <c r="S793" s="205"/>
      <c r="T793" s="205"/>
      <c r="U793" s="205"/>
      <c r="V793" s="205"/>
      <c r="W793" s="205"/>
      <c r="X793" s="205"/>
      <c r="Y793" s="205"/>
    </row>
    <row r="794" spans="1:25" ht="14.25" customHeight="1" x14ac:dyDescent="0.2">
      <c r="A794" s="200"/>
      <c r="B794" s="200"/>
      <c r="C794" s="205"/>
      <c r="D794" s="205"/>
      <c r="E794" s="205"/>
      <c r="F794" s="205"/>
      <c r="G794" s="234"/>
      <c r="H794" s="234"/>
      <c r="I794" s="205"/>
      <c r="J794" s="205"/>
      <c r="K794" s="205"/>
      <c r="L794" s="205"/>
      <c r="M794" s="205"/>
      <c r="N794" s="205"/>
      <c r="O794" s="205"/>
      <c r="P794" s="205"/>
      <c r="Q794" s="205"/>
      <c r="R794" s="205"/>
      <c r="S794" s="205"/>
      <c r="T794" s="205"/>
      <c r="U794" s="205"/>
      <c r="V794" s="205"/>
      <c r="W794" s="205"/>
      <c r="X794" s="205"/>
      <c r="Y794" s="205"/>
    </row>
    <row r="795" spans="1:25" ht="14.25" customHeight="1" x14ac:dyDescent="0.2">
      <c r="A795" s="200"/>
      <c r="B795" s="200"/>
      <c r="C795" s="205"/>
      <c r="D795" s="205"/>
      <c r="E795" s="205"/>
      <c r="F795" s="205"/>
      <c r="G795" s="234"/>
      <c r="H795" s="234"/>
      <c r="I795" s="205"/>
      <c r="J795" s="205"/>
      <c r="K795" s="205"/>
      <c r="L795" s="205"/>
      <c r="M795" s="205"/>
      <c r="N795" s="205"/>
      <c r="O795" s="205"/>
      <c r="P795" s="205"/>
      <c r="Q795" s="205"/>
      <c r="R795" s="205"/>
      <c r="S795" s="205"/>
      <c r="T795" s="205"/>
      <c r="U795" s="205"/>
      <c r="V795" s="205"/>
      <c r="W795" s="205"/>
      <c r="X795" s="205"/>
      <c r="Y795" s="205"/>
    </row>
    <row r="796" spans="1:25" ht="14.25" customHeight="1" x14ac:dyDescent="0.2">
      <c r="A796" s="200"/>
      <c r="B796" s="200"/>
      <c r="C796" s="205"/>
      <c r="D796" s="205"/>
      <c r="E796" s="205"/>
      <c r="F796" s="205"/>
      <c r="G796" s="234"/>
      <c r="H796" s="234"/>
      <c r="I796" s="205"/>
      <c r="J796" s="205"/>
      <c r="K796" s="205"/>
      <c r="L796" s="205"/>
      <c r="M796" s="205"/>
      <c r="N796" s="205"/>
      <c r="O796" s="205"/>
      <c r="P796" s="205"/>
      <c r="Q796" s="205"/>
      <c r="R796" s="205"/>
      <c r="S796" s="205"/>
      <c r="T796" s="205"/>
      <c r="U796" s="205"/>
      <c r="V796" s="205"/>
      <c r="W796" s="205"/>
      <c r="X796" s="205"/>
      <c r="Y796" s="205"/>
    </row>
    <row r="797" spans="1:25" ht="14.25" customHeight="1" x14ac:dyDescent="0.2">
      <c r="A797" s="200"/>
      <c r="B797" s="200"/>
      <c r="C797" s="205"/>
      <c r="D797" s="205"/>
      <c r="E797" s="205"/>
      <c r="F797" s="205"/>
      <c r="G797" s="234"/>
      <c r="H797" s="234"/>
      <c r="I797" s="205"/>
      <c r="J797" s="205"/>
      <c r="K797" s="205"/>
      <c r="L797" s="205"/>
      <c r="M797" s="205"/>
      <c r="N797" s="205"/>
      <c r="O797" s="205"/>
      <c r="P797" s="205"/>
      <c r="Q797" s="205"/>
      <c r="R797" s="205"/>
      <c r="S797" s="205"/>
      <c r="T797" s="205"/>
      <c r="U797" s="205"/>
      <c r="V797" s="205"/>
      <c r="W797" s="205"/>
      <c r="X797" s="205"/>
      <c r="Y797" s="205"/>
    </row>
    <row r="798" spans="1:25" ht="14.25" customHeight="1" x14ac:dyDescent="0.2">
      <c r="A798" s="200"/>
      <c r="B798" s="200"/>
      <c r="C798" s="205"/>
      <c r="D798" s="205"/>
      <c r="E798" s="205"/>
      <c r="F798" s="205"/>
      <c r="G798" s="234"/>
      <c r="H798" s="234"/>
      <c r="I798" s="205"/>
      <c r="J798" s="205"/>
      <c r="K798" s="205"/>
      <c r="L798" s="205"/>
      <c r="M798" s="205"/>
      <c r="N798" s="205"/>
      <c r="O798" s="205"/>
      <c r="P798" s="205"/>
      <c r="Q798" s="205"/>
      <c r="R798" s="205"/>
      <c r="S798" s="205"/>
      <c r="T798" s="205"/>
      <c r="U798" s="205"/>
      <c r="V798" s="205"/>
      <c r="W798" s="205"/>
      <c r="X798" s="205"/>
      <c r="Y798" s="205"/>
    </row>
    <row r="799" spans="1:25" ht="14.25" customHeight="1" x14ac:dyDescent="0.2">
      <c r="A799" s="200"/>
      <c r="B799" s="200"/>
      <c r="C799" s="205"/>
      <c r="D799" s="205"/>
      <c r="E799" s="205"/>
      <c r="F799" s="205"/>
      <c r="G799" s="234"/>
      <c r="H799" s="234"/>
      <c r="I799" s="205"/>
      <c r="J799" s="205"/>
      <c r="K799" s="205"/>
      <c r="L799" s="205"/>
      <c r="M799" s="205"/>
      <c r="N799" s="205"/>
      <c r="O799" s="205"/>
      <c r="P799" s="205"/>
      <c r="Q799" s="205"/>
      <c r="R799" s="205"/>
      <c r="S799" s="205"/>
      <c r="T799" s="205"/>
      <c r="U799" s="205"/>
      <c r="V799" s="205"/>
      <c r="W799" s="205"/>
      <c r="X799" s="205"/>
      <c r="Y799" s="205"/>
    </row>
    <row r="800" spans="1:25" ht="14.25" customHeight="1" x14ac:dyDescent="0.2">
      <c r="A800" s="200"/>
      <c r="B800" s="200"/>
      <c r="C800" s="205"/>
      <c r="D800" s="205"/>
      <c r="E800" s="205"/>
      <c r="F800" s="205"/>
      <c r="G800" s="234"/>
      <c r="H800" s="234"/>
      <c r="I800" s="205"/>
      <c r="J800" s="205"/>
      <c r="K800" s="205"/>
      <c r="L800" s="205"/>
      <c r="M800" s="205"/>
      <c r="N800" s="205"/>
      <c r="O800" s="205"/>
      <c r="P800" s="205"/>
      <c r="Q800" s="205"/>
      <c r="R800" s="205"/>
      <c r="S800" s="205"/>
      <c r="T800" s="205"/>
      <c r="U800" s="205"/>
      <c r="V800" s="205"/>
      <c r="W800" s="205"/>
      <c r="X800" s="205"/>
      <c r="Y800" s="205"/>
    </row>
    <row r="801" spans="1:25" ht="14.25" customHeight="1" x14ac:dyDescent="0.2">
      <c r="A801" s="200"/>
      <c r="B801" s="200"/>
      <c r="C801" s="205"/>
      <c r="D801" s="205"/>
      <c r="E801" s="205"/>
      <c r="F801" s="205"/>
      <c r="G801" s="234"/>
      <c r="H801" s="234"/>
      <c r="I801" s="205"/>
      <c r="J801" s="205"/>
      <c r="K801" s="205"/>
      <c r="L801" s="205"/>
      <c r="M801" s="205"/>
      <c r="N801" s="205"/>
      <c r="O801" s="205"/>
      <c r="P801" s="205"/>
      <c r="Q801" s="205"/>
      <c r="R801" s="205"/>
      <c r="S801" s="205"/>
      <c r="T801" s="205"/>
      <c r="U801" s="205"/>
      <c r="V801" s="205"/>
      <c r="W801" s="205"/>
      <c r="X801" s="205"/>
      <c r="Y801" s="205"/>
    </row>
    <row r="802" spans="1:25" ht="14.25" customHeight="1" x14ac:dyDescent="0.2">
      <c r="A802" s="200"/>
      <c r="B802" s="200"/>
      <c r="C802" s="205"/>
      <c r="D802" s="205"/>
      <c r="E802" s="205"/>
      <c r="F802" s="205"/>
      <c r="G802" s="234"/>
      <c r="H802" s="234"/>
      <c r="I802" s="205"/>
      <c r="J802" s="205"/>
      <c r="K802" s="205"/>
      <c r="L802" s="205"/>
      <c r="M802" s="205"/>
      <c r="N802" s="205"/>
      <c r="O802" s="205"/>
      <c r="P802" s="205"/>
      <c r="Q802" s="205"/>
      <c r="R802" s="205"/>
      <c r="S802" s="205"/>
      <c r="T802" s="205"/>
      <c r="U802" s="205"/>
      <c r="V802" s="205"/>
      <c r="W802" s="205"/>
      <c r="X802" s="205"/>
      <c r="Y802" s="205"/>
    </row>
    <row r="803" spans="1:25" ht="14.25" customHeight="1" x14ac:dyDescent="0.2">
      <c r="A803" s="200"/>
      <c r="B803" s="200"/>
      <c r="C803" s="205"/>
      <c r="D803" s="205"/>
      <c r="E803" s="205"/>
      <c r="F803" s="205"/>
      <c r="G803" s="234"/>
      <c r="H803" s="234"/>
      <c r="I803" s="205"/>
      <c r="J803" s="205"/>
      <c r="K803" s="205"/>
      <c r="L803" s="205"/>
      <c r="M803" s="205"/>
      <c r="N803" s="205"/>
      <c r="O803" s="205"/>
      <c r="P803" s="205"/>
      <c r="Q803" s="205"/>
      <c r="R803" s="205"/>
      <c r="S803" s="205"/>
      <c r="T803" s="205"/>
      <c r="U803" s="205"/>
      <c r="V803" s="205"/>
      <c r="W803" s="205"/>
      <c r="X803" s="205"/>
      <c r="Y803" s="205"/>
    </row>
    <row r="804" spans="1:25" ht="14.25" customHeight="1" x14ac:dyDescent="0.2">
      <c r="A804" s="200"/>
      <c r="B804" s="200"/>
      <c r="C804" s="205"/>
      <c r="D804" s="205"/>
      <c r="E804" s="205"/>
      <c r="F804" s="205"/>
      <c r="G804" s="234"/>
      <c r="H804" s="234"/>
      <c r="I804" s="205"/>
      <c r="J804" s="205"/>
      <c r="K804" s="205"/>
      <c r="L804" s="205"/>
      <c r="M804" s="205"/>
      <c r="N804" s="205"/>
      <c r="O804" s="205"/>
      <c r="P804" s="205"/>
      <c r="Q804" s="205"/>
      <c r="R804" s="205"/>
      <c r="S804" s="205"/>
      <c r="T804" s="205"/>
      <c r="U804" s="205"/>
      <c r="V804" s="205"/>
      <c r="W804" s="205"/>
      <c r="X804" s="205"/>
      <c r="Y804" s="205"/>
    </row>
    <row r="805" spans="1:25" ht="14.25" customHeight="1" x14ac:dyDescent="0.2">
      <c r="A805" s="200"/>
      <c r="B805" s="200"/>
      <c r="C805" s="205"/>
      <c r="D805" s="205"/>
      <c r="E805" s="205"/>
      <c r="F805" s="205"/>
      <c r="G805" s="234"/>
      <c r="H805" s="234"/>
      <c r="I805" s="205"/>
      <c r="J805" s="205"/>
      <c r="K805" s="205"/>
      <c r="L805" s="205"/>
      <c r="M805" s="205"/>
      <c r="N805" s="205"/>
      <c r="O805" s="205"/>
      <c r="P805" s="205"/>
      <c r="Q805" s="205"/>
      <c r="R805" s="205"/>
      <c r="S805" s="205"/>
      <c r="T805" s="205"/>
      <c r="U805" s="205"/>
      <c r="V805" s="205"/>
      <c r="W805" s="205"/>
      <c r="X805" s="205"/>
      <c r="Y805" s="205"/>
    </row>
    <row r="806" spans="1:25" ht="14.25" customHeight="1" x14ac:dyDescent="0.2">
      <c r="A806" s="200"/>
      <c r="B806" s="200"/>
      <c r="C806" s="205"/>
      <c r="D806" s="205"/>
      <c r="E806" s="205"/>
      <c r="F806" s="205"/>
      <c r="G806" s="234"/>
      <c r="H806" s="234"/>
      <c r="I806" s="205"/>
      <c r="J806" s="205"/>
      <c r="K806" s="205"/>
      <c r="L806" s="205"/>
      <c r="M806" s="205"/>
      <c r="N806" s="205"/>
      <c r="O806" s="205"/>
      <c r="P806" s="205"/>
      <c r="Q806" s="205"/>
      <c r="R806" s="205"/>
      <c r="S806" s="205"/>
      <c r="T806" s="205"/>
      <c r="U806" s="205"/>
      <c r="V806" s="205"/>
      <c r="W806" s="205"/>
      <c r="X806" s="205"/>
      <c r="Y806" s="205"/>
    </row>
    <row r="807" spans="1:25" ht="14.25" customHeight="1" x14ac:dyDescent="0.2">
      <c r="A807" s="200"/>
      <c r="B807" s="200"/>
      <c r="C807" s="205"/>
      <c r="D807" s="205"/>
      <c r="E807" s="205"/>
      <c r="F807" s="205"/>
      <c r="G807" s="234"/>
      <c r="H807" s="234"/>
      <c r="I807" s="205"/>
      <c r="J807" s="205"/>
      <c r="K807" s="205"/>
      <c r="L807" s="205"/>
      <c r="M807" s="205"/>
      <c r="N807" s="205"/>
      <c r="O807" s="205"/>
      <c r="P807" s="205"/>
      <c r="Q807" s="205"/>
      <c r="R807" s="205"/>
      <c r="S807" s="205"/>
      <c r="T807" s="205"/>
      <c r="U807" s="205"/>
      <c r="V807" s="205"/>
      <c r="W807" s="205"/>
      <c r="X807" s="205"/>
      <c r="Y807" s="205"/>
    </row>
    <row r="808" spans="1:25" ht="14.25" customHeight="1" x14ac:dyDescent="0.2">
      <c r="A808" s="200"/>
      <c r="B808" s="200"/>
      <c r="C808" s="205"/>
      <c r="D808" s="205"/>
      <c r="E808" s="205"/>
      <c r="F808" s="205"/>
      <c r="G808" s="234"/>
      <c r="H808" s="234"/>
      <c r="I808" s="205"/>
      <c r="J808" s="205"/>
      <c r="K808" s="205"/>
      <c r="L808" s="205"/>
      <c r="M808" s="205"/>
      <c r="N808" s="205"/>
      <c r="O808" s="205"/>
      <c r="P808" s="205"/>
      <c r="Q808" s="205"/>
      <c r="R808" s="205"/>
      <c r="S808" s="205"/>
      <c r="T808" s="205"/>
      <c r="U808" s="205"/>
      <c r="V808" s="205"/>
      <c r="W808" s="205"/>
      <c r="X808" s="205"/>
      <c r="Y808" s="205"/>
    </row>
    <row r="809" spans="1:25" ht="14.25" customHeight="1" x14ac:dyDescent="0.2">
      <c r="A809" s="200"/>
      <c r="B809" s="200"/>
      <c r="C809" s="205"/>
      <c r="D809" s="205"/>
      <c r="E809" s="205"/>
      <c r="F809" s="205"/>
      <c r="G809" s="234"/>
      <c r="H809" s="234"/>
      <c r="I809" s="205"/>
      <c r="J809" s="205"/>
      <c r="K809" s="205"/>
      <c r="L809" s="205"/>
      <c r="M809" s="205"/>
      <c r="N809" s="205"/>
      <c r="O809" s="205"/>
      <c r="P809" s="205"/>
      <c r="Q809" s="205"/>
      <c r="R809" s="205"/>
      <c r="S809" s="205"/>
      <c r="T809" s="205"/>
      <c r="U809" s="205"/>
      <c r="V809" s="205"/>
      <c r="W809" s="205"/>
      <c r="X809" s="205"/>
      <c r="Y809" s="205"/>
    </row>
    <row r="810" spans="1:25" ht="14.25" customHeight="1" x14ac:dyDescent="0.2">
      <c r="A810" s="200"/>
      <c r="B810" s="200"/>
      <c r="C810" s="205"/>
      <c r="D810" s="205"/>
      <c r="E810" s="205"/>
      <c r="F810" s="205"/>
      <c r="G810" s="234"/>
      <c r="H810" s="234"/>
      <c r="I810" s="205"/>
      <c r="J810" s="205"/>
      <c r="K810" s="205"/>
      <c r="L810" s="205"/>
      <c r="M810" s="205"/>
      <c r="N810" s="205"/>
      <c r="O810" s="205"/>
      <c r="P810" s="205"/>
      <c r="Q810" s="205"/>
      <c r="R810" s="205"/>
      <c r="S810" s="205"/>
      <c r="T810" s="205"/>
      <c r="U810" s="205"/>
      <c r="V810" s="205"/>
      <c r="W810" s="205"/>
      <c r="X810" s="205"/>
      <c r="Y810" s="205"/>
    </row>
    <row r="811" spans="1:25" ht="14.25" customHeight="1" x14ac:dyDescent="0.2">
      <c r="A811" s="200"/>
      <c r="B811" s="200"/>
      <c r="C811" s="205"/>
      <c r="D811" s="205"/>
      <c r="E811" s="205"/>
      <c r="F811" s="205"/>
      <c r="G811" s="234"/>
      <c r="H811" s="234"/>
      <c r="I811" s="205"/>
      <c r="J811" s="205"/>
      <c r="K811" s="205"/>
      <c r="L811" s="205"/>
      <c r="M811" s="205"/>
      <c r="N811" s="205"/>
      <c r="O811" s="205"/>
      <c r="P811" s="205"/>
      <c r="Q811" s="205"/>
      <c r="R811" s="205"/>
      <c r="S811" s="205"/>
      <c r="T811" s="205"/>
      <c r="U811" s="205"/>
      <c r="V811" s="205"/>
      <c r="W811" s="205"/>
      <c r="X811" s="205"/>
      <c r="Y811" s="205"/>
    </row>
    <row r="812" spans="1:25" ht="14.25" customHeight="1" x14ac:dyDescent="0.2">
      <c r="A812" s="200"/>
      <c r="B812" s="200"/>
      <c r="C812" s="205"/>
      <c r="D812" s="205"/>
      <c r="E812" s="205"/>
      <c r="F812" s="205"/>
      <c r="G812" s="234"/>
      <c r="H812" s="234"/>
      <c r="I812" s="205"/>
      <c r="J812" s="205"/>
      <c r="K812" s="205"/>
      <c r="L812" s="205"/>
      <c r="M812" s="205"/>
      <c r="N812" s="205"/>
      <c r="O812" s="205"/>
      <c r="P812" s="205"/>
      <c r="Q812" s="205"/>
      <c r="R812" s="205"/>
      <c r="S812" s="205"/>
      <c r="T812" s="205"/>
      <c r="U812" s="205"/>
      <c r="V812" s="205"/>
      <c r="W812" s="205"/>
      <c r="X812" s="205"/>
      <c r="Y812" s="205"/>
    </row>
    <row r="813" spans="1:25" ht="14.25" customHeight="1" x14ac:dyDescent="0.2">
      <c r="A813" s="200"/>
      <c r="B813" s="200"/>
      <c r="C813" s="205"/>
      <c r="D813" s="205"/>
      <c r="E813" s="205"/>
      <c r="F813" s="205"/>
      <c r="G813" s="234"/>
      <c r="H813" s="234"/>
      <c r="I813" s="205"/>
      <c r="J813" s="205"/>
      <c r="K813" s="205"/>
      <c r="L813" s="205"/>
      <c r="M813" s="205"/>
      <c r="N813" s="205"/>
      <c r="O813" s="205"/>
      <c r="P813" s="205"/>
      <c r="Q813" s="205"/>
      <c r="R813" s="205"/>
      <c r="S813" s="205"/>
      <c r="T813" s="205"/>
      <c r="U813" s="205"/>
      <c r="V813" s="205"/>
      <c r="W813" s="205"/>
      <c r="X813" s="205"/>
      <c r="Y813" s="205"/>
    </row>
    <row r="814" spans="1:25" ht="14.25" customHeight="1" x14ac:dyDescent="0.2">
      <c r="A814" s="200"/>
      <c r="B814" s="200"/>
      <c r="C814" s="205"/>
      <c r="D814" s="205"/>
      <c r="E814" s="205"/>
      <c r="F814" s="205"/>
      <c r="G814" s="234"/>
      <c r="H814" s="234"/>
      <c r="I814" s="205"/>
      <c r="J814" s="205"/>
      <c r="K814" s="205"/>
      <c r="L814" s="205"/>
      <c r="M814" s="205"/>
      <c r="N814" s="205"/>
      <c r="O814" s="205"/>
      <c r="P814" s="205"/>
      <c r="Q814" s="205"/>
      <c r="R814" s="205"/>
      <c r="S814" s="205"/>
      <c r="T814" s="205"/>
      <c r="U814" s="205"/>
      <c r="V814" s="205"/>
      <c r="W814" s="205"/>
      <c r="X814" s="205"/>
      <c r="Y814" s="205"/>
    </row>
    <row r="815" spans="1:25" ht="14.25" customHeight="1" x14ac:dyDescent="0.2">
      <c r="A815" s="200"/>
      <c r="B815" s="200"/>
      <c r="C815" s="205"/>
      <c r="D815" s="205"/>
      <c r="E815" s="205"/>
      <c r="F815" s="205"/>
      <c r="G815" s="234"/>
      <c r="H815" s="234"/>
      <c r="I815" s="205"/>
      <c r="J815" s="205"/>
      <c r="K815" s="205"/>
      <c r="L815" s="205"/>
      <c r="M815" s="205"/>
      <c r="N815" s="205"/>
      <c r="O815" s="205"/>
      <c r="P815" s="205"/>
      <c r="Q815" s="205"/>
      <c r="R815" s="205"/>
      <c r="S815" s="205"/>
      <c r="T815" s="205"/>
      <c r="U815" s="205"/>
      <c r="V815" s="205"/>
      <c r="W815" s="205"/>
      <c r="X815" s="205"/>
      <c r="Y815" s="205"/>
    </row>
    <row r="816" spans="1:25" ht="14.25" customHeight="1" x14ac:dyDescent="0.2">
      <c r="A816" s="200"/>
      <c r="B816" s="200"/>
      <c r="C816" s="205"/>
      <c r="D816" s="205"/>
      <c r="E816" s="205"/>
      <c r="F816" s="205"/>
      <c r="G816" s="234"/>
      <c r="H816" s="234"/>
      <c r="I816" s="205"/>
      <c r="J816" s="205"/>
      <c r="K816" s="205"/>
      <c r="L816" s="205"/>
      <c r="M816" s="205"/>
      <c r="N816" s="205"/>
      <c r="O816" s="205"/>
      <c r="P816" s="205"/>
      <c r="Q816" s="205"/>
      <c r="R816" s="205"/>
      <c r="S816" s="205"/>
      <c r="T816" s="205"/>
      <c r="U816" s="205"/>
      <c r="V816" s="205"/>
      <c r="W816" s="205"/>
      <c r="X816" s="205"/>
      <c r="Y816" s="205"/>
    </row>
    <row r="817" spans="1:25" ht="14.25" customHeight="1" x14ac:dyDescent="0.2">
      <c r="A817" s="200"/>
      <c r="B817" s="200"/>
      <c r="C817" s="205"/>
      <c r="D817" s="205"/>
      <c r="E817" s="205"/>
      <c r="F817" s="205"/>
      <c r="G817" s="234"/>
      <c r="H817" s="234"/>
      <c r="I817" s="205"/>
      <c r="J817" s="205"/>
      <c r="K817" s="205"/>
      <c r="L817" s="205"/>
      <c r="M817" s="205"/>
      <c r="N817" s="205"/>
      <c r="O817" s="205"/>
      <c r="P817" s="205"/>
      <c r="Q817" s="205"/>
      <c r="R817" s="205"/>
      <c r="S817" s="205"/>
      <c r="T817" s="205"/>
      <c r="U817" s="205"/>
      <c r="V817" s="205"/>
      <c r="W817" s="205"/>
      <c r="X817" s="205"/>
      <c r="Y817" s="205"/>
    </row>
    <row r="818" spans="1:25" ht="14.25" customHeight="1" x14ac:dyDescent="0.2">
      <c r="A818" s="200"/>
      <c r="B818" s="200"/>
      <c r="C818" s="205"/>
      <c r="D818" s="205"/>
      <c r="E818" s="205"/>
      <c r="F818" s="205"/>
      <c r="G818" s="234"/>
      <c r="H818" s="234"/>
      <c r="I818" s="205"/>
      <c r="J818" s="205"/>
      <c r="K818" s="205"/>
      <c r="L818" s="205"/>
      <c r="M818" s="205"/>
      <c r="N818" s="205"/>
      <c r="O818" s="205"/>
      <c r="P818" s="205"/>
      <c r="Q818" s="205"/>
      <c r="R818" s="205"/>
      <c r="S818" s="205"/>
      <c r="T818" s="205"/>
      <c r="U818" s="205"/>
      <c r="V818" s="205"/>
      <c r="W818" s="205"/>
      <c r="X818" s="205"/>
      <c r="Y818" s="205"/>
    </row>
    <row r="819" spans="1:25" ht="14.25" customHeight="1" x14ac:dyDescent="0.2">
      <c r="A819" s="200"/>
      <c r="B819" s="200"/>
      <c r="C819" s="205"/>
      <c r="D819" s="205"/>
      <c r="E819" s="205"/>
      <c r="F819" s="205"/>
      <c r="G819" s="234"/>
      <c r="H819" s="234"/>
      <c r="I819" s="205"/>
      <c r="J819" s="205"/>
      <c r="K819" s="205"/>
      <c r="L819" s="205"/>
      <c r="M819" s="205"/>
      <c r="N819" s="205"/>
      <c r="O819" s="205"/>
      <c r="P819" s="205"/>
      <c r="Q819" s="205"/>
      <c r="R819" s="205"/>
      <c r="S819" s="205"/>
      <c r="T819" s="205"/>
      <c r="U819" s="205"/>
      <c r="V819" s="205"/>
      <c r="W819" s="205"/>
      <c r="X819" s="205"/>
      <c r="Y819" s="205"/>
    </row>
    <row r="820" spans="1:25" ht="14.25" customHeight="1" x14ac:dyDescent="0.2">
      <c r="A820" s="200"/>
      <c r="B820" s="200"/>
      <c r="C820" s="205"/>
      <c r="D820" s="205"/>
      <c r="E820" s="205"/>
      <c r="F820" s="205"/>
      <c r="G820" s="234"/>
      <c r="H820" s="234"/>
      <c r="I820" s="205"/>
      <c r="J820" s="205"/>
      <c r="K820" s="205"/>
      <c r="L820" s="205"/>
      <c r="M820" s="205"/>
      <c r="N820" s="205"/>
      <c r="O820" s="205"/>
      <c r="P820" s="205"/>
      <c r="Q820" s="205"/>
      <c r="R820" s="205"/>
      <c r="S820" s="205"/>
      <c r="T820" s="205"/>
      <c r="U820" s="205"/>
      <c r="V820" s="205"/>
      <c r="W820" s="205"/>
      <c r="X820" s="205"/>
      <c r="Y820" s="205"/>
    </row>
    <row r="821" spans="1:25" ht="14.25" customHeight="1" x14ac:dyDescent="0.2">
      <c r="A821" s="200"/>
      <c r="B821" s="200"/>
      <c r="C821" s="205"/>
      <c r="D821" s="205"/>
      <c r="E821" s="205"/>
      <c r="F821" s="205"/>
      <c r="G821" s="234"/>
      <c r="H821" s="234"/>
      <c r="I821" s="205"/>
      <c r="J821" s="205"/>
      <c r="K821" s="205"/>
      <c r="L821" s="205"/>
      <c r="M821" s="205"/>
      <c r="N821" s="205"/>
      <c r="O821" s="205"/>
      <c r="P821" s="205"/>
      <c r="Q821" s="205"/>
      <c r="R821" s="205"/>
      <c r="S821" s="205"/>
      <c r="T821" s="205"/>
      <c r="U821" s="205"/>
      <c r="V821" s="205"/>
      <c r="W821" s="205"/>
      <c r="X821" s="205"/>
      <c r="Y821" s="205"/>
    </row>
    <row r="822" spans="1:25" ht="14.25" customHeight="1" x14ac:dyDescent="0.2">
      <c r="A822" s="200"/>
      <c r="B822" s="200"/>
      <c r="C822" s="205"/>
      <c r="D822" s="205"/>
      <c r="E822" s="205"/>
      <c r="F822" s="205"/>
      <c r="G822" s="234"/>
      <c r="H822" s="234"/>
      <c r="I822" s="205"/>
      <c r="J822" s="205"/>
      <c r="K822" s="205"/>
      <c r="L822" s="205"/>
      <c r="M822" s="205"/>
      <c r="N822" s="205"/>
      <c r="O822" s="205"/>
      <c r="P822" s="205"/>
      <c r="Q822" s="205"/>
      <c r="R822" s="205"/>
      <c r="S822" s="205"/>
      <c r="T822" s="205"/>
      <c r="U822" s="205"/>
      <c r="V822" s="205"/>
      <c r="W822" s="205"/>
      <c r="X822" s="205"/>
      <c r="Y822" s="205"/>
    </row>
    <row r="823" spans="1:25" ht="14.25" customHeight="1" x14ac:dyDescent="0.2">
      <c r="A823" s="200"/>
      <c r="B823" s="200"/>
      <c r="C823" s="205"/>
      <c r="D823" s="205"/>
      <c r="E823" s="205"/>
      <c r="F823" s="205"/>
      <c r="G823" s="234"/>
      <c r="H823" s="234"/>
      <c r="I823" s="205"/>
      <c r="J823" s="205"/>
      <c r="K823" s="205"/>
      <c r="L823" s="205"/>
      <c r="M823" s="205"/>
      <c r="N823" s="205"/>
      <c r="O823" s="205"/>
      <c r="P823" s="205"/>
      <c r="Q823" s="205"/>
      <c r="R823" s="205"/>
      <c r="S823" s="205"/>
      <c r="T823" s="205"/>
      <c r="U823" s="205"/>
      <c r="V823" s="205"/>
      <c r="W823" s="205"/>
      <c r="X823" s="205"/>
      <c r="Y823" s="205"/>
    </row>
    <row r="824" spans="1:25" ht="14.25" customHeight="1" x14ac:dyDescent="0.2">
      <c r="A824" s="200"/>
      <c r="B824" s="200"/>
      <c r="C824" s="205"/>
      <c r="D824" s="205"/>
      <c r="E824" s="205"/>
      <c r="F824" s="205"/>
      <c r="G824" s="234"/>
      <c r="H824" s="234"/>
      <c r="I824" s="205"/>
      <c r="J824" s="205"/>
      <c r="K824" s="205"/>
      <c r="L824" s="205"/>
      <c r="M824" s="205"/>
      <c r="N824" s="205"/>
      <c r="O824" s="205"/>
      <c r="P824" s="205"/>
      <c r="Q824" s="205"/>
      <c r="R824" s="205"/>
      <c r="S824" s="205"/>
      <c r="T824" s="205"/>
      <c r="U824" s="205"/>
      <c r="V824" s="205"/>
      <c r="W824" s="205"/>
      <c r="X824" s="205"/>
      <c r="Y824" s="205"/>
    </row>
    <row r="825" spans="1:25" ht="14.25" customHeight="1" x14ac:dyDescent="0.2">
      <c r="A825" s="200"/>
      <c r="B825" s="200"/>
      <c r="C825" s="205"/>
      <c r="D825" s="205"/>
      <c r="E825" s="205"/>
      <c r="F825" s="205"/>
      <c r="G825" s="234"/>
      <c r="H825" s="234"/>
      <c r="I825" s="205"/>
      <c r="J825" s="205"/>
      <c r="K825" s="205"/>
      <c r="L825" s="205"/>
      <c r="M825" s="205"/>
      <c r="N825" s="205"/>
      <c r="O825" s="205"/>
      <c r="P825" s="205"/>
      <c r="Q825" s="205"/>
      <c r="R825" s="205"/>
      <c r="S825" s="205"/>
      <c r="T825" s="205"/>
      <c r="U825" s="205"/>
      <c r="V825" s="205"/>
      <c r="W825" s="205"/>
      <c r="X825" s="205"/>
      <c r="Y825" s="205"/>
    </row>
    <row r="826" spans="1:25" ht="14.25" customHeight="1" x14ac:dyDescent="0.2">
      <c r="A826" s="200"/>
      <c r="B826" s="200"/>
      <c r="C826" s="205"/>
      <c r="D826" s="205"/>
      <c r="E826" s="205"/>
      <c r="F826" s="205"/>
      <c r="G826" s="234"/>
      <c r="H826" s="234"/>
      <c r="I826" s="205"/>
      <c r="J826" s="205"/>
      <c r="K826" s="205"/>
      <c r="L826" s="205"/>
      <c r="M826" s="205"/>
      <c r="N826" s="205"/>
      <c r="O826" s="205"/>
      <c r="P826" s="205"/>
      <c r="Q826" s="205"/>
      <c r="R826" s="205"/>
      <c r="S826" s="205"/>
      <c r="T826" s="205"/>
      <c r="U826" s="205"/>
      <c r="V826" s="205"/>
      <c r="W826" s="205"/>
      <c r="X826" s="205"/>
      <c r="Y826" s="205"/>
    </row>
    <row r="827" spans="1:25" ht="14.25" customHeight="1" x14ac:dyDescent="0.2">
      <c r="A827" s="200"/>
      <c r="B827" s="200"/>
      <c r="C827" s="205"/>
      <c r="D827" s="205"/>
      <c r="E827" s="205"/>
      <c r="F827" s="205"/>
      <c r="G827" s="234"/>
      <c r="H827" s="234"/>
      <c r="I827" s="205"/>
      <c r="J827" s="205"/>
      <c r="K827" s="205"/>
      <c r="L827" s="205"/>
      <c r="M827" s="205"/>
      <c r="N827" s="205"/>
      <c r="O827" s="205"/>
      <c r="P827" s="205"/>
      <c r="Q827" s="205"/>
      <c r="R827" s="205"/>
      <c r="S827" s="205"/>
      <c r="T827" s="205"/>
      <c r="U827" s="205"/>
      <c r="V827" s="205"/>
      <c r="W827" s="205"/>
      <c r="X827" s="205"/>
      <c r="Y827" s="205"/>
    </row>
    <row r="828" spans="1:25" ht="14.25" customHeight="1" x14ac:dyDescent="0.2">
      <c r="A828" s="200"/>
      <c r="B828" s="200"/>
      <c r="C828" s="205"/>
      <c r="D828" s="205"/>
      <c r="E828" s="205"/>
      <c r="F828" s="205"/>
      <c r="G828" s="234"/>
      <c r="H828" s="234"/>
      <c r="I828" s="205"/>
      <c r="J828" s="205"/>
      <c r="K828" s="205"/>
      <c r="L828" s="205"/>
      <c r="M828" s="205"/>
      <c r="N828" s="205"/>
      <c r="O828" s="205"/>
      <c r="P828" s="205"/>
      <c r="Q828" s="205"/>
      <c r="R828" s="205"/>
      <c r="S828" s="205"/>
      <c r="T828" s="205"/>
      <c r="U828" s="205"/>
      <c r="V828" s="205"/>
      <c r="W828" s="205"/>
      <c r="X828" s="205"/>
      <c r="Y828" s="205"/>
    </row>
    <row r="829" spans="1:25" ht="14.25" customHeight="1" x14ac:dyDescent="0.2">
      <c r="A829" s="200"/>
      <c r="B829" s="200"/>
      <c r="C829" s="205"/>
      <c r="D829" s="205"/>
      <c r="E829" s="205"/>
      <c r="F829" s="205"/>
      <c r="G829" s="234"/>
      <c r="H829" s="234"/>
      <c r="I829" s="205"/>
      <c r="J829" s="205"/>
      <c r="K829" s="205"/>
      <c r="L829" s="205"/>
      <c r="M829" s="205"/>
      <c r="N829" s="205"/>
      <c r="O829" s="205"/>
      <c r="P829" s="205"/>
      <c r="Q829" s="205"/>
      <c r="R829" s="205"/>
      <c r="S829" s="205"/>
      <c r="T829" s="205"/>
      <c r="U829" s="205"/>
      <c r="V829" s="205"/>
      <c r="W829" s="205"/>
      <c r="X829" s="205"/>
      <c r="Y829" s="205"/>
    </row>
    <row r="830" spans="1:25" ht="14.25" customHeight="1" x14ac:dyDescent="0.2">
      <c r="A830" s="200"/>
      <c r="B830" s="200"/>
      <c r="C830" s="205"/>
      <c r="D830" s="205"/>
      <c r="E830" s="205"/>
      <c r="F830" s="205"/>
      <c r="G830" s="234"/>
      <c r="H830" s="234"/>
      <c r="I830" s="205"/>
      <c r="J830" s="205"/>
      <c r="K830" s="205"/>
      <c r="L830" s="205"/>
      <c r="M830" s="205"/>
      <c r="N830" s="205"/>
      <c r="O830" s="205"/>
      <c r="P830" s="205"/>
      <c r="Q830" s="205"/>
      <c r="R830" s="205"/>
      <c r="S830" s="205"/>
      <c r="T830" s="205"/>
      <c r="U830" s="205"/>
      <c r="V830" s="205"/>
      <c r="W830" s="205"/>
      <c r="X830" s="205"/>
      <c r="Y830" s="205"/>
    </row>
    <row r="831" spans="1:25" ht="14.25" customHeight="1" x14ac:dyDescent="0.2">
      <c r="A831" s="200"/>
      <c r="B831" s="200"/>
      <c r="C831" s="205"/>
      <c r="D831" s="205"/>
      <c r="E831" s="205"/>
      <c r="F831" s="205"/>
      <c r="G831" s="234"/>
      <c r="H831" s="234"/>
      <c r="I831" s="205"/>
      <c r="J831" s="205"/>
      <c r="K831" s="205"/>
      <c r="L831" s="205"/>
      <c r="M831" s="205"/>
      <c r="N831" s="205"/>
      <c r="O831" s="205"/>
      <c r="P831" s="205"/>
      <c r="Q831" s="205"/>
      <c r="R831" s="205"/>
      <c r="S831" s="205"/>
      <c r="T831" s="205"/>
      <c r="U831" s="205"/>
      <c r="V831" s="205"/>
      <c r="W831" s="205"/>
      <c r="X831" s="205"/>
      <c r="Y831" s="205"/>
    </row>
    <row r="832" spans="1:25" ht="14.25" customHeight="1" x14ac:dyDescent="0.2">
      <c r="A832" s="200"/>
      <c r="B832" s="200"/>
      <c r="C832" s="205"/>
      <c r="D832" s="205"/>
      <c r="E832" s="205"/>
      <c r="F832" s="205"/>
      <c r="G832" s="234"/>
      <c r="H832" s="234"/>
      <c r="I832" s="205"/>
      <c r="J832" s="205"/>
      <c r="K832" s="205"/>
      <c r="L832" s="205"/>
      <c r="M832" s="205"/>
      <c r="N832" s="205"/>
      <c r="O832" s="205"/>
      <c r="P832" s="205"/>
      <c r="Q832" s="205"/>
      <c r="R832" s="205"/>
      <c r="S832" s="205"/>
      <c r="T832" s="205"/>
      <c r="U832" s="205"/>
      <c r="V832" s="205"/>
      <c r="W832" s="205"/>
      <c r="X832" s="205"/>
      <c r="Y832" s="205"/>
    </row>
    <row r="833" spans="1:25" ht="14.25" customHeight="1" x14ac:dyDescent="0.2">
      <c r="A833" s="200"/>
      <c r="B833" s="200"/>
      <c r="C833" s="205"/>
      <c r="D833" s="205"/>
      <c r="E833" s="205"/>
      <c r="F833" s="205"/>
      <c r="G833" s="234"/>
      <c r="H833" s="234"/>
      <c r="I833" s="205"/>
      <c r="J833" s="205"/>
      <c r="K833" s="205"/>
      <c r="L833" s="205"/>
      <c r="M833" s="205"/>
      <c r="N833" s="205"/>
      <c r="O833" s="205"/>
      <c r="P833" s="205"/>
      <c r="Q833" s="205"/>
      <c r="R833" s="205"/>
      <c r="S833" s="205"/>
      <c r="T833" s="205"/>
      <c r="U833" s="205"/>
      <c r="V833" s="205"/>
      <c r="W833" s="205"/>
      <c r="X833" s="205"/>
      <c r="Y833" s="205"/>
    </row>
    <row r="834" spans="1:25" ht="14.25" customHeight="1" x14ac:dyDescent="0.2">
      <c r="A834" s="200"/>
      <c r="B834" s="200"/>
      <c r="C834" s="205"/>
      <c r="D834" s="205"/>
      <c r="E834" s="205"/>
      <c r="F834" s="205"/>
      <c r="G834" s="234"/>
      <c r="H834" s="234"/>
      <c r="I834" s="205"/>
      <c r="J834" s="205"/>
      <c r="K834" s="205"/>
      <c r="L834" s="205"/>
      <c r="M834" s="205"/>
      <c r="N834" s="205"/>
      <c r="O834" s="205"/>
      <c r="P834" s="205"/>
      <c r="Q834" s="205"/>
      <c r="R834" s="205"/>
      <c r="S834" s="205"/>
      <c r="T834" s="205"/>
      <c r="U834" s="205"/>
      <c r="V834" s="205"/>
      <c r="W834" s="205"/>
      <c r="X834" s="205"/>
      <c r="Y834" s="205"/>
    </row>
    <row r="835" spans="1:25" ht="14.25" customHeight="1" x14ac:dyDescent="0.2">
      <c r="A835" s="200"/>
      <c r="B835" s="200"/>
      <c r="C835" s="205"/>
      <c r="D835" s="205"/>
      <c r="E835" s="205"/>
      <c r="F835" s="205"/>
      <c r="G835" s="234"/>
      <c r="H835" s="234"/>
      <c r="I835" s="205"/>
      <c r="J835" s="205"/>
      <c r="K835" s="205"/>
      <c r="L835" s="205"/>
      <c r="M835" s="205"/>
      <c r="N835" s="205"/>
      <c r="O835" s="205"/>
      <c r="P835" s="205"/>
      <c r="Q835" s="205"/>
      <c r="R835" s="205"/>
      <c r="S835" s="205"/>
      <c r="T835" s="205"/>
      <c r="U835" s="205"/>
      <c r="V835" s="205"/>
      <c r="W835" s="205"/>
      <c r="X835" s="205"/>
      <c r="Y835" s="205"/>
    </row>
    <row r="836" spans="1:25" ht="14.25" customHeight="1" x14ac:dyDescent="0.2">
      <c r="A836" s="200"/>
      <c r="B836" s="200"/>
      <c r="C836" s="205"/>
      <c r="D836" s="205"/>
      <c r="E836" s="205"/>
      <c r="F836" s="205"/>
      <c r="G836" s="234"/>
      <c r="H836" s="234"/>
      <c r="I836" s="205"/>
      <c r="J836" s="205"/>
      <c r="K836" s="205"/>
      <c r="L836" s="205"/>
      <c r="M836" s="205"/>
      <c r="N836" s="205"/>
      <c r="O836" s="205"/>
      <c r="P836" s="205"/>
      <c r="Q836" s="205"/>
      <c r="R836" s="205"/>
      <c r="S836" s="205"/>
      <c r="T836" s="205"/>
      <c r="U836" s="205"/>
      <c r="V836" s="205"/>
      <c r="W836" s="205"/>
      <c r="X836" s="205"/>
      <c r="Y836" s="205"/>
    </row>
    <row r="837" spans="1:25" ht="14.25" customHeight="1" x14ac:dyDescent="0.2">
      <c r="A837" s="200"/>
      <c r="B837" s="200"/>
      <c r="C837" s="205"/>
      <c r="D837" s="205"/>
      <c r="E837" s="205"/>
      <c r="F837" s="205"/>
      <c r="G837" s="234"/>
      <c r="H837" s="234"/>
      <c r="I837" s="205"/>
      <c r="J837" s="205"/>
      <c r="K837" s="205"/>
      <c r="L837" s="205"/>
      <c r="M837" s="205"/>
      <c r="N837" s="205"/>
      <c r="O837" s="205"/>
      <c r="P837" s="205"/>
      <c r="Q837" s="205"/>
      <c r="R837" s="205"/>
      <c r="S837" s="205"/>
      <c r="T837" s="205"/>
      <c r="U837" s="205"/>
      <c r="V837" s="205"/>
      <c r="W837" s="205"/>
      <c r="X837" s="205"/>
      <c r="Y837" s="205"/>
    </row>
    <row r="838" spans="1:25" ht="14.25" customHeight="1" x14ac:dyDescent="0.2">
      <c r="A838" s="200"/>
      <c r="B838" s="200"/>
      <c r="C838" s="205"/>
      <c r="D838" s="205"/>
      <c r="E838" s="205"/>
      <c r="F838" s="205"/>
      <c r="G838" s="234"/>
      <c r="H838" s="234"/>
      <c r="I838" s="205"/>
      <c r="J838" s="205"/>
      <c r="K838" s="205"/>
      <c r="L838" s="205"/>
      <c r="M838" s="205"/>
      <c r="N838" s="205"/>
      <c r="O838" s="205"/>
      <c r="P838" s="205"/>
      <c r="Q838" s="205"/>
      <c r="R838" s="205"/>
      <c r="S838" s="205"/>
      <c r="T838" s="205"/>
      <c r="U838" s="205"/>
      <c r="V838" s="205"/>
      <c r="W838" s="205"/>
      <c r="X838" s="205"/>
      <c r="Y838" s="205"/>
    </row>
    <row r="839" spans="1:25" ht="14.25" customHeight="1" x14ac:dyDescent="0.2">
      <c r="A839" s="200"/>
      <c r="B839" s="200"/>
      <c r="C839" s="205"/>
      <c r="D839" s="205"/>
      <c r="E839" s="205"/>
      <c r="F839" s="205"/>
      <c r="G839" s="234"/>
      <c r="H839" s="234"/>
      <c r="I839" s="205"/>
      <c r="J839" s="205"/>
      <c r="K839" s="205"/>
      <c r="L839" s="205"/>
      <c r="M839" s="205"/>
      <c r="N839" s="205"/>
      <c r="O839" s="205"/>
      <c r="P839" s="205"/>
      <c r="Q839" s="205"/>
      <c r="R839" s="205"/>
      <c r="S839" s="205"/>
      <c r="T839" s="205"/>
      <c r="U839" s="205"/>
      <c r="V839" s="205"/>
      <c r="W839" s="205"/>
      <c r="X839" s="205"/>
      <c r="Y839" s="205"/>
    </row>
    <row r="840" spans="1:25" ht="14.25" customHeight="1" x14ac:dyDescent="0.2">
      <c r="A840" s="200"/>
      <c r="B840" s="200"/>
      <c r="C840" s="205"/>
      <c r="D840" s="205"/>
      <c r="E840" s="205"/>
      <c r="F840" s="205"/>
      <c r="G840" s="234"/>
      <c r="H840" s="234"/>
      <c r="I840" s="205"/>
      <c r="J840" s="205"/>
      <c r="K840" s="205"/>
      <c r="L840" s="205"/>
      <c r="M840" s="205"/>
      <c r="N840" s="205"/>
      <c r="O840" s="205"/>
      <c r="P840" s="205"/>
      <c r="Q840" s="205"/>
      <c r="R840" s="205"/>
      <c r="S840" s="205"/>
      <c r="T840" s="205"/>
      <c r="U840" s="205"/>
      <c r="V840" s="205"/>
      <c r="W840" s="205"/>
      <c r="X840" s="205"/>
      <c r="Y840" s="205"/>
    </row>
    <row r="841" spans="1:25" ht="14.25" customHeight="1" x14ac:dyDescent="0.2">
      <c r="A841" s="200"/>
      <c r="B841" s="200"/>
      <c r="C841" s="205"/>
      <c r="D841" s="205"/>
      <c r="E841" s="205"/>
      <c r="F841" s="205"/>
      <c r="G841" s="234"/>
      <c r="H841" s="234"/>
      <c r="I841" s="205"/>
      <c r="J841" s="205"/>
      <c r="K841" s="205"/>
      <c r="L841" s="205"/>
      <c r="M841" s="205"/>
      <c r="N841" s="205"/>
      <c r="O841" s="205"/>
      <c r="P841" s="205"/>
      <c r="Q841" s="205"/>
      <c r="R841" s="205"/>
      <c r="S841" s="205"/>
      <c r="T841" s="205"/>
      <c r="U841" s="205"/>
      <c r="V841" s="205"/>
      <c r="W841" s="205"/>
      <c r="X841" s="205"/>
      <c r="Y841" s="205"/>
    </row>
    <row r="842" spans="1:25" ht="14.25" customHeight="1" x14ac:dyDescent="0.2">
      <c r="A842" s="200"/>
      <c r="B842" s="200"/>
      <c r="C842" s="205"/>
      <c r="D842" s="205"/>
      <c r="E842" s="205"/>
      <c r="F842" s="205"/>
      <c r="G842" s="234"/>
      <c r="H842" s="234"/>
      <c r="I842" s="205"/>
      <c r="J842" s="205"/>
      <c r="K842" s="205"/>
      <c r="L842" s="205"/>
      <c r="M842" s="205"/>
      <c r="N842" s="205"/>
      <c r="O842" s="205"/>
      <c r="P842" s="205"/>
      <c r="Q842" s="205"/>
      <c r="R842" s="205"/>
      <c r="S842" s="205"/>
      <c r="T842" s="205"/>
      <c r="U842" s="205"/>
      <c r="V842" s="205"/>
      <c r="W842" s="205"/>
      <c r="X842" s="205"/>
      <c r="Y842" s="205"/>
    </row>
    <row r="843" spans="1:25" ht="14.25" customHeight="1" x14ac:dyDescent="0.2">
      <c r="A843" s="200"/>
      <c r="B843" s="200"/>
      <c r="C843" s="205"/>
      <c r="D843" s="205"/>
      <c r="E843" s="205"/>
      <c r="F843" s="205"/>
      <c r="G843" s="234"/>
      <c r="H843" s="234"/>
      <c r="I843" s="205"/>
      <c r="J843" s="205"/>
      <c r="K843" s="205"/>
      <c r="L843" s="205"/>
      <c r="M843" s="205"/>
      <c r="N843" s="205"/>
      <c r="O843" s="205"/>
      <c r="P843" s="205"/>
      <c r="Q843" s="205"/>
      <c r="R843" s="205"/>
      <c r="S843" s="205"/>
      <c r="T843" s="205"/>
      <c r="U843" s="205"/>
      <c r="V843" s="205"/>
      <c r="W843" s="205"/>
      <c r="X843" s="205"/>
      <c r="Y843" s="205"/>
    </row>
    <row r="844" spans="1:25" ht="14.25" customHeight="1" x14ac:dyDescent="0.2">
      <c r="A844" s="200"/>
      <c r="B844" s="200"/>
      <c r="C844" s="205"/>
      <c r="D844" s="205"/>
      <c r="E844" s="205"/>
      <c r="F844" s="205"/>
      <c r="G844" s="234"/>
      <c r="H844" s="234"/>
      <c r="I844" s="205"/>
      <c r="J844" s="205"/>
      <c r="K844" s="205"/>
      <c r="L844" s="205"/>
      <c r="M844" s="205"/>
      <c r="N844" s="205"/>
      <c r="O844" s="205"/>
      <c r="P844" s="205"/>
      <c r="Q844" s="205"/>
      <c r="R844" s="205"/>
      <c r="S844" s="205"/>
      <c r="T844" s="205"/>
      <c r="U844" s="205"/>
      <c r="V844" s="205"/>
      <c r="W844" s="205"/>
      <c r="X844" s="205"/>
      <c r="Y844" s="205"/>
    </row>
    <row r="845" spans="1:25" ht="14.25" customHeight="1" x14ac:dyDescent="0.2">
      <c r="A845" s="200"/>
      <c r="B845" s="200"/>
      <c r="C845" s="205"/>
      <c r="D845" s="205"/>
      <c r="E845" s="205"/>
      <c r="F845" s="205"/>
      <c r="G845" s="234"/>
      <c r="H845" s="234"/>
      <c r="I845" s="205"/>
      <c r="J845" s="205"/>
      <c r="K845" s="205"/>
      <c r="L845" s="205"/>
      <c r="M845" s="205"/>
      <c r="N845" s="205"/>
      <c r="O845" s="205"/>
      <c r="P845" s="205"/>
      <c r="Q845" s="205"/>
      <c r="R845" s="205"/>
      <c r="S845" s="205"/>
      <c r="T845" s="205"/>
      <c r="U845" s="205"/>
      <c r="V845" s="205"/>
      <c r="W845" s="205"/>
      <c r="X845" s="205"/>
      <c r="Y845" s="205"/>
    </row>
    <row r="846" spans="1:25" ht="14.25" customHeight="1" x14ac:dyDescent="0.2">
      <c r="A846" s="200"/>
      <c r="B846" s="200"/>
      <c r="C846" s="205"/>
      <c r="D846" s="205"/>
      <c r="E846" s="205"/>
      <c r="F846" s="205"/>
      <c r="G846" s="234"/>
      <c r="H846" s="234"/>
      <c r="I846" s="205"/>
      <c r="J846" s="205"/>
      <c r="K846" s="205"/>
      <c r="L846" s="205"/>
      <c r="M846" s="205"/>
      <c r="N846" s="205"/>
      <c r="O846" s="205"/>
      <c r="P846" s="205"/>
      <c r="Q846" s="205"/>
      <c r="R846" s="205"/>
      <c r="S846" s="205"/>
      <c r="T846" s="205"/>
      <c r="U846" s="205"/>
      <c r="V846" s="205"/>
      <c r="W846" s="205"/>
      <c r="X846" s="205"/>
      <c r="Y846" s="205"/>
    </row>
    <row r="847" spans="1:25" ht="14.25" customHeight="1" x14ac:dyDescent="0.2">
      <c r="A847" s="200"/>
      <c r="B847" s="200"/>
      <c r="C847" s="205"/>
      <c r="D847" s="205"/>
      <c r="E847" s="205"/>
      <c r="F847" s="205"/>
      <c r="G847" s="234"/>
      <c r="H847" s="234"/>
      <c r="I847" s="205"/>
      <c r="J847" s="205"/>
      <c r="K847" s="205"/>
      <c r="L847" s="205"/>
      <c r="M847" s="205"/>
      <c r="N847" s="205"/>
      <c r="O847" s="205"/>
      <c r="P847" s="205"/>
      <c r="Q847" s="205"/>
      <c r="R847" s="205"/>
      <c r="S847" s="205"/>
      <c r="T847" s="205"/>
      <c r="U847" s="205"/>
      <c r="V847" s="205"/>
      <c r="W847" s="205"/>
      <c r="X847" s="205"/>
      <c r="Y847" s="205"/>
    </row>
    <row r="848" spans="1:25" ht="14.25" customHeight="1" x14ac:dyDescent="0.2">
      <c r="A848" s="200"/>
      <c r="B848" s="200"/>
      <c r="C848" s="205"/>
      <c r="D848" s="205"/>
      <c r="E848" s="205"/>
      <c r="F848" s="205"/>
      <c r="G848" s="234"/>
      <c r="H848" s="234"/>
      <c r="I848" s="205"/>
      <c r="J848" s="205"/>
      <c r="K848" s="205"/>
      <c r="L848" s="205"/>
      <c r="M848" s="205"/>
      <c r="N848" s="205"/>
      <c r="O848" s="205"/>
      <c r="P848" s="205"/>
      <c r="Q848" s="205"/>
      <c r="R848" s="205"/>
      <c r="S848" s="205"/>
      <c r="T848" s="205"/>
      <c r="U848" s="205"/>
      <c r="V848" s="205"/>
      <c r="W848" s="205"/>
      <c r="X848" s="205"/>
      <c r="Y848" s="205"/>
    </row>
    <row r="849" spans="1:25" ht="14.25" customHeight="1" x14ac:dyDescent="0.2">
      <c r="A849" s="200"/>
      <c r="B849" s="200"/>
      <c r="C849" s="205"/>
      <c r="D849" s="205"/>
      <c r="E849" s="205"/>
      <c r="F849" s="205"/>
      <c r="G849" s="234"/>
      <c r="H849" s="234"/>
      <c r="I849" s="205"/>
      <c r="J849" s="205"/>
      <c r="K849" s="205"/>
      <c r="L849" s="205"/>
      <c r="M849" s="205"/>
      <c r="N849" s="205"/>
      <c r="O849" s="205"/>
      <c r="P849" s="205"/>
      <c r="Q849" s="205"/>
      <c r="R849" s="205"/>
      <c r="S849" s="205"/>
      <c r="T849" s="205"/>
      <c r="U849" s="205"/>
      <c r="V849" s="205"/>
      <c r="W849" s="205"/>
      <c r="X849" s="205"/>
      <c r="Y849" s="205"/>
    </row>
    <row r="850" spans="1:25" ht="14.25" customHeight="1" x14ac:dyDescent="0.2">
      <c r="A850" s="200"/>
      <c r="B850" s="200"/>
      <c r="C850" s="205"/>
      <c r="D850" s="205"/>
      <c r="E850" s="205"/>
      <c r="F850" s="205"/>
      <c r="G850" s="234"/>
      <c r="H850" s="234"/>
      <c r="I850" s="205"/>
      <c r="J850" s="205"/>
      <c r="K850" s="205"/>
      <c r="L850" s="205"/>
      <c r="M850" s="205"/>
      <c r="N850" s="205"/>
      <c r="O850" s="205"/>
      <c r="P850" s="205"/>
      <c r="Q850" s="205"/>
      <c r="R850" s="205"/>
      <c r="S850" s="205"/>
      <c r="T850" s="205"/>
      <c r="U850" s="205"/>
      <c r="V850" s="205"/>
      <c r="W850" s="205"/>
      <c r="X850" s="205"/>
      <c r="Y850" s="205"/>
    </row>
    <row r="851" spans="1:25" ht="14.25" customHeight="1" x14ac:dyDescent="0.2">
      <c r="A851" s="200"/>
      <c r="B851" s="200"/>
      <c r="C851" s="205"/>
      <c r="D851" s="205"/>
      <c r="E851" s="205"/>
      <c r="F851" s="205"/>
      <c r="G851" s="234"/>
      <c r="H851" s="234"/>
      <c r="I851" s="205"/>
      <c r="J851" s="205"/>
      <c r="K851" s="205"/>
      <c r="L851" s="205"/>
      <c r="M851" s="205"/>
      <c r="N851" s="205"/>
      <c r="O851" s="205"/>
      <c r="P851" s="205"/>
      <c r="Q851" s="205"/>
      <c r="R851" s="205"/>
      <c r="S851" s="205"/>
      <c r="T851" s="205"/>
      <c r="U851" s="205"/>
      <c r="V851" s="205"/>
      <c r="W851" s="205"/>
      <c r="X851" s="205"/>
      <c r="Y851" s="205"/>
    </row>
    <row r="852" spans="1:25" ht="14.25" customHeight="1" x14ac:dyDescent="0.2">
      <c r="A852" s="200"/>
      <c r="B852" s="200"/>
      <c r="C852" s="205"/>
      <c r="D852" s="205"/>
      <c r="E852" s="205"/>
      <c r="F852" s="205"/>
      <c r="G852" s="234"/>
      <c r="H852" s="234"/>
      <c r="I852" s="205"/>
      <c r="J852" s="205"/>
      <c r="K852" s="205"/>
      <c r="L852" s="205"/>
      <c r="M852" s="205"/>
      <c r="N852" s="205"/>
      <c r="O852" s="205"/>
      <c r="P852" s="205"/>
      <c r="Q852" s="205"/>
      <c r="R852" s="205"/>
      <c r="S852" s="205"/>
      <c r="T852" s="205"/>
      <c r="U852" s="205"/>
      <c r="V852" s="205"/>
      <c r="W852" s="205"/>
      <c r="X852" s="205"/>
      <c r="Y852" s="205"/>
    </row>
    <row r="853" spans="1:25" ht="14.25" customHeight="1" x14ac:dyDescent="0.2">
      <c r="A853" s="200"/>
      <c r="B853" s="200"/>
      <c r="C853" s="205"/>
      <c r="D853" s="205"/>
      <c r="E853" s="205"/>
      <c r="F853" s="205"/>
      <c r="G853" s="234"/>
      <c r="H853" s="234"/>
      <c r="I853" s="205"/>
      <c r="J853" s="205"/>
      <c r="K853" s="205"/>
      <c r="L853" s="205"/>
      <c r="M853" s="205"/>
      <c r="N853" s="205"/>
      <c r="O853" s="205"/>
      <c r="P853" s="205"/>
      <c r="Q853" s="205"/>
      <c r="R853" s="205"/>
      <c r="S853" s="205"/>
      <c r="T853" s="205"/>
      <c r="U853" s="205"/>
      <c r="V853" s="205"/>
      <c r="W853" s="205"/>
      <c r="X853" s="205"/>
      <c r="Y853" s="205"/>
    </row>
    <row r="854" spans="1:25" ht="14.25" customHeight="1" x14ac:dyDescent="0.2">
      <c r="A854" s="200"/>
      <c r="B854" s="200"/>
      <c r="C854" s="205"/>
      <c r="D854" s="205"/>
      <c r="E854" s="205"/>
      <c r="F854" s="205"/>
      <c r="G854" s="234"/>
      <c r="H854" s="234"/>
      <c r="I854" s="205"/>
      <c r="J854" s="205"/>
      <c r="K854" s="205"/>
      <c r="L854" s="205"/>
      <c r="M854" s="205"/>
      <c r="N854" s="205"/>
      <c r="O854" s="205"/>
      <c r="P854" s="205"/>
      <c r="Q854" s="205"/>
      <c r="R854" s="205"/>
      <c r="S854" s="205"/>
      <c r="T854" s="205"/>
      <c r="U854" s="205"/>
      <c r="V854" s="205"/>
      <c r="W854" s="205"/>
      <c r="X854" s="205"/>
      <c r="Y854" s="205"/>
    </row>
    <row r="855" spans="1:25" ht="14.25" customHeight="1" x14ac:dyDescent="0.2">
      <c r="A855" s="200"/>
      <c r="B855" s="200"/>
      <c r="C855" s="205"/>
      <c r="D855" s="205"/>
      <c r="E855" s="205"/>
      <c r="F855" s="205"/>
      <c r="G855" s="234"/>
      <c r="H855" s="234"/>
      <c r="I855" s="205"/>
      <c r="J855" s="205"/>
      <c r="K855" s="205"/>
      <c r="L855" s="205"/>
      <c r="M855" s="205"/>
      <c r="N855" s="205"/>
      <c r="O855" s="205"/>
      <c r="P855" s="205"/>
      <c r="Q855" s="205"/>
      <c r="R855" s="205"/>
      <c r="S855" s="205"/>
      <c r="T855" s="205"/>
      <c r="U855" s="205"/>
      <c r="V855" s="205"/>
      <c r="W855" s="205"/>
      <c r="X855" s="205"/>
      <c r="Y855" s="205"/>
    </row>
    <row r="856" spans="1:25" ht="14.25" customHeight="1" x14ac:dyDescent="0.2">
      <c r="A856" s="200"/>
      <c r="B856" s="200"/>
      <c r="C856" s="205"/>
      <c r="D856" s="205"/>
      <c r="E856" s="205"/>
      <c r="F856" s="205"/>
      <c r="G856" s="234"/>
      <c r="H856" s="234"/>
      <c r="I856" s="205"/>
      <c r="J856" s="205"/>
      <c r="K856" s="205"/>
      <c r="L856" s="205"/>
      <c r="M856" s="205"/>
      <c r="N856" s="205"/>
      <c r="O856" s="205"/>
      <c r="P856" s="205"/>
      <c r="Q856" s="205"/>
      <c r="R856" s="205"/>
      <c r="S856" s="205"/>
      <c r="T856" s="205"/>
      <c r="U856" s="205"/>
      <c r="V856" s="205"/>
      <c r="W856" s="205"/>
      <c r="X856" s="205"/>
      <c r="Y856" s="205"/>
    </row>
    <row r="857" spans="1:25" ht="14.25" customHeight="1" x14ac:dyDescent="0.2">
      <c r="A857" s="200"/>
      <c r="B857" s="200"/>
      <c r="C857" s="205"/>
      <c r="D857" s="205"/>
      <c r="E857" s="205"/>
      <c r="F857" s="205"/>
      <c r="G857" s="234"/>
      <c r="H857" s="234"/>
      <c r="I857" s="205"/>
      <c r="J857" s="205"/>
      <c r="K857" s="205"/>
      <c r="L857" s="205"/>
      <c r="M857" s="205"/>
      <c r="N857" s="205"/>
      <c r="O857" s="205"/>
      <c r="P857" s="205"/>
      <c r="Q857" s="205"/>
      <c r="R857" s="205"/>
      <c r="S857" s="205"/>
      <c r="T857" s="205"/>
      <c r="U857" s="205"/>
      <c r="V857" s="205"/>
      <c r="W857" s="205"/>
      <c r="X857" s="205"/>
      <c r="Y857" s="205"/>
    </row>
    <row r="858" spans="1:25" ht="14.25" customHeight="1" x14ac:dyDescent="0.2">
      <c r="A858" s="200"/>
      <c r="B858" s="200"/>
      <c r="C858" s="205"/>
      <c r="D858" s="205"/>
      <c r="E858" s="205"/>
      <c r="F858" s="205"/>
      <c r="G858" s="234"/>
      <c r="H858" s="234"/>
      <c r="I858" s="205"/>
      <c r="J858" s="205"/>
      <c r="K858" s="205"/>
      <c r="L858" s="205"/>
      <c r="M858" s="205"/>
      <c r="N858" s="205"/>
      <c r="O858" s="205"/>
      <c r="P858" s="205"/>
      <c r="Q858" s="205"/>
      <c r="R858" s="205"/>
      <c r="S858" s="205"/>
      <c r="T858" s="205"/>
      <c r="U858" s="205"/>
      <c r="V858" s="205"/>
      <c r="W858" s="205"/>
      <c r="X858" s="205"/>
      <c r="Y858" s="205"/>
    </row>
    <row r="859" spans="1:25" ht="14.25" customHeight="1" x14ac:dyDescent="0.2">
      <c r="A859" s="200"/>
      <c r="B859" s="200"/>
      <c r="C859" s="205"/>
      <c r="D859" s="205"/>
      <c r="E859" s="205"/>
      <c r="F859" s="205"/>
      <c r="G859" s="234"/>
      <c r="H859" s="234"/>
      <c r="I859" s="205"/>
      <c r="J859" s="205"/>
      <c r="K859" s="205"/>
      <c r="L859" s="205"/>
      <c r="M859" s="205"/>
      <c r="N859" s="205"/>
      <c r="O859" s="205"/>
      <c r="P859" s="205"/>
      <c r="Q859" s="205"/>
      <c r="R859" s="205"/>
      <c r="S859" s="205"/>
      <c r="T859" s="205"/>
      <c r="U859" s="205"/>
      <c r="V859" s="205"/>
      <c r="W859" s="205"/>
      <c r="X859" s="205"/>
      <c r="Y859" s="205"/>
    </row>
    <row r="860" spans="1:25" ht="14.25" customHeight="1" x14ac:dyDescent="0.2">
      <c r="A860" s="200"/>
      <c r="B860" s="200"/>
      <c r="C860" s="205"/>
      <c r="D860" s="205"/>
      <c r="E860" s="205"/>
      <c r="F860" s="205"/>
      <c r="G860" s="234"/>
      <c r="H860" s="234"/>
      <c r="I860" s="205"/>
      <c r="J860" s="205"/>
      <c r="K860" s="205"/>
      <c r="L860" s="205"/>
      <c r="M860" s="205"/>
      <c r="N860" s="205"/>
      <c r="O860" s="205"/>
      <c r="P860" s="205"/>
      <c r="Q860" s="205"/>
      <c r="R860" s="205"/>
      <c r="S860" s="205"/>
      <c r="T860" s="205"/>
      <c r="U860" s="205"/>
      <c r="V860" s="205"/>
      <c r="W860" s="205"/>
      <c r="X860" s="205"/>
      <c r="Y860" s="205"/>
    </row>
    <row r="861" spans="1:25" ht="14.25" customHeight="1" x14ac:dyDescent="0.2">
      <c r="A861" s="200"/>
      <c r="B861" s="200"/>
      <c r="C861" s="205"/>
      <c r="D861" s="205"/>
      <c r="E861" s="205"/>
      <c r="F861" s="205"/>
      <c r="G861" s="234"/>
      <c r="H861" s="234"/>
      <c r="I861" s="205"/>
      <c r="J861" s="205"/>
      <c r="K861" s="205"/>
      <c r="L861" s="205"/>
      <c r="M861" s="205"/>
      <c r="N861" s="205"/>
      <c r="O861" s="205"/>
      <c r="P861" s="205"/>
      <c r="Q861" s="205"/>
      <c r="R861" s="205"/>
      <c r="S861" s="205"/>
      <c r="T861" s="205"/>
      <c r="U861" s="205"/>
      <c r="V861" s="205"/>
      <c r="W861" s="205"/>
      <c r="X861" s="205"/>
      <c r="Y861" s="205"/>
    </row>
    <row r="862" spans="1:25" ht="14.25" customHeight="1" x14ac:dyDescent="0.2">
      <c r="A862" s="200"/>
      <c r="B862" s="200"/>
      <c r="C862" s="205"/>
      <c r="D862" s="205"/>
      <c r="E862" s="205"/>
      <c r="F862" s="205"/>
      <c r="G862" s="234"/>
      <c r="H862" s="234"/>
      <c r="I862" s="205"/>
      <c r="J862" s="205"/>
      <c r="K862" s="205"/>
      <c r="L862" s="205"/>
      <c r="M862" s="205"/>
      <c r="N862" s="205"/>
      <c r="O862" s="205"/>
      <c r="P862" s="205"/>
      <c r="Q862" s="205"/>
      <c r="R862" s="205"/>
      <c r="S862" s="205"/>
      <c r="T862" s="205"/>
      <c r="U862" s="205"/>
      <c r="V862" s="205"/>
      <c r="W862" s="205"/>
      <c r="X862" s="205"/>
      <c r="Y862" s="205"/>
    </row>
    <row r="863" spans="1:25" ht="14.25" customHeight="1" x14ac:dyDescent="0.2">
      <c r="A863" s="200"/>
      <c r="B863" s="200"/>
      <c r="C863" s="205"/>
      <c r="D863" s="205"/>
      <c r="E863" s="205"/>
      <c r="F863" s="205"/>
      <c r="G863" s="234"/>
      <c r="H863" s="234"/>
      <c r="I863" s="205"/>
      <c r="J863" s="205"/>
      <c r="K863" s="205"/>
      <c r="L863" s="205"/>
      <c r="M863" s="205"/>
      <c r="N863" s="205"/>
      <c r="O863" s="205"/>
      <c r="P863" s="205"/>
      <c r="Q863" s="205"/>
      <c r="R863" s="205"/>
      <c r="S863" s="205"/>
      <c r="T863" s="205"/>
      <c r="U863" s="205"/>
      <c r="V863" s="205"/>
      <c r="W863" s="205"/>
      <c r="X863" s="205"/>
      <c r="Y863" s="205"/>
    </row>
    <row r="864" spans="1:25" ht="14.25" customHeight="1" x14ac:dyDescent="0.2">
      <c r="A864" s="200"/>
      <c r="B864" s="200"/>
      <c r="C864" s="205"/>
      <c r="D864" s="205"/>
      <c r="E864" s="205"/>
      <c r="F864" s="205"/>
      <c r="G864" s="234"/>
      <c r="H864" s="234"/>
      <c r="I864" s="205"/>
      <c r="J864" s="205"/>
      <c r="K864" s="205"/>
      <c r="L864" s="205"/>
      <c r="M864" s="205"/>
      <c r="N864" s="205"/>
      <c r="O864" s="205"/>
      <c r="P864" s="205"/>
      <c r="Q864" s="205"/>
      <c r="R864" s="205"/>
      <c r="S864" s="205"/>
      <c r="T864" s="205"/>
      <c r="U864" s="205"/>
      <c r="V864" s="205"/>
      <c r="W864" s="205"/>
      <c r="X864" s="205"/>
      <c r="Y864" s="205"/>
    </row>
    <row r="865" spans="1:25" ht="14.25" customHeight="1" x14ac:dyDescent="0.2">
      <c r="A865" s="200"/>
      <c r="B865" s="200"/>
      <c r="C865" s="205"/>
      <c r="D865" s="205"/>
      <c r="E865" s="205"/>
      <c r="F865" s="205"/>
      <c r="G865" s="234"/>
      <c r="H865" s="234"/>
      <c r="I865" s="205"/>
      <c r="J865" s="205"/>
      <c r="K865" s="205"/>
      <c r="L865" s="205"/>
      <c r="M865" s="205"/>
      <c r="N865" s="205"/>
      <c r="O865" s="205"/>
      <c r="P865" s="205"/>
      <c r="Q865" s="205"/>
      <c r="R865" s="205"/>
      <c r="S865" s="205"/>
      <c r="T865" s="205"/>
      <c r="U865" s="205"/>
      <c r="V865" s="205"/>
      <c r="W865" s="205"/>
      <c r="X865" s="205"/>
      <c r="Y865" s="205"/>
    </row>
    <row r="866" spans="1:25" ht="14.25" customHeight="1" x14ac:dyDescent="0.2">
      <c r="A866" s="200"/>
      <c r="B866" s="200"/>
      <c r="C866" s="205"/>
      <c r="D866" s="205"/>
      <c r="E866" s="205"/>
      <c r="F866" s="205"/>
      <c r="G866" s="234"/>
      <c r="H866" s="234"/>
      <c r="I866" s="205"/>
      <c r="J866" s="205"/>
      <c r="K866" s="205"/>
      <c r="L866" s="205"/>
      <c r="M866" s="205"/>
      <c r="N866" s="205"/>
      <c r="O866" s="205"/>
      <c r="P866" s="205"/>
      <c r="Q866" s="205"/>
      <c r="R866" s="205"/>
      <c r="S866" s="205"/>
      <c r="T866" s="205"/>
      <c r="U866" s="205"/>
      <c r="V866" s="205"/>
      <c r="W866" s="205"/>
      <c r="X866" s="205"/>
      <c r="Y866" s="205"/>
    </row>
    <row r="867" spans="1:25" ht="14.25" customHeight="1" x14ac:dyDescent="0.2">
      <c r="A867" s="200"/>
      <c r="B867" s="200"/>
      <c r="C867" s="205"/>
      <c r="D867" s="205"/>
      <c r="E867" s="205"/>
      <c r="F867" s="205"/>
      <c r="G867" s="234"/>
      <c r="H867" s="234"/>
      <c r="I867" s="205"/>
      <c r="J867" s="205"/>
      <c r="K867" s="205"/>
      <c r="L867" s="205"/>
      <c r="M867" s="205"/>
      <c r="N867" s="205"/>
      <c r="O867" s="205"/>
      <c r="P867" s="205"/>
      <c r="Q867" s="205"/>
      <c r="R867" s="205"/>
      <c r="S867" s="205"/>
      <c r="T867" s="205"/>
      <c r="U867" s="205"/>
      <c r="V867" s="205"/>
      <c r="W867" s="205"/>
      <c r="X867" s="205"/>
      <c r="Y867" s="205"/>
    </row>
    <row r="868" spans="1:25" ht="14.25" customHeight="1" x14ac:dyDescent="0.2">
      <c r="A868" s="200"/>
      <c r="B868" s="200"/>
      <c r="C868" s="205"/>
      <c r="D868" s="205"/>
      <c r="E868" s="205"/>
      <c r="F868" s="205"/>
      <c r="G868" s="234"/>
      <c r="H868" s="234"/>
      <c r="I868" s="205"/>
      <c r="J868" s="205"/>
      <c r="K868" s="205"/>
      <c r="L868" s="205"/>
      <c r="M868" s="205"/>
      <c r="N868" s="205"/>
      <c r="O868" s="205"/>
      <c r="P868" s="205"/>
      <c r="Q868" s="205"/>
      <c r="R868" s="205"/>
      <c r="S868" s="205"/>
      <c r="T868" s="205"/>
      <c r="U868" s="205"/>
      <c r="V868" s="205"/>
      <c r="W868" s="205"/>
      <c r="X868" s="205"/>
      <c r="Y868" s="205"/>
    </row>
    <row r="869" spans="1:25" ht="14.25" customHeight="1" x14ac:dyDescent="0.2">
      <c r="A869" s="200"/>
      <c r="B869" s="200"/>
      <c r="C869" s="205"/>
      <c r="D869" s="205"/>
      <c r="E869" s="205"/>
      <c r="F869" s="205"/>
      <c r="G869" s="234"/>
      <c r="H869" s="234"/>
      <c r="I869" s="205"/>
      <c r="J869" s="205"/>
      <c r="K869" s="205"/>
      <c r="L869" s="205"/>
      <c r="M869" s="205"/>
      <c r="N869" s="205"/>
      <c r="O869" s="205"/>
      <c r="P869" s="205"/>
      <c r="Q869" s="205"/>
      <c r="R869" s="205"/>
      <c r="S869" s="205"/>
      <c r="T869" s="205"/>
      <c r="U869" s="205"/>
      <c r="V869" s="205"/>
      <c r="W869" s="205"/>
      <c r="X869" s="205"/>
      <c r="Y869" s="205"/>
    </row>
    <row r="870" spans="1:25" ht="14.25" customHeight="1" x14ac:dyDescent="0.2">
      <c r="A870" s="200"/>
      <c r="B870" s="200"/>
      <c r="C870" s="205"/>
      <c r="D870" s="205"/>
      <c r="E870" s="205"/>
      <c r="F870" s="205"/>
      <c r="G870" s="234"/>
      <c r="H870" s="234"/>
      <c r="I870" s="205"/>
      <c r="J870" s="205"/>
      <c r="K870" s="205"/>
      <c r="L870" s="205"/>
      <c r="M870" s="205"/>
      <c r="N870" s="205"/>
      <c r="O870" s="205"/>
      <c r="P870" s="205"/>
      <c r="Q870" s="205"/>
      <c r="R870" s="205"/>
      <c r="S870" s="205"/>
      <c r="T870" s="205"/>
      <c r="U870" s="205"/>
      <c r="V870" s="205"/>
      <c r="W870" s="205"/>
      <c r="X870" s="205"/>
      <c r="Y870" s="205"/>
    </row>
    <row r="871" spans="1:25" ht="14.25" customHeight="1" x14ac:dyDescent="0.2">
      <c r="A871" s="200"/>
      <c r="B871" s="200"/>
      <c r="C871" s="205"/>
      <c r="D871" s="205"/>
      <c r="E871" s="205"/>
      <c r="F871" s="205"/>
      <c r="G871" s="234"/>
      <c r="H871" s="234"/>
      <c r="I871" s="205"/>
      <c r="J871" s="205"/>
      <c r="K871" s="205"/>
      <c r="L871" s="205"/>
      <c r="M871" s="205"/>
      <c r="N871" s="205"/>
      <c r="O871" s="205"/>
      <c r="P871" s="205"/>
      <c r="Q871" s="205"/>
      <c r="R871" s="205"/>
      <c r="S871" s="205"/>
      <c r="T871" s="205"/>
      <c r="U871" s="205"/>
      <c r="V871" s="205"/>
      <c r="W871" s="205"/>
      <c r="X871" s="205"/>
      <c r="Y871" s="205"/>
    </row>
    <row r="872" spans="1:25" ht="14.25" customHeight="1" x14ac:dyDescent="0.2">
      <c r="A872" s="200"/>
      <c r="B872" s="200"/>
      <c r="C872" s="205"/>
      <c r="D872" s="205"/>
      <c r="E872" s="205"/>
      <c r="F872" s="205"/>
      <c r="G872" s="234"/>
      <c r="H872" s="234"/>
      <c r="I872" s="205"/>
      <c r="J872" s="205"/>
      <c r="K872" s="205"/>
      <c r="L872" s="205"/>
      <c r="M872" s="205"/>
      <c r="N872" s="205"/>
      <c r="O872" s="205"/>
      <c r="P872" s="205"/>
      <c r="Q872" s="205"/>
      <c r="R872" s="205"/>
      <c r="S872" s="205"/>
      <c r="T872" s="205"/>
      <c r="U872" s="205"/>
      <c r="V872" s="205"/>
      <c r="W872" s="205"/>
      <c r="X872" s="205"/>
      <c r="Y872" s="205"/>
    </row>
    <row r="873" spans="1:25" ht="14.25" customHeight="1" x14ac:dyDescent="0.2">
      <c r="A873" s="200"/>
      <c r="B873" s="200"/>
      <c r="C873" s="205"/>
      <c r="D873" s="205"/>
      <c r="E873" s="205"/>
      <c r="F873" s="205"/>
      <c r="G873" s="234"/>
      <c r="H873" s="234"/>
      <c r="I873" s="205"/>
      <c r="J873" s="205"/>
      <c r="K873" s="205"/>
      <c r="L873" s="205"/>
      <c r="M873" s="205"/>
      <c r="N873" s="205"/>
      <c r="O873" s="205"/>
      <c r="P873" s="205"/>
      <c r="Q873" s="205"/>
      <c r="R873" s="205"/>
      <c r="S873" s="205"/>
      <c r="T873" s="205"/>
      <c r="U873" s="205"/>
      <c r="V873" s="205"/>
      <c r="W873" s="205"/>
      <c r="X873" s="205"/>
      <c r="Y873" s="205"/>
    </row>
    <row r="874" spans="1:25" ht="14.25" customHeight="1" x14ac:dyDescent="0.2">
      <c r="A874" s="200"/>
      <c r="B874" s="200"/>
      <c r="C874" s="205"/>
      <c r="D874" s="205"/>
      <c r="E874" s="205"/>
      <c r="F874" s="205"/>
      <c r="G874" s="234"/>
      <c r="H874" s="234"/>
      <c r="I874" s="205"/>
      <c r="J874" s="205"/>
      <c r="K874" s="205"/>
      <c r="L874" s="205"/>
      <c r="M874" s="205"/>
      <c r="N874" s="205"/>
      <c r="O874" s="205"/>
      <c r="P874" s="205"/>
      <c r="Q874" s="205"/>
      <c r="R874" s="205"/>
      <c r="S874" s="205"/>
      <c r="T874" s="205"/>
      <c r="U874" s="205"/>
      <c r="V874" s="205"/>
      <c r="W874" s="205"/>
      <c r="X874" s="205"/>
      <c r="Y874" s="205"/>
    </row>
    <row r="875" spans="1:25" ht="14.25" customHeight="1" x14ac:dyDescent="0.2">
      <c r="A875" s="200"/>
      <c r="B875" s="200"/>
      <c r="C875" s="205"/>
      <c r="D875" s="205"/>
      <c r="E875" s="205"/>
      <c r="F875" s="205"/>
      <c r="G875" s="234"/>
      <c r="H875" s="234"/>
      <c r="I875" s="205"/>
      <c r="J875" s="205"/>
      <c r="K875" s="205"/>
      <c r="L875" s="205"/>
      <c r="M875" s="205"/>
      <c r="N875" s="205"/>
      <c r="O875" s="205"/>
      <c r="P875" s="205"/>
      <c r="Q875" s="205"/>
      <c r="R875" s="205"/>
      <c r="S875" s="205"/>
      <c r="T875" s="205"/>
      <c r="U875" s="205"/>
      <c r="V875" s="205"/>
      <c r="W875" s="205"/>
      <c r="X875" s="205"/>
      <c r="Y875" s="205"/>
    </row>
    <row r="876" spans="1:25" ht="14.25" customHeight="1" x14ac:dyDescent="0.2">
      <c r="A876" s="200"/>
      <c r="B876" s="200"/>
      <c r="C876" s="205"/>
      <c r="D876" s="205"/>
      <c r="E876" s="205"/>
      <c r="F876" s="205"/>
      <c r="G876" s="234"/>
      <c r="H876" s="234"/>
      <c r="I876" s="205"/>
      <c r="J876" s="205"/>
      <c r="K876" s="205"/>
      <c r="L876" s="205"/>
      <c r="M876" s="205"/>
      <c r="N876" s="205"/>
      <c r="O876" s="205"/>
      <c r="P876" s="205"/>
      <c r="Q876" s="205"/>
      <c r="R876" s="205"/>
      <c r="S876" s="205"/>
      <c r="T876" s="205"/>
      <c r="U876" s="205"/>
      <c r="V876" s="205"/>
      <c r="W876" s="205"/>
      <c r="X876" s="205"/>
      <c r="Y876" s="205"/>
    </row>
    <row r="877" spans="1:25" ht="14.25" customHeight="1" x14ac:dyDescent="0.2">
      <c r="A877" s="200"/>
      <c r="B877" s="200"/>
      <c r="C877" s="205"/>
      <c r="D877" s="205"/>
      <c r="E877" s="205"/>
      <c r="F877" s="205"/>
      <c r="G877" s="234"/>
      <c r="H877" s="234"/>
      <c r="I877" s="205"/>
      <c r="J877" s="205"/>
      <c r="K877" s="205"/>
      <c r="L877" s="205"/>
      <c r="M877" s="205"/>
      <c r="N877" s="205"/>
      <c r="O877" s="205"/>
      <c r="P877" s="205"/>
      <c r="Q877" s="205"/>
      <c r="R877" s="205"/>
      <c r="S877" s="205"/>
      <c r="T877" s="205"/>
      <c r="U877" s="205"/>
      <c r="V877" s="205"/>
      <c r="W877" s="205"/>
      <c r="X877" s="205"/>
      <c r="Y877" s="205"/>
    </row>
    <row r="878" spans="1:25" ht="14.25" customHeight="1" x14ac:dyDescent="0.2">
      <c r="A878" s="200"/>
      <c r="B878" s="200"/>
      <c r="C878" s="205"/>
      <c r="D878" s="205"/>
      <c r="E878" s="205"/>
      <c r="F878" s="205"/>
      <c r="G878" s="234"/>
      <c r="H878" s="234"/>
      <c r="I878" s="205"/>
      <c r="J878" s="205"/>
      <c r="K878" s="205"/>
      <c r="L878" s="205"/>
      <c r="M878" s="205"/>
      <c r="N878" s="205"/>
      <c r="O878" s="205"/>
      <c r="P878" s="205"/>
      <c r="Q878" s="205"/>
      <c r="R878" s="205"/>
      <c r="S878" s="205"/>
      <c r="T878" s="205"/>
      <c r="U878" s="205"/>
      <c r="V878" s="205"/>
      <c r="W878" s="205"/>
      <c r="X878" s="205"/>
      <c r="Y878" s="205"/>
    </row>
    <row r="879" spans="1:25" ht="14.25" customHeight="1" x14ac:dyDescent="0.2">
      <c r="A879" s="200"/>
      <c r="B879" s="200"/>
      <c r="C879" s="205"/>
      <c r="D879" s="205"/>
      <c r="E879" s="205"/>
      <c r="F879" s="205"/>
      <c r="G879" s="234"/>
      <c r="H879" s="234"/>
      <c r="I879" s="205"/>
      <c r="J879" s="205"/>
      <c r="K879" s="205"/>
      <c r="L879" s="205"/>
      <c r="M879" s="205"/>
      <c r="N879" s="205"/>
      <c r="O879" s="205"/>
      <c r="P879" s="205"/>
      <c r="Q879" s="205"/>
      <c r="R879" s="205"/>
      <c r="S879" s="205"/>
      <c r="T879" s="205"/>
      <c r="U879" s="205"/>
      <c r="V879" s="205"/>
      <c r="W879" s="205"/>
      <c r="X879" s="205"/>
      <c r="Y879" s="205"/>
    </row>
    <row r="880" spans="1:25" ht="14.25" customHeight="1" x14ac:dyDescent="0.2">
      <c r="A880" s="200"/>
      <c r="B880" s="200"/>
      <c r="C880" s="205"/>
      <c r="D880" s="205"/>
      <c r="E880" s="205"/>
      <c r="F880" s="205"/>
      <c r="G880" s="234"/>
      <c r="H880" s="234"/>
      <c r="I880" s="205"/>
      <c r="J880" s="205"/>
      <c r="K880" s="205"/>
      <c r="L880" s="205"/>
      <c r="M880" s="205"/>
      <c r="N880" s="205"/>
      <c r="O880" s="205"/>
      <c r="P880" s="205"/>
      <c r="Q880" s="205"/>
      <c r="R880" s="205"/>
      <c r="S880" s="205"/>
      <c r="T880" s="205"/>
      <c r="U880" s="205"/>
      <c r="V880" s="205"/>
      <c r="W880" s="205"/>
      <c r="X880" s="205"/>
      <c r="Y880" s="205"/>
    </row>
    <row r="881" spans="1:25" ht="14.25" customHeight="1" x14ac:dyDescent="0.2">
      <c r="A881" s="200"/>
      <c r="B881" s="200"/>
      <c r="C881" s="205"/>
      <c r="D881" s="205"/>
      <c r="E881" s="205"/>
      <c r="F881" s="205"/>
      <c r="G881" s="234"/>
      <c r="H881" s="234"/>
      <c r="I881" s="205"/>
      <c r="J881" s="205"/>
      <c r="K881" s="205"/>
      <c r="L881" s="205"/>
      <c r="M881" s="205"/>
      <c r="N881" s="205"/>
      <c r="O881" s="205"/>
      <c r="P881" s="205"/>
      <c r="Q881" s="205"/>
      <c r="R881" s="205"/>
      <c r="S881" s="205"/>
      <c r="T881" s="205"/>
      <c r="U881" s="205"/>
      <c r="V881" s="205"/>
      <c r="W881" s="205"/>
      <c r="X881" s="205"/>
      <c r="Y881" s="205"/>
    </row>
    <row r="882" spans="1:25" ht="14.25" customHeight="1" x14ac:dyDescent="0.2">
      <c r="A882" s="200"/>
      <c r="B882" s="200"/>
      <c r="C882" s="205"/>
      <c r="D882" s="205"/>
      <c r="E882" s="205"/>
      <c r="F882" s="205"/>
      <c r="G882" s="234"/>
      <c r="H882" s="234"/>
      <c r="I882" s="205"/>
      <c r="J882" s="205"/>
      <c r="K882" s="205"/>
      <c r="L882" s="205"/>
      <c r="M882" s="205"/>
      <c r="N882" s="205"/>
      <c r="O882" s="205"/>
      <c r="P882" s="205"/>
      <c r="Q882" s="205"/>
      <c r="R882" s="205"/>
      <c r="S882" s="205"/>
      <c r="T882" s="205"/>
      <c r="U882" s="205"/>
      <c r="V882" s="205"/>
      <c r="W882" s="205"/>
      <c r="X882" s="205"/>
      <c r="Y882" s="205"/>
    </row>
    <row r="883" spans="1:25" ht="14.25" customHeight="1" x14ac:dyDescent="0.2">
      <c r="A883" s="200"/>
      <c r="B883" s="200"/>
      <c r="C883" s="205"/>
      <c r="D883" s="205"/>
      <c r="E883" s="205"/>
      <c r="F883" s="205"/>
      <c r="G883" s="234"/>
      <c r="H883" s="234"/>
      <c r="I883" s="205"/>
      <c r="J883" s="205"/>
      <c r="K883" s="205"/>
      <c r="L883" s="205"/>
      <c r="M883" s="205"/>
      <c r="N883" s="205"/>
      <c r="O883" s="205"/>
      <c r="P883" s="205"/>
      <c r="Q883" s="205"/>
      <c r="R883" s="205"/>
      <c r="S883" s="205"/>
      <c r="T883" s="205"/>
      <c r="U883" s="205"/>
      <c r="V883" s="205"/>
      <c r="W883" s="205"/>
      <c r="X883" s="205"/>
      <c r="Y883" s="205"/>
    </row>
    <row r="884" spans="1:25" ht="14.25" customHeight="1" x14ac:dyDescent="0.2">
      <c r="A884" s="200"/>
      <c r="B884" s="200"/>
      <c r="C884" s="205"/>
      <c r="D884" s="205"/>
      <c r="E884" s="205"/>
      <c r="F884" s="205"/>
      <c r="G884" s="234"/>
      <c r="H884" s="234"/>
      <c r="I884" s="205"/>
      <c r="J884" s="205"/>
      <c r="K884" s="205"/>
      <c r="L884" s="205"/>
      <c r="M884" s="205"/>
      <c r="N884" s="205"/>
      <c r="O884" s="205"/>
      <c r="P884" s="205"/>
      <c r="Q884" s="205"/>
      <c r="R884" s="205"/>
      <c r="S884" s="205"/>
      <c r="T884" s="205"/>
      <c r="U884" s="205"/>
      <c r="V884" s="205"/>
      <c r="W884" s="205"/>
      <c r="X884" s="205"/>
      <c r="Y884" s="205"/>
    </row>
    <row r="885" spans="1:25" ht="14.25" customHeight="1" x14ac:dyDescent="0.2">
      <c r="A885" s="200"/>
      <c r="B885" s="200"/>
      <c r="C885" s="205"/>
      <c r="D885" s="205"/>
      <c r="E885" s="205"/>
      <c r="F885" s="205"/>
      <c r="G885" s="234"/>
      <c r="H885" s="234"/>
      <c r="I885" s="205"/>
      <c r="J885" s="205"/>
      <c r="K885" s="205"/>
      <c r="L885" s="205"/>
      <c r="M885" s="205"/>
      <c r="N885" s="205"/>
      <c r="O885" s="205"/>
      <c r="P885" s="205"/>
      <c r="Q885" s="205"/>
      <c r="R885" s="205"/>
      <c r="S885" s="205"/>
      <c r="T885" s="205"/>
      <c r="U885" s="205"/>
      <c r="V885" s="205"/>
      <c r="W885" s="205"/>
      <c r="X885" s="205"/>
      <c r="Y885" s="205"/>
    </row>
    <row r="886" spans="1:25" ht="14.25" customHeight="1" x14ac:dyDescent="0.2">
      <c r="A886" s="200"/>
      <c r="B886" s="200"/>
      <c r="C886" s="205"/>
      <c r="D886" s="205"/>
      <c r="E886" s="205"/>
      <c r="F886" s="205"/>
      <c r="G886" s="234"/>
      <c r="H886" s="234"/>
      <c r="I886" s="205"/>
      <c r="J886" s="205"/>
      <c r="K886" s="205"/>
      <c r="L886" s="205"/>
      <c r="M886" s="205"/>
      <c r="N886" s="205"/>
      <c r="O886" s="205"/>
      <c r="P886" s="205"/>
      <c r="Q886" s="205"/>
      <c r="R886" s="205"/>
      <c r="S886" s="205"/>
      <c r="T886" s="205"/>
      <c r="U886" s="205"/>
      <c r="V886" s="205"/>
      <c r="W886" s="205"/>
      <c r="X886" s="205"/>
      <c r="Y886" s="205"/>
    </row>
    <row r="887" spans="1:25" ht="14.25" customHeight="1" x14ac:dyDescent="0.2">
      <c r="A887" s="200"/>
      <c r="B887" s="200"/>
      <c r="C887" s="205"/>
      <c r="D887" s="205"/>
      <c r="E887" s="205"/>
      <c r="F887" s="205"/>
      <c r="G887" s="234"/>
      <c r="H887" s="234"/>
      <c r="I887" s="205"/>
      <c r="J887" s="205"/>
      <c r="K887" s="205"/>
      <c r="L887" s="205"/>
      <c r="M887" s="205"/>
      <c r="N887" s="205"/>
      <c r="O887" s="205"/>
      <c r="P887" s="205"/>
      <c r="Q887" s="205"/>
      <c r="R887" s="205"/>
      <c r="S887" s="205"/>
      <c r="T887" s="205"/>
      <c r="U887" s="205"/>
      <c r="V887" s="205"/>
      <c r="W887" s="205"/>
      <c r="X887" s="205"/>
      <c r="Y887" s="205"/>
    </row>
    <row r="888" spans="1:25" ht="14.25" customHeight="1" x14ac:dyDescent="0.2">
      <c r="A888" s="200"/>
      <c r="B888" s="200"/>
      <c r="C888" s="205"/>
      <c r="D888" s="205"/>
      <c r="E888" s="205"/>
      <c r="F888" s="205"/>
      <c r="G888" s="234"/>
      <c r="H888" s="234"/>
      <c r="I888" s="205"/>
      <c r="J888" s="205"/>
      <c r="K888" s="205"/>
      <c r="L888" s="205"/>
      <c r="M888" s="205"/>
      <c r="N888" s="205"/>
      <c r="O888" s="205"/>
      <c r="P888" s="205"/>
      <c r="Q888" s="205"/>
      <c r="R888" s="205"/>
      <c r="S888" s="205"/>
      <c r="T888" s="205"/>
      <c r="U888" s="205"/>
      <c r="V888" s="205"/>
      <c r="W888" s="205"/>
      <c r="X888" s="205"/>
      <c r="Y888" s="205"/>
    </row>
    <row r="889" spans="1:25" ht="14.25" customHeight="1" x14ac:dyDescent="0.2">
      <c r="A889" s="200"/>
      <c r="B889" s="200"/>
      <c r="C889" s="205"/>
      <c r="D889" s="205"/>
      <c r="E889" s="205"/>
      <c r="F889" s="205"/>
      <c r="G889" s="234"/>
      <c r="H889" s="234"/>
      <c r="I889" s="205"/>
      <c r="J889" s="205"/>
      <c r="K889" s="205"/>
      <c r="L889" s="205"/>
      <c r="M889" s="205"/>
      <c r="N889" s="205"/>
      <c r="O889" s="205"/>
      <c r="P889" s="205"/>
      <c r="Q889" s="205"/>
      <c r="R889" s="205"/>
      <c r="S889" s="205"/>
      <c r="T889" s="205"/>
      <c r="U889" s="205"/>
      <c r="V889" s="205"/>
      <c r="W889" s="205"/>
      <c r="X889" s="205"/>
      <c r="Y889" s="205"/>
    </row>
    <row r="890" spans="1:25" ht="14.25" customHeight="1" x14ac:dyDescent="0.2">
      <c r="A890" s="200"/>
      <c r="B890" s="200"/>
      <c r="C890" s="205"/>
      <c r="D890" s="205"/>
      <c r="E890" s="205"/>
      <c r="F890" s="205"/>
      <c r="G890" s="234"/>
      <c r="H890" s="234"/>
      <c r="I890" s="205"/>
      <c r="J890" s="205"/>
      <c r="K890" s="205"/>
      <c r="L890" s="205"/>
      <c r="M890" s="205"/>
      <c r="N890" s="205"/>
      <c r="O890" s="205"/>
      <c r="P890" s="205"/>
      <c r="Q890" s="205"/>
      <c r="R890" s="205"/>
      <c r="S890" s="205"/>
      <c r="T890" s="205"/>
      <c r="U890" s="205"/>
      <c r="V890" s="205"/>
      <c r="W890" s="205"/>
      <c r="X890" s="205"/>
      <c r="Y890" s="205"/>
    </row>
    <row r="891" spans="1:25" ht="14.25" customHeight="1" x14ac:dyDescent="0.2">
      <c r="A891" s="200"/>
      <c r="B891" s="200"/>
      <c r="C891" s="205"/>
      <c r="D891" s="205"/>
      <c r="E891" s="205"/>
      <c r="F891" s="205"/>
      <c r="G891" s="234"/>
      <c r="H891" s="234"/>
      <c r="I891" s="205"/>
      <c r="J891" s="205"/>
      <c r="K891" s="205"/>
      <c r="L891" s="205"/>
      <c r="M891" s="205"/>
      <c r="N891" s="205"/>
      <c r="O891" s="205"/>
      <c r="P891" s="205"/>
      <c r="Q891" s="205"/>
      <c r="R891" s="205"/>
      <c r="S891" s="205"/>
      <c r="T891" s="205"/>
      <c r="U891" s="205"/>
      <c r="V891" s="205"/>
      <c r="W891" s="205"/>
      <c r="X891" s="205"/>
      <c r="Y891" s="205"/>
    </row>
    <row r="892" spans="1:25" ht="14.25" customHeight="1" x14ac:dyDescent="0.2">
      <c r="A892" s="200"/>
      <c r="B892" s="200"/>
      <c r="C892" s="205"/>
      <c r="D892" s="205"/>
      <c r="E892" s="205"/>
      <c r="F892" s="205"/>
      <c r="G892" s="234"/>
      <c r="H892" s="234"/>
      <c r="I892" s="205"/>
      <c r="J892" s="205"/>
      <c r="K892" s="205"/>
      <c r="L892" s="205"/>
      <c r="M892" s="205"/>
      <c r="N892" s="205"/>
      <c r="O892" s="205"/>
      <c r="P892" s="205"/>
      <c r="Q892" s="205"/>
      <c r="R892" s="205"/>
      <c r="S892" s="205"/>
      <c r="T892" s="205"/>
      <c r="U892" s="205"/>
      <c r="V892" s="205"/>
      <c r="W892" s="205"/>
      <c r="X892" s="205"/>
      <c r="Y892" s="205"/>
    </row>
    <row r="893" spans="1:25" ht="14.25" customHeight="1" x14ac:dyDescent="0.2">
      <c r="A893" s="200"/>
      <c r="B893" s="200"/>
      <c r="C893" s="205"/>
      <c r="D893" s="205"/>
      <c r="E893" s="205"/>
      <c r="F893" s="205"/>
      <c r="G893" s="234"/>
      <c r="H893" s="234"/>
      <c r="I893" s="205"/>
      <c r="J893" s="205"/>
      <c r="K893" s="205"/>
      <c r="L893" s="205"/>
      <c r="M893" s="205"/>
      <c r="N893" s="205"/>
      <c r="O893" s="205"/>
      <c r="P893" s="205"/>
      <c r="Q893" s="205"/>
      <c r="R893" s="205"/>
      <c r="S893" s="205"/>
      <c r="T893" s="205"/>
      <c r="U893" s="205"/>
      <c r="V893" s="205"/>
      <c r="W893" s="205"/>
      <c r="X893" s="205"/>
      <c r="Y893" s="205"/>
    </row>
    <row r="894" spans="1:25" ht="14.25" customHeight="1" x14ac:dyDescent="0.2">
      <c r="A894" s="200"/>
      <c r="B894" s="200"/>
      <c r="C894" s="205"/>
      <c r="D894" s="205"/>
      <c r="E894" s="205"/>
      <c r="F894" s="205"/>
      <c r="G894" s="234"/>
      <c r="H894" s="234"/>
      <c r="I894" s="205"/>
      <c r="J894" s="205"/>
      <c r="K894" s="205"/>
      <c r="L894" s="205"/>
      <c r="M894" s="205"/>
      <c r="N894" s="205"/>
      <c r="O894" s="205"/>
      <c r="P894" s="205"/>
      <c r="Q894" s="205"/>
      <c r="R894" s="205"/>
      <c r="S894" s="205"/>
      <c r="T894" s="205"/>
      <c r="U894" s="205"/>
      <c r="V894" s="205"/>
      <c r="W894" s="205"/>
      <c r="X894" s="205"/>
      <c r="Y894" s="205"/>
    </row>
    <row r="895" spans="1:25" ht="14.25" customHeight="1" x14ac:dyDescent="0.2">
      <c r="A895" s="200"/>
      <c r="B895" s="200"/>
      <c r="C895" s="205"/>
      <c r="D895" s="205"/>
      <c r="E895" s="205"/>
      <c r="F895" s="205"/>
      <c r="G895" s="234"/>
      <c r="H895" s="234"/>
      <c r="I895" s="205"/>
      <c r="J895" s="205"/>
      <c r="K895" s="205"/>
      <c r="L895" s="205"/>
      <c r="M895" s="205"/>
      <c r="N895" s="205"/>
      <c r="O895" s="205"/>
      <c r="P895" s="205"/>
      <c r="Q895" s="205"/>
      <c r="R895" s="205"/>
      <c r="S895" s="205"/>
      <c r="T895" s="205"/>
      <c r="U895" s="205"/>
      <c r="V895" s="205"/>
      <c r="W895" s="205"/>
      <c r="X895" s="205"/>
      <c r="Y895" s="205"/>
    </row>
    <row r="896" spans="1:25" ht="14.25" customHeight="1" x14ac:dyDescent="0.2">
      <c r="A896" s="200"/>
      <c r="B896" s="200"/>
      <c r="C896" s="205"/>
      <c r="D896" s="205"/>
      <c r="E896" s="205"/>
      <c r="F896" s="205"/>
      <c r="G896" s="234"/>
      <c r="H896" s="234"/>
      <c r="I896" s="205"/>
      <c r="J896" s="205"/>
      <c r="K896" s="205"/>
      <c r="L896" s="205"/>
      <c r="M896" s="205"/>
      <c r="N896" s="205"/>
      <c r="O896" s="205"/>
      <c r="P896" s="205"/>
      <c r="Q896" s="205"/>
      <c r="R896" s="205"/>
      <c r="S896" s="205"/>
      <c r="T896" s="205"/>
      <c r="U896" s="205"/>
      <c r="V896" s="205"/>
      <c r="W896" s="205"/>
      <c r="X896" s="205"/>
      <c r="Y896" s="205"/>
    </row>
    <row r="897" spans="1:25" ht="14.25" customHeight="1" x14ac:dyDescent="0.2">
      <c r="A897" s="200"/>
      <c r="B897" s="200"/>
      <c r="C897" s="205"/>
      <c r="D897" s="205"/>
      <c r="E897" s="205"/>
      <c r="F897" s="205"/>
      <c r="G897" s="234"/>
      <c r="H897" s="234"/>
      <c r="I897" s="205"/>
      <c r="J897" s="205"/>
      <c r="K897" s="205"/>
      <c r="L897" s="205"/>
      <c r="M897" s="205"/>
      <c r="N897" s="205"/>
      <c r="O897" s="205"/>
      <c r="P897" s="205"/>
      <c r="Q897" s="205"/>
      <c r="R897" s="205"/>
      <c r="S897" s="205"/>
      <c r="T897" s="205"/>
      <c r="U897" s="205"/>
      <c r="V897" s="205"/>
      <c r="W897" s="205"/>
      <c r="X897" s="205"/>
      <c r="Y897" s="205"/>
    </row>
    <row r="898" spans="1:25" ht="14.25" customHeight="1" x14ac:dyDescent="0.2">
      <c r="A898" s="200"/>
      <c r="B898" s="200"/>
      <c r="C898" s="205"/>
      <c r="D898" s="205"/>
      <c r="E898" s="205"/>
      <c r="F898" s="205"/>
      <c r="G898" s="234"/>
      <c r="H898" s="234"/>
      <c r="I898" s="205"/>
      <c r="J898" s="205"/>
      <c r="K898" s="205"/>
      <c r="L898" s="205"/>
      <c r="M898" s="205"/>
      <c r="N898" s="205"/>
      <c r="O898" s="205"/>
      <c r="P898" s="205"/>
      <c r="Q898" s="205"/>
      <c r="R898" s="205"/>
      <c r="S898" s="205"/>
      <c r="T898" s="205"/>
      <c r="U898" s="205"/>
      <c r="V898" s="205"/>
      <c r="W898" s="205"/>
      <c r="X898" s="205"/>
      <c r="Y898" s="205"/>
    </row>
    <row r="899" spans="1:25" ht="14.25" customHeight="1" x14ac:dyDescent="0.2">
      <c r="A899" s="200"/>
      <c r="B899" s="200"/>
      <c r="C899" s="205"/>
      <c r="D899" s="205"/>
      <c r="E899" s="205"/>
      <c r="F899" s="205"/>
      <c r="G899" s="234"/>
      <c r="H899" s="234"/>
      <c r="I899" s="205"/>
      <c r="J899" s="205"/>
      <c r="K899" s="205"/>
      <c r="L899" s="205"/>
      <c r="M899" s="205"/>
      <c r="N899" s="205"/>
      <c r="O899" s="205"/>
      <c r="P899" s="205"/>
      <c r="Q899" s="205"/>
      <c r="R899" s="205"/>
      <c r="S899" s="205"/>
      <c r="T899" s="205"/>
      <c r="U899" s="205"/>
      <c r="V899" s="205"/>
      <c r="W899" s="205"/>
      <c r="X899" s="205"/>
      <c r="Y899" s="205"/>
    </row>
    <row r="900" spans="1:25" ht="14.25" customHeight="1" x14ac:dyDescent="0.2">
      <c r="A900" s="200"/>
      <c r="B900" s="200"/>
      <c r="C900" s="205"/>
      <c r="D900" s="205"/>
      <c r="E900" s="205"/>
      <c r="F900" s="205"/>
      <c r="G900" s="234"/>
      <c r="H900" s="234"/>
      <c r="I900" s="205"/>
      <c r="J900" s="205"/>
      <c r="K900" s="205"/>
      <c r="L900" s="205"/>
      <c r="M900" s="205"/>
      <c r="N900" s="205"/>
      <c r="O900" s="205"/>
      <c r="P900" s="205"/>
      <c r="Q900" s="205"/>
      <c r="R900" s="205"/>
      <c r="S900" s="205"/>
      <c r="T900" s="205"/>
      <c r="U900" s="205"/>
      <c r="V900" s="205"/>
      <c r="W900" s="205"/>
      <c r="X900" s="205"/>
      <c r="Y900" s="205"/>
    </row>
    <row r="901" spans="1:25" ht="14.25" customHeight="1" x14ac:dyDescent="0.2">
      <c r="A901" s="200"/>
      <c r="B901" s="200"/>
      <c r="C901" s="205"/>
      <c r="D901" s="205"/>
      <c r="E901" s="205"/>
      <c r="F901" s="205"/>
      <c r="G901" s="234"/>
      <c r="H901" s="234"/>
      <c r="I901" s="205"/>
      <c r="J901" s="205"/>
      <c r="K901" s="205"/>
      <c r="L901" s="205"/>
      <c r="M901" s="205"/>
      <c r="N901" s="205"/>
      <c r="O901" s="205"/>
      <c r="P901" s="205"/>
      <c r="Q901" s="205"/>
      <c r="R901" s="205"/>
      <c r="S901" s="205"/>
      <c r="T901" s="205"/>
      <c r="U901" s="205"/>
      <c r="V901" s="205"/>
      <c r="W901" s="205"/>
      <c r="X901" s="205"/>
      <c r="Y901" s="205"/>
    </row>
    <row r="902" spans="1:25" ht="14.25" customHeight="1" x14ac:dyDescent="0.2">
      <c r="A902" s="200"/>
      <c r="B902" s="200"/>
      <c r="C902" s="205"/>
      <c r="D902" s="205"/>
      <c r="E902" s="205"/>
      <c r="F902" s="205"/>
      <c r="G902" s="234"/>
      <c r="H902" s="234"/>
      <c r="I902" s="205"/>
      <c r="J902" s="205"/>
      <c r="K902" s="205"/>
      <c r="L902" s="205"/>
      <c r="M902" s="205"/>
      <c r="N902" s="205"/>
      <c r="O902" s="205"/>
      <c r="P902" s="205"/>
      <c r="Q902" s="205"/>
      <c r="R902" s="205"/>
      <c r="S902" s="205"/>
      <c r="T902" s="205"/>
      <c r="U902" s="205"/>
      <c r="V902" s="205"/>
      <c r="W902" s="205"/>
      <c r="X902" s="205"/>
      <c r="Y902" s="205"/>
    </row>
    <row r="903" spans="1:25" ht="14.25" customHeight="1" x14ac:dyDescent="0.2">
      <c r="A903" s="200"/>
      <c r="B903" s="200"/>
      <c r="C903" s="205"/>
      <c r="D903" s="205"/>
      <c r="E903" s="205"/>
      <c r="F903" s="205"/>
      <c r="G903" s="234"/>
      <c r="H903" s="234"/>
      <c r="I903" s="205"/>
      <c r="J903" s="205"/>
      <c r="K903" s="205"/>
      <c r="L903" s="205"/>
      <c r="M903" s="205"/>
      <c r="N903" s="205"/>
      <c r="O903" s="205"/>
      <c r="P903" s="205"/>
      <c r="Q903" s="205"/>
      <c r="R903" s="205"/>
      <c r="S903" s="205"/>
      <c r="T903" s="205"/>
      <c r="U903" s="205"/>
      <c r="V903" s="205"/>
      <c r="W903" s="205"/>
      <c r="X903" s="205"/>
      <c r="Y903" s="205"/>
    </row>
    <row r="904" spans="1:25" ht="14.25" customHeight="1" x14ac:dyDescent="0.2">
      <c r="A904" s="200"/>
      <c r="B904" s="200"/>
      <c r="C904" s="205"/>
      <c r="D904" s="205"/>
      <c r="E904" s="205"/>
      <c r="F904" s="205"/>
      <c r="G904" s="234"/>
      <c r="H904" s="234"/>
      <c r="I904" s="205"/>
      <c r="J904" s="205"/>
      <c r="K904" s="205"/>
      <c r="L904" s="205"/>
      <c r="M904" s="205"/>
      <c r="N904" s="205"/>
      <c r="O904" s="205"/>
      <c r="P904" s="205"/>
      <c r="Q904" s="205"/>
      <c r="R904" s="205"/>
      <c r="S904" s="205"/>
      <c r="T904" s="205"/>
      <c r="U904" s="205"/>
      <c r="V904" s="205"/>
      <c r="W904" s="205"/>
      <c r="X904" s="205"/>
      <c r="Y904" s="205"/>
    </row>
    <row r="905" spans="1:25" ht="14.25" customHeight="1" x14ac:dyDescent="0.2">
      <c r="A905" s="200"/>
      <c r="B905" s="200"/>
      <c r="C905" s="205"/>
      <c r="D905" s="205"/>
      <c r="E905" s="205"/>
      <c r="F905" s="205"/>
      <c r="G905" s="234"/>
      <c r="H905" s="234"/>
      <c r="I905" s="205"/>
      <c r="J905" s="205"/>
      <c r="K905" s="205"/>
      <c r="L905" s="205"/>
      <c r="M905" s="205"/>
      <c r="N905" s="205"/>
      <c r="O905" s="205"/>
      <c r="P905" s="205"/>
      <c r="Q905" s="205"/>
      <c r="R905" s="205"/>
      <c r="S905" s="205"/>
      <c r="T905" s="205"/>
      <c r="U905" s="205"/>
      <c r="V905" s="205"/>
      <c r="W905" s="205"/>
      <c r="X905" s="205"/>
      <c r="Y905" s="205"/>
    </row>
    <row r="906" spans="1:25" ht="14.25" customHeight="1" x14ac:dyDescent="0.2">
      <c r="A906" s="200"/>
      <c r="B906" s="200"/>
      <c r="C906" s="205"/>
      <c r="D906" s="205"/>
      <c r="E906" s="205"/>
      <c r="F906" s="205"/>
      <c r="G906" s="234"/>
      <c r="H906" s="234"/>
      <c r="I906" s="205"/>
      <c r="J906" s="205"/>
      <c r="K906" s="205"/>
      <c r="L906" s="205"/>
      <c r="M906" s="205"/>
      <c r="N906" s="205"/>
      <c r="O906" s="205"/>
      <c r="P906" s="205"/>
      <c r="Q906" s="205"/>
      <c r="R906" s="205"/>
      <c r="S906" s="205"/>
      <c r="T906" s="205"/>
      <c r="U906" s="205"/>
      <c r="V906" s="205"/>
      <c r="W906" s="205"/>
      <c r="X906" s="205"/>
      <c r="Y906" s="205"/>
    </row>
    <row r="907" spans="1:25" ht="14.25" customHeight="1" x14ac:dyDescent="0.2">
      <c r="A907" s="200"/>
      <c r="B907" s="200"/>
      <c r="C907" s="205"/>
      <c r="D907" s="205"/>
      <c r="E907" s="205"/>
      <c r="F907" s="205"/>
      <c r="G907" s="234"/>
      <c r="H907" s="234"/>
      <c r="I907" s="205"/>
      <c r="J907" s="205"/>
      <c r="K907" s="205"/>
      <c r="L907" s="205"/>
      <c r="M907" s="205"/>
      <c r="N907" s="205"/>
      <c r="O907" s="205"/>
      <c r="P907" s="205"/>
      <c r="Q907" s="205"/>
      <c r="R907" s="205"/>
      <c r="S907" s="205"/>
      <c r="T907" s="205"/>
      <c r="U907" s="205"/>
      <c r="V907" s="205"/>
      <c r="W907" s="205"/>
      <c r="X907" s="205"/>
      <c r="Y907" s="205"/>
    </row>
    <row r="908" spans="1:25" ht="14.25" customHeight="1" x14ac:dyDescent="0.2">
      <c r="A908" s="200"/>
      <c r="B908" s="200"/>
      <c r="C908" s="205"/>
      <c r="D908" s="205"/>
      <c r="E908" s="205"/>
      <c r="F908" s="205"/>
      <c r="G908" s="234"/>
      <c r="H908" s="234"/>
      <c r="I908" s="205"/>
      <c r="J908" s="205"/>
      <c r="K908" s="205"/>
      <c r="L908" s="205"/>
      <c r="M908" s="205"/>
      <c r="N908" s="205"/>
      <c r="O908" s="205"/>
      <c r="P908" s="205"/>
      <c r="Q908" s="205"/>
      <c r="R908" s="205"/>
      <c r="S908" s="205"/>
      <c r="T908" s="205"/>
      <c r="U908" s="205"/>
      <c r="V908" s="205"/>
      <c r="W908" s="205"/>
      <c r="X908" s="205"/>
      <c r="Y908" s="205"/>
    </row>
    <row r="909" spans="1:25" ht="14.25" customHeight="1" x14ac:dyDescent="0.2">
      <c r="A909" s="200"/>
      <c r="B909" s="200"/>
      <c r="C909" s="205"/>
      <c r="D909" s="205"/>
      <c r="E909" s="205"/>
      <c r="F909" s="205"/>
      <c r="G909" s="234"/>
      <c r="H909" s="234"/>
      <c r="I909" s="205"/>
      <c r="J909" s="205"/>
      <c r="K909" s="205"/>
      <c r="L909" s="205"/>
      <c r="M909" s="205"/>
      <c r="N909" s="205"/>
      <c r="O909" s="205"/>
      <c r="P909" s="205"/>
      <c r="Q909" s="205"/>
      <c r="R909" s="205"/>
      <c r="S909" s="205"/>
      <c r="T909" s="205"/>
      <c r="U909" s="205"/>
      <c r="V909" s="205"/>
      <c r="W909" s="205"/>
      <c r="X909" s="205"/>
      <c r="Y909" s="205"/>
    </row>
    <row r="910" spans="1:25" ht="14.25" customHeight="1" x14ac:dyDescent="0.2">
      <c r="A910" s="200"/>
      <c r="B910" s="200"/>
      <c r="C910" s="205"/>
      <c r="D910" s="205"/>
      <c r="E910" s="205"/>
      <c r="F910" s="205"/>
      <c r="G910" s="234"/>
      <c r="H910" s="234"/>
      <c r="I910" s="205"/>
      <c r="J910" s="205"/>
      <c r="K910" s="205"/>
      <c r="L910" s="205"/>
      <c r="M910" s="205"/>
      <c r="N910" s="205"/>
      <c r="O910" s="205"/>
      <c r="P910" s="205"/>
      <c r="Q910" s="205"/>
      <c r="R910" s="205"/>
      <c r="S910" s="205"/>
      <c r="T910" s="205"/>
      <c r="U910" s="205"/>
      <c r="V910" s="205"/>
      <c r="W910" s="205"/>
      <c r="X910" s="205"/>
      <c r="Y910" s="205"/>
    </row>
    <row r="911" spans="1:25" ht="14.25" customHeight="1" x14ac:dyDescent="0.2">
      <c r="A911" s="200"/>
      <c r="B911" s="200"/>
      <c r="C911" s="205"/>
      <c r="D911" s="205"/>
      <c r="E911" s="205"/>
      <c r="F911" s="205"/>
      <c r="G911" s="234"/>
      <c r="H911" s="234"/>
      <c r="I911" s="205"/>
      <c r="J911" s="205"/>
      <c r="K911" s="205"/>
      <c r="L911" s="205"/>
      <c r="M911" s="205"/>
      <c r="N911" s="205"/>
      <c r="O911" s="205"/>
      <c r="P911" s="205"/>
      <c r="Q911" s="205"/>
      <c r="R911" s="205"/>
      <c r="S911" s="205"/>
      <c r="T911" s="205"/>
      <c r="U911" s="205"/>
      <c r="V911" s="205"/>
      <c r="W911" s="205"/>
      <c r="X911" s="205"/>
      <c r="Y911" s="205"/>
    </row>
    <row r="912" spans="1:25" ht="14.25" customHeight="1" x14ac:dyDescent="0.2">
      <c r="A912" s="200"/>
      <c r="B912" s="200"/>
      <c r="C912" s="205"/>
      <c r="D912" s="205"/>
      <c r="E912" s="205"/>
      <c r="F912" s="205"/>
      <c r="G912" s="234"/>
      <c r="H912" s="234"/>
      <c r="I912" s="205"/>
      <c r="J912" s="205"/>
      <c r="K912" s="205"/>
      <c r="L912" s="205"/>
      <c r="M912" s="205"/>
      <c r="N912" s="205"/>
      <c r="O912" s="205"/>
      <c r="P912" s="205"/>
      <c r="Q912" s="205"/>
      <c r="R912" s="205"/>
      <c r="S912" s="205"/>
      <c r="T912" s="205"/>
      <c r="U912" s="205"/>
      <c r="V912" s="205"/>
      <c r="W912" s="205"/>
      <c r="X912" s="205"/>
      <c r="Y912" s="205"/>
    </row>
    <row r="913" spans="1:25" ht="14.25" customHeight="1" x14ac:dyDescent="0.2">
      <c r="A913" s="200"/>
      <c r="B913" s="200"/>
      <c r="C913" s="205"/>
      <c r="D913" s="205"/>
      <c r="E913" s="205"/>
      <c r="F913" s="205"/>
      <c r="G913" s="234"/>
      <c r="H913" s="234"/>
      <c r="I913" s="205"/>
      <c r="J913" s="205"/>
      <c r="K913" s="205"/>
      <c r="L913" s="205"/>
      <c r="M913" s="205"/>
      <c r="N913" s="205"/>
      <c r="O913" s="205"/>
      <c r="P913" s="205"/>
      <c r="Q913" s="205"/>
      <c r="R913" s="205"/>
      <c r="S913" s="205"/>
      <c r="T913" s="205"/>
      <c r="U913" s="205"/>
      <c r="V913" s="205"/>
      <c r="W913" s="205"/>
      <c r="X913" s="205"/>
      <c r="Y913" s="205"/>
    </row>
    <row r="914" spans="1:25" ht="14.25" customHeight="1" x14ac:dyDescent="0.2">
      <c r="A914" s="200"/>
      <c r="B914" s="200"/>
      <c r="C914" s="205"/>
      <c r="D914" s="205"/>
      <c r="E914" s="205"/>
      <c r="F914" s="205"/>
      <c r="G914" s="234"/>
      <c r="H914" s="234"/>
      <c r="I914" s="205"/>
      <c r="J914" s="205"/>
      <c r="K914" s="205"/>
      <c r="L914" s="205"/>
      <c r="M914" s="205"/>
      <c r="N914" s="205"/>
      <c r="O914" s="205"/>
      <c r="P914" s="205"/>
      <c r="Q914" s="205"/>
      <c r="R914" s="205"/>
      <c r="S914" s="205"/>
      <c r="T914" s="205"/>
      <c r="U914" s="205"/>
      <c r="V914" s="205"/>
      <c r="W914" s="205"/>
      <c r="X914" s="205"/>
      <c r="Y914" s="205"/>
    </row>
    <row r="915" spans="1:25" ht="14.25" customHeight="1" x14ac:dyDescent="0.2">
      <c r="A915" s="200"/>
      <c r="B915" s="200"/>
      <c r="C915" s="205"/>
      <c r="D915" s="205"/>
      <c r="E915" s="205"/>
      <c r="F915" s="205"/>
      <c r="G915" s="234"/>
      <c r="H915" s="234"/>
      <c r="I915" s="205"/>
      <c r="J915" s="205"/>
      <c r="K915" s="205"/>
      <c r="L915" s="205"/>
      <c r="M915" s="205"/>
      <c r="N915" s="205"/>
      <c r="O915" s="205"/>
      <c r="P915" s="205"/>
      <c r="Q915" s="205"/>
      <c r="R915" s="205"/>
      <c r="S915" s="205"/>
      <c r="T915" s="205"/>
      <c r="U915" s="205"/>
      <c r="V915" s="205"/>
      <c r="W915" s="205"/>
      <c r="X915" s="205"/>
      <c r="Y915" s="205"/>
    </row>
    <row r="916" spans="1:25" ht="14.25" customHeight="1" x14ac:dyDescent="0.2">
      <c r="A916" s="200"/>
      <c r="B916" s="200"/>
      <c r="C916" s="205"/>
      <c r="D916" s="205"/>
      <c r="E916" s="205"/>
      <c r="F916" s="205"/>
      <c r="G916" s="234"/>
      <c r="H916" s="234"/>
      <c r="I916" s="205"/>
      <c r="J916" s="205"/>
      <c r="K916" s="205"/>
      <c r="L916" s="205"/>
      <c r="M916" s="205"/>
      <c r="N916" s="205"/>
      <c r="O916" s="205"/>
      <c r="P916" s="205"/>
      <c r="Q916" s="205"/>
      <c r="R916" s="205"/>
      <c r="S916" s="205"/>
      <c r="T916" s="205"/>
      <c r="U916" s="205"/>
      <c r="V916" s="205"/>
      <c r="W916" s="205"/>
      <c r="X916" s="205"/>
      <c r="Y916" s="205"/>
    </row>
    <row r="917" spans="1:25" ht="14.25" customHeight="1" x14ac:dyDescent="0.2">
      <c r="A917" s="200"/>
      <c r="B917" s="200"/>
      <c r="C917" s="205"/>
      <c r="D917" s="205"/>
      <c r="E917" s="205"/>
      <c r="F917" s="205"/>
      <c r="G917" s="234"/>
      <c r="H917" s="234"/>
      <c r="I917" s="205"/>
      <c r="J917" s="205"/>
      <c r="K917" s="205"/>
      <c r="L917" s="205"/>
      <c r="M917" s="205"/>
      <c r="N917" s="205"/>
      <c r="O917" s="205"/>
      <c r="P917" s="205"/>
      <c r="Q917" s="205"/>
      <c r="R917" s="205"/>
      <c r="S917" s="205"/>
      <c r="T917" s="205"/>
      <c r="U917" s="205"/>
      <c r="V917" s="205"/>
      <c r="W917" s="205"/>
      <c r="X917" s="205"/>
      <c r="Y917" s="205"/>
    </row>
    <row r="918" spans="1:25" ht="14.25" customHeight="1" x14ac:dyDescent="0.2">
      <c r="A918" s="200"/>
      <c r="B918" s="200"/>
      <c r="C918" s="205"/>
      <c r="D918" s="205"/>
      <c r="E918" s="205"/>
      <c r="F918" s="205"/>
      <c r="G918" s="234"/>
      <c r="H918" s="234"/>
      <c r="I918" s="205"/>
      <c r="J918" s="205"/>
      <c r="K918" s="205"/>
      <c r="L918" s="205"/>
      <c r="M918" s="205"/>
      <c r="N918" s="205"/>
      <c r="O918" s="205"/>
      <c r="P918" s="205"/>
      <c r="Q918" s="205"/>
      <c r="R918" s="205"/>
      <c r="S918" s="205"/>
      <c r="T918" s="205"/>
      <c r="U918" s="205"/>
      <c r="V918" s="205"/>
      <c r="W918" s="205"/>
      <c r="X918" s="205"/>
      <c r="Y918" s="205"/>
    </row>
    <row r="919" spans="1:25" ht="14.25" customHeight="1" x14ac:dyDescent="0.2">
      <c r="A919" s="200"/>
      <c r="B919" s="200"/>
      <c r="C919" s="205"/>
      <c r="D919" s="205"/>
      <c r="E919" s="205"/>
      <c r="F919" s="205"/>
      <c r="G919" s="234"/>
      <c r="H919" s="234"/>
      <c r="I919" s="205"/>
      <c r="J919" s="205"/>
      <c r="K919" s="205"/>
      <c r="L919" s="205"/>
      <c r="M919" s="205"/>
      <c r="N919" s="205"/>
      <c r="O919" s="205"/>
      <c r="P919" s="205"/>
      <c r="Q919" s="205"/>
      <c r="R919" s="205"/>
      <c r="S919" s="205"/>
      <c r="T919" s="205"/>
      <c r="U919" s="205"/>
      <c r="V919" s="205"/>
      <c r="W919" s="205"/>
      <c r="X919" s="205"/>
      <c r="Y919" s="205"/>
    </row>
    <row r="920" spans="1:25" ht="14.25" customHeight="1" x14ac:dyDescent="0.2">
      <c r="A920" s="200"/>
      <c r="B920" s="200"/>
      <c r="C920" s="205"/>
      <c r="D920" s="205"/>
      <c r="E920" s="205"/>
      <c r="F920" s="205"/>
      <c r="G920" s="234"/>
      <c r="H920" s="234"/>
      <c r="I920" s="205"/>
      <c r="J920" s="205"/>
      <c r="K920" s="205"/>
      <c r="L920" s="205"/>
      <c r="M920" s="205"/>
      <c r="N920" s="205"/>
      <c r="O920" s="205"/>
      <c r="P920" s="205"/>
      <c r="Q920" s="205"/>
      <c r="R920" s="205"/>
      <c r="S920" s="205"/>
      <c r="T920" s="205"/>
      <c r="U920" s="205"/>
      <c r="V920" s="205"/>
      <c r="W920" s="205"/>
      <c r="X920" s="205"/>
      <c r="Y920" s="205"/>
    </row>
    <row r="921" spans="1:25" ht="14.25" customHeight="1" x14ac:dyDescent="0.2">
      <c r="A921" s="200"/>
      <c r="B921" s="200"/>
      <c r="C921" s="205"/>
      <c r="D921" s="205"/>
      <c r="E921" s="205"/>
      <c r="F921" s="205"/>
      <c r="G921" s="234"/>
      <c r="H921" s="234"/>
      <c r="I921" s="205"/>
      <c r="J921" s="205"/>
      <c r="K921" s="205"/>
      <c r="L921" s="205"/>
      <c r="M921" s="205"/>
      <c r="N921" s="205"/>
      <c r="O921" s="205"/>
      <c r="P921" s="205"/>
      <c r="Q921" s="205"/>
      <c r="R921" s="205"/>
      <c r="S921" s="205"/>
      <c r="T921" s="205"/>
      <c r="U921" s="205"/>
      <c r="V921" s="205"/>
      <c r="W921" s="205"/>
      <c r="X921" s="205"/>
      <c r="Y921" s="205"/>
    </row>
    <row r="922" spans="1:25" ht="14.25" customHeight="1" x14ac:dyDescent="0.2">
      <c r="A922" s="200"/>
      <c r="B922" s="200"/>
      <c r="C922" s="205"/>
      <c r="D922" s="205"/>
      <c r="E922" s="205"/>
      <c r="F922" s="205"/>
      <c r="G922" s="234"/>
      <c r="H922" s="234"/>
      <c r="I922" s="205"/>
      <c r="J922" s="205"/>
      <c r="K922" s="205"/>
      <c r="L922" s="205"/>
      <c r="M922" s="205"/>
      <c r="N922" s="205"/>
      <c r="O922" s="205"/>
      <c r="P922" s="205"/>
      <c r="Q922" s="205"/>
      <c r="R922" s="205"/>
      <c r="S922" s="205"/>
      <c r="T922" s="205"/>
      <c r="U922" s="205"/>
      <c r="V922" s="205"/>
      <c r="W922" s="205"/>
      <c r="X922" s="205"/>
      <c r="Y922" s="205"/>
    </row>
    <row r="923" spans="1:25" ht="14.25" customHeight="1" x14ac:dyDescent="0.2">
      <c r="A923" s="200"/>
      <c r="B923" s="200"/>
      <c r="C923" s="205"/>
      <c r="D923" s="205"/>
      <c r="E923" s="205"/>
      <c r="F923" s="205"/>
      <c r="G923" s="234"/>
      <c r="H923" s="234"/>
      <c r="I923" s="205"/>
      <c r="J923" s="205"/>
      <c r="K923" s="205"/>
      <c r="L923" s="205"/>
      <c r="M923" s="205"/>
      <c r="N923" s="205"/>
      <c r="O923" s="205"/>
      <c r="P923" s="205"/>
      <c r="Q923" s="205"/>
      <c r="R923" s="205"/>
      <c r="S923" s="205"/>
      <c r="T923" s="205"/>
      <c r="U923" s="205"/>
      <c r="V923" s="205"/>
      <c r="W923" s="205"/>
      <c r="X923" s="205"/>
      <c r="Y923" s="205"/>
    </row>
    <row r="924" spans="1:25" ht="14.25" customHeight="1" x14ac:dyDescent="0.2">
      <c r="A924" s="200"/>
      <c r="B924" s="200"/>
      <c r="C924" s="205"/>
      <c r="D924" s="205"/>
      <c r="E924" s="205"/>
      <c r="F924" s="205"/>
      <c r="G924" s="234"/>
      <c r="H924" s="234"/>
      <c r="I924" s="205"/>
      <c r="J924" s="205"/>
      <c r="K924" s="205"/>
      <c r="L924" s="205"/>
      <c r="M924" s="205"/>
      <c r="N924" s="205"/>
      <c r="O924" s="205"/>
      <c r="P924" s="205"/>
      <c r="Q924" s="205"/>
      <c r="R924" s="205"/>
      <c r="S924" s="205"/>
      <c r="T924" s="205"/>
      <c r="U924" s="205"/>
      <c r="V924" s="205"/>
      <c r="W924" s="205"/>
      <c r="X924" s="205"/>
      <c r="Y924" s="205"/>
    </row>
    <row r="925" spans="1:25" ht="14.25" customHeight="1" x14ac:dyDescent="0.2">
      <c r="A925" s="200"/>
      <c r="B925" s="200"/>
      <c r="C925" s="205"/>
      <c r="D925" s="205"/>
      <c r="E925" s="205"/>
      <c r="F925" s="205"/>
      <c r="G925" s="234"/>
      <c r="H925" s="234"/>
      <c r="I925" s="205"/>
      <c r="J925" s="205"/>
      <c r="K925" s="205"/>
      <c r="L925" s="205"/>
      <c r="M925" s="205"/>
      <c r="N925" s="205"/>
      <c r="O925" s="205"/>
      <c r="P925" s="205"/>
      <c r="Q925" s="205"/>
      <c r="R925" s="205"/>
      <c r="S925" s="205"/>
      <c r="T925" s="205"/>
      <c r="U925" s="205"/>
      <c r="V925" s="205"/>
      <c r="W925" s="205"/>
      <c r="X925" s="205"/>
      <c r="Y925" s="205"/>
    </row>
    <row r="926" spans="1:25" ht="14.25" customHeight="1" x14ac:dyDescent="0.2">
      <c r="A926" s="200"/>
      <c r="B926" s="200"/>
      <c r="C926" s="205"/>
      <c r="D926" s="205"/>
      <c r="E926" s="205"/>
      <c r="F926" s="205"/>
      <c r="G926" s="234"/>
      <c r="H926" s="234"/>
      <c r="I926" s="205"/>
      <c r="J926" s="205"/>
      <c r="K926" s="205"/>
      <c r="L926" s="205"/>
      <c r="M926" s="205"/>
      <c r="N926" s="205"/>
      <c r="O926" s="205"/>
      <c r="P926" s="205"/>
      <c r="Q926" s="205"/>
      <c r="R926" s="205"/>
      <c r="S926" s="205"/>
      <c r="T926" s="205"/>
      <c r="U926" s="205"/>
      <c r="V926" s="205"/>
      <c r="W926" s="205"/>
      <c r="X926" s="205"/>
      <c r="Y926" s="205"/>
    </row>
    <row r="927" spans="1:25" ht="14.25" customHeight="1" x14ac:dyDescent="0.2">
      <c r="A927" s="200"/>
      <c r="B927" s="200"/>
      <c r="C927" s="205"/>
      <c r="D927" s="205"/>
      <c r="E927" s="205"/>
      <c r="F927" s="205"/>
      <c r="G927" s="234"/>
      <c r="H927" s="234"/>
      <c r="I927" s="205"/>
      <c r="J927" s="205"/>
      <c r="K927" s="205"/>
      <c r="L927" s="205"/>
      <c r="M927" s="205"/>
      <c r="N927" s="205"/>
      <c r="O927" s="205"/>
      <c r="P927" s="205"/>
      <c r="Q927" s="205"/>
      <c r="R927" s="205"/>
      <c r="S927" s="205"/>
      <c r="T927" s="205"/>
      <c r="U927" s="205"/>
      <c r="V927" s="205"/>
      <c r="W927" s="205"/>
      <c r="X927" s="205"/>
      <c r="Y927" s="205"/>
    </row>
    <row r="928" spans="1:25" ht="14.25" customHeight="1" x14ac:dyDescent="0.2">
      <c r="A928" s="200"/>
      <c r="B928" s="200"/>
      <c r="C928" s="205"/>
      <c r="D928" s="205"/>
      <c r="E928" s="205"/>
      <c r="F928" s="205"/>
      <c r="G928" s="234"/>
      <c r="H928" s="234"/>
      <c r="I928" s="205"/>
      <c r="J928" s="205"/>
      <c r="K928" s="205"/>
      <c r="L928" s="205"/>
      <c r="M928" s="205"/>
      <c r="N928" s="205"/>
      <c r="O928" s="205"/>
      <c r="P928" s="205"/>
      <c r="Q928" s="205"/>
      <c r="R928" s="205"/>
      <c r="S928" s="205"/>
      <c r="T928" s="205"/>
      <c r="U928" s="205"/>
      <c r="V928" s="205"/>
      <c r="W928" s="205"/>
      <c r="X928" s="205"/>
      <c r="Y928" s="205"/>
    </row>
    <row r="929" spans="1:25" ht="14.25" customHeight="1" x14ac:dyDescent="0.2">
      <c r="A929" s="200"/>
      <c r="B929" s="200"/>
      <c r="C929" s="205"/>
      <c r="D929" s="205"/>
      <c r="E929" s="205"/>
      <c r="F929" s="205"/>
      <c r="G929" s="234"/>
      <c r="H929" s="234"/>
      <c r="I929" s="205"/>
      <c r="J929" s="205"/>
      <c r="K929" s="205"/>
      <c r="L929" s="205"/>
      <c r="M929" s="205"/>
      <c r="N929" s="205"/>
      <c r="O929" s="205"/>
      <c r="P929" s="205"/>
      <c r="Q929" s="205"/>
      <c r="R929" s="205"/>
      <c r="S929" s="205"/>
      <c r="T929" s="205"/>
      <c r="U929" s="205"/>
      <c r="V929" s="205"/>
      <c r="W929" s="205"/>
      <c r="X929" s="205"/>
      <c r="Y929" s="205"/>
    </row>
    <row r="930" spans="1:25" ht="14.25" customHeight="1" x14ac:dyDescent="0.2">
      <c r="A930" s="200"/>
      <c r="B930" s="200"/>
      <c r="C930" s="205"/>
      <c r="D930" s="205"/>
      <c r="E930" s="205"/>
      <c r="F930" s="205"/>
      <c r="G930" s="234"/>
      <c r="H930" s="234"/>
      <c r="I930" s="205"/>
      <c r="J930" s="205"/>
      <c r="K930" s="205"/>
      <c r="L930" s="205"/>
      <c r="M930" s="205"/>
      <c r="N930" s="205"/>
      <c r="O930" s="205"/>
      <c r="P930" s="205"/>
      <c r="Q930" s="205"/>
      <c r="R930" s="205"/>
      <c r="S930" s="205"/>
      <c r="T930" s="205"/>
      <c r="U930" s="205"/>
      <c r="V930" s="205"/>
      <c r="W930" s="205"/>
      <c r="X930" s="205"/>
      <c r="Y930" s="205"/>
    </row>
    <row r="931" spans="1:25" ht="14.25" customHeight="1" x14ac:dyDescent="0.2">
      <c r="A931" s="200"/>
      <c r="B931" s="200"/>
      <c r="C931" s="205"/>
      <c r="D931" s="205"/>
      <c r="E931" s="205"/>
      <c r="F931" s="205"/>
      <c r="G931" s="234"/>
      <c r="H931" s="234"/>
      <c r="I931" s="205"/>
      <c r="J931" s="205"/>
      <c r="K931" s="205"/>
      <c r="L931" s="205"/>
      <c r="M931" s="205"/>
      <c r="N931" s="205"/>
      <c r="O931" s="205"/>
      <c r="P931" s="205"/>
      <c r="Q931" s="205"/>
      <c r="R931" s="205"/>
      <c r="S931" s="205"/>
      <c r="T931" s="205"/>
      <c r="U931" s="205"/>
      <c r="V931" s="205"/>
      <c r="W931" s="205"/>
      <c r="X931" s="205"/>
      <c r="Y931" s="205"/>
    </row>
    <row r="932" spans="1:25" ht="14.25" customHeight="1" x14ac:dyDescent="0.2">
      <c r="A932" s="200"/>
      <c r="B932" s="200"/>
      <c r="C932" s="205"/>
      <c r="D932" s="205"/>
      <c r="E932" s="205"/>
      <c r="F932" s="205"/>
      <c r="G932" s="234"/>
      <c r="H932" s="234"/>
      <c r="I932" s="205"/>
      <c r="J932" s="205"/>
      <c r="K932" s="205"/>
      <c r="L932" s="205"/>
      <c r="M932" s="205"/>
      <c r="N932" s="205"/>
      <c r="O932" s="205"/>
      <c r="P932" s="205"/>
      <c r="Q932" s="205"/>
      <c r="R932" s="205"/>
      <c r="S932" s="205"/>
      <c r="T932" s="205"/>
      <c r="U932" s="205"/>
      <c r="V932" s="205"/>
      <c r="W932" s="205"/>
      <c r="X932" s="205"/>
      <c r="Y932" s="205"/>
    </row>
    <row r="933" spans="1:25" ht="14.25" customHeight="1" x14ac:dyDescent="0.2">
      <c r="A933" s="200"/>
      <c r="B933" s="200"/>
      <c r="C933" s="205"/>
      <c r="D933" s="205"/>
      <c r="E933" s="205"/>
      <c r="F933" s="205"/>
      <c r="G933" s="234"/>
      <c r="H933" s="234"/>
      <c r="I933" s="205"/>
      <c r="J933" s="205"/>
      <c r="K933" s="205"/>
      <c r="L933" s="205"/>
      <c r="M933" s="205"/>
      <c r="N933" s="205"/>
      <c r="O933" s="205"/>
      <c r="P933" s="205"/>
      <c r="Q933" s="205"/>
      <c r="R933" s="205"/>
      <c r="S933" s="205"/>
      <c r="T933" s="205"/>
      <c r="U933" s="205"/>
      <c r="V933" s="205"/>
      <c r="W933" s="205"/>
      <c r="X933" s="205"/>
      <c r="Y933" s="205"/>
    </row>
    <row r="934" spans="1:25" ht="14.25" customHeight="1" x14ac:dyDescent="0.2">
      <c r="A934" s="200"/>
      <c r="B934" s="200"/>
      <c r="C934" s="205"/>
      <c r="D934" s="205"/>
      <c r="E934" s="205"/>
      <c r="F934" s="205"/>
      <c r="G934" s="234"/>
      <c r="H934" s="234"/>
      <c r="I934" s="205"/>
      <c r="J934" s="205"/>
      <c r="K934" s="205"/>
      <c r="L934" s="205"/>
      <c r="M934" s="205"/>
      <c r="N934" s="205"/>
      <c r="O934" s="205"/>
      <c r="P934" s="205"/>
      <c r="Q934" s="205"/>
      <c r="R934" s="205"/>
      <c r="S934" s="205"/>
      <c r="T934" s="205"/>
      <c r="U934" s="205"/>
      <c r="V934" s="205"/>
      <c r="W934" s="205"/>
      <c r="X934" s="205"/>
      <c r="Y934" s="205"/>
    </row>
    <row r="935" spans="1:25" ht="14.25" customHeight="1" x14ac:dyDescent="0.2">
      <c r="A935" s="200"/>
      <c r="B935" s="200"/>
      <c r="C935" s="205"/>
      <c r="D935" s="205"/>
      <c r="E935" s="205"/>
      <c r="F935" s="205"/>
      <c r="G935" s="234"/>
      <c r="H935" s="234"/>
      <c r="I935" s="205"/>
      <c r="J935" s="205"/>
      <c r="K935" s="205"/>
      <c r="L935" s="205"/>
      <c r="M935" s="205"/>
      <c r="N935" s="205"/>
      <c r="O935" s="205"/>
      <c r="P935" s="205"/>
      <c r="Q935" s="205"/>
      <c r="R935" s="205"/>
      <c r="S935" s="205"/>
      <c r="T935" s="205"/>
      <c r="U935" s="205"/>
      <c r="V935" s="205"/>
      <c r="W935" s="205"/>
      <c r="X935" s="205"/>
      <c r="Y935" s="205"/>
    </row>
    <row r="936" spans="1:25" ht="14.25" customHeight="1" x14ac:dyDescent="0.2">
      <c r="A936" s="200"/>
      <c r="B936" s="200"/>
      <c r="C936" s="205"/>
      <c r="D936" s="205"/>
      <c r="E936" s="205"/>
      <c r="F936" s="205"/>
      <c r="G936" s="234"/>
      <c r="H936" s="234"/>
      <c r="I936" s="205"/>
      <c r="J936" s="205"/>
      <c r="K936" s="205"/>
      <c r="L936" s="205"/>
      <c r="M936" s="205"/>
      <c r="N936" s="205"/>
      <c r="O936" s="205"/>
      <c r="P936" s="205"/>
      <c r="Q936" s="205"/>
      <c r="R936" s="205"/>
      <c r="S936" s="205"/>
      <c r="T936" s="205"/>
      <c r="U936" s="205"/>
      <c r="V936" s="205"/>
      <c r="W936" s="205"/>
      <c r="X936" s="205"/>
      <c r="Y936" s="205"/>
    </row>
    <row r="937" spans="1:25" ht="14.25" customHeight="1" x14ac:dyDescent="0.2">
      <c r="A937" s="200"/>
      <c r="B937" s="200"/>
      <c r="C937" s="205"/>
      <c r="D937" s="205"/>
      <c r="E937" s="205"/>
      <c r="F937" s="205"/>
      <c r="G937" s="234"/>
      <c r="H937" s="234"/>
      <c r="I937" s="205"/>
      <c r="J937" s="205"/>
      <c r="K937" s="205"/>
      <c r="L937" s="205"/>
      <c r="M937" s="205"/>
      <c r="N937" s="205"/>
      <c r="O937" s="205"/>
      <c r="P937" s="205"/>
      <c r="Q937" s="205"/>
      <c r="R937" s="205"/>
      <c r="S937" s="205"/>
      <c r="T937" s="205"/>
      <c r="U937" s="205"/>
      <c r="V937" s="205"/>
      <c r="W937" s="205"/>
      <c r="X937" s="205"/>
      <c r="Y937" s="205"/>
    </row>
    <row r="938" spans="1:25" ht="14.25" customHeight="1" x14ac:dyDescent="0.2">
      <c r="A938" s="200"/>
      <c r="B938" s="200"/>
      <c r="C938" s="205"/>
      <c r="D938" s="205"/>
      <c r="E938" s="205"/>
      <c r="F938" s="205"/>
      <c r="G938" s="234"/>
      <c r="H938" s="234"/>
      <c r="I938" s="205"/>
      <c r="J938" s="205"/>
      <c r="K938" s="205"/>
      <c r="L938" s="205"/>
      <c r="M938" s="205"/>
      <c r="N938" s="205"/>
      <c r="O938" s="205"/>
      <c r="P938" s="205"/>
      <c r="Q938" s="205"/>
      <c r="R938" s="205"/>
      <c r="S938" s="205"/>
      <c r="T938" s="205"/>
      <c r="U938" s="205"/>
      <c r="V938" s="205"/>
      <c r="W938" s="205"/>
      <c r="X938" s="205"/>
      <c r="Y938" s="205"/>
    </row>
    <row r="939" spans="1:25" ht="14.25" customHeight="1" x14ac:dyDescent="0.2">
      <c r="A939" s="200"/>
      <c r="B939" s="200"/>
      <c r="C939" s="205"/>
      <c r="D939" s="205"/>
      <c r="E939" s="205"/>
      <c r="F939" s="205"/>
      <c r="G939" s="234"/>
      <c r="H939" s="234"/>
      <c r="I939" s="205"/>
      <c r="J939" s="205"/>
      <c r="K939" s="205"/>
      <c r="L939" s="205"/>
      <c r="M939" s="205"/>
      <c r="N939" s="205"/>
      <c r="O939" s="205"/>
      <c r="P939" s="205"/>
      <c r="Q939" s="205"/>
      <c r="R939" s="205"/>
      <c r="S939" s="205"/>
      <c r="T939" s="205"/>
      <c r="U939" s="205"/>
      <c r="V939" s="205"/>
      <c r="W939" s="205"/>
      <c r="X939" s="205"/>
      <c r="Y939" s="205"/>
    </row>
    <row r="940" spans="1:25" ht="14.25" customHeight="1" x14ac:dyDescent="0.2">
      <c r="A940" s="200"/>
      <c r="B940" s="200"/>
      <c r="C940" s="205"/>
      <c r="D940" s="205"/>
      <c r="E940" s="205"/>
      <c r="F940" s="205"/>
      <c r="G940" s="234"/>
      <c r="H940" s="234"/>
      <c r="I940" s="205"/>
      <c r="J940" s="205"/>
      <c r="K940" s="205"/>
      <c r="L940" s="205"/>
      <c r="M940" s="205"/>
      <c r="N940" s="205"/>
      <c r="O940" s="205"/>
      <c r="P940" s="205"/>
      <c r="Q940" s="205"/>
      <c r="R940" s="205"/>
      <c r="S940" s="205"/>
      <c r="T940" s="205"/>
      <c r="U940" s="205"/>
      <c r="V940" s="205"/>
      <c r="W940" s="205"/>
      <c r="X940" s="205"/>
      <c r="Y940" s="205"/>
    </row>
    <row r="941" spans="1:25" ht="14.25" customHeight="1" x14ac:dyDescent="0.2">
      <c r="A941" s="200"/>
      <c r="B941" s="200"/>
      <c r="C941" s="205"/>
      <c r="D941" s="205"/>
      <c r="E941" s="205"/>
      <c r="F941" s="205"/>
      <c r="G941" s="234"/>
      <c r="H941" s="234"/>
      <c r="I941" s="205"/>
      <c r="J941" s="205"/>
      <c r="K941" s="205"/>
      <c r="L941" s="205"/>
      <c r="M941" s="205"/>
      <c r="N941" s="205"/>
      <c r="O941" s="205"/>
      <c r="P941" s="205"/>
      <c r="Q941" s="205"/>
      <c r="R941" s="205"/>
      <c r="S941" s="205"/>
      <c r="T941" s="205"/>
      <c r="U941" s="205"/>
      <c r="V941" s="205"/>
      <c r="W941" s="205"/>
      <c r="X941" s="205"/>
      <c r="Y941" s="205"/>
    </row>
    <row r="942" spans="1:25" ht="14.25" customHeight="1" x14ac:dyDescent="0.2">
      <c r="A942" s="200"/>
      <c r="B942" s="200"/>
      <c r="C942" s="205"/>
      <c r="D942" s="205"/>
      <c r="E942" s="205"/>
      <c r="F942" s="205"/>
      <c r="G942" s="234"/>
      <c r="H942" s="234"/>
      <c r="I942" s="205"/>
      <c r="J942" s="205"/>
      <c r="K942" s="205"/>
      <c r="L942" s="205"/>
      <c r="M942" s="205"/>
      <c r="N942" s="205"/>
      <c r="O942" s="205"/>
      <c r="P942" s="205"/>
      <c r="Q942" s="205"/>
      <c r="R942" s="205"/>
      <c r="S942" s="205"/>
      <c r="T942" s="205"/>
      <c r="U942" s="205"/>
      <c r="V942" s="205"/>
      <c r="W942" s="205"/>
      <c r="X942" s="205"/>
      <c r="Y942" s="205"/>
    </row>
    <row r="943" spans="1:25" ht="14.25" customHeight="1" x14ac:dyDescent="0.2">
      <c r="A943" s="200"/>
      <c r="B943" s="200"/>
      <c r="C943" s="205"/>
      <c r="D943" s="205"/>
      <c r="E943" s="205"/>
      <c r="F943" s="205"/>
      <c r="G943" s="234"/>
      <c r="H943" s="234"/>
      <c r="I943" s="205"/>
      <c r="J943" s="205"/>
      <c r="K943" s="205"/>
      <c r="L943" s="205"/>
      <c r="M943" s="205"/>
      <c r="N943" s="205"/>
      <c r="O943" s="205"/>
      <c r="P943" s="205"/>
      <c r="Q943" s="205"/>
      <c r="R943" s="205"/>
      <c r="S943" s="205"/>
      <c r="T943" s="205"/>
      <c r="U943" s="205"/>
      <c r="V943" s="205"/>
      <c r="W943" s="205"/>
      <c r="X943" s="205"/>
      <c r="Y943" s="205"/>
    </row>
    <row r="944" spans="1:25" ht="14.25" customHeight="1" x14ac:dyDescent="0.2">
      <c r="A944" s="200"/>
      <c r="B944" s="200"/>
      <c r="C944" s="205"/>
      <c r="D944" s="205"/>
      <c r="E944" s="205"/>
      <c r="F944" s="205"/>
      <c r="G944" s="234"/>
      <c r="H944" s="234"/>
      <c r="I944" s="205"/>
      <c r="J944" s="205"/>
      <c r="K944" s="205"/>
      <c r="L944" s="205"/>
      <c r="M944" s="205"/>
      <c r="N944" s="205"/>
      <c r="O944" s="205"/>
      <c r="P944" s="205"/>
      <c r="Q944" s="205"/>
      <c r="R944" s="205"/>
      <c r="S944" s="205"/>
      <c r="T944" s="205"/>
      <c r="U944" s="205"/>
      <c r="V944" s="205"/>
      <c r="W944" s="205"/>
      <c r="X944" s="205"/>
      <c r="Y944" s="205"/>
    </row>
    <row r="945" spans="1:25" ht="14.25" customHeight="1" x14ac:dyDescent="0.2">
      <c r="A945" s="200"/>
      <c r="B945" s="200"/>
      <c r="C945" s="205"/>
      <c r="D945" s="205"/>
      <c r="E945" s="205"/>
      <c r="F945" s="205"/>
      <c r="G945" s="234"/>
      <c r="H945" s="234"/>
      <c r="I945" s="205"/>
      <c r="J945" s="205"/>
      <c r="K945" s="205"/>
      <c r="L945" s="205"/>
      <c r="M945" s="205"/>
      <c r="N945" s="205"/>
      <c r="O945" s="205"/>
      <c r="P945" s="205"/>
      <c r="Q945" s="205"/>
      <c r="R945" s="205"/>
      <c r="S945" s="205"/>
      <c r="T945" s="205"/>
      <c r="U945" s="205"/>
      <c r="V945" s="205"/>
      <c r="W945" s="205"/>
      <c r="X945" s="205"/>
      <c r="Y945" s="205"/>
    </row>
    <row r="946" spans="1:25" ht="14.25" customHeight="1" x14ac:dyDescent="0.2">
      <c r="A946" s="200"/>
      <c r="B946" s="200"/>
      <c r="C946" s="205"/>
      <c r="D946" s="205"/>
      <c r="E946" s="205"/>
      <c r="F946" s="205"/>
      <c r="G946" s="234"/>
      <c r="H946" s="234"/>
      <c r="I946" s="205"/>
      <c r="J946" s="205"/>
      <c r="K946" s="205"/>
      <c r="L946" s="205"/>
      <c r="M946" s="205"/>
      <c r="N946" s="205"/>
      <c r="O946" s="205"/>
      <c r="P946" s="205"/>
      <c r="Q946" s="205"/>
      <c r="R946" s="205"/>
      <c r="S946" s="205"/>
      <c r="T946" s="205"/>
      <c r="U946" s="205"/>
      <c r="V946" s="205"/>
      <c r="W946" s="205"/>
      <c r="X946" s="205"/>
      <c r="Y946" s="205"/>
    </row>
    <row r="947" spans="1:25" ht="14.25" customHeight="1" x14ac:dyDescent="0.2">
      <c r="A947" s="200"/>
      <c r="B947" s="200"/>
      <c r="C947" s="205"/>
      <c r="D947" s="205"/>
      <c r="E947" s="205"/>
      <c r="F947" s="205"/>
      <c r="G947" s="234"/>
      <c r="H947" s="234"/>
      <c r="I947" s="205"/>
      <c r="J947" s="205"/>
      <c r="K947" s="205"/>
      <c r="L947" s="205"/>
      <c r="M947" s="205"/>
      <c r="N947" s="205"/>
      <c r="O947" s="205"/>
      <c r="P947" s="205"/>
      <c r="Q947" s="205"/>
      <c r="R947" s="205"/>
      <c r="S947" s="205"/>
      <c r="T947" s="205"/>
      <c r="U947" s="205"/>
      <c r="V947" s="205"/>
      <c r="W947" s="205"/>
      <c r="X947" s="205"/>
      <c r="Y947" s="205"/>
    </row>
    <row r="948" spans="1:25" ht="14.25" customHeight="1" x14ac:dyDescent="0.2">
      <c r="A948" s="200"/>
      <c r="B948" s="200"/>
      <c r="C948" s="205"/>
      <c r="D948" s="205"/>
      <c r="E948" s="205"/>
      <c r="F948" s="205"/>
      <c r="G948" s="234"/>
      <c r="H948" s="234"/>
      <c r="I948" s="205"/>
      <c r="J948" s="205"/>
      <c r="K948" s="205"/>
      <c r="L948" s="205"/>
      <c r="M948" s="205"/>
      <c r="N948" s="205"/>
      <c r="O948" s="205"/>
      <c r="P948" s="205"/>
      <c r="Q948" s="205"/>
      <c r="R948" s="205"/>
      <c r="S948" s="205"/>
      <c r="T948" s="205"/>
      <c r="U948" s="205"/>
      <c r="V948" s="205"/>
      <c r="W948" s="205"/>
      <c r="X948" s="205"/>
      <c r="Y948" s="205"/>
    </row>
    <row r="949" spans="1:25" ht="14.25" customHeight="1" x14ac:dyDescent="0.2">
      <c r="A949" s="200"/>
      <c r="B949" s="200"/>
      <c r="C949" s="205"/>
      <c r="D949" s="205"/>
      <c r="E949" s="205"/>
      <c r="F949" s="205"/>
      <c r="G949" s="234"/>
      <c r="H949" s="234"/>
      <c r="I949" s="205"/>
      <c r="J949" s="205"/>
      <c r="K949" s="205"/>
      <c r="L949" s="205"/>
      <c r="M949" s="205"/>
      <c r="N949" s="205"/>
      <c r="O949" s="205"/>
      <c r="P949" s="205"/>
      <c r="Q949" s="205"/>
      <c r="R949" s="205"/>
      <c r="S949" s="205"/>
      <c r="T949" s="205"/>
      <c r="U949" s="205"/>
      <c r="V949" s="205"/>
      <c r="W949" s="205"/>
      <c r="X949" s="205"/>
      <c r="Y949" s="205"/>
    </row>
    <row r="950" spans="1:25" ht="14.25" customHeight="1" x14ac:dyDescent="0.2">
      <c r="A950" s="200"/>
      <c r="B950" s="200"/>
      <c r="C950" s="205"/>
      <c r="D950" s="205"/>
      <c r="E950" s="205"/>
      <c r="F950" s="205"/>
      <c r="G950" s="234"/>
      <c r="H950" s="234"/>
      <c r="I950" s="205"/>
      <c r="J950" s="205"/>
      <c r="K950" s="205"/>
      <c r="L950" s="205"/>
      <c r="M950" s="205"/>
      <c r="N950" s="205"/>
      <c r="O950" s="205"/>
      <c r="P950" s="205"/>
      <c r="Q950" s="205"/>
      <c r="R950" s="205"/>
      <c r="S950" s="205"/>
      <c r="T950" s="205"/>
      <c r="U950" s="205"/>
      <c r="V950" s="205"/>
      <c r="W950" s="205"/>
      <c r="X950" s="205"/>
      <c r="Y950" s="205"/>
    </row>
    <row r="951" spans="1:25" ht="14.25" customHeight="1" x14ac:dyDescent="0.2">
      <c r="A951" s="200"/>
      <c r="B951" s="200"/>
      <c r="C951" s="205"/>
      <c r="D951" s="205"/>
      <c r="E951" s="205"/>
      <c r="F951" s="205"/>
      <c r="G951" s="234"/>
      <c r="H951" s="234"/>
      <c r="I951" s="205"/>
      <c r="J951" s="205"/>
      <c r="K951" s="205"/>
      <c r="L951" s="205"/>
      <c r="M951" s="205"/>
      <c r="N951" s="205"/>
      <c r="O951" s="205"/>
      <c r="P951" s="205"/>
      <c r="Q951" s="205"/>
      <c r="R951" s="205"/>
      <c r="S951" s="205"/>
      <c r="T951" s="205"/>
      <c r="U951" s="205"/>
      <c r="V951" s="205"/>
      <c r="W951" s="205"/>
      <c r="X951" s="205"/>
      <c r="Y951" s="205"/>
    </row>
    <row r="952" spans="1:25" ht="14.25" customHeight="1" x14ac:dyDescent="0.2">
      <c r="A952" s="200"/>
      <c r="B952" s="200"/>
      <c r="C952" s="205"/>
      <c r="D952" s="205"/>
      <c r="E952" s="205"/>
      <c r="F952" s="205"/>
      <c r="G952" s="234"/>
      <c r="H952" s="234"/>
      <c r="I952" s="205"/>
      <c r="J952" s="205"/>
      <c r="K952" s="205"/>
      <c r="L952" s="205"/>
      <c r="M952" s="205"/>
      <c r="N952" s="205"/>
      <c r="O952" s="205"/>
      <c r="P952" s="205"/>
      <c r="Q952" s="205"/>
      <c r="R952" s="205"/>
      <c r="S952" s="205"/>
      <c r="T952" s="205"/>
      <c r="U952" s="205"/>
      <c r="V952" s="205"/>
      <c r="W952" s="205"/>
      <c r="X952" s="205"/>
      <c r="Y952" s="205"/>
    </row>
    <row r="953" spans="1:25" ht="14.25" customHeight="1" x14ac:dyDescent="0.2">
      <c r="A953" s="200"/>
      <c r="B953" s="200"/>
      <c r="C953" s="205"/>
      <c r="D953" s="205"/>
      <c r="E953" s="205"/>
      <c r="F953" s="205"/>
      <c r="G953" s="234"/>
      <c r="H953" s="234"/>
      <c r="I953" s="205"/>
      <c r="J953" s="205"/>
      <c r="K953" s="205"/>
      <c r="L953" s="205"/>
      <c r="M953" s="205"/>
      <c r="N953" s="205"/>
      <c r="O953" s="205"/>
      <c r="P953" s="205"/>
      <c r="Q953" s="205"/>
      <c r="R953" s="205"/>
      <c r="S953" s="205"/>
      <c r="T953" s="205"/>
      <c r="U953" s="205"/>
      <c r="V953" s="205"/>
      <c r="W953" s="205"/>
      <c r="X953" s="205"/>
      <c r="Y953" s="205"/>
    </row>
    <row r="954" spans="1:25" ht="14.25" customHeight="1" x14ac:dyDescent="0.2">
      <c r="A954" s="200"/>
      <c r="B954" s="200"/>
      <c r="C954" s="205"/>
      <c r="D954" s="205"/>
      <c r="E954" s="205"/>
      <c r="F954" s="205"/>
      <c r="G954" s="234"/>
      <c r="H954" s="234"/>
      <c r="I954" s="205"/>
      <c r="J954" s="205"/>
      <c r="K954" s="205"/>
      <c r="L954" s="205"/>
      <c r="M954" s="205"/>
      <c r="N954" s="205"/>
      <c r="O954" s="205"/>
      <c r="P954" s="205"/>
      <c r="Q954" s="205"/>
      <c r="R954" s="205"/>
      <c r="S954" s="205"/>
      <c r="T954" s="205"/>
      <c r="U954" s="205"/>
      <c r="V954" s="205"/>
      <c r="W954" s="205"/>
      <c r="X954" s="205"/>
      <c r="Y954" s="205"/>
    </row>
    <row r="955" spans="1:25" ht="14.25" customHeight="1" x14ac:dyDescent="0.2">
      <c r="A955" s="200"/>
      <c r="B955" s="200"/>
      <c r="C955" s="205"/>
      <c r="D955" s="205"/>
      <c r="E955" s="205"/>
      <c r="F955" s="205"/>
      <c r="G955" s="234"/>
      <c r="H955" s="234"/>
      <c r="I955" s="205"/>
      <c r="J955" s="205"/>
      <c r="K955" s="205"/>
      <c r="L955" s="205"/>
      <c r="M955" s="205"/>
      <c r="N955" s="205"/>
      <c r="O955" s="205"/>
      <c r="P955" s="205"/>
      <c r="Q955" s="205"/>
      <c r="R955" s="205"/>
      <c r="S955" s="205"/>
      <c r="T955" s="205"/>
      <c r="U955" s="205"/>
      <c r="V955" s="205"/>
      <c r="W955" s="205"/>
      <c r="X955" s="205"/>
      <c r="Y955" s="205"/>
    </row>
    <row r="956" spans="1:25" ht="14.25" customHeight="1" x14ac:dyDescent="0.2">
      <c r="A956" s="200"/>
      <c r="B956" s="200"/>
      <c r="C956" s="205"/>
      <c r="D956" s="205"/>
      <c r="E956" s="205"/>
      <c r="F956" s="205"/>
      <c r="G956" s="234"/>
      <c r="H956" s="234"/>
      <c r="I956" s="205"/>
      <c r="J956" s="205"/>
      <c r="K956" s="205"/>
      <c r="L956" s="205"/>
      <c r="M956" s="205"/>
      <c r="N956" s="205"/>
      <c r="O956" s="205"/>
      <c r="P956" s="205"/>
      <c r="Q956" s="205"/>
      <c r="R956" s="205"/>
      <c r="S956" s="205"/>
      <c r="T956" s="205"/>
      <c r="U956" s="205"/>
      <c r="V956" s="205"/>
      <c r="W956" s="205"/>
      <c r="X956" s="205"/>
      <c r="Y956" s="205"/>
    </row>
    <row r="957" spans="1:25" ht="14.25" customHeight="1" x14ac:dyDescent="0.2">
      <c r="A957" s="200"/>
      <c r="B957" s="200"/>
      <c r="C957" s="205"/>
      <c r="D957" s="205"/>
      <c r="E957" s="205"/>
      <c r="F957" s="205"/>
      <c r="G957" s="234"/>
      <c r="H957" s="234"/>
      <c r="I957" s="205"/>
      <c r="J957" s="205"/>
      <c r="K957" s="205"/>
      <c r="L957" s="205"/>
      <c r="M957" s="205"/>
      <c r="N957" s="205"/>
      <c r="O957" s="205"/>
      <c r="P957" s="205"/>
      <c r="Q957" s="205"/>
      <c r="R957" s="205"/>
      <c r="S957" s="205"/>
      <c r="T957" s="205"/>
      <c r="U957" s="205"/>
      <c r="V957" s="205"/>
      <c r="W957" s="205"/>
      <c r="X957" s="205"/>
      <c r="Y957" s="205"/>
    </row>
    <row r="958" spans="1:25" ht="14.25" customHeight="1" x14ac:dyDescent="0.2">
      <c r="A958" s="200"/>
      <c r="B958" s="200"/>
      <c r="C958" s="205"/>
      <c r="D958" s="205"/>
      <c r="E958" s="205"/>
      <c r="F958" s="205"/>
      <c r="G958" s="234"/>
      <c r="H958" s="234"/>
      <c r="I958" s="205"/>
      <c r="J958" s="205"/>
      <c r="K958" s="205"/>
      <c r="L958" s="205"/>
      <c r="M958" s="205"/>
      <c r="N958" s="205"/>
      <c r="O958" s="205"/>
      <c r="P958" s="205"/>
      <c r="Q958" s="205"/>
      <c r="R958" s="205"/>
      <c r="S958" s="205"/>
      <c r="T958" s="205"/>
      <c r="U958" s="205"/>
      <c r="V958" s="205"/>
      <c r="W958" s="205"/>
      <c r="X958" s="205"/>
      <c r="Y958" s="205"/>
    </row>
    <row r="959" spans="1:25" ht="14.25" customHeight="1" x14ac:dyDescent="0.2">
      <c r="A959" s="200"/>
      <c r="B959" s="200"/>
      <c r="C959" s="205"/>
      <c r="D959" s="205"/>
      <c r="E959" s="205"/>
      <c r="F959" s="205"/>
      <c r="G959" s="234"/>
      <c r="H959" s="234"/>
      <c r="I959" s="205"/>
      <c r="J959" s="205"/>
      <c r="K959" s="205"/>
      <c r="L959" s="205"/>
      <c r="M959" s="205"/>
      <c r="N959" s="205"/>
      <c r="O959" s="205"/>
      <c r="P959" s="205"/>
      <c r="Q959" s="205"/>
      <c r="R959" s="205"/>
      <c r="S959" s="205"/>
      <c r="T959" s="205"/>
      <c r="U959" s="205"/>
      <c r="V959" s="205"/>
      <c r="W959" s="205"/>
      <c r="X959" s="205"/>
      <c r="Y959" s="205"/>
    </row>
    <row r="960" spans="1:25" ht="14.25" customHeight="1" x14ac:dyDescent="0.2">
      <c r="A960" s="200"/>
      <c r="B960" s="200"/>
      <c r="C960" s="205"/>
      <c r="D960" s="205"/>
      <c r="E960" s="205"/>
      <c r="F960" s="205"/>
      <c r="G960" s="234"/>
      <c r="H960" s="234"/>
      <c r="I960" s="205"/>
      <c r="J960" s="205"/>
      <c r="K960" s="205"/>
      <c r="L960" s="205"/>
      <c r="M960" s="205"/>
      <c r="N960" s="205"/>
      <c r="O960" s="205"/>
      <c r="P960" s="205"/>
      <c r="Q960" s="205"/>
      <c r="R960" s="205"/>
      <c r="S960" s="205"/>
      <c r="T960" s="205"/>
      <c r="U960" s="205"/>
      <c r="V960" s="205"/>
      <c r="W960" s="205"/>
      <c r="X960" s="205"/>
      <c r="Y960" s="205"/>
    </row>
    <row r="961" spans="1:25" ht="14.25" customHeight="1" x14ac:dyDescent="0.2">
      <c r="A961" s="200"/>
      <c r="B961" s="200"/>
      <c r="C961" s="205"/>
      <c r="D961" s="205"/>
      <c r="E961" s="205"/>
      <c r="F961" s="205"/>
      <c r="G961" s="234"/>
      <c r="H961" s="234"/>
      <c r="I961" s="205"/>
      <c r="J961" s="205"/>
      <c r="K961" s="205"/>
      <c r="L961" s="205"/>
      <c r="M961" s="205"/>
      <c r="N961" s="205"/>
      <c r="O961" s="205"/>
      <c r="P961" s="205"/>
      <c r="Q961" s="205"/>
      <c r="R961" s="205"/>
      <c r="S961" s="205"/>
      <c r="T961" s="205"/>
      <c r="U961" s="205"/>
      <c r="V961" s="205"/>
      <c r="W961" s="205"/>
      <c r="X961" s="205"/>
      <c r="Y961" s="205"/>
    </row>
    <row r="962" spans="1:25" ht="14.25" customHeight="1" x14ac:dyDescent="0.2">
      <c r="A962" s="200"/>
      <c r="B962" s="200"/>
      <c r="C962" s="205"/>
      <c r="D962" s="205"/>
      <c r="E962" s="205"/>
      <c r="F962" s="205"/>
      <c r="G962" s="234"/>
      <c r="H962" s="234"/>
      <c r="I962" s="205"/>
      <c r="J962" s="205"/>
      <c r="K962" s="205"/>
      <c r="L962" s="205"/>
      <c r="M962" s="205"/>
      <c r="N962" s="205"/>
      <c r="O962" s="205"/>
      <c r="P962" s="205"/>
      <c r="Q962" s="205"/>
      <c r="R962" s="205"/>
      <c r="S962" s="205"/>
      <c r="T962" s="205"/>
      <c r="U962" s="205"/>
      <c r="V962" s="205"/>
      <c r="W962" s="205"/>
      <c r="X962" s="205"/>
      <c r="Y962" s="205"/>
    </row>
    <row r="963" spans="1:25" ht="14.25" customHeight="1" x14ac:dyDescent="0.2">
      <c r="A963" s="200"/>
      <c r="B963" s="200"/>
      <c r="C963" s="205"/>
      <c r="D963" s="205"/>
      <c r="E963" s="205"/>
      <c r="F963" s="205"/>
      <c r="G963" s="234"/>
      <c r="H963" s="234"/>
      <c r="I963" s="205"/>
      <c r="J963" s="205"/>
      <c r="K963" s="205"/>
      <c r="L963" s="205"/>
      <c r="M963" s="205"/>
      <c r="N963" s="205"/>
      <c r="O963" s="205"/>
      <c r="P963" s="205"/>
      <c r="Q963" s="205"/>
      <c r="R963" s="205"/>
      <c r="S963" s="205"/>
      <c r="T963" s="205"/>
      <c r="U963" s="205"/>
      <c r="V963" s="205"/>
      <c r="W963" s="205"/>
      <c r="X963" s="205"/>
      <c r="Y963" s="205"/>
    </row>
    <row r="964" spans="1:25" ht="14.25" customHeight="1" x14ac:dyDescent="0.2">
      <c r="A964" s="200"/>
      <c r="B964" s="200"/>
      <c r="C964" s="205"/>
      <c r="D964" s="205"/>
      <c r="E964" s="205"/>
      <c r="F964" s="205"/>
      <c r="G964" s="234"/>
      <c r="H964" s="234"/>
      <c r="I964" s="205"/>
      <c r="J964" s="205"/>
      <c r="K964" s="205"/>
      <c r="L964" s="205"/>
      <c r="M964" s="205"/>
      <c r="N964" s="205"/>
      <c r="O964" s="205"/>
      <c r="P964" s="205"/>
      <c r="Q964" s="205"/>
      <c r="R964" s="205"/>
      <c r="S964" s="205"/>
      <c r="T964" s="205"/>
      <c r="U964" s="205"/>
      <c r="V964" s="205"/>
      <c r="W964" s="205"/>
      <c r="X964" s="205"/>
      <c r="Y964" s="205"/>
    </row>
    <row r="965" spans="1:25" ht="14.25" customHeight="1" x14ac:dyDescent="0.2">
      <c r="A965" s="200"/>
      <c r="B965" s="200"/>
      <c r="C965" s="205"/>
      <c r="D965" s="205"/>
      <c r="E965" s="205"/>
      <c r="F965" s="205"/>
      <c r="G965" s="234"/>
      <c r="H965" s="234"/>
      <c r="I965" s="205"/>
      <c r="J965" s="205"/>
      <c r="K965" s="205"/>
      <c r="L965" s="205"/>
      <c r="M965" s="205"/>
      <c r="N965" s="205"/>
      <c r="O965" s="205"/>
      <c r="P965" s="205"/>
      <c r="Q965" s="205"/>
      <c r="R965" s="205"/>
      <c r="S965" s="205"/>
      <c r="T965" s="205"/>
      <c r="U965" s="205"/>
      <c r="V965" s="205"/>
      <c r="W965" s="205"/>
      <c r="X965" s="205"/>
      <c r="Y965" s="205"/>
    </row>
    <row r="966" spans="1:25" ht="14.25" customHeight="1" x14ac:dyDescent="0.2">
      <c r="A966" s="200"/>
      <c r="B966" s="200"/>
      <c r="C966" s="205"/>
      <c r="D966" s="205"/>
      <c r="E966" s="205"/>
      <c r="F966" s="205"/>
      <c r="G966" s="234"/>
      <c r="H966" s="234"/>
      <c r="I966" s="205"/>
      <c r="J966" s="205"/>
      <c r="K966" s="205"/>
      <c r="L966" s="205"/>
      <c r="M966" s="205"/>
      <c r="N966" s="205"/>
      <c r="O966" s="205"/>
      <c r="P966" s="205"/>
      <c r="Q966" s="205"/>
      <c r="R966" s="205"/>
      <c r="S966" s="205"/>
      <c r="T966" s="205"/>
      <c r="U966" s="205"/>
      <c r="V966" s="205"/>
      <c r="W966" s="205"/>
      <c r="X966" s="205"/>
      <c r="Y966" s="205"/>
    </row>
    <row r="967" spans="1:25" ht="14.25" customHeight="1" x14ac:dyDescent="0.2">
      <c r="A967" s="200"/>
      <c r="B967" s="200"/>
      <c r="C967" s="205"/>
      <c r="D967" s="205"/>
      <c r="E967" s="205"/>
      <c r="F967" s="205"/>
      <c r="G967" s="234"/>
      <c r="H967" s="234"/>
      <c r="I967" s="205"/>
      <c r="J967" s="205"/>
      <c r="K967" s="205"/>
      <c r="L967" s="205"/>
      <c r="M967" s="205"/>
      <c r="N967" s="205"/>
      <c r="O967" s="205"/>
      <c r="P967" s="205"/>
      <c r="Q967" s="205"/>
      <c r="R967" s="205"/>
      <c r="S967" s="205"/>
      <c r="T967" s="205"/>
      <c r="U967" s="205"/>
      <c r="V967" s="205"/>
      <c r="W967" s="205"/>
      <c r="X967" s="205"/>
      <c r="Y967" s="205"/>
    </row>
    <row r="968" spans="1:25" ht="14.25" customHeight="1" x14ac:dyDescent="0.2">
      <c r="A968" s="200"/>
      <c r="B968" s="200"/>
      <c r="C968" s="205"/>
      <c r="D968" s="205"/>
      <c r="E968" s="205"/>
      <c r="F968" s="205"/>
      <c r="G968" s="234"/>
      <c r="H968" s="234"/>
      <c r="I968" s="205"/>
      <c r="J968" s="205"/>
      <c r="K968" s="205"/>
      <c r="L968" s="205"/>
      <c r="M968" s="205"/>
      <c r="N968" s="205"/>
      <c r="O968" s="205"/>
      <c r="P968" s="205"/>
      <c r="Q968" s="205"/>
      <c r="R968" s="205"/>
      <c r="S968" s="205"/>
      <c r="T968" s="205"/>
      <c r="U968" s="205"/>
      <c r="V968" s="205"/>
      <c r="W968" s="205"/>
      <c r="X968" s="205"/>
      <c r="Y968" s="205"/>
    </row>
    <row r="969" spans="1:25" ht="14.25" customHeight="1" x14ac:dyDescent="0.2">
      <c r="A969" s="200"/>
      <c r="B969" s="200"/>
      <c r="C969" s="205"/>
      <c r="D969" s="205"/>
      <c r="E969" s="205"/>
      <c r="F969" s="205"/>
      <c r="G969" s="234"/>
      <c r="H969" s="234"/>
      <c r="I969" s="205"/>
      <c r="J969" s="205"/>
      <c r="K969" s="205"/>
      <c r="L969" s="205"/>
      <c r="M969" s="205"/>
      <c r="N969" s="205"/>
      <c r="O969" s="205"/>
      <c r="P969" s="205"/>
      <c r="Q969" s="205"/>
      <c r="R969" s="205"/>
      <c r="S969" s="205"/>
      <c r="T969" s="205"/>
      <c r="U969" s="205"/>
      <c r="V969" s="205"/>
      <c r="W969" s="205"/>
      <c r="X969" s="205"/>
      <c r="Y969" s="205"/>
    </row>
    <row r="970" spans="1:25" ht="14.25" customHeight="1" x14ac:dyDescent="0.2">
      <c r="A970" s="200"/>
      <c r="B970" s="200"/>
      <c r="C970" s="205"/>
      <c r="D970" s="205"/>
      <c r="E970" s="205"/>
      <c r="F970" s="205"/>
      <c r="G970" s="234"/>
      <c r="H970" s="234"/>
      <c r="I970" s="205"/>
      <c r="J970" s="205"/>
      <c r="K970" s="205"/>
      <c r="L970" s="205"/>
      <c r="M970" s="205"/>
      <c r="N970" s="205"/>
      <c r="O970" s="205"/>
      <c r="P970" s="205"/>
      <c r="Q970" s="205"/>
      <c r="R970" s="205"/>
      <c r="S970" s="205"/>
      <c r="T970" s="205"/>
      <c r="U970" s="205"/>
      <c r="V970" s="205"/>
      <c r="W970" s="205"/>
      <c r="X970" s="205"/>
      <c r="Y970" s="205"/>
    </row>
    <row r="971" spans="1:25" ht="14.25" customHeight="1" x14ac:dyDescent="0.2">
      <c r="A971" s="200"/>
      <c r="B971" s="200"/>
      <c r="C971" s="205"/>
      <c r="D971" s="205"/>
      <c r="E971" s="205"/>
      <c r="F971" s="205"/>
      <c r="G971" s="234"/>
      <c r="H971" s="234"/>
      <c r="I971" s="205"/>
      <c r="J971" s="205"/>
      <c r="K971" s="205"/>
      <c r="L971" s="205"/>
      <c r="M971" s="205"/>
      <c r="N971" s="205"/>
      <c r="O971" s="205"/>
      <c r="P971" s="205"/>
      <c r="Q971" s="205"/>
      <c r="R971" s="205"/>
      <c r="S971" s="205"/>
      <c r="T971" s="205"/>
      <c r="U971" s="205"/>
      <c r="V971" s="205"/>
      <c r="W971" s="205"/>
      <c r="X971" s="205"/>
      <c r="Y971" s="205"/>
    </row>
    <row r="972" spans="1:25" ht="14.25" customHeight="1" x14ac:dyDescent="0.2">
      <c r="A972" s="200"/>
      <c r="B972" s="200"/>
      <c r="C972" s="205"/>
      <c r="D972" s="205"/>
      <c r="E972" s="205"/>
      <c r="F972" s="205"/>
      <c r="G972" s="234"/>
      <c r="H972" s="234"/>
      <c r="I972" s="205"/>
      <c r="J972" s="205"/>
      <c r="K972" s="205"/>
      <c r="L972" s="205"/>
      <c r="M972" s="205"/>
      <c r="N972" s="205"/>
      <c r="O972" s="205"/>
      <c r="P972" s="205"/>
      <c r="Q972" s="205"/>
      <c r="R972" s="205"/>
      <c r="S972" s="205"/>
      <c r="T972" s="205"/>
      <c r="U972" s="205"/>
      <c r="V972" s="205"/>
      <c r="W972" s="205"/>
      <c r="X972" s="205"/>
      <c r="Y972" s="205"/>
    </row>
    <row r="973" spans="1:25" ht="14.25" customHeight="1" x14ac:dyDescent="0.2">
      <c r="A973" s="200"/>
      <c r="B973" s="200"/>
      <c r="C973" s="205"/>
      <c r="D973" s="205"/>
      <c r="E973" s="205"/>
      <c r="F973" s="205"/>
      <c r="G973" s="234"/>
      <c r="H973" s="234"/>
      <c r="I973" s="205"/>
      <c r="J973" s="205"/>
      <c r="K973" s="205"/>
      <c r="L973" s="205"/>
      <c r="M973" s="205"/>
      <c r="N973" s="205"/>
      <c r="O973" s="205"/>
      <c r="P973" s="205"/>
      <c r="Q973" s="205"/>
      <c r="R973" s="205"/>
      <c r="S973" s="205"/>
      <c r="T973" s="205"/>
      <c r="U973" s="205"/>
      <c r="V973" s="205"/>
      <c r="W973" s="205"/>
      <c r="X973" s="205"/>
      <c r="Y973" s="205"/>
    </row>
    <row r="974" spans="1:25" ht="14.25" customHeight="1" x14ac:dyDescent="0.2">
      <c r="A974" s="200"/>
      <c r="B974" s="200"/>
      <c r="C974" s="205"/>
      <c r="D974" s="205"/>
      <c r="E974" s="205"/>
      <c r="F974" s="205"/>
      <c r="G974" s="234"/>
      <c r="H974" s="234"/>
      <c r="I974" s="205"/>
      <c r="J974" s="205"/>
      <c r="K974" s="205"/>
      <c r="L974" s="205"/>
      <c r="M974" s="205"/>
      <c r="N974" s="205"/>
      <c r="O974" s="205"/>
      <c r="P974" s="205"/>
      <c r="Q974" s="205"/>
      <c r="R974" s="205"/>
      <c r="S974" s="205"/>
      <c r="T974" s="205"/>
      <c r="U974" s="205"/>
      <c r="V974" s="205"/>
      <c r="W974" s="205"/>
      <c r="X974" s="205"/>
      <c r="Y974" s="205"/>
    </row>
    <row r="975" spans="1:25" ht="14.25" customHeight="1" x14ac:dyDescent="0.2">
      <c r="A975" s="200"/>
      <c r="B975" s="200"/>
      <c r="C975" s="205"/>
      <c r="D975" s="205"/>
      <c r="E975" s="205"/>
      <c r="F975" s="205"/>
      <c r="G975" s="234"/>
      <c r="H975" s="234"/>
      <c r="I975" s="205"/>
      <c r="J975" s="205"/>
      <c r="K975" s="205"/>
      <c r="L975" s="205"/>
      <c r="M975" s="205"/>
      <c r="N975" s="205"/>
      <c r="O975" s="205"/>
      <c r="P975" s="205"/>
      <c r="Q975" s="205"/>
      <c r="R975" s="205"/>
      <c r="S975" s="205"/>
      <c r="T975" s="205"/>
      <c r="U975" s="205"/>
      <c r="V975" s="205"/>
      <c r="W975" s="205"/>
      <c r="X975" s="205"/>
      <c r="Y975" s="205"/>
    </row>
    <row r="976" spans="1:25" ht="14.25" customHeight="1" x14ac:dyDescent="0.2">
      <c r="A976" s="200"/>
      <c r="B976" s="200"/>
      <c r="C976" s="205"/>
      <c r="D976" s="205"/>
      <c r="E976" s="205"/>
      <c r="F976" s="205"/>
      <c r="G976" s="234"/>
      <c r="H976" s="234"/>
      <c r="I976" s="205"/>
      <c r="J976" s="205"/>
      <c r="K976" s="205"/>
      <c r="L976" s="205"/>
      <c r="M976" s="205"/>
      <c r="N976" s="205"/>
      <c r="O976" s="205"/>
      <c r="P976" s="205"/>
      <c r="Q976" s="205"/>
      <c r="R976" s="205"/>
      <c r="S976" s="205"/>
      <c r="T976" s="205"/>
      <c r="U976" s="205"/>
      <c r="V976" s="205"/>
      <c r="W976" s="205"/>
      <c r="X976" s="205"/>
      <c r="Y976" s="205"/>
    </row>
    <row r="977" spans="1:25" ht="14.25" customHeight="1" x14ac:dyDescent="0.2">
      <c r="A977" s="200"/>
      <c r="B977" s="200"/>
      <c r="C977" s="205"/>
      <c r="D977" s="205"/>
      <c r="E977" s="205"/>
      <c r="F977" s="205"/>
      <c r="G977" s="234"/>
      <c r="H977" s="234"/>
      <c r="I977" s="205"/>
      <c r="J977" s="205"/>
      <c r="K977" s="205"/>
      <c r="L977" s="205"/>
      <c r="M977" s="205"/>
      <c r="N977" s="205"/>
      <c r="O977" s="205"/>
      <c r="P977" s="205"/>
      <c r="Q977" s="205"/>
      <c r="R977" s="205"/>
      <c r="S977" s="205"/>
      <c r="T977" s="205"/>
      <c r="U977" s="205"/>
      <c r="V977" s="205"/>
      <c r="W977" s="205"/>
      <c r="X977" s="205"/>
      <c r="Y977" s="205"/>
    </row>
    <row r="978" spans="1:25" ht="14.25" customHeight="1" x14ac:dyDescent="0.2">
      <c r="A978" s="200"/>
      <c r="B978" s="200"/>
      <c r="C978" s="205"/>
      <c r="D978" s="205"/>
      <c r="E978" s="205"/>
      <c r="F978" s="205"/>
      <c r="G978" s="234"/>
      <c r="H978" s="234"/>
      <c r="I978" s="205"/>
      <c r="J978" s="205"/>
      <c r="K978" s="205"/>
      <c r="L978" s="205"/>
      <c r="M978" s="205"/>
      <c r="N978" s="205"/>
      <c r="O978" s="205"/>
      <c r="P978" s="205"/>
      <c r="Q978" s="205"/>
      <c r="R978" s="205"/>
      <c r="S978" s="205"/>
      <c r="T978" s="205"/>
      <c r="U978" s="205"/>
      <c r="V978" s="205"/>
      <c r="W978" s="205"/>
      <c r="X978" s="205"/>
      <c r="Y978" s="205"/>
    </row>
    <row r="979" spans="1:25" ht="14.25" customHeight="1" x14ac:dyDescent="0.2">
      <c r="A979" s="200"/>
      <c r="B979" s="200"/>
      <c r="C979" s="205"/>
      <c r="D979" s="205"/>
      <c r="E979" s="205"/>
      <c r="F979" s="205"/>
      <c r="G979" s="234"/>
      <c r="H979" s="234"/>
      <c r="I979" s="205"/>
      <c r="J979" s="205"/>
      <c r="K979" s="205"/>
      <c r="L979" s="205"/>
      <c r="M979" s="205"/>
      <c r="N979" s="205"/>
      <c r="O979" s="205"/>
      <c r="P979" s="205"/>
      <c r="Q979" s="205"/>
      <c r="R979" s="205"/>
      <c r="S979" s="205"/>
      <c r="T979" s="205"/>
      <c r="U979" s="205"/>
      <c r="V979" s="205"/>
      <c r="W979" s="205"/>
      <c r="X979" s="205"/>
      <c r="Y979" s="205"/>
    </row>
    <row r="980" spans="1:25" ht="14.25" customHeight="1" x14ac:dyDescent="0.2">
      <c r="A980" s="200"/>
      <c r="B980" s="200"/>
      <c r="C980" s="205"/>
      <c r="D980" s="205"/>
      <c r="E980" s="205"/>
      <c r="F980" s="205"/>
      <c r="G980" s="234"/>
      <c r="H980" s="234"/>
      <c r="I980" s="205"/>
      <c r="J980" s="205"/>
      <c r="K980" s="205"/>
      <c r="L980" s="205"/>
      <c r="M980" s="205"/>
      <c r="N980" s="205"/>
      <c r="O980" s="205"/>
      <c r="P980" s="205"/>
      <c r="Q980" s="205"/>
      <c r="R980" s="205"/>
      <c r="S980" s="205"/>
      <c r="T980" s="205"/>
      <c r="U980" s="205"/>
      <c r="V980" s="205"/>
      <c r="W980" s="205"/>
      <c r="X980" s="205"/>
      <c r="Y980" s="205"/>
    </row>
    <row r="981" spans="1:25" ht="14.25" customHeight="1" x14ac:dyDescent="0.2">
      <c r="A981" s="200"/>
      <c r="B981" s="200"/>
      <c r="C981" s="205"/>
      <c r="D981" s="205"/>
      <c r="E981" s="205"/>
      <c r="F981" s="205"/>
      <c r="G981" s="234"/>
      <c r="H981" s="234"/>
      <c r="I981" s="205"/>
      <c r="J981" s="205"/>
      <c r="K981" s="205"/>
      <c r="L981" s="205"/>
      <c r="M981" s="205"/>
      <c r="N981" s="205"/>
      <c r="O981" s="205"/>
      <c r="P981" s="205"/>
      <c r="Q981" s="205"/>
      <c r="R981" s="205"/>
      <c r="S981" s="205"/>
      <c r="T981" s="205"/>
      <c r="U981" s="205"/>
      <c r="V981" s="205"/>
      <c r="W981" s="205"/>
      <c r="X981" s="205"/>
      <c r="Y981" s="205"/>
    </row>
    <row r="982" spans="1:25" ht="14.25" customHeight="1" x14ac:dyDescent="0.2">
      <c r="A982" s="200"/>
      <c r="B982" s="200"/>
      <c r="C982" s="205"/>
      <c r="D982" s="205"/>
      <c r="E982" s="205"/>
      <c r="F982" s="205"/>
      <c r="G982" s="234"/>
      <c r="H982" s="234"/>
      <c r="I982" s="205"/>
      <c r="J982" s="205"/>
      <c r="K982" s="205"/>
      <c r="L982" s="205"/>
      <c r="M982" s="205"/>
      <c r="N982" s="205"/>
      <c r="O982" s="205"/>
      <c r="P982" s="205"/>
      <c r="Q982" s="205"/>
      <c r="R982" s="205"/>
      <c r="S982" s="205"/>
      <c r="T982" s="205"/>
      <c r="U982" s="205"/>
      <c r="V982" s="205"/>
      <c r="W982" s="205"/>
      <c r="X982" s="205"/>
      <c r="Y982" s="205"/>
    </row>
    <row r="983" spans="1:25" ht="14.25" customHeight="1" x14ac:dyDescent="0.2">
      <c r="A983" s="200"/>
      <c r="B983" s="200"/>
      <c r="C983" s="205"/>
      <c r="D983" s="205"/>
      <c r="E983" s="205"/>
      <c r="F983" s="205"/>
      <c r="G983" s="234"/>
      <c r="H983" s="234"/>
      <c r="I983" s="205"/>
      <c r="J983" s="205"/>
      <c r="K983" s="205"/>
      <c r="L983" s="205"/>
      <c r="M983" s="205"/>
      <c r="N983" s="205"/>
      <c r="O983" s="205"/>
      <c r="P983" s="205"/>
      <c r="Q983" s="205"/>
      <c r="R983" s="205"/>
      <c r="S983" s="205"/>
      <c r="T983" s="205"/>
      <c r="U983" s="205"/>
      <c r="V983" s="205"/>
      <c r="W983" s="205"/>
      <c r="X983" s="205"/>
      <c r="Y983" s="205"/>
    </row>
    <row r="984" spans="1:25" ht="14.25" customHeight="1" x14ac:dyDescent="0.2">
      <c r="A984" s="200"/>
      <c r="B984" s="200"/>
      <c r="C984" s="205"/>
      <c r="D984" s="205"/>
      <c r="E984" s="205"/>
      <c r="F984" s="205"/>
      <c r="G984" s="234"/>
      <c r="H984" s="234"/>
      <c r="I984" s="205"/>
      <c r="J984" s="205"/>
      <c r="K984" s="205"/>
      <c r="L984" s="205"/>
      <c r="M984" s="205"/>
      <c r="N984" s="205"/>
      <c r="O984" s="205"/>
      <c r="P984" s="205"/>
      <c r="Q984" s="205"/>
      <c r="R984" s="205"/>
      <c r="S984" s="205"/>
      <c r="T984" s="205"/>
      <c r="U984" s="205"/>
      <c r="V984" s="205"/>
      <c r="W984" s="205"/>
      <c r="X984" s="205"/>
      <c r="Y984" s="205"/>
    </row>
    <row r="985" spans="1:25" ht="14.25" customHeight="1" x14ac:dyDescent="0.2">
      <c r="A985" s="200"/>
      <c r="B985" s="200"/>
      <c r="C985" s="205"/>
      <c r="D985" s="205"/>
      <c r="E985" s="205"/>
      <c r="F985" s="205"/>
      <c r="G985" s="234"/>
      <c r="H985" s="234"/>
      <c r="I985" s="205"/>
      <c r="J985" s="205"/>
      <c r="K985" s="205"/>
      <c r="L985" s="205"/>
      <c r="M985" s="205"/>
      <c r="N985" s="205"/>
      <c r="O985" s="205"/>
      <c r="P985" s="205"/>
      <c r="Q985" s="205"/>
      <c r="R985" s="205"/>
      <c r="S985" s="205"/>
      <c r="T985" s="205"/>
      <c r="U985" s="205"/>
      <c r="V985" s="205"/>
      <c r="W985" s="205"/>
      <c r="X985" s="205"/>
      <c r="Y985" s="205"/>
    </row>
    <row r="986" spans="1:25" ht="14.25" customHeight="1" x14ac:dyDescent="0.2">
      <c r="A986" s="200"/>
      <c r="B986" s="200"/>
      <c r="C986" s="205"/>
      <c r="D986" s="205"/>
      <c r="E986" s="205"/>
      <c r="F986" s="205"/>
      <c r="G986" s="234"/>
      <c r="H986" s="234"/>
      <c r="I986" s="205"/>
      <c r="J986" s="205"/>
      <c r="K986" s="205"/>
      <c r="L986" s="205"/>
      <c r="M986" s="205"/>
      <c r="N986" s="205"/>
      <c r="O986" s="205"/>
      <c r="P986" s="205"/>
      <c r="Q986" s="205"/>
      <c r="R986" s="205"/>
      <c r="S986" s="205"/>
      <c r="T986" s="205"/>
      <c r="U986" s="205"/>
      <c r="V986" s="205"/>
      <c r="W986" s="205"/>
      <c r="X986" s="205"/>
      <c r="Y986" s="205"/>
    </row>
    <row r="987" spans="1:25" ht="14.25" customHeight="1" x14ac:dyDescent="0.2">
      <c r="A987" s="200"/>
      <c r="B987" s="200"/>
      <c r="C987" s="205"/>
      <c r="D987" s="205"/>
      <c r="E987" s="205"/>
      <c r="F987" s="205"/>
      <c r="G987" s="234"/>
      <c r="H987" s="234"/>
      <c r="I987" s="205"/>
      <c r="J987" s="205"/>
      <c r="K987" s="205"/>
      <c r="L987" s="205"/>
      <c r="M987" s="205"/>
      <c r="N987" s="205"/>
      <c r="O987" s="205"/>
      <c r="P987" s="205"/>
      <c r="Q987" s="205"/>
      <c r="R987" s="205"/>
      <c r="S987" s="205"/>
      <c r="T987" s="205"/>
      <c r="U987" s="205"/>
      <c r="V987" s="205"/>
      <c r="W987" s="205"/>
      <c r="X987" s="205"/>
      <c r="Y987" s="205"/>
    </row>
    <row r="988" spans="1:25" ht="14.25" customHeight="1" x14ac:dyDescent="0.2">
      <c r="A988" s="200"/>
      <c r="B988" s="200"/>
      <c r="C988" s="205"/>
      <c r="D988" s="205"/>
      <c r="E988" s="205"/>
      <c r="F988" s="205"/>
      <c r="G988" s="234"/>
      <c r="H988" s="234"/>
      <c r="I988" s="205"/>
      <c r="J988" s="205"/>
      <c r="K988" s="205"/>
      <c r="L988" s="205"/>
      <c r="M988" s="205"/>
      <c r="N988" s="205"/>
      <c r="O988" s="205"/>
      <c r="P988" s="205"/>
      <c r="Q988" s="205"/>
      <c r="R988" s="205"/>
      <c r="S988" s="205"/>
      <c r="T988" s="205"/>
      <c r="U988" s="205"/>
      <c r="V988" s="205"/>
      <c r="W988" s="205"/>
      <c r="X988" s="205"/>
      <c r="Y988" s="205"/>
    </row>
    <row r="989" spans="1:25" ht="14.25" customHeight="1" x14ac:dyDescent="0.2">
      <c r="A989" s="200"/>
      <c r="B989" s="200"/>
      <c r="C989" s="205"/>
      <c r="D989" s="205"/>
      <c r="E989" s="205"/>
      <c r="F989" s="205"/>
      <c r="G989" s="234"/>
      <c r="H989" s="234"/>
      <c r="I989" s="205"/>
      <c r="J989" s="205"/>
      <c r="K989" s="205"/>
      <c r="L989" s="205"/>
      <c r="M989" s="205"/>
      <c r="N989" s="205"/>
      <c r="O989" s="205"/>
      <c r="P989" s="205"/>
      <c r="Q989" s="205"/>
      <c r="R989" s="205"/>
      <c r="S989" s="205"/>
      <c r="T989" s="205"/>
      <c r="U989" s="205"/>
      <c r="V989" s="205"/>
      <c r="W989" s="205"/>
      <c r="X989" s="205"/>
      <c r="Y989" s="205"/>
    </row>
    <row r="990" spans="1:25" ht="14.25" customHeight="1" x14ac:dyDescent="0.2">
      <c r="A990" s="200"/>
      <c r="B990" s="200"/>
      <c r="C990" s="205"/>
      <c r="D990" s="205"/>
      <c r="E990" s="205"/>
      <c r="F990" s="205"/>
      <c r="G990" s="234"/>
      <c r="H990" s="234"/>
      <c r="I990" s="205"/>
      <c r="J990" s="205"/>
      <c r="K990" s="205"/>
      <c r="L990" s="205"/>
      <c r="M990" s="205"/>
      <c r="N990" s="205"/>
      <c r="O990" s="205"/>
      <c r="P990" s="205"/>
      <c r="Q990" s="205"/>
      <c r="R990" s="205"/>
      <c r="S990" s="205"/>
      <c r="T990" s="205"/>
      <c r="U990" s="205"/>
      <c r="V990" s="205"/>
      <c r="W990" s="205"/>
      <c r="X990" s="205"/>
      <c r="Y990" s="205"/>
    </row>
    <row r="991" spans="1:25" ht="14.25" customHeight="1" x14ac:dyDescent="0.2">
      <c r="A991" s="200"/>
      <c r="B991" s="200"/>
      <c r="C991" s="205"/>
      <c r="D991" s="205"/>
      <c r="E991" s="205"/>
      <c r="F991" s="205"/>
      <c r="G991" s="234"/>
      <c r="H991" s="234"/>
      <c r="I991" s="205"/>
      <c r="J991" s="205"/>
      <c r="K991" s="205"/>
      <c r="L991" s="205"/>
      <c r="M991" s="205"/>
      <c r="N991" s="205"/>
      <c r="O991" s="205"/>
      <c r="P991" s="205"/>
      <c r="Q991" s="205"/>
      <c r="R991" s="205"/>
      <c r="S991" s="205"/>
      <c r="T991" s="205"/>
      <c r="U991" s="205"/>
      <c r="V991" s="205"/>
      <c r="W991" s="205"/>
      <c r="X991" s="205"/>
      <c r="Y991" s="205"/>
    </row>
    <row r="992" spans="1:25" ht="14.25" customHeight="1" x14ac:dyDescent="0.2">
      <c r="A992" s="200"/>
      <c r="B992" s="200"/>
      <c r="C992" s="205"/>
      <c r="D992" s="205"/>
      <c r="E992" s="205"/>
      <c r="F992" s="205"/>
      <c r="G992" s="234"/>
      <c r="H992" s="234"/>
      <c r="I992" s="205"/>
      <c r="J992" s="205"/>
      <c r="K992" s="205"/>
      <c r="L992" s="205"/>
      <c r="M992" s="205"/>
      <c r="N992" s="205"/>
      <c r="O992" s="205"/>
      <c r="P992" s="205"/>
      <c r="Q992" s="205"/>
      <c r="R992" s="205"/>
      <c r="S992" s="205"/>
      <c r="T992" s="205"/>
      <c r="U992" s="205"/>
      <c r="V992" s="205"/>
      <c r="W992" s="205"/>
      <c r="X992" s="205"/>
      <c r="Y992" s="205"/>
    </row>
    <row r="993" spans="1:25" ht="14.25" customHeight="1" x14ac:dyDescent="0.2">
      <c r="A993" s="200"/>
      <c r="B993" s="200"/>
      <c r="C993" s="205"/>
      <c r="D993" s="205"/>
      <c r="E993" s="205"/>
      <c r="F993" s="205"/>
      <c r="G993" s="234"/>
      <c r="H993" s="234"/>
      <c r="I993" s="205"/>
      <c r="J993" s="205"/>
      <c r="K993" s="205"/>
      <c r="L993" s="205"/>
      <c r="M993" s="205"/>
      <c r="N993" s="205"/>
      <c r="O993" s="205"/>
      <c r="P993" s="205"/>
      <c r="Q993" s="205"/>
      <c r="R993" s="205"/>
      <c r="S993" s="205"/>
      <c r="T993" s="205"/>
      <c r="U993" s="205"/>
      <c r="V993" s="205"/>
      <c r="W993" s="205"/>
      <c r="X993" s="205"/>
      <c r="Y993" s="205"/>
    </row>
    <row r="994" spans="1:25" ht="14.25" customHeight="1" x14ac:dyDescent="0.2">
      <c r="A994" s="200"/>
      <c r="B994" s="200"/>
      <c r="C994" s="205"/>
      <c r="D994" s="205"/>
      <c r="E994" s="205"/>
      <c r="F994" s="205"/>
      <c r="G994" s="234"/>
      <c r="H994" s="234"/>
      <c r="I994" s="205"/>
      <c r="J994" s="205"/>
      <c r="K994" s="205"/>
      <c r="L994" s="205"/>
      <c r="M994" s="205"/>
      <c r="N994" s="205"/>
      <c r="O994" s="205"/>
      <c r="P994" s="205"/>
      <c r="Q994" s="205"/>
      <c r="R994" s="205"/>
      <c r="S994" s="205"/>
      <c r="T994" s="205"/>
      <c r="U994" s="205"/>
      <c r="V994" s="205"/>
      <c r="W994" s="205"/>
      <c r="X994" s="205"/>
      <c r="Y994" s="205"/>
    </row>
    <row r="995" spans="1:25" ht="14.25" customHeight="1" x14ac:dyDescent="0.2">
      <c r="A995" s="200"/>
      <c r="B995" s="200"/>
      <c r="C995" s="205"/>
      <c r="D995" s="205"/>
      <c r="E995" s="205"/>
      <c r="F995" s="205"/>
      <c r="G995" s="234"/>
      <c r="H995" s="234"/>
      <c r="I995" s="205"/>
      <c r="J995" s="205"/>
      <c r="K995" s="205"/>
      <c r="L995" s="205"/>
      <c r="M995" s="205"/>
      <c r="N995" s="205"/>
      <c r="O995" s="205"/>
      <c r="P995" s="205"/>
      <c r="Q995" s="205"/>
      <c r="R995" s="205"/>
      <c r="S995" s="205"/>
      <c r="T995" s="205"/>
      <c r="U995" s="205"/>
      <c r="V995" s="205"/>
      <c r="W995" s="205"/>
      <c r="X995" s="205"/>
      <c r="Y995" s="205"/>
    </row>
    <row r="996" spans="1:25" ht="14.25" customHeight="1" x14ac:dyDescent="0.2">
      <c r="A996" s="200"/>
      <c r="B996" s="200"/>
      <c r="C996" s="205"/>
      <c r="D996" s="205"/>
      <c r="E996" s="205"/>
      <c r="F996" s="205"/>
      <c r="G996" s="234"/>
      <c r="H996" s="234"/>
      <c r="I996" s="205"/>
      <c r="J996" s="205"/>
      <c r="K996" s="205"/>
      <c r="L996" s="205"/>
      <c r="M996" s="205"/>
      <c r="N996" s="205"/>
      <c r="O996" s="205"/>
      <c r="P996" s="205"/>
      <c r="Q996" s="205"/>
      <c r="R996" s="205"/>
      <c r="S996" s="205"/>
      <c r="T996" s="205"/>
      <c r="U996" s="205"/>
      <c r="V996" s="205"/>
      <c r="W996" s="205"/>
      <c r="X996" s="205"/>
      <c r="Y996" s="205"/>
    </row>
    <row r="997" spans="1:25" ht="14.25" customHeight="1" x14ac:dyDescent="0.2">
      <c r="A997" s="200"/>
      <c r="B997" s="200"/>
      <c r="C997" s="205"/>
      <c r="D997" s="205"/>
      <c r="E997" s="205"/>
      <c r="F997" s="205"/>
      <c r="G997" s="234"/>
      <c r="H997" s="234"/>
      <c r="I997" s="205"/>
      <c r="J997" s="205"/>
      <c r="K997" s="205"/>
      <c r="L997" s="205"/>
      <c r="M997" s="205"/>
      <c r="N997" s="205"/>
      <c r="O997" s="205"/>
      <c r="P997" s="205"/>
      <c r="Q997" s="205"/>
      <c r="R997" s="205"/>
      <c r="S997" s="205"/>
      <c r="T997" s="205"/>
      <c r="U997" s="205"/>
      <c r="V997" s="205"/>
      <c r="W997" s="205"/>
      <c r="X997" s="205"/>
      <c r="Y997" s="205"/>
    </row>
    <row r="998" spans="1:25" ht="14.25" customHeight="1" x14ac:dyDescent="0.2">
      <c r="A998" s="200"/>
      <c r="B998" s="200"/>
      <c r="C998" s="205"/>
      <c r="D998" s="205"/>
      <c r="E998" s="205"/>
      <c r="F998" s="205"/>
      <c r="G998" s="234"/>
      <c r="H998" s="234"/>
      <c r="I998" s="205"/>
      <c r="J998" s="205"/>
      <c r="K998" s="205"/>
      <c r="L998" s="205"/>
      <c r="M998" s="205"/>
      <c r="N998" s="205"/>
      <c r="O998" s="205"/>
      <c r="P998" s="205"/>
      <c r="Q998" s="205"/>
      <c r="R998" s="205"/>
      <c r="S998" s="205"/>
      <c r="T998" s="205"/>
      <c r="U998" s="205"/>
      <c r="V998" s="205"/>
      <c r="W998" s="205"/>
      <c r="X998" s="205"/>
      <c r="Y998" s="205"/>
    </row>
    <row r="999" spans="1:25" ht="14.25" customHeight="1" x14ac:dyDescent="0.2">
      <c r="A999" s="200"/>
      <c r="B999" s="200"/>
      <c r="C999" s="205"/>
      <c r="D999" s="205"/>
      <c r="E999" s="205"/>
      <c r="F999" s="205"/>
      <c r="G999" s="234"/>
      <c r="H999" s="234"/>
      <c r="I999" s="205"/>
      <c r="J999" s="205"/>
      <c r="K999" s="205"/>
      <c r="L999" s="205"/>
      <c r="M999" s="205"/>
      <c r="N999" s="205"/>
      <c r="O999" s="205"/>
      <c r="P999" s="205"/>
      <c r="Q999" s="205"/>
      <c r="R999" s="205"/>
      <c r="S999" s="205"/>
      <c r="T999" s="205"/>
      <c r="U999" s="205"/>
      <c r="V999" s="205"/>
      <c r="W999" s="205"/>
      <c r="X999" s="205"/>
      <c r="Y999" s="205"/>
    </row>
    <row r="1000" spans="1:25" ht="14.25" customHeight="1" x14ac:dyDescent="0.2">
      <c r="A1000" s="200"/>
      <c r="B1000" s="200"/>
      <c r="C1000" s="205"/>
      <c r="D1000" s="205"/>
      <c r="E1000" s="205"/>
      <c r="F1000" s="205"/>
      <c r="G1000" s="234"/>
      <c r="H1000" s="234"/>
      <c r="I1000" s="205"/>
      <c r="J1000" s="205"/>
      <c r="K1000" s="205"/>
      <c r="L1000" s="205"/>
      <c r="M1000" s="205"/>
      <c r="N1000" s="205"/>
      <c r="O1000" s="205"/>
      <c r="P1000" s="205"/>
      <c r="Q1000" s="205"/>
      <c r="R1000" s="205"/>
      <c r="S1000" s="205"/>
      <c r="T1000" s="205"/>
      <c r="U1000" s="205"/>
      <c r="V1000" s="205"/>
      <c r="W1000" s="205"/>
      <c r="X1000" s="205"/>
      <c r="Y1000" s="205"/>
    </row>
    <row r="1001" spans="1:25" ht="14.25" customHeight="1" x14ac:dyDescent="0.2">
      <c r="A1001" s="200"/>
      <c r="B1001" s="200"/>
      <c r="C1001" s="205"/>
      <c r="D1001" s="205"/>
      <c r="E1001" s="205"/>
      <c r="F1001" s="205"/>
      <c r="G1001" s="234"/>
      <c r="H1001" s="234"/>
      <c r="I1001" s="205"/>
      <c r="J1001" s="205"/>
      <c r="K1001" s="205"/>
      <c r="L1001" s="205"/>
      <c r="M1001" s="205"/>
      <c r="N1001" s="205"/>
      <c r="O1001" s="205"/>
      <c r="P1001" s="205"/>
      <c r="Q1001" s="205"/>
      <c r="R1001" s="205"/>
      <c r="S1001" s="205"/>
      <c r="T1001" s="205"/>
      <c r="U1001" s="205"/>
      <c r="V1001" s="205"/>
      <c r="W1001" s="205"/>
      <c r="X1001" s="205"/>
      <c r="Y1001" s="205"/>
    </row>
    <row r="1002" spans="1:25" ht="14.25" customHeight="1" x14ac:dyDescent="0.2">
      <c r="A1002" s="200"/>
      <c r="B1002" s="200"/>
      <c r="C1002" s="205"/>
      <c r="D1002" s="205"/>
      <c r="E1002" s="205"/>
      <c r="F1002" s="205"/>
      <c r="G1002" s="234"/>
      <c r="H1002" s="234"/>
      <c r="I1002" s="205"/>
      <c r="J1002" s="205"/>
      <c r="K1002" s="205"/>
      <c r="L1002" s="205"/>
      <c r="M1002" s="205"/>
      <c r="N1002" s="205"/>
      <c r="O1002" s="205"/>
      <c r="P1002" s="205"/>
      <c r="Q1002" s="205"/>
      <c r="R1002" s="205"/>
      <c r="S1002" s="205"/>
      <c r="T1002" s="205"/>
      <c r="U1002" s="205"/>
      <c r="V1002" s="205"/>
      <c r="W1002" s="205"/>
      <c r="X1002" s="205"/>
      <c r="Y1002" s="205"/>
    </row>
    <row r="1003" spans="1:25" ht="14.25" customHeight="1" x14ac:dyDescent="0.2">
      <c r="A1003" s="200"/>
      <c r="B1003" s="200"/>
      <c r="C1003" s="205"/>
      <c r="D1003" s="205"/>
      <c r="E1003" s="205"/>
      <c r="F1003" s="205"/>
      <c r="G1003" s="234"/>
      <c r="H1003" s="234"/>
      <c r="I1003" s="205"/>
      <c r="J1003" s="205"/>
      <c r="K1003" s="205"/>
      <c r="L1003" s="205"/>
      <c r="M1003" s="205"/>
      <c r="N1003" s="205"/>
      <c r="O1003" s="205"/>
      <c r="P1003" s="205"/>
      <c r="Q1003" s="205"/>
      <c r="R1003" s="205"/>
      <c r="S1003" s="205"/>
      <c r="T1003" s="205"/>
      <c r="U1003" s="205"/>
      <c r="V1003" s="205"/>
      <c r="W1003" s="205"/>
      <c r="X1003" s="205"/>
      <c r="Y1003" s="205"/>
    </row>
  </sheetData>
  <mergeCells count="15">
    <mergeCell ref="A2:B2"/>
    <mergeCell ref="C2:G2"/>
    <mergeCell ref="A3:H3"/>
    <mergeCell ref="A27:A29"/>
    <mergeCell ref="B27:D29"/>
    <mergeCell ref="E27:E29"/>
    <mergeCell ref="F27:G29"/>
    <mergeCell ref="H27:H29"/>
    <mergeCell ref="I27:I29"/>
    <mergeCell ref="B30:D30"/>
    <mergeCell ref="F30:G30"/>
    <mergeCell ref="A31:A32"/>
    <mergeCell ref="B31:D32"/>
    <mergeCell ref="F31:G31"/>
    <mergeCell ref="F32:G32"/>
  </mergeCells>
  <hyperlinks>
    <hyperlink ref="E23" r:id="rId1" display="http://www.alcaldiabogota.gov.co/sisjur/normas/Norma1.jsp?i=4276" xr:uid="{EA113030-BA35-484D-8D50-5CA1C59DE03B}"/>
    <hyperlink ref="E22" r:id="rId2" display="http://www.alcaldiabogota.gov.co/sisjur/normas/Norma1.jsp?i=29233" xr:uid="{98FB0105-08B3-421E-A654-A760F714DB24}"/>
    <hyperlink ref="H22" r:id="rId3" xr:uid="{C9AE7088-8D2D-42B2-9851-17562CFADD05}"/>
    <hyperlink ref="E21" r:id="rId4" display="http://www.alcaldiabogota.gov.co/sisjur/normas/Norma1.jsp?i=29348" xr:uid="{29DA4D32-C7B8-4324-87B3-581EA69A6217}"/>
    <hyperlink ref="E20" r:id="rId5" display="http://www.alcaldiabogota.gov.co/sisjur/normas/Norma1.jsp?i=40685" xr:uid="{4CF7A62D-0D18-47A9-84CB-9E27441F1F0E}"/>
    <hyperlink ref="E19" r:id="rId6" display="http://www.alcaldiabogota.gov.co/sisjur/normas/Norma1.jsp?i=43292" xr:uid="{DCB09B8D-7CA8-4677-9839-D9B8923BFD85}"/>
    <hyperlink ref="E17" r:id="rId7" display="http://www.secretariasenado.gov.co/senado/basedoc/ley_1581_2012.html" xr:uid="{AB5586CD-4B85-435A-A9FA-090A63744CAA}"/>
    <hyperlink ref="E15" r:id="rId8" display="http://www.secretariasenado.gov.co/senado/basedoc/ley_1712_2014.html" xr:uid="{2F658690-F4E5-4AE6-B0D1-F0D9DE699062}"/>
    <hyperlink ref="E14" r:id="rId9" display="http://www.alcaldiabogota.gov.co/sisjur/normas/Norma1.jsp?i=60596" xr:uid="{D5A72628-8D6F-4356-BEA7-80468644495D}"/>
    <hyperlink ref="E13" r:id="rId10" display="http://wsp.presidencia.gov.co/secretaria-transparencia/Prensa/2015/Documents/decreto_presidencial_103_del_20_de_enero_2015.pdf" xr:uid="{95D087A5-A5FF-4E4A-B7E9-409CF94988A6}"/>
    <hyperlink ref="E11" r:id="rId11" display="https://www.alcaldiabogota.gov.co/sisjur/normas/Norma1.jsp?i=61079" xr:uid="{52730AAA-CB50-46BF-8D8B-A52871C32E45}"/>
    <hyperlink ref="E12" r:id="rId12" display="about:blank" xr:uid="{807F2064-A2A9-4CD2-B545-37E77C565A3E}"/>
    <hyperlink ref="E10" r:id="rId13" display="about:blank" xr:uid="{B651BB51-2D18-42A9-82BD-A0FADA55637C}"/>
    <hyperlink ref="E8" r:id="rId14" display="https://secretariageneral.gov.co/sites/default/files/marco-legal/resolucion003de2017_0.pdf" xr:uid="{87E6D254-18EC-49D5-AB4B-9E6CBF675C50}"/>
    <hyperlink ref="E6" r:id="rId15" display="https://gobiernodigital.mintic.gov.co/692/articles-160770_resolucion_1519_2020.pdf" xr:uid="{BA9603F0-5309-4CAB-9F5F-F3F52DE9FA51}"/>
    <hyperlink ref="E5" r:id="rId16" display="http://intranet.fuga.gov.co/sites/default/files/20222300004252_4.pdf" xr:uid="{C0C1F043-B958-414C-9097-C9E5AF9072D2}"/>
    <hyperlink ref="E16" r:id="rId17" location="0" display="https://www.funcionpublica.gov.co/eva/gestornormativo/norma.php?i=53646 - 0" xr:uid="{9B968E19-D2AA-4C9F-A579-32D72E6D4CCC}"/>
    <hyperlink ref="E18" r:id="rId18" xr:uid="{DF33DF99-8F30-4693-BEDF-6CF43F928A42}"/>
    <hyperlink ref="E26" r:id="rId19" location=":~:text=Esta%20Ley%20protege%20exclusivamente%20la,obras%20literarias%2C%20cient%C3%ADficas%20y%20art%C3%ADsticas." display="https://www.funcionpublica.gov.co/eva/gestornormativo/norma.php?i=3431 - :~:text=Esta%20Ley%20protege%20exclusivamente%20la,obras%20literarias%2C%20cient%C3%ADficas%20y%20art%C3%ADsticas." xr:uid="{281DA92F-452A-4D53-BFA5-88F0F355783B}"/>
    <hyperlink ref="E7" r:id="rId20" display="https://www.funcionpublica.gov.co/eva/gestornormativo/norma.php?i=87419" xr:uid="{F0221923-7423-4198-A078-2A45A54F8084}"/>
    <hyperlink ref="E25" r:id="rId21" display="http://derechodeautor.gov.co:8080/documents/10181/182597/44.pdf/7875d74e-b3ef-4a8a-8661-704823b871b5" xr:uid="{2FED25DF-0667-4109-B756-70EFB50D4282}"/>
    <hyperlink ref="E9" r:id="rId22" display="https://www.suin-juriscol.gov.co/viewDocument.asp?ruta=Leyes/30030647" xr:uid="{C7A8168F-124A-47FC-A619-0661F205CA1A}"/>
    <hyperlink ref="E24" r:id="rId23" display="Decisión 351" xr:uid="{8A2CE414-9B39-43FD-B54D-6D28B91FB318}"/>
  </hyperlinks>
  <pageMargins left="0.7" right="0.7" top="0.75" bottom="0.75" header="0" footer="0"/>
  <pageSetup orientation="landscape"/>
  <headerFooter>
    <oddHeader>&amp;R&amp;P de 00+000_______________________       ____________</oddHeader>
    <oddFooter>&amp;LV2.29/11/2019</oddFooter>
  </headerFooter>
  <drawing r:id="rId24"/>
  <legacyDrawing r:id="rId25"/>
  <tableParts count="1">
    <tablePart r:id="rId2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4F395-A187-468D-B0C0-5312CD245874}">
  <sheetPr>
    <tabColor indexed="10"/>
    <pageSetUpPr fitToPage="1"/>
  </sheetPr>
  <dimension ref="A1:I51"/>
  <sheetViews>
    <sheetView view="pageBreakPreview" topLeftCell="A46" zoomScale="60" zoomScaleNormal="60" workbookViewId="0">
      <selection activeCell="I50" sqref="I50:I51"/>
    </sheetView>
  </sheetViews>
  <sheetFormatPr baseColWidth="10" defaultColWidth="11.42578125" defaultRowHeight="14.25" x14ac:dyDescent="0.2"/>
  <cols>
    <col min="1" max="1" width="36.140625" style="367" customWidth="1"/>
    <col min="2" max="2" width="20" style="367" customWidth="1"/>
    <col min="3" max="3" width="19.42578125" style="300" customWidth="1"/>
    <col min="4" max="4" width="25.42578125" style="300" customWidth="1"/>
    <col min="5" max="5" width="18.42578125" style="300" customWidth="1"/>
    <col min="6" max="6" width="20" style="300" customWidth="1"/>
    <col min="7" max="7" width="52.42578125" style="407" customWidth="1"/>
    <col min="8" max="8" width="53.28515625" style="407" customWidth="1"/>
    <col min="9" max="9" width="46.85546875" style="300" customWidth="1"/>
    <col min="10" max="254" width="11.42578125" style="300"/>
    <col min="255" max="255" width="27.140625" style="300" customWidth="1"/>
    <col min="256" max="256" width="20" style="300" customWidth="1"/>
    <col min="257" max="257" width="19.42578125" style="300" customWidth="1"/>
    <col min="258" max="258" width="25.42578125" style="300" customWidth="1"/>
    <col min="259" max="259" width="13.42578125" style="300" customWidth="1"/>
    <col min="260" max="260" width="20" style="300" customWidth="1"/>
    <col min="261" max="261" width="35.85546875" style="300" customWidth="1"/>
    <col min="262" max="262" width="45" style="300" customWidth="1"/>
    <col min="263" max="263" width="35.140625" style="300" customWidth="1"/>
    <col min="264" max="264" width="11.42578125" style="300"/>
    <col min="265" max="265" width="14" style="300" customWidth="1"/>
    <col min="266" max="510" width="11.42578125" style="300"/>
    <col min="511" max="511" width="27.140625" style="300" customWidth="1"/>
    <col min="512" max="512" width="20" style="300" customWidth="1"/>
    <col min="513" max="513" width="19.42578125" style="300" customWidth="1"/>
    <col min="514" max="514" width="25.42578125" style="300" customWidth="1"/>
    <col min="515" max="515" width="13.42578125" style="300" customWidth="1"/>
    <col min="516" max="516" width="20" style="300" customWidth="1"/>
    <col min="517" max="517" width="35.85546875" style="300" customWidth="1"/>
    <col min="518" max="518" width="45" style="300" customWidth="1"/>
    <col min="519" max="519" width="35.140625" style="300" customWidth="1"/>
    <col min="520" max="520" width="11.42578125" style="300"/>
    <col min="521" max="521" width="14" style="300" customWidth="1"/>
    <col min="522" max="766" width="11.42578125" style="300"/>
    <col min="767" max="767" width="27.140625" style="300" customWidth="1"/>
    <col min="768" max="768" width="20" style="300" customWidth="1"/>
    <col min="769" max="769" width="19.42578125" style="300" customWidth="1"/>
    <col min="770" max="770" width="25.42578125" style="300" customWidth="1"/>
    <col min="771" max="771" width="13.42578125" style="300" customWidth="1"/>
    <col min="772" max="772" width="20" style="300" customWidth="1"/>
    <col min="773" max="773" width="35.85546875" style="300" customWidth="1"/>
    <col min="774" max="774" width="45" style="300" customWidth="1"/>
    <col min="775" max="775" width="35.140625" style="300" customWidth="1"/>
    <col min="776" max="776" width="11.42578125" style="300"/>
    <col min="777" max="777" width="14" style="300" customWidth="1"/>
    <col min="778" max="1022" width="11.42578125" style="300"/>
    <col min="1023" max="1023" width="27.140625" style="300" customWidth="1"/>
    <col min="1024" max="1024" width="20" style="300" customWidth="1"/>
    <col min="1025" max="1025" width="19.42578125" style="300" customWidth="1"/>
    <col min="1026" max="1026" width="25.42578125" style="300" customWidth="1"/>
    <col min="1027" max="1027" width="13.42578125" style="300" customWidth="1"/>
    <col min="1028" max="1028" width="20" style="300" customWidth="1"/>
    <col min="1029" max="1029" width="35.85546875" style="300" customWidth="1"/>
    <col min="1030" max="1030" width="45" style="300" customWidth="1"/>
    <col min="1031" max="1031" width="35.140625" style="300" customWidth="1"/>
    <col min="1032" max="1032" width="11.42578125" style="300"/>
    <col min="1033" max="1033" width="14" style="300" customWidth="1"/>
    <col min="1034" max="1278" width="11.42578125" style="300"/>
    <col min="1279" max="1279" width="27.140625" style="300" customWidth="1"/>
    <col min="1280" max="1280" width="20" style="300" customWidth="1"/>
    <col min="1281" max="1281" width="19.42578125" style="300" customWidth="1"/>
    <col min="1282" max="1282" width="25.42578125" style="300" customWidth="1"/>
    <col min="1283" max="1283" width="13.42578125" style="300" customWidth="1"/>
    <col min="1284" max="1284" width="20" style="300" customWidth="1"/>
    <col min="1285" max="1285" width="35.85546875" style="300" customWidth="1"/>
    <col min="1286" max="1286" width="45" style="300" customWidth="1"/>
    <col min="1287" max="1287" width="35.140625" style="300" customWidth="1"/>
    <col min="1288" max="1288" width="11.42578125" style="300"/>
    <col min="1289" max="1289" width="14" style="300" customWidth="1"/>
    <col min="1290" max="1534" width="11.42578125" style="300"/>
    <col min="1535" max="1535" width="27.140625" style="300" customWidth="1"/>
    <col min="1536" max="1536" width="20" style="300" customWidth="1"/>
    <col min="1537" max="1537" width="19.42578125" style="300" customWidth="1"/>
    <col min="1538" max="1538" width="25.42578125" style="300" customWidth="1"/>
    <col min="1539" max="1539" width="13.42578125" style="300" customWidth="1"/>
    <col min="1540" max="1540" width="20" style="300" customWidth="1"/>
    <col min="1541" max="1541" width="35.85546875" style="300" customWidth="1"/>
    <col min="1542" max="1542" width="45" style="300" customWidth="1"/>
    <col min="1543" max="1543" width="35.140625" style="300" customWidth="1"/>
    <col min="1544" max="1544" width="11.42578125" style="300"/>
    <col min="1545" max="1545" width="14" style="300" customWidth="1"/>
    <col min="1546" max="1790" width="11.42578125" style="300"/>
    <col min="1791" max="1791" width="27.140625" style="300" customWidth="1"/>
    <col min="1792" max="1792" width="20" style="300" customWidth="1"/>
    <col min="1793" max="1793" width="19.42578125" style="300" customWidth="1"/>
    <col min="1794" max="1794" width="25.42578125" style="300" customWidth="1"/>
    <col min="1795" max="1795" width="13.42578125" style="300" customWidth="1"/>
    <col min="1796" max="1796" width="20" style="300" customWidth="1"/>
    <col min="1797" max="1797" width="35.85546875" style="300" customWidth="1"/>
    <col min="1798" max="1798" width="45" style="300" customWidth="1"/>
    <col min="1799" max="1799" width="35.140625" style="300" customWidth="1"/>
    <col min="1800" max="1800" width="11.42578125" style="300"/>
    <col min="1801" max="1801" width="14" style="300" customWidth="1"/>
    <col min="1802" max="2046" width="11.42578125" style="300"/>
    <col min="2047" max="2047" width="27.140625" style="300" customWidth="1"/>
    <col min="2048" max="2048" width="20" style="300" customWidth="1"/>
    <col min="2049" max="2049" width="19.42578125" style="300" customWidth="1"/>
    <col min="2050" max="2050" width="25.42578125" style="300" customWidth="1"/>
    <col min="2051" max="2051" width="13.42578125" style="300" customWidth="1"/>
    <col min="2052" max="2052" width="20" style="300" customWidth="1"/>
    <col min="2053" max="2053" width="35.85546875" style="300" customWidth="1"/>
    <col min="2054" max="2054" width="45" style="300" customWidth="1"/>
    <col min="2055" max="2055" width="35.140625" style="300" customWidth="1"/>
    <col min="2056" max="2056" width="11.42578125" style="300"/>
    <col min="2057" max="2057" width="14" style="300" customWidth="1"/>
    <col min="2058" max="2302" width="11.42578125" style="300"/>
    <col min="2303" max="2303" width="27.140625" style="300" customWidth="1"/>
    <col min="2304" max="2304" width="20" style="300" customWidth="1"/>
    <col min="2305" max="2305" width="19.42578125" style="300" customWidth="1"/>
    <col min="2306" max="2306" width="25.42578125" style="300" customWidth="1"/>
    <col min="2307" max="2307" width="13.42578125" style="300" customWidth="1"/>
    <col min="2308" max="2308" width="20" style="300" customWidth="1"/>
    <col min="2309" max="2309" width="35.85546875" style="300" customWidth="1"/>
    <col min="2310" max="2310" width="45" style="300" customWidth="1"/>
    <col min="2311" max="2311" width="35.140625" style="300" customWidth="1"/>
    <col min="2312" max="2312" width="11.42578125" style="300"/>
    <col min="2313" max="2313" width="14" style="300" customWidth="1"/>
    <col min="2314" max="2558" width="11.42578125" style="300"/>
    <col min="2559" max="2559" width="27.140625" style="300" customWidth="1"/>
    <col min="2560" max="2560" width="20" style="300" customWidth="1"/>
    <col min="2561" max="2561" width="19.42578125" style="300" customWidth="1"/>
    <col min="2562" max="2562" width="25.42578125" style="300" customWidth="1"/>
    <col min="2563" max="2563" width="13.42578125" style="300" customWidth="1"/>
    <col min="2564" max="2564" width="20" style="300" customWidth="1"/>
    <col min="2565" max="2565" width="35.85546875" style="300" customWidth="1"/>
    <col min="2566" max="2566" width="45" style="300" customWidth="1"/>
    <col min="2567" max="2567" width="35.140625" style="300" customWidth="1"/>
    <col min="2568" max="2568" width="11.42578125" style="300"/>
    <col min="2569" max="2569" width="14" style="300" customWidth="1"/>
    <col min="2570" max="2814" width="11.42578125" style="300"/>
    <col min="2815" max="2815" width="27.140625" style="300" customWidth="1"/>
    <col min="2816" max="2816" width="20" style="300" customWidth="1"/>
    <col min="2817" max="2817" width="19.42578125" style="300" customWidth="1"/>
    <col min="2818" max="2818" width="25.42578125" style="300" customWidth="1"/>
    <col min="2819" max="2819" width="13.42578125" style="300" customWidth="1"/>
    <col min="2820" max="2820" width="20" style="300" customWidth="1"/>
    <col min="2821" max="2821" width="35.85546875" style="300" customWidth="1"/>
    <col min="2822" max="2822" width="45" style="300" customWidth="1"/>
    <col min="2823" max="2823" width="35.140625" style="300" customWidth="1"/>
    <col min="2824" max="2824" width="11.42578125" style="300"/>
    <col min="2825" max="2825" width="14" style="300" customWidth="1"/>
    <col min="2826" max="3070" width="11.42578125" style="300"/>
    <col min="3071" max="3071" width="27.140625" style="300" customWidth="1"/>
    <col min="3072" max="3072" width="20" style="300" customWidth="1"/>
    <col min="3073" max="3073" width="19.42578125" style="300" customWidth="1"/>
    <col min="3074" max="3074" width="25.42578125" style="300" customWidth="1"/>
    <col min="3075" max="3075" width="13.42578125" style="300" customWidth="1"/>
    <col min="3076" max="3076" width="20" style="300" customWidth="1"/>
    <col min="3077" max="3077" width="35.85546875" style="300" customWidth="1"/>
    <col min="3078" max="3078" width="45" style="300" customWidth="1"/>
    <col min="3079" max="3079" width="35.140625" style="300" customWidth="1"/>
    <col min="3080" max="3080" width="11.42578125" style="300"/>
    <col min="3081" max="3081" width="14" style="300" customWidth="1"/>
    <col min="3082" max="3326" width="11.42578125" style="300"/>
    <col min="3327" max="3327" width="27.140625" style="300" customWidth="1"/>
    <col min="3328" max="3328" width="20" style="300" customWidth="1"/>
    <col min="3329" max="3329" width="19.42578125" style="300" customWidth="1"/>
    <col min="3330" max="3330" width="25.42578125" style="300" customWidth="1"/>
    <col min="3331" max="3331" width="13.42578125" style="300" customWidth="1"/>
    <col min="3332" max="3332" width="20" style="300" customWidth="1"/>
    <col min="3333" max="3333" width="35.85546875" style="300" customWidth="1"/>
    <col min="3334" max="3334" width="45" style="300" customWidth="1"/>
    <col min="3335" max="3335" width="35.140625" style="300" customWidth="1"/>
    <col min="3336" max="3336" width="11.42578125" style="300"/>
    <col min="3337" max="3337" width="14" style="300" customWidth="1"/>
    <col min="3338" max="3582" width="11.42578125" style="300"/>
    <col min="3583" max="3583" width="27.140625" style="300" customWidth="1"/>
    <col min="3584" max="3584" width="20" style="300" customWidth="1"/>
    <col min="3585" max="3585" width="19.42578125" style="300" customWidth="1"/>
    <col min="3586" max="3586" width="25.42578125" style="300" customWidth="1"/>
    <col min="3587" max="3587" width="13.42578125" style="300" customWidth="1"/>
    <col min="3588" max="3588" width="20" style="300" customWidth="1"/>
    <col min="3589" max="3589" width="35.85546875" style="300" customWidth="1"/>
    <col min="3590" max="3590" width="45" style="300" customWidth="1"/>
    <col min="3591" max="3591" width="35.140625" style="300" customWidth="1"/>
    <col min="3592" max="3592" width="11.42578125" style="300"/>
    <col min="3593" max="3593" width="14" style="300" customWidth="1"/>
    <col min="3594" max="3838" width="11.42578125" style="300"/>
    <col min="3839" max="3839" width="27.140625" style="300" customWidth="1"/>
    <col min="3840" max="3840" width="20" style="300" customWidth="1"/>
    <col min="3841" max="3841" width="19.42578125" style="300" customWidth="1"/>
    <col min="3842" max="3842" width="25.42578125" style="300" customWidth="1"/>
    <col min="3843" max="3843" width="13.42578125" style="300" customWidth="1"/>
    <col min="3844" max="3844" width="20" style="300" customWidth="1"/>
    <col min="3845" max="3845" width="35.85546875" style="300" customWidth="1"/>
    <col min="3846" max="3846" width="45" style="300" customWidth="1"/>
    <col min="3847" max="3847" width="35.140625" style="300" customWidth="1"/>
    <col min="3848" max="3848" width="11.42578125" style="300"/>
    <col min="3849" max="3849" width="14" style="300" customWidth="1"/>
    <col min="3850" max="4094" width="11.42578125" style="300"/>
    <col min="4095" max="4095" width="27.140625" style="300" customWidth="1"/>
    <col min="4096" max="4096" width="20" style="300" customWidth="1"/>
    <col min="4097" max="4097" width="19.42578125" style="300" customWidth="1"/>
    <col min="4098" max="4098" width="25.42578125" style="300" customWidth="1"/>
    <col min="4099" max="4099" width="13.42578125" style="300" customWidth="1"/>
    <col min="4100" max="4100" width="20" style="300" customWidth="1"/>
    <col min="4101" max="4101" width="35.85546875" style="300" customWidth="1"/>
    <col min="4102" max="4102" width="45" style="300" customWidth="1"/>
    <col min="4103" max="4103" width="35.140625" style="300" customWidth="1"/>
    <col min="4104" max="4104" width="11.42578125" style="300"/>
    <col min="4105" max="4105" width="14" style="300" customWidth="1"/>
    <col min="4106" max="4350" width="11.42578125" style="300"/>
    <col min="4351" max="4351" width="27.140625" style="300" customWidth="1"/>
    <col min="4352" max="4352" width="20" style="300" customWidth="1"/>
    <col min="4353" max="4353" width="19.42578125" style="300" customWidth="1"/>
    <col min="4354" max="4354" width="25.42578125" style="300" customWidth="1"/>
    <col min="4355" max="4355" width="13.42578125" style="300" customWidth="1"/>
    <col min="4356" max="4356" width="20" style="300" customWidth="1"/>
    <col min="4357" max="4357" width="35.85546875" style="300" customWidth="1"/>
    <col min="4358" max="4358" width="45" style="300" customWidth="1"/>
    <col min="4359" max="4359" width="35.140625" style="300" customWidth="1"/>
    <col min="4360" max="4360" width="11.42578125" style="300"/>
    <col min="4361" max="4361" width="14" style="300" customWidth="1"/>
    <col min="4362" max="4606" width="11.42578125" style="300"/>
    <col min="4607" max="4607" width="27.140625" style="300" customWidth="1"/>
    <col min="4608" max="4608" width="20" style="300" customWidth="1"/>
    <col min="4609" max="4609" width="19.42578125" style="300" customWidth="1"/>
    <col min="4610" max="4610" width="25.42578125" style="300" customWidth="1"/>
    <col min="4611" max="4611" width="13.42578125" style="300" customWidth="1"/>
    <col min="4612" max="4612" width="20" style="300" customWidth="1"/>
    <col min="4613" max="4613" width="35.85546875" style="300" customWidth="1"/>
    <col min="4614" max="4614" width="45" style="300" customWidth="1"/>
    <col min="4615" max="4615" width="35.140625" style="300" customWidth="1"/>
    <col min="4616" max="4616" width="11.42578125" style="300"/>
    <col min="4617" max="4617" width="14" style="300" customWidth="1"/>
    <col min="4618" max="4862" width="11.42578125" style="300"/>
    <col min="4863" max="4863" width="27.140625" style="300" customWidth="1"/>
    <col min="4864" max="4864" width="20" style="300" customWidth="1"/>
    <col min="4865" max="4865" width="19.42578125" style="300" customWidth="1"/>
    <col min="4866" max="4866" width="25.42578125" style="300" customWidth="1"/>
    <col min="4867" max="4867" width="13.42578125" style="300" customWidth="1"/>
    <col min="4868" max="4868" width="20" style="300" customWidth="1"/>
    <col min="4869" max="4869" width="35.85546875" style="300" customWidth="1"/>
    <col min="4870" max="4870" width="45" style="300" customWidth="1"/>
    <col min="4871" max="4871" width="35.140625" style="300" customWidth="1"/>
    <col min="4872" max="4872" width="11.42578125" style="300"/>
    <col min="4873" max="4873" width="14" style="300" customWidth="1"/>
    <col min="4874" max="5118" width="11.42578125" style="300"/>
    <col min="5119" max="5119" width="27.140625" style="300" customWidth="1"/>
    <col min="5120" max="5120" width="20" style="300" customWidth="1"/>
    <col min="5121" max="5121" width="19.42578125" style="300" customWidth="1"/>
    <col min="5122" max="5122" width="25.42578125" style="300" customWidth="1"/>
    <col min="5123" max="5123" width="13.42578125" style="300" customWidth="1"/>
    <col min="5124" max="5124" width="20" style="300" customWidth="1"/>
    <col min="5125" max="5125" width="35.85546875" style="300" customWidth="1"/>
    <col min="5126" max="5126" width="45" style="300" customWidth="1"/>
    <col min="5127" max="5127" width="35.140625" style="300" customWidth="1"/>
    <col min="5128" max="5128" width="11.42578125" style="300"/>
    <col min="5129" max="5129" width="14" style="300" customWidth="1"/>
    <col min="5130" max="5374" width="11.42578125" style="300"/>
    <col min="5375" max="5375" width="27.140625" style="300" customWidth="1"/>
    <col min="5376" max="5376" width="20" style="300" customWidth="1"/>
    <col min="5377" max="5377" width="19.42578125" style="300" customWidth="1"/>
    <col min="5378" max="5378" width="25.42578125" style="300" customWidth="1"/>
    <col min="5379" max="5379" width="13.42578125" style="300" customWidth="1"/>
    <col min="5380" max="5380" width="20" style="300" customWidth="1"/>
    <col min="5381" max="5381" width="35.85546875" style="300" customWidth="1"/>
    <col min="5382" max="5382" width="45" style="300" customWidth="1"/>
    <col min="5383" max="5383" width="35.140625" style="300" customWidth="1"/>
    <col min="5384" max="5384" width="11.42578125" style="300"/>
    <col min="5385" max="5385" width="14" style="300" customWidth="1"/>
    <col min="5386" max="5630" width="11.42578125" style="300"/>
    <col min="5631" max="5631" width="27.140625" style="300" customWidth="1"/>
    <col min="5632" max="5632" width="20" style="300" customWidth="1"/>
    <col min="5633" max="5633" width="19.42578125" style="300" customWidth="1"/>
    <col min="5634" max="5634" width="25.42578125" style="300" customWidth="1"/>
    <col min="5635" max="5635" width="13.42578125" style="300" customWidth="1"/>
    <col min="5636" max="5636" width="20" style="300" customWidth="1"/>
    <col min="5637" max="5637" width="35.85546875" style="300" customWidth="1"/>
    <col min="5638" max="5638" width="45" style="300" customWidth="1"/>
    <col min="5639" max="5639" width="35.140625" style="300" customWidth="1"/>
    <col min="5640" max="5640" width="11.42578125" style="300"/>
    <col min="5641" max="5641" width="14" style="300" customWidth="1"/>
    <col min="5642" max="5886" width="11.42578125" style="300"/>
    <col min="5887" max="5887" width="27.140625" style="300" customWidth="1"/>
    <col min="5888" max="5888" width="20" style="300" customWidth="1"/>
    <col min="5889" max="5889" width="19.42578125" style="300" customWidth="1"/>
    <col min="5890" max="5890" width="25.42578125" style="300" customWidth="1"/>
    <col min="5891" max="5891" width="13.42578125" style="300" customWidth="1"/>
    <col min="5892" max="5892" width="20" style="300" customWidth="1"/>
    <col min="5893" max="5893" width="35.85546875" style="300" customWidth="1"/>
    <col min="5894" max="5894" width="45" style="300" customWidth="1"/>
    <col min="5895" max="5895" width="35.140625" style="300" customWidth="1"/>
    <col min="5896" max="5896" width="11.42578125" style="300"/>
    <col min="5897" max="5897" width="14" style="300" customWidth="1"/>
    <col min="5898" max="6142" width="11.42578125" style="300"/>
    <col min="6143" max="6143" width="27.140625" style="300" customWidth="1"/>
    <col min="6144" max="6144" width="20" style="300" customWidth="1"/>
    <col min="6145" max="6145" width="19.42578125" style="300" customWidth="1"/>
    <col min="6146" max="6146" width="25.42578125" style="300" customWidth="1"/>
    <col min="6147" max="6147" width="13.42578125" style="300" customWidth="1"/>
    <col min="6148" max="6148" width="20" style="300" customWidth="1"/>
    <col min="6149" max="6149" width="35.85546875" style="300" customWidth="1"/>
    <col min="6150" max="6150" width="45" style="300" customWidth="1"/>
    <col min="6151" max="6151" width="35.140625" style="300" customWidth="1"/>
    <col min="6152" max="6152" width="11.42578125" style="300"/>
    <col min="6153" max="6153" width="14" style="300" customWidth="1"/>
    <col min="6154" max="6398" width="11.42578125" style="300"/>
    <col min="6399" max="6399" width="27.140625" style="300" customWidth="1"/>
    <col min="6400" max="6400" width="20" style="300" customWidth="1"/>
    <col min="6401" max="6401" width="19.42578125" style="300" customWidth="1"/>
    <col min="6402" max="6402" width="25.42578125" style="300" customWidth="1"/>
    <col min="6403" max="6403" width="13.42578125" style="300" customWidth="1"/>
    <col min="6404" max="6404" width="20" style="300" customWidth="1"/>
    <col min="6405" max="6405" width="35.85546875" style="300" customWidth="1"/>
    <col min="6406" max="6406" width="45" style="300" customWidth="1"/>
    <col min="6407" max="6407" width="35.140625" style="300" customWidth="1"/>
    <col min="6408" max="6408" width="11.42578125" style="300"/>
    <col min="6409" max="6409" width="14" style="300" customWidth="1"/>
    <col min="6410" max="6654" width="11.42578125" style="300"/>
    <col min="6655" max="6655" width="27.140625" style="300" customWidth="1"/>
    <col min="6656" max="6656" width="20" style="300" customWidth="1"/>
    <col min="6657" max="6657" width="19.42578125" style="300" customWidth="1"/>
    <col min="6658" max="6658" width="25.42578125" style="300" customWidth="1"/>
    <col min="6659" max="6659" width="13.42578125" style="300" customWidth="1"/>
    <col min="6660" max="6660" width="20" style="300" customWidth="1"/>
    <col min="6661" max="6661" width="35.85546875" style="300" customWidth="1"/>
    <col min="6662" max="6662" width="45" style="300" customWidth="1"/>
    <col min="6663" max="6663" width="35.140625" style="300" customWidth="1"/>
    <col min="6664" max="6664" width="11.42578125" style="300"/>
    <col min="6665" max="6665" width="14" style="300" customWidth="1"/>
    <col min="6666" max="6910" width="11.42578125" style="300"/>
    <col min="6911" max="6911" width="27.140625" style="300" customWidth="1"/>
    <col min="6912" max="6912" width="20" style="300" customWidth="1"/>
    <col min="6913" max="6913" width="19.42578125" style="300" customWidth="1"/>
    <col min="6914" max="6914" width="25.42578125" style="300" customWidth="1"/>
    <col min="6915" max="6915" width="13.42578125" style="300" customWidth="1"/>
    <col min="6916" max="6916" width="20" style="300" customWidth="1"/>
    <col min="6917" max="6917" width="35.85546875" style="300" customWidth="1"/>
    <col min="6918" max="6918" width="45" style="300" customWidth="1"/>
    <col min="6919" max="6919" width="35.140625" style="300" customWidth="1"/>
    <col min="6920" max="6920" width="11.42578125" style="300"/>
    <col min="6921" max="6921" width="14" style="300" customWidth="1"/>
    <col min="6922" max="7166" width="11.42578125" style="300"/>
    <col min="7167" max="7167" width="27.140625" style="300" customWidth="1"/>
    <col min="7168" max="7168" width="20" style="300" customWidth="1"/>
    <col min="7169" max="7169" width="19.42578125" style="300" customWidth="1"/>
    <col min="7170" max="7170" width="25.42578125" style="300" customWidth="1"/>
    <col min="7171" max="7171" width="13.42578125" style="300" customWidth="1"/>
    <col min="7172" max="7172" width="20" style="300" customWidth="1"/>
    <col min="7173" max="7173" width="35.85546875" style="300" customWidth="1"/>
    <col min="7174" max="7174" width="45" style="300" customWidth="1"/>
    <col min="7175" max="7175" width="35.140625" style="300" customWidth="1"/>
    <col min="7176" max="7176" width="11.42578125" style="300"/>
    <col min="7177" max="7177" width="14" style="300" customWidth="1"/>
    <col min="7178" max="7422" width="11.42578125" style="300"/>
    <col min="7423" max="7423" width="27.140625" style="300" customWidth="1"/>
    <col min="7424" max="7424" width="20" style="300" customWidth="1"/>
    <col min="7425" max="7425" width="19.42578125" style="300" customWidth="1"/>
    <col min="7426" max="7426" width="25.42578125" style="300" customWidth="1"/>
    <col min="7427" max="7427" width="13.42578125" style="300" customWidth="1"/>
    <col min="7428" max="7428" width="20" style="300" customWidth="1"/>
    <col min="7429" max="7429" width="35.85546875" style="300" customWidth="1"/>
    <col min="7430" max="7430" width="45" style="300" customWidth="1"/>
    <col min="7431" max="7431" width="35.140625" style="300" customWidth="1"/>
    <col min="7432" max="7432" width="11.42578125" style="300"/>
    <col min="7433" max="7433" width="14" style="300" customWidth="1"/>
    <col min="7434" max="7678" width="11.42578125" style="300"/>
    <col min="7679" max="7679" width="27.140625" style="300" customWidth="1"/>
    <col min="7680" max="7680" width="20" style="300" customWidth="1"/>
    <col min="7681" max="7681" width="19.42578125" style="300" customWidth="1"/>
    <col min="7682" max="7682" width="25.42578125" style="300" customWidth="1"/>
    <col min="7683" max="7683" width="13.42578125" style="300" customWidth="1"/>
    <col min="7684" max="7684" width="20" style="300" customWidth="1"/>
    <col min="7685" max="7685" width="35.85546875" style="300" customWidth="1"/>
    <col min="7686" max="7686" width="45" style="300" customWidth="1"/>
    <col min="7687" max="7687" width="35.140625" style="300" customWidth="1"/>
    <col min="7688" max="7688" width="11.42578125" style="300"/>
    <col min="7689" max="7689" width="14" style="300" customWidth="1"/>
    <col min="7690" max="7934" width="11.42578125" style="300"/>
    <col min="7935" max="7935" width="27.140625" style="300" customWidth="1"/>
    <col min="7936" max="7936" width="20" style="300" customWidth="1"/>
    <col min="7937" max="7937" width="19.42578125" style="300" customWidth="1"/>
    <col min="7938" max="7938" width="25.42578125" style="300" customWidth="1"/>
    <col min="7939" max="7939" width="13.42578125" style="300" customWidth="1"/>
    <col min="7940" max="7940" width="20" style="300" customWidth="1"/>
    <col min="7941" max="7941" width="35.85546875" style="300" customWidth="1"/>
    <col min="7942" max="7942" width="45" style="300" customWidth="1"/>
    <col min="7943" max="7943" width="35.140625" style="300" customWidth="1"/>
    <col min="7944" max="7944" width="11.42578125" style="300"/>
    <col min="7945" max="7945" width="14" style="300" customWidth="1"/>
    <col min="7946" max="8190" width="11.42578125" style="300"/>
    <col min="8191" max="8191" width="27.140625" style="300" customWidth="1"/>
    <col min="8192" max="8192" width="20" style="300" customWidth="1"/>
    <col min="8193" max="8193" width="19.42578125" style="300" customWidth="1"/>
    <col min="8194" max="8194" width="25.42578125" style="300" customWidth="1"/>
    <col min="8195" max="8195" width="13.42578125" style="300" customWidth="1"/>
    <col min="8196" max="8196" width="20" style="300" customWidth="1"/>
    <col min="8197" max="8197" width="35.85546875" style="300" customWidth="1"/>
    <col min="8198" max="8198" width="45" style="300" customWidth="1"/>
    <col min="8199" max="8199" width="35.140625" style="300" customWidth="1"/>
    <col min="8200" max="8200" width="11.42578125" style="300"/>
    <col min="8201" max="8201" width="14" style="300" customWidth="1"/>
    <col min="8202" max="8446" width="11.42578125" style="300"/>
    <col min="8447" max="8447" width="27.140625" style="300" customWidth="1"/>
    <col min="8448" max="8448" width="20" style="300" customWidth="1"/>
    <col min="8449" max="8449" width="19.42578125" style="300" customWidth="1"/>
    <col min="8450" max="8450" width="25.42578125" style="300" customWidth="1"/>
    <col min="8451" max="8451" width="13.42578125" style="300" customWidth="1"/>
    <col min="8452" max="8452" width="20" style="300" customWidth="1"/>
    <col min="8453" max="8453" width="35.85546875" style="300" customWidth="1"/>
    <col min="8454" max="8454" width="45" style="300" customWidth="1"/>
    <col min="8455" max="8455" width="35.140625" style="300" customWidth="1"/>
    <col min="8456" max="8456" width="11.42578125" style="300"/>
    <col min="8457" max="8457" width="14" style="300" customWidth="1"/>
    <col min="8458" max="8702" width="11.42578125" style="300"/>
    <col min="8703" max="8703" width="27.140625" style="300" customWidth="1"/>
    <col min="8704" max="8704" width="20" style="300" customWidth="1"/>
    <col min="8705" max="8705" width="19.42578125" style="300" customWidth="1"/>
    <col min="8706" max="8706" width="25.42578125" style="300" customWidth="1"/>
    <col min="8707" max="8707" width="13.42578125" style="300" customWidth="1"/>
    <col min="8708" max="8708" width="20" style="300" customWidth="1"/>
    <col min="8709" max="8709" width="35.85546875" style="300" customWidth="1"/>
    <col min="8710" max="8710" width="45" style="300" customWidth="1"/>
    <col min="8711" max="8711" width="35.140625" style="300" customWidth="1"/>
    <col min="8712" max="8712" width="11.42578125" style="300"/>
    <col min="8713" max="8713" width="14" style="300" customWidth="1"/>
    <col min="8714" max="8958" width="11.42578125" style="300"/>
    <col min="8959" max="8959" width="27.140625" style="300" customWidth="1"/>
    <col min="8960" max="8960" width="20" style="300" customWidth="1"/>
    <col min="8961" max="8961" width="19.42578125" style="300" customWidth="1"/>
    <col min="8962" max="8962" width="25.42578125" style="300" customWidth="1"/>
    <col min="8963" max="8963" width="13.42578125" style="300" customWidth="1"/>
    <col min="8964" max="8964" width="20" style="300" customWidth="1"/>
    <col min="8965" max="8965" width="35.85546875" style="300" customWidth="1"/>
    <col min="8966" max="8966" width="45" style="300" customWidth="1"/>
    <col min="8967" max="8967" width="35.140625" style="300" customWidth="1"/>
    <col min="8968" max="8968" width="11.42578125" style="300"/>
    <col min="8969" max="8969" width="14" style="300" customWidth="1"/>
    <col min="8970" max="9214" width="11.42578125" style="300"/>
    <col min="9215" max="9215" width="27.140625" style="300" customWidth="1"/>
    <col min="9216" max="9216" width="20" style="300" customWidth="1"/>
    <col min="9217" max="9217" width="19.42578125" style="300" customWidth="1"/>
    <col min="9218" max="9218" width="25.42578125" style="300" customWidth="1"/>
    <col min="9219" max="9219" width="13.42578125" style="300" customWidth="1"/>
    <col min="9220" max="9220" width="20" style="300" customWidth="1"/>
    <col min="9221" max="9221" width="35.85546875" style="300" customWidth="1"/>
    <col min="9222" max="9222" width="45" style="300" customWidth="1"/>
    <col min="9223" max="9223" width="35.140625" style="300" customWidth="1"/>
    <col min="9224" max="9224" width="11.42578125" style="300"/>
    <col min="9225" max="9225" width="14" style="300" customWidth="1"/>
    <col min="9226" max="9470" width="11.42578125" style="300"/>
    <col min="9471" max="9471" width="27.140625" style="300" customWidth="1"/>
    <col min="9472" max="9472" width="20" style="300" customWidth="1"/>
    <col min="9473" max="9473" width="19.42578125" style="300" customWidth="1"/>
    <col min="9474" max="9474" width="25.42578125" style="300" customWidth="1"/>
    <col min="9475" max="9475" width="13.42578125" style="300" customWidth="1"/>
    <col min="9476" max="9476" width="20" style="300" customWidth="1"/>
    <col min="9477" max="9477" width="35.85546875" style="300" customWidth="1"/>
    <col min="9478" max="9478" width="45" style="300" customWidth="1"/>
    <col min="9479" max="9479" width="35.140625" style="300" customWidth="1"/>
    <col min="9480" max="9480" width="11.42578125" style="300"/>
    <col min="9481" max="9481" width="14" style="300" customWidth="1"/>
    <col min="9482" max="9726" width="11.42578125" style="300"/>
    <col min="9727" max="9727" width="27.140625" style="300" customWidth="1"/>
    <col min="9728" max="9728" width="20" style="300" customWidth="1"/>
    <col min="9729" max="9729" width="19.42578125" style="300" customWidth="1"/>
    <col min="9730" max="9730" width="25.42578125" style="300" customWidth="1"/>
    <col min="9731" max="9731" width="13.42578125" style="300" customWidth="1"/>
    <col min="9732" max="9732" width="20" style="300" customWidth="1"/>
    <col min="9733" max="9733" width="35.85546875" style="300" customWidth="1"/>
    <col min="9734" max="9734" width="45" style="300" customWidth="1"/>
    <col min="9735" max="9735" width="35.140625" style="300" customWidth="1"/>
    <col min="9736" max="9736" width="11.42578125" style="300"/>
    <col min="9737" max="9737" width="14" style="300" customWidth="1"/>
    <col min="9738" max="9982" width="11.42578125" style="300"/>
    <col min="9983" max="9983" width="27.140625" style="300" customWidth="1"/>
    <col min="9984" max="9984" width="20" style="300" customWidth="1"/>
    <col min="9985" max="9985" width="19.42578125" style="300" customWidth="1"/>
    <col min="9986" max="9986" width="25.42578125" style="300" customWidth="1"/>
    <col min="9987" max="9987" width="13.42578125" style="300" customWidth="1"/>
    <col min="9988" max="9988" width="20" style="300" customWidth="1"/>
    <col min="9989" max="9989" width="35.85546875" style="300" customWidth="1"/>
    <col min="9990" max="9990" width="45" style="300" customWidth="1"/>
    <col min="9991" max="9991" width="35.140625" style="300" customWidth="1"/>
    <col min="9992" max="9992" width="11.42578125" style="300"/>
    <col min="9993" max="9993" width="14" style="300" customWidth="1"/>
    <col min="9994" max="10238" width="11.42578125" style="300"/>
    <col min="10239" max="10239" width="27.140625" style="300" customWidth="1"/>
    <col min="10240" max="10240" width="20" style="300" customWidth="1"/>
    <col min="10241" max="10241" width="19.42578125" style="300" customWidth="1"/>
    <col min="10242" max="10242" width="25.42578125" style="300" customWidth="1"/>
    <col min="10243" max="10243" width="13.42578125" style="300" customWidth="1"/>
    <col min="10244" max="10244" width="20" style="300" customWidth="1"/>
    <col min="10245" max="10245" width="35.85546875" style="300" customWidth="1"/>
    <col min="10246" max="10246" width="45" style="300" customWidth="1"/>
    <col min="10247" max="10247" width="35.140625" style="300" customWidth="1"/>
    <col min="10248" max="10248" width="11.42578125" style="300"/>
    <col min="10249" max="10249" width="14" style="300" customWidth="1"/>
    <col min="10250" max="10494" width="11.42578125" style="300"/>
    <col min="10495" max="10495" width="27.140625" style="300" customWidth="1"/>
    <col min="10496" max="10496" width="20" style="300" customWidth="1"/>
    <col min="10497" max="10497" width="19.42578125" style="300" customWidth="1"/>
    <col min="10498" max="10498" width="25.42578125" style="300" customWidth="1"/>
    <col min="10499" max="10499" width="13.42578125" style="300" customWidth="1"/>
    <col min="10500" max="10500" width="20" style="300" customWidth="1"/>
    <col min="10501" max="10501" width="35.85546875" style="300" customWidth="1"/>
    <col min="10502" max="10502" width="45" style="300" customWidth="1"/>
    <col min="10503" max="10503" width="35.140625" style="300" customWidth="1"/>
    <col min="10504" max="10504" width="11.42578125" style="300"/>
    <col min="10505" max="10505" width="14" style="300" customWidth="1"/>
    <col min="10506" max="10750" width="11.42578125" style="300"/>
    <col min="10751" max="10751" width="27.140625" style="300" customWidth="1"/>
    <col min="10752" max="10752" width="20" style="300" customWidth="1"/>
    <col min="10753" max="10753" width="19.42578125" style="300" customWidth="1"/>
    <col min="10754" max="10754" width="25.42578125" style="300" customWidth="1"/>
    <col min="10755" max="10755" width="13.42578125" style="300" customWidth="1"/>
    <col min="10756" max="10756" width="20" style="300" customWidth="1"/>
    <col min="10757" max="10757" width="35.85546875" style="300" customWidth="1"/>
    <col min="10758" max="10758" width="45" style="300" customWidth="1"/>
    <col min="10759" max="10759" width="35.140625" style="300" customWidth="1"/>
    <col min="10760" max="10760" width="11.42578125" style="300"/>
    <col min="10761" max="10761" width="14" style="300" customWidth="1"/>
    <col min="10762" max="11006" width="11.42578125" style="300"/>
    <col min="11007" max="11007" width="27.140625" style="300" customWidth="1"/>
    <col min="11008" max="11008" width="20" style="300" customWidth="1"/>
    <col min="11009" max="11009" width="19.42578125" style="300" customWidth="1"/>
    <col min="11010" max="11010" width="25.42578125" style="300" customWidth="1"/>
    <col min="11011" max="11011" width="13.42578125" style="300" customWidth="1"/>
    <col min="11012" max="11012" width="20" style="300" customWidth="1"/>
    <col min="11013" max="11013" width="35.85546875" style="300" customWidth="1"/>
    <col min="11014" max="11014" width="45" style="300" customWidth="1"/>
    <col min="11015" max="11015" width="35.140625" style="300" customWidth="1"/>
    <col min="11016" max="11016" width="11.42578125" style="300"/>
    <col min="11017" max="11017" width="14" style="300" customWidth="1"/>
    <col min="11018" max="11262" width="11.42578125" style="300"/>
    <col min="11263" max="11263" width="27.140625" style="300" customWidth="1"/>
    <col min="11264" max="11264" width="20" style="300" customWidth="1"/>
    <col min="11265" max="11265" width="19.42578125" style="300" customWidth="1"/>
    <col min="11266" max="11266" width="25.42578125" style="300" customWidth="1"/>
    <col min="11267" max="11267" width="13.42578125" style="300" customWidth="1"/>
    <col min="11268" max="11268" width="20" style="300" customWidth="1"/>
    <col min="11269" max="11269" width="35.85546875" style="300" customWidth="1"/>
    <col min="11270" max="11270" width="45" style="300" customWidth="1"/>
    <col min="11271" max="11271" width="35.140625" style="300" customWidth="1"/>
    <col min="11272" max="11272" width="11.42578125" style="300"/>
    <col min="11273" max="11273" width="14" style="300" customWidth="1"/>
    <col min="11274" max="11518" width="11.42578125" style="300"/>
    <col min="11519" max="11519" width="27.140625" style="300" customWidth="1"/>
    <col min="11520" max="11520" width="20" style="300" customWidth="1"/>
    <col min="11521" max="11521" width="19.42578125" style="300" customWidth="1"/>
    <col min="11522" max="11522" width="25.42578125" style="300" customWidth="1"/>
    <col min="11523" max="11523" width="13.42578125" style="300" customWidth="1"/>
    <col min="11524" max="11524" width="20" style="300" customWidth="1"/>
    <col min="11525" max="11525" width="35.85546875" style="300" customWidth="1"/>
    <col min="11526" max="11526" width="45" style="300" customWidth="1"/>
    <col min="11527" max="11527" width="35.140625" style="300" customWidth="1"/>
    <col min="11528" max="11528" width="11.42578125" style="300"/>
    <col min="11529" max="11529" width="14" style="300" customWidth="1"/>
    <col min="11530" max="11774" width="11.42578125" style="300"/>
    <col min="11775" max="11775" width="27.140625" style="300" customWidth="1"/>
    <col min="11776" max="11776" width="20" style="300" customWidth="1"/>
    <col min="11777" max="11777" width="19.42578125" style="300" customWidth="1"/>
    <col min="11778" max="11778" width="25.42578125" style="300" customWidth="1"/>
    <col min="11779" max="11779" width="13.42578125" style="300" customWidth="1"/>
    <col min="11780" max="11780" width="20" style="300" customWidth="1"/>
    <col min="11781" max="11781" width="35.85546875" style="300" customWidth="1"/>
    <col min="11782" max="11782" width="45" style="300" customWidth="1"/>
    <col min="11783" max="11783" width="35.140625" style="300" customWidth="1"/>
    <col min="11784" max="11784" width="11.42578125" style="300"/>
    <col min="11785" max="11785" width="14" style="300" customWidth="1"/>
    <col min="11786" max="12030" width="11.42578125" style="300"/>
    <col min="12031" max="12031" width="27.140625" style="300" customWidth="1"/>
    <col min="12032" max="12032" width="20" style="300" customWidth="1"/>
    <col min="12033" max="12033" width="19.42578125" style="300" customWidth="1"/>
    <col min="12034" max="12034" width="25.42578125" style="300" customWidth="1"/>
    <col min="12035" max="12035" width="13.42578125" style="300" customWidth="1"/>
    <col min="12036" max="12036" width="20" style="300" customWidth="1"/>
    <col min="12037" max="12037" width="35.85546875" style="300" customWidth="1"/>
    <col min="12038" max="12038" width="45" style="300" customWidth="1"/>
    <col min="12039" max="12039" width="35.140625" style="300" customWidth="1"/>
    <col min="12040" max="12040" width="11.42578125" style="300"/>
    <col min="12041" max="12041" width="14" style="300" customWidth="1"/>
    <col min="12042" max="12286" width="11.42578125" style="300"/>
    <col min="12287" max="12287" width="27.140625" style="300" customWidth="1"/>
    <col min="12288" max="12288" width="20" style="300" customWidth="1"/>
    <col min="12289" max="12289" width="19.42578125" style="300" customWidth="1"/>
    <col min="12290" max="12290" width="25.42578125" style="300" customWidth="1"/>
    <col min="12291" max="12291" width="13.42578125" style="300" customWidth="1"/>
    <col min="12292" max="12292" width="20" style="300" customWidth="1"/>
    <col min="12293" max="12293" width="35.85546875" style="300" customWidth="1"/>
    <col min="12294" max="12294" width="45" style="300" customWidth="1"/>
    <col min="12295" max="12295" width="35.140625" style="300" customWidth="1"/>
    <col min="12296" max="12296" width="11.42578125" style="300"/>
    <col min="12297" max="12297" width="14" style="300" customWidth="1"/>
    <col min="12298" max="12542" width="11.42578125" style="300"/>
    <col min="12543" max="12543" width="27.140625" style="300" customWidth="1"/>
    <col min="12544" max="12544" width="20" style="300" customWidth="1"/>
    <col min="12545" max="12545" width="19.42578125" style="300" customWidth="1"/>
    <col min="12546" max="12546" width="25.42578125" style="300" customWidth="1"/>
    <col min="12547" max="12547" width="13.42578125" style="300" customWidth="1"/>
    <col min="12548" max="12548" width="20" style="300" customWidth="1"/>
    <col min="12549" max="12549" width="35.85546875" style="300" customWidth="1"/>
    <col min="12550" max="12550" width="45" style="300" customWidth="1"/>
    <col min="12551" max="12551" width="35.140625" style="300" customWidth="1"/>
    <col min="12552" max="12552" width="11.42578125" style="300"/>
    <col min="12553" max="12553" width="14" style="300" customWidth="1"/>
    <col min="12554" max="12798" width="11.42578125" style="300"/>
    <col min="12799" max="12799" width="27.140625" style="300" customWidth="1"/>
    <col min="12800" max="12800" width="20" style="300" customWidth="1"/>
    <col min="12801" max="12801" width="19.42578125" style="300" customWidth="1"/>
    <col min="12802" max="12802" width="25.42578125" style="300" customWidth="1"/>
    <col min="12803" max="12803" width="13.42578125" style="300" customWidth="1"/>
    <col min="12804" max="12804" width="20" style="300" customWidth="1"/>
    <col min="12805" max="12805" width="35.85546875" style="300" customWidth="1"/>
    <col min="12806" max="12806" width="45" style="300" customWidth="1"/>
    <col min="12807" max="12807" width="35.140625" style="300" customWidth="1"/>
    <col min="12808" max="12808" width="11.42578125" style="300"/>
    <col min="12809" max="12809" width="14" style="300" customWidth="1"/>
    <col min="12810" max="13054" width="11.42578125" style="300"/>
    <col min="13055" max="13055" width="27.140625" style="300" customWidth="1"/>
    <col min="13056" max="13056" width="20" style="300" customWidth="1"/>
    <col min="13057" max="13057" width="19.42578125" style="300" customWidth="1"/>
    <col min="13058" max="13058" width="25.42578125" style="300" customWidth="1"/>
    <col min="13059" max="13059" width="13.42578125" style="300" customWidth="1"/>
    <col min="13060" max="13060" width="20" style="300" customWidth="1"/>
    <col min="13061" max="13061" width="35.85546875" style="300" customWidth="1"/>
    <col min="13062" max="13062" width="45" style="300" customWidth="1"/>
    <col min="13063" max="13063" width="35.140625" style="300" customWidth="1"/>
    <col min="13064" max="13064" width="11.42578125" style="300"/>
    <col min="13065" max="13065" width="14" style="300" customWidth="1"/>
    <col min="13066" max="13310" width="11.42578125" style="300"/>
    <col min="13311" max="13311" width="27.140625" style="300" customWidth="1"/>
    <col min="13312" max="13312" width="20" style="300" customWidth="1"/>
    <col min="13313" max="13313" width="19.42578125" style="300" customWidth="1"/>
    <col min="13314" max="13314" width="25.42578125" style="300" customWidth="1"/>
    <col min="13315" max="13315" width="13.42578125" style="300" customWidth="1"/>
    <col min="13316" max="13316" width="20" style="300" customWidth="1"/>
    <col min="13317" max="13317" width="35.85546875" style="300" customWidth="1"/>
    <col min="13318" max="13318" width="45" style="300" customWidth="1"/>
    <col min="13319" max="13319" width="35.140625" style="300" customWidth="1"/>
    <col min="13320" max="13320" width="11.42578125" style="300"/>
    <col min="13321" max="13321" width="14" style="300" customWidth="1"/>
    <col min="13322" max="13566" width="11.42578125" style="300"/>
    <col min="13567" max="13567" width="27.140625" style="300" customWidth="1"/>
    <col min="13568" max="13568" width="20" style="300" customWidth="1"/>
    <col min="13569" max="13569" width="19.42578125" style="300" customWidth="1"/>
    <col min="13570" max="13570" width="25.42578125" style="300" customWidth="1"/>
    <col min="13571" max="13571" width="13.42578125" style="300" customWidth="1"/>
    <col min="13572" max="13572" width="20" style="300" customWidth="1"/>
    <col min="13573" max="13573" width="35.85546875" style="300" customWidth="1"/>
    <col min="13574" max="13574" width="45" style="300" customWidth="1"/>
    <col min="13575" max="13575" width="35.140625" style="300" customWidth="1"/>
    <col min="13576" max="13576" width="11.42578125" style="300"/>
    <col min="13577" max="13577" width="14" style="300" customWidth="1"/>
    <col min="13578" max="13822" width="11.42578125" style="300"/>
    <col min="13823" max="13823" width="27.140625" style="300" customWidth="1"/>
    <col min="13824" max="13824" width="20" style="300" customWidth="1"/>
    <col min="13825" max="13825" width="19.42578125" style="300" customWidth="1"/>
    <col min="13826" max="13826" width="25.42578125" style="300" customWidth="1"/>
    <col min="13827" max="13827" width="13.42578125" style="300" customWidth="1"/>
    <col min="13828" max="13828" width="20" style="300" customWidth="1"/>
    <col min="13829" max="13829" width="35.85546875" style="300" customWidth="1"/>
    <col min="13830" max="13830" width="45" style="300" customWidth="1"/>
    <col min="13831" max="13831" width="35.140625" style="300" customWidth="1"/>
    <col min="13832" max="13832" width="11.42578125" style="300"/>
    <col min="13833" max="13833" width="14" style="300" customWidth="1"/>
    <col min="13834" max="14078" width="11.42578125" style="300"/>
    <col min="14079" max="14079" width="27.140625" style="300" customWidth="1"/>
    <col min="14080" max="14080" width="20" style="300" customWidth="1"/>
    <col min="14081" max="14081" width="19.42578125" style="300" customWidth="1"/>
    <col min="14082" max="14082" width="25.42578125" style="300" customWidth="1"/>
    <col min="14083" max="14083" width="13.42578125" style="300" customWidth="1"/>
    <col min="14084" max="14084" width="20" style="300" customWidth="1"/>
    <col min="14085" max="14085" width="35.85546875" style="300" customWidth="1"/>
    <col min="14086" max="14086" width="45" style="300" customWidth="1"/>
    <col min="14087" max="14087" width="35.140625" style="300" customWidth="1"/>
    <col min="14088" max="14088" width="11.42578125" style="300"/>
    <col min="14089" max="14089" width="14" style="300" customWidth="1"/>
    <col min="14090" max="14334" width="11.42578125" style="300"/>
    <col min="14335" max="14335" width="27.140625" style="300" customWidth="1"/>
    <col min="14336" max="14336" width="20" style="300" customWidth="1"/>
    <col min="14337" max="14337" width="19.42578125" style="300" customWidth="1"/>
    <col min="14338" max="14338" width="25.42578125" style="300" customWidth="1"/>
    <col min="14339" max="14339" width="13.42578125" style="300" customWidth="1"/>
    <col min="14340" max="14340" width="20" style="300" customWidth="1"/>
    <col min="14341" max="14341" width="35.85546875" style="300" customWidth="1"/>
    <col min="14342" max="14342" width="45" style="300" customWidth="1"/>
    <col min="14343" max="14343" width="35.140625" style="300" customWidth="1"/>
    <col min="14344" max="14344" width="11.42578125" style="300"/>
    <col min="14345" max="14345" width="14" style="300" customWidth="1"/>
    <col min="14346" max="14590" width="11.42578125" style="300"/>
    <col min="14591" max="14591" width="27.140625" style="300" customWidth="1"/>
    <col min="14592" max="14592" width="20" style="300" customWidth="1"/>
    <col min="14593" max="14593" width="19.42578125" style="300" customWidth="1"/>
    <col min="14594" max="14594" width="25.42578125" style="300" customWidth="1"/>
    <col min="14595" max="14595" width="13.42578125" style="300" customWidth="1"/>
    <col min="14596" max="14596" width="20" style="300" customWidth="1"/>
    <col min="14597" max="14597" width="35.85546875" style="300" customWidth="1"/>
    <col min="14598" max="14598" width="45" style="300" customWidth="1"/>
    <col min="14599" max="14599" width="35.140625" style="300" customWidth="1"/>
    <col min="14600" max="14600" width="11.42578125" style="300"/>
    <col min="14601" max="14601" width="14" style="300" customWidth="1"/>
    <col min="14602" max="14846" width="11.42578125" style="300"/>
    <col min="14847" max="14847" width="27.140625" style="300" customWidth="1"/>
    <col min="14848" max="14848" width="20" style="300" customWidth="1"/>
    <col min="14849" max="14849" width="19.42578125" style="300" customWidth="1"/>
    <col min="14850" max="14850" width="25.42578125" style="300" customWidth="1"/>
    <col min="14851" max="14851" width="13.42578125" style="300" customWidth="1"/>
    <col min="14852" max="14852" width="20" style="300" customWidth="1"/>
    <col min="14853" max="14853" width="35.85546875" style="300" customWidth="1"/>
    <col min="14854" max="14854" width="45" style="300" customWidth="1"/>
    <col min="14855" max="14855" width="35.140625" style="300" customWidth="1"/>
    <col min="14856" max="14856" width="11.42578125" style="300"/>
    <col min="14857" max="14857" width="14" style="300" customWidth="1"/>
    <col min="14858" max="15102" width="11.42578125" style="300"/>
    <col min="15103" max="15103" width="27.140625" style="300" customWidth="1"/>
    <col min="15104" max="15104" width="20" style="300" customWidth="1"/>
    <col min="15105" max="15105" width="19.42578125" style="300" customWidth="1"/>
    <col min="15106" max="15106" width="25.42578125" style="300" customWidth="1"/>
    <col min="15107" max="15107" width="13.42578125" style="300" customWidth="1"/>
    <col min="15108" max="15108" width="20" style="300" customWidth="1"/>
    <col min="15109" max="15109" width="35.85546875" style="300" customWidth="1"/>
    <col min="15110" max="15110" width="45" style="300" customWidth="1"/>
    <col min="15111" max="15111" width="35.140625" style="300" customWidth="1"/>
    <col min="15112" max="15112" width="11.42578125" style="300"/>
    <col min="15113" max="15113" width="14" style="300" customWidth="1"/>
    <col min="15114" max="15358" width="11.42578125" style="300"/>
    <col min="15359" max="15359" width="27.140625" style="300" customWidth="1"/>
    <col min="15360" max="15360" width="20" style="300" customWidth="1"/>
    <col min="15361" max="15361" width="19.42578125" style="300" customWidth="1"/>
    <col min="15362" max="15362" width="25.42578125" style="300" customWidth="1"/>
    <col min="15363" max="15363" width="13.42578125" style="300" customWidth="1"/>
    <col min="15364" max="15364" width="20" style="300" customWidth="1"/>
    <col min="15365" max="15365" width="35.85546875" style="300" customWidth="1"/>
    <col min="15366" max="15366" width="45" style="300" customWidth="1"/>
    <col min="15367" max="15367" width="35.140625" style="300" customWidth="1"/>
    <col min="15368" max="15368" width="11.42578125" style="300"/>
    <col min="15369" max="15369" width="14" style="300" customWidth="1"/>
    <col min="15370" max="15614" width="11.42578125" style="300"/>
    <col min="15615" max="15615" width="27.140625" style="300" customWidth="1"/>
    <col min="15616" max="15616" width="20" style="300" customWidth="1"/>
    <col min="15617" max="15617" width="19.42578125" style="300" customWidth="1"/>
    <col min="15618" max="15618" width="25.42578125" style="300" customWidth="1"/>
    <col min="15619" max="15619" width="13.42578125" style="300" customWidth="1"/>
    <col min="15620" max="15620" width="20" style="300" customWidth="1"/>
    <col min="15621" max="15621" width="35.85546875" style="300" customWidth="1"/>
    <col min="15622" max="15622" width="45" style="300" customWidth="1"/>
    <col min="15623" max="15623" width="35.140625" style="300" customWidth="1"/>
    <col min="15624" max="15624" width="11.42578125" style="300"/>
    <col min="15625" max="15625" width="14" style="300" customWidth="1"/>
    <col min="15626" max="15870" width="11.42578125" style="300"/>
    <col min="15871" max="15871" width="27.140625" style="300" customWidth="1"/>
    <col min="15872" max="15872" width="20" style="300" customWidth="1"/>
    <col min="15873" max="15873" width="19.42578125" style="300" customWidth="1"/>
    <col min="15874" max="15874" width="25.42578125" style="300" customWidth="1"/>
    <col min="15875" max="15875" width="13.42578125" style="300" customWidth="1"/>
    <col min="15876" max="15876" width="20" style="300" customWidth="1"/>
    <col min="15877" max="15877" width="35.85546875" style="300" customWidth="1"/>
    <col min="15878" max="15878" width="45" style="300" customWidth="1"/>
    <col min="15879" max="15879" width="35.140625" style="300" customWidth="1"/>
    <col min="15880" max="15880" width="11.42578125" style="300"/>
    <col min="15881" max="15881" width="14" style="300" customWidth="1"/>
    <col min="15882" max="16126" width="11.42578125" style="300"/>
    <col min="16127" max="16127" width="27.140625" style="300" customWidth="1"/>
    <col min="16128" max="16128" width="20" style="300" customWidth="1"/>
    <col min="16129" max="16129" width="19.42578125" style="300" customWidth="1"/>
    <col min="16130" max="16130" width="25.42578125" style="300" customWidth="1"/>
    <col min="16131" max="16131" width="13.42578125" style="300" customWidth="1"/>
    <col min="16132" max="16132" width="20" style="300" customWidth="1"/>
    <col min="16133" max="16133" width="35.85546875" style="300" customWidth="1"/>
    <col min="16134" max="16134" width="45" style="300" customWidth="1"/>
    <col min="16135" max="16135" width="35.140625" style="300" customWidth="1"/>
    <col min="16136" max="16136" width="11.42578125" style="300"/>
    <col min="16137" max="16137" width="14" style="300" customWidth="1"/>
    <col min="16138" max="16384" width="11.42578125" style="300"/>
  </cols>
  <sheetData>
    <row r="1" spans="1:9" s="367" customFormat="1" ht="122.25" customHeight="1" thickBot="1" x14ac:dyDescent="0.25">
      <c r="A1" s="365"/>
      <c r="B1" s="366"/>
      <c r="C1" s="366"/>
      <c r="D1" s="366"/>
      <c r="E1" s="366"/>
      <c r="F1" s="366"/>
      <c r="G1" s="366"/>
      <c r="H1" s="366"/>
      <c r="I1" s="366"/>
    </row>
    <row r="2" spans="1:9" s="367" customFormat="1" ht="55.5" customHeight="1" thickBot="1" x14ac:dyDescent="0.25">
      <c r="A2" s="652" t="s">
        <v>0</v>
      </c>
      <c r="B2" s="652"/>
      <c r="C2" s="653" t="s">
        <v>1328</v>
      </c>
      <c r="D2" s="654"/>
      <c r="E2" s="654"/>
      <c r="F2" s="654"/>
      <c r="G2" s="654"/>
      <c r="H2" s="368" t="s">
        <v>2</v>
      </c>
      <c r="I2" s="369" t="s">
        <v>1329</v>
      </c>
    </row>
    <row r="3" spans="1:9" ht="48.75" customHeight="1" x14ac:dyDescent="0.2">
      <c r="A3" s="655" t="s">
        <v>362</v>
      </c>
      <c r="B3" s="655"/>
      <c r="C3" s="655"/>
      <c r="D3" s="655"/>
      <c r="E3" s="655"/>
      <c r="F3" s="655"/>
      <c r="G3" s="655"/>
      <c r="H3" s="655"/>
      <c r="I3" s="371" t="s">
        <v>533</v>
      </c>
    </row>
    <row r="4" spans="1:9" s="303" customFormat="1" ht="63.75" customHeight="1" x14ac:dyDescent="0.2">
      <c r="A4" s="372" t="s">
        <v>6</v>
      </c>
      <c r="B4" s="370" t="s">
        <v>7</v>
      </c>
      <c r="C4" s="370" t="s">
        <v>363</v>
      </c>
      <c r="D4" s="370" t="s">
        <v>364</v>
      </c>
      <c r="E4" s="370" t="s">
        <v>10</v>
      </c>
      <c r="F4" s="370" t="s">
        <v>365</v>
      </c>
      <c r="G4" s="370" t="s">
        <v>12</v>
      </c>
      <c r="H4" s="370" t="s">
        <v>13</v>
      </c>
      <c r="I4" s="373" t="s">
        <v>14</v>
      </c>
    </row>
    <row r="5" spans="1:9" s="303" customFormat="1" ht="101.25" customHeight="1" x14ac:dyDescent="0.2">
      <c r="A5" s="374" t="s">
        <v>1774</v>
      </c>
      <c r="B5" s="375" t="s">
        <v>1341</v>
      </c>
      <c r="C5" s="376" t="s">
        <v>1356</v>
      </c>
      <c r="D5" s="376" t="s">
        <v>1338</v>
      </c>
      <c r="E5" s="377">
        <v>2</v>
      </c>
      <c r="F5" s="378">
        <v>37299</v>
      </c>
      <c r="G5" s="379" t="s">
        <v>1637</v>
      </c>
      <c r="H5" s="380" t="s">
        <v>146</v>
      </c>
      <c r="I5" s="381" t="s">
        <v>1336</v>
      </c>
    </row>
    <row r="6" spans="1:9" s="303" customFormat="1" ht="63.75" customHeight="1" x14ac:dyDescent="0.2">
      <c r="A6" s="374" t="s">
        <v>1330</v>
      </c>
      <c r="B6" s="375" t="s">
        <v>1331</v>
      </c>
      <c r="C6" s="376" t="s">
        <v>1387</v>
      </c>
      <c r="D6" s="375" t="s">
        <v>1333</v>
      </c>
      <c r="E6" s="382">
        <v>2</v>
      </c>
      <c r="F6" s="383">
        <v>44603</v>
      </c>
      <c r="G6" s="384" t="s">
        <v>1334</v>
      </c>
      <c r="H6" s="380" t="s">
        <v>1335</v>
      </c>
      <c r="I6" s="381" t="s">
        <v>1336</v>
      </c>
    </row>
    <row r="7" spans="1:9" s="387" customFormat="1" ht="63.75" customHeight="1" x14ac:dyDescent="0.2">
      <c r="A7" s="385" t="s">
        <v>1337</v>
      </c>
      <c r="B7" s="375" t="s">
        <v>1331</v>
      </c>
      <c r="C7" s="376" t="s">
        <v>1332</v>
      </c>
      <c r="D7" s="376" t="s">
        <v>1338</v>
      </c>
      <c r="E7" s="386">
        <v>8</v>
      </c>
      <c r="F7" s="383">
        <v>44560</v>
      </c>
      <c r="G7" s="384" t="s">
        <v>544</v>
      </c>
      <c r="H7" s="376" t="s">
        <v>1339</v>
      </c>
      <c r="I7" s="381" t="s">
        <v>1336</v>
      </c>
    </row>
    <row r="8" spans="1:9" s="303" customFormat="1" ht="63.75" customHeight="1" x14ac:dyDescent="0.2">
      <c r="A8" s="374" t="s">
        <v>1340</v>
      </c>
      <c r="B8" s="375" t="s">
        <v>1341</v>
      </c>
      <c r="C8" s="376" t="s">
        <v>1342</v>
      </c>
      <c r="D8" s="376" t="s">
        <v>1333</v>
      </c>
      <c r="E8" s="382">
        <v>455</v>
      </c>
      <c r="F8" s="383">
        <v>44432</v>
      </c>
      <c r="G8" s="384" t="s">
        <v>149</v>
      </c>
      <c r="H8" s="380" t="s">
        <v>1343</v>
      </c>
      <c r="I8" s="381" t="s">
        <v>1336</v>
      </c>
    </row>
    <row r="9" spans="1:9" s="391" customFormat="1" ht="79.5" customHeight="1" x14ac:dyDescent="0.2">
      <c r="A9" s="374" t="s">
        <v>1344</v>
      </c>
      <c r="B9" s="375" t="s">
        <v>1331</v>
      </c>
      <c r="C9" s="376" t="s">
        <v>1345</v>
      </c>
      <c r="D9" s="376" t="s">
        <v>1346</v>
      </c>
      <c r="E9" s="388">
        <v>1</v>
      </c>
      <c r="F9" s="383">
        <v>44218</v>
      </c>
      <c r="G9" s="389" t="s">
        <v>1344</v>
      </c>
      <c r="H9" s="376" t="s">
        <v>146</v>
      </c>
      <c r="I9" s="390" t="s">
        <v>1336</v>
      </c>
    </row>
    <row r="10" spans="1:9" ht="41.25" customHeight="1" x14ac:dyDescent="0.2">
      <c r="A10" s="374" t="s">
        <v>1347</v>
      </c>
      <c r="B10" s="375" t="s">
        <v>1341</v>
      </c>
      <c r="C10" s="376" t="s">
        <v>1348</v>
      </c>
      <c r="D10" s="376" t="s">
        <v>1333</v>
      </c>
      <c r="E10" s="188">
        <v>1519</v>
      </c>
      <c r="F10" s="378">
        <v>44067</v>
      </c>
      <c r="G10" s="379" t="s">
        <v>1349</v>
      </c>
      <c r="H10" s="376" t="s">
        <v>1350</v>
      </c>
      <c r="I10" s="381" t="s">
        <v>1336</v>
      </c>
    </row>
    <row r="11" spans="1:9" ht="39" customHeight="1" x14ac:dyDescent="0.2">
      <c r="A11" s="374" t="s">
        <v>1351</v>
      </c>
      <c r="B11" s="375" t="s">
        <v>1331</v>
      </c>
      <c r="C11" s="376" t="s">
        <v>1352</v>
      </c>
      <c r="D11" s="376" t="s">
        <v>1333</v>
      </c>
      <c r="E11" s="187">
        <v>76</v>
      </c>
      <c r="F11" s="378">
        <v>44029</v>
      </c>
      <c r="G11" s="379" t="s">
        <v>1353</v>
      </c>
      <c r="H11" s="376" t="s">
        <v>1354</v>
      </c>
      <c r="I11" s="381" t="s">
        <v>1336</v>
      </c>
    </row>
    <row r="12" spans="1:9" ht="81" customHeight="1" x14ac:dyDescent="0.2">
      <c r="A12" s="374" t="s">
        <v>1355</v>
      </c>
      <c r="B12" s="375" t="s">
        <v>1341</v>
      </c>
      <c r="C12" s="376" t="s">
        <v>1356</v>
      </c>
      <c r="D12" s="376" t="s">
        <v>562</v>
      </c>
      <c r="E12" s="188" t="s">
        <v>1357</v>
      </c>
      <c r="F12" s="378">
        <v>43906</v>
      </c>
      <c r="G12" s="379" t="s">
        <v>1358</v>
      </c>
      <c r="H12" s="376" t="s">
        <v>146</v>
      </c>
      <c r="I12" s="381" t="s">
        <v>1336</v>
      </c>
    </row>
    <row r="13" spans="1:9" ht="72" customHeight="1" x14ac:dyDescent="0.2">
      <c r="A13" s="374" t="s">
        <v>1359</v>
      </c>
      <c r="B13" s="375" t="s">
        <v>1331</v>
      </c>
      <c r="C13" s="376" t="s">
        <v>1332</v>
      </c>
      <c r="D13" s="376" t="s">
        <v>562</v>
      </c>
      <c r="E13" s="188" t="s">
        <v>1360</v>
      </c>
      <c r="F13" s="378">
        <v>43823</v>
      </c>
      <c r="G13" s="379" t="s">
        <v>1361</v>
      </c>
      <c r="H13" s="376" t="s">
        <v>146</v>
      </c>
      <c r="I13" s="381" t="s">
        <v>1336</v>
      </c>
    </row>
    <row r="14" spans="1:9" ht="71.25" customHeight="1" x14ac:dyDescent="0.2">
      <c r="A14" s="374" t="s">
        <v>1362</v>
      </c>
      <c r="B14" s="375" t="s">
        <v>1341</v>
      </c>
      <c r="C14" s="376" t="s">
        <v>1342</v>
      </c>
      <c r="D14" s="376" t="s">
        <v>1346</v>
      </c>
      <c r="E14" s="188" t="s">
        <v>1363</v>
      </c>
      <c r="F14" s="378">
        <v>43818</v>
      </c>
      <c r="G14" s="379" t="s">
        <v>1364</v>
      </c>
      <c r="H14" s="380" t="s">
        <v>146</v>
      </c>
      <c r="I14" s="381" t="s">
        <v>1336</v>
      </c>
    </row>
    <row r="15" spans="1:9" ht="64.5" customHeight="1" x14ac:dyDescent="0.2">
      <c r="A15" s="374" t="s">
        <v>1365</v>
      </c>
      <c r="B15" s="375" t="s">
        <v>1341</v>
      </c>
      <c r="C15" s="376" t="s">
        <v>1356</v>
      </c>
      <c r="D15" s="376" t="s">
        <v>562</v>
      </c>
      <c r="E15" s="188" t="s">
        <v>1366</v>
      </c>
      <c r="F15" s="378">
        <v>43791</v>
      </c>
      <c r="G15" s="379" t="s">
        <v>1367</v>
      </c>
      <c r="H15" s="379" t="s">
        <v>1368</v>
      </c>
      <c r="I15" s="381" t="s">
        <v>1336</v>
      </c>
    </row>
    <row r="16" spans="1:9" ht="63" customHeight="1" x14ac:dyDescent="0.2">
      <c r="A16" s="374" t="s">
        <v>1369</v>
      </c>
      <c r="B16" s="375" t="s">
        <v>1331</v>
      </c>
      <c r="C16" s="376" t="s">
        <v>1345</v>
      </c>
      <c r="D16" s="376" t="s">
        <v>1333</v>
      </c>
      <c r="E16" s="188">
        <v>36</v>
      </c>
      <c r="F16" s="378">
        <v>43728</v>
      </c>
      <c r="G16" s="379" t="s">
        <v>1370</v>
      </c>
      <c r="H16" s="380" t="s">
        <v>146</v>
      </c>
      <c r="I16" s="392" t="s">
        <v>1336</v>
      </c>
    </row>
    <row r="17" spans="1:9" ht="45.75" customHeight="1" x14ac:dyDescent="0.2">
      <c r="A17" s="374" t="s">
        <v>1371</v>
      </c>
      <c r="B17" s="375" t="s">
        <v>1341</v>
      </c>
      <c r="C17" s="376" t="s">
        <v>1356</v>
      </c>
      <c r="D17" s="376" t="s">
        <v>562</v>
      </c>
      <c r="E17" s="188" t="s">
        <v>1372</v>
      </c>
      <c r="F17" s="378">
        <v>43528</v>
      </c>
      <c r="G17" s="379" t="s">
        <v>1373</v>
      </c>
      <c r="H17" s="379" t="s">
        <v>1374</v>
      </c>
      <c r="I17" s="392" t="s">
        <v>1336</v>
      </c>
    </row>
    <row r="18" spans="1:9" ht="45.75" customHeight="1" x14ac:dyDescent="0.2">
      <c r="A18" s="374" t="s">
        <v>1375</v>
      </c>
      <c r="B18" s="375" t="s">
        <v>1331</v>
      </c>
      <c r="C18" s="376" t="s">
        <v>1332</v>
      </c>
      <c r="D18" s="376" t="s">
        <v>562</v>
      </c>
      <c r="E18" s="188" t="s">
        <v>1376</v>
      </c>
      <c r="F18" s="378">
        <v>43404</v>
      </c>
      <c r="G18" s="379" t="s">
        <v>1377</v>
      </c>
      <c r="H18" s="380" t="s">
        <v>146</v>
      </c>
      <c r="I18" s="381" t="s">
        <v>1336</v>
      </c>
    </row>
    <row r="19" spans="1:9" ht="66.75" customHeight="1" x14ac:dyDescent="0.2">
      <c r="A19" s="374" t="s">
        <v>1378</v>
      </c>
      <c r="B19" s="375" t="s">
        <v>1331</v>
      </c>
      <c r="C19" s="376" t="s">
        <v>1352</v>
      </c>
      <c r="D19" s="376" t="s">
        <v>1333</v>
      </c>
      <c r="E19" s="187">
        <v>104</v>
      </c>
      <c r="F19" s="378">
        <v>43399</v>
      </c>
      <c r="G19" s="379" t="s">
        <v>1379</v>
      </c>
      <c r="H19" s="380" t="s">
        <v>1380</v>
      </c>
      <c r="I19" s="381" t="s">
        <v>1336</v>
      </c>
    </row>
    <row r="20" spans="1:9" s="393" customFormat="1" ht="66.75" customHeight="1" x14ac:dyDescent="0.2">
      <c r="A20" s="374" t="s">
        <v>1381</v>
      </c>
      <c r="B20" s="375" t="s">
        <v>1341</v>
      </c>
      <c r="C20" s="376" t="s">
        <v>1356</v>
      </c>
      <c r="D20" s="376" t="s">
        <v>562</v>
      </c>
      <c r="E20" s="188">
        <v>1499</v>
      </c>
      <c r="F20" s="378">
        <v>42989</v>
      </c>
      <c r="G20" s="379" t="s">
        <v>1382</v>
      </c>
      <c r="H20" s="380" t="s">
        <v>146</v>
      </c>
      <c r="I20" s="381" t="s">
        <v>1336</v>
      </c>
    </row>
    <row r="21" spans="1:9" ht="45.75" customHeight="1" x14ac:dyDescent="0.2">
      <c r="A21" s="394" t="s">
        <v>1383</v>
      </c>
      <c r="B21" s="375" t="s">
        <v>1341</v>
      </c>
      <c r="C21" s="376" t="s">
        <v>1356</v>
      </c>
      <c r="D21" s="376" t="s">
        <v>562</v>
      </c>
      <c r="E21" s="188" t="s">
        <v>1384</v>
      </c>
      <c r="F21" s="378">
        <v>42844</v>
      </c>
      <c r="G21" s="379" t="s">
        <v>1385</v>
      </c>
      <c r="H21" s="380" t="s">
        <v>146</v>
      </c>
      <c r="I21" s="381" t="s">
        <v>1336</v>
      </c>
    </row>
    <row r="22" spans="1:9" ht="45.75" customHeight="1" x14ac:dyDescent="0.2">
      <c r="A22" s="374" t="s">
        <v>1775</v>
      </c>
      <c r="B22" s="375" t="s">
        <v>1341</v>
      </c>
      <c r="C22" s="376" t="s">
        <v>1776</v>
      </c>
      <c r="D22" s="376" t="s">
        <v>1333</v>
      </c>
      <c r="E22" s="251">
        <v>193</v>
      </c>
      <c r="F22" s="378">
        <v>42495</v>
      </c>
      <c r="G22" s="379" t="s">
        <v>1777</v>
      </c>
      <c r="H22" s="380" t="s">
        <v>146</v>
      </c>
      <c r="I22" s="381" t="s">
        <v>1778</v>
      </c>
    </row>
    <row r="23" spans="1:9" ht="30.75" customHeight="1" x14ac:dyDescent="0.2">
      <c r="A23" s="374" t="s">
        <v>1386</v>
      </c>
      <c r="B23" s="375" t="s">
        <v>1341</v>
      </c>
      <c r="C23" s="376" t="s">
        <v>1387</v>
      </c>
      <c r="D23" s="376" t="s">
        <v>1346</v>
      </c>
      <c r="E23" s="188" t="s">
        <v>1388</v>
      </c>
      <c r="F23" s="378">
        <v>42194</v>
      </c>
      <c r="G23" s="379" t="s">
        <v>1389</v>
      </c>
      <c r="H23" s="380" t="s">
        <v>146</v>
      </c>
      <c r="I23" s="381" t="s">
        <v>1336</v>
      </c>
    </row>
    <row r="24" spans="1:9" ht="53.25" customHeight="1" x14ac:dyDescent="0.2">
      <c r="A24" s="374" t="s">
        <v>1390</v>
      </c>
      <c r="B24" s="375" t="s">
        <v>1341</v>
      </c>
      <c r="C24" s="376" t="s">
        <v>1391</v>
      </c>
      <c r="D24" s="376" t="s">
        <v>557</v>
      </c>
      <c r="E24" s="188" t="s">
        <v>1392</v>
      </c>
      <c r="F24" s="378">
        <v>42164</v>
      </c>
      <c r="G24" s="379" t="s">
        <v>1393</v>
      </c>
      <c r="H24" s="380" t="s">
        <v>146</v>
      </c>
      <c r="I24" s="381" t="s">
        <v>1336</v>
      </c>
    </row>
    <row r="25" spans="1:9" ht="59.25" customHeight="1" x14ac:dyDescent="0.2">
      <c r="A25" s="374" t="s">
        <v>1394</v>
      </c>
      <c r="B25" s="375" t="s">
        <v>1341</v>
      </c>
      <c r="C25" s="376" t="s">
        <v>1395</v>
      </c>
      <c r="D25" s="376" t="s">
        <v>562</v>
      </c>
      <c r="E25" s="188">
        <v>1068</v>
      </c>
      <c r="F25" s="378">
        <v>42150</v>
      </c>
      <c r="G25" s="379" t="s">
        <v>1396</v>
      </c>
      <c r="H25" s="380" t="s">
        <v>1397</v>
      </c>
      <c r="I25" s="381" t="s">
        <v>1336</v>
      </c>
    </row>
    <row r="26" spans="1:9" ht="47.25" customHeight="1" x14ac:dyDescent="0.2">
      <c r="A26" s="394" t="s">
        <v>1398</v>
      </c>
      <c r="B26" s="375" t="s">
        <v>1341</v>
      </c>
      <c r="C26" s="376" t="s">
        <v>1356</v>
      </c>
      <c r="D26" s="376" t="s">
        <v>562</v>
      </c>
      <c r="E26" s="188" t="s">
        <v>1399</v>
      </c>
      <c r="F26" s="378">
        <v>42150</v>
      </c>
      <c r="G26" s="395" t="s">
        <v>1400</v>
      </c>
      <c r="H26" s="188" t="s">
        <v>1779</v>
      </c>
      <c r="I26" s="381" t="s">
        <v>1336</v>
      </c>
    </row>
    <row r="27" spans="1:9" s="393" customFormat="1" ht="47.25" customHeight="1" x14ac:dyDescent="0.2">
      <c r="A27" s="374" t="s">
        <v>1401</v>
      </c>
      <c r="B27" s="375" t="s">
        <v>1341</v>
      </c>
      <c r="C27" s="376" t="s">
        <v>1356</v>
      </c>
      <c r="D27" s="376" t="s">
        <v>562</v>
      </c>
      <c r="E27" s="188">
        <v>1072</v>
      </c>
      <c r="F27" s="378">
        <v>42150</v>
      </c>
      <c r="G27" s="395" t="s">
        <v>821</v>
      </c>
      <c r="H27" s="380" t="s">
        <v>1402</v>
      </c>
      <c r="I27" s="381" t="s">
        <v>1336</v>
      </c>
    </row>
    <row r="28" spans="1:9" ht="111.75" customHeight="1" x14ac:dyDescent="0.2">
      <c r="A28" s="374" t="s">
        <v>1403</v>
      </c>
      <c r="B28" s="375" t="s">
        <v>1331</v>
      </c>
      <c r="C28" s="376" t="s">
        <v>1404</v>
      </c>
      <c r="D28" s="376" t="s">
        <v>1346</v>
      </c>
      <c r="E28" s="188" t="s">
        <v>1405</v>
      </c>
      <c r="F28" s="378">
        <v>42033</v>
      </c>
      <c r="G28" s="395" t="s">
        <v>1406</v>
      </c>
      <c r="H28" s="380" t="s">
        <v>146</v>
      </c>
      <c r="I28" s="381" t="s">
        <v>1336</v>
      </c>
    </row>
    <row r="29" spans="1:9" ht="79.5" customHeight="1" x14ac:dyDescent="0.2">
      <c r="A29" s="374" t="s">
        <v>1407</v>
      </c>
      <c r="B29" s="375" t="s">
        <v>1341</v>
      </c>
      <c r="C29" s="376" t="s">
        <v>1356</v>
      </c>
      <c r="D29" s="376" t="s">
        <v>562</v>
      </c>
      <c r="E29" s="188" t="s">
        <v>1408</v>
      </c>
      <c r="F29" s="378">
        <v>42025</v>
      </c>
      <c r="G29" s="380" t="s">
        <v>1409</v>
      </c>
      <c r="H29" s="380" t="s">
        <v>146</v>
      </c>
      <c r="I29" s="381" t="s">
        <v>1336</v>
      </c>
    </row>
    <row r="30" spans="1:9" ht="55.5" customHeight="1" x14ac:dyDescent="0.2">
      <c r="A30" s="374" t="s">
        <v>1410</v>
      </c>
      <c r="B30" s="375" t="s">
        <v>1331</v>
      </c>
      <c r="C30" s="376" t="s">
        <v>1404</v>
      </c>
      <c r="D30" s="376" t="s">
        <v>1346</v>
      </c>
      <c r="E30" s="188" t="s">
        <v>1411</v>
      </c>
      <c r="F30" s="378">
        <v>41649</v>
      </c>
      <c r="G30" s="379" t="s">
        <v>1412</v>
      </c>
      <c r="H30" s="380" t="s">
        <v>146</v>
      </c>
      <c r="I30" s="381" t="s">
        <v>1336</v>
      </c>
    </row>
    <row r="31" spans="1:9" ht="55.5" customHeight="1" x14ac:dyDescent="0.2">
      <c r="A31" s="374" t="s">
        <v>1413</v>
      </c>
      <c r="B31" s="375" t="s">
        <v>1331</v>
      </c>
      <c r="C31" s="376" t="s">
        <v>1404</v>
      </c>
      <c r="D31" s="376" t="s">
        <v>1346</v>
      </c>
      <c r="E31" s="188" t="s">
        <v>1414</v>
      </c>
      <c r="F31" s="378">
        <v>41635</v>
      </c>
      <c r="G31" s="379" t="s">
        <v>1415</v>
      </c>
      <c r="H31" s="380" t="s">
        <v>146</v>
      </c>
      <c r="I31" s="381" t="s">
        <v>1336</v>
      </c>
    </row>
    <row r="32" spans="1:9" ht="55.5" customHeight="1" x14ac:dyDescent="0.2">
      <c r="A32" s="374" t="s">
        <v>1780</v>
      </c>
      <c r="B32" s="375" t="s">
        <v>1341</v>
      </c>
      <c r="C32" s="376" t="s">
        <v>1356</v>
      </c>
      <c r="D32" s="376" t="s">
        <v>562</v>
      </c>
      <c r="E32" s="251">
        <v>2641</v>
      </c>
      <c r="F32" s="378">
        <v>41260</v>
      </c>
      <c r="G32" s="379" t="s">
        <v>1038</v>
      </c>
      <c r="H32" s="380" t="s">
        <v>146</v>
      </c>
      <c r="I32" s="381" t="s">
        <v>1781</v>
      </c>
    </row>
    <row r="33" spans="1:9" ht="66.75" customHeight="1" x14ac:dyDescent="0.2">
      <c r="A33" s="374" t="s">
        <v>1416</v>
      </c>
      <c r="B33" s="375" t="s">
        <v>1341</v>
      </c>
      <c r="C33" s="376" t="s">
        <v>1356</v>
      </c>
      <c r="D33" s="376" t="s">
        <v>562</v>
      </c>
      <c r="E33" s="188" t="s">
        <v>1417</v>
      </c>
      <c r="F33" s="378">
        <v>41043</v>
      </c>
      <c r="G33" s="379" t="s">
        <v>1418</v>
      </c>
      <c r="H33" s="379" t="s">
        <v>1419</v>
      </c>
      <c r="I33" s="381" t="s">
        <v>1336</v>
      </c>
    </row>
    <row r="34" spans="1:9" ht="66.75" customHeight="1" x14ac:dyDescent="0.2">
      <c r="A34" s="396" t="s">
        <v>1420</v>
      </c>
      <c r="B34" s="375" t="s">
        <v>1341</v>
      </c>
      <c r="C34" s="376" t="s">
        <v>1391</v>
      </c>
      <c r="D34" s="376" t="s">
        <v>557</v>
      </c>
      <c r="E34" s="188" t="s">
        <v>1421</v>
      </c>
      <c r="F34" s="378">
        <v>40736</v>
      </c>
      <c r="G34" s="379" t="s">
        <v>105</v>
      </c>
      <c r="H34" s="379" t="s">
        <v>1422</v>
      </c>
      <c r="I34" s="381" t="s">
        <v>1336</v>
      </c>
    </row>
    <row r="35" spans="1:9" ht="66.75" customHeight="1" x14ac:dyDescent="0.2">
      <c r="A35" s="374" t="s">
        <v>1782</v>
      </c>
      <c r="B35" s="375" t="s">
        <v>1331</v>
      </c>
      <c r="C35" s="376" t="s">
        <v>1332</v>
      </c>
      <c r="D35" s="376" t="s">
        <v>562</v>
      </c>
      <c r="E35" s="188">
        <v>371</v>
      </c>
      <c r="F35" s="378">
        <v>40420</v>
      </c>
      <c r="G35" s="379" t="s">
        <v>1053</v>
      </c>
      <c r="H35" s="380" t="s">
        <v>146</v>
      </c>
      <c r="I35" s="381" t="s">
        <v>1336</v>
      </c>
    </row>
    <row r="36" spans="1:9" ht="96.75" customHeight="1" x14ac:dyDescent="0.2">
      <c r="A36" s="374" t="s">
        <v>1423</v>
      </c>
      <c r="B36" s="375" t="s">
        <v>1341</v>
      </c>
      <c r="C36" s="376" t="s">
        <v>1391</v>
      </c>
      <c r="D36" s="376" t="s">
        <v>557</v>
      </c>
      <c r="E36" s="188" t="s">
        <v>1424</v>
      </c>
      <c r="F36" s="378">
        <v>38442</v>
      </c>
      <c r="G36" s="374" t="s">
        <v>1425</v>
      </c>
      <c r="H36" s="380" t="s">
        <v>146</v>
      </c>
      <c r="I36" s="381" t="s">
        <v>1336</v>
      </c>
    </row>
    <row r="37" spans="1:9" ht="94.5" customHeight="1" x14ac:dyDescent="0.2">
      <c r="A37" s="374" t="s">
        <v>1426</v>
      </c>
      <c r="B37" s="375" t="s">
        <v>1341</v>
      </c>
      <c r="C37" s="376" t="s">
        <v>1391</v>
      </c>
      <c r="D37" s="376" t="s">
        <v>557</v>
      </c>
      <c r="E37" s="187">
        <v>909</v>
      </c>
      <c r="F37" s="378">
        <v>38253</v>
      </c>
      <c r="G37" s="374" t="s">
        <v>1427</v>
      </c>
      <c r="H37" s="380" t="s">
        <v>146</v>
      </c>
      <c r="I37" s="381" t="s">
        <v>1336</v>
      </c>
    </row>
    <row r="38" spans="1:9" ht="66.75" customHeight="1" x14ac:dyDescent="0.2">
      <c r="A38" s="374" t="s">
        <v>1428</v>
      </c>
      <c r="B38" s="375" t="s">
        <v>1331</v>
      </c>
      <c r="C38" s="376" t="s">
        <v>1429</v>
      </c>
      <c r="D38" s="376" t="s">
        <v>1430</v>
      </c>
      <c r="E38" s="188" t="s">
        <v>1431</v>
      </c>
      <c r="F38" s="378">
        <v>38147</v>
      </c>
      <c r="G38" s="397" t="s">
        <v>1432</v>
      </c>
      <c r="H38" s="380" t="s">
        <v>146</v>
      </c>
      <c r="I38" s="381" t="s">
        <v>1336</v>
      </c>
    </row>
    <row r="39" spans="1:9" ht="66.75" customHeight="1" x14ac:dyDescent="0.2">
      <c r="A39" s="374" t="s">
        <v>1433</v>
      </c>
      <c r="B39" s="375" t="s">
        <v>1341</v>
      </c>
      <c r="C39" s="376" t="s">
        <v>1356</v>
      </c>
      <c r="D39" s="376" t="s">
        <v>562</v>
      </c>
      <c r="E39" s="377">
        <v>2539</v>
      </c>
      <c r="F39" s="378">
        <v>36864</v>
      </c>
      <c r="G39" s="379" t="s">
        <v>1783</v>
      </c>
      <c r="H39" s="380" t="s">
        <v>146</v>
      </c>
      <c r="I39" s="381" t="s">
        <v>1336</v>
      </c>
    </row>
    <row r="40" spans="1:9" ht="139.5" customHeight="1" x14ac:dyDescent="0.2">
      <c r="A40" s="374" t="s">
        <v>1433</v>
      </c>
      <c r="B40" s="375" t="s">
        <v>1341</v>
      </c>
      <c r="C40" s="376" t="s">
        <v>1356</v>
      </c>
      <c r="D40" s="376" t="s">
        <v>562</v>
      </c>
      <c r="E40" s="188" t="s">
        <v>1434</v>
      </c>
      <c r="F40" s="378">
        <v>36468</v>
      </c>
      <c r="G40" s="379" t="s">
        <v>1435</v>
      </c>
      <c r="H40" s="379" t="s">
        <v>1436</v>
      </c>
      <c r="I40" s="381" t="s">
        <v>1336</v>
      </c>
    </row>
    <row r="41" spans="1:9" ht="99.75" x14ac:dyDescent="0.2">
      <c r="A41" s="374" t="s">
        <v>1437</v>
      </c>
      <c r="B41" s="375" t="s">
        <v>1341</v>
      </c>
      <c r="C41" s="376" t="s">
        <v>1391</v>
      </c>
      <c r="D41" s="376" t="s">
        <v>557</v>
      </c>
      <c r="E41" s="188" t="s">
        <v>1438</v>
      </c>
      <c r="F41" s="378">
        <v>36158</v>
      </c>
      <c r="G41" s="379" t="s">
        <v>122</v>
      </c>
      <c r="H41" s="380" t="s">
        <v>146</v>
      </c>
      <c r="I41" s="381" t="s">
        <v>1336</v>
      </c>
    </row>
    <row r="42" spans="1:9" s="398" customFormat="1" ht="256.5" x14ac:dyDescent="0.2">
      <c r="A42" s="374" t="s">
        <v>1439</v>
      </c>
      <c r="B42" s="375" t="s">
        <v>1341</v>
      </c>
      <c r="C42" s="376" t="s">
        <v>1356</v>
      </c>
      <c r="D42" s="376" t="s">
        <v>562</v>
      </c>
      <c r="E42" s="188" t="s">
        <v>1440</v>
      </c>
      <c r="F42" s="378">
        <v>36028</v>
      </c>
      <c r="G42" s="379" t="s">
        <v>1441</v>
      </c>
      <c r="H42" s="379" t="s">
        <v>1442</v>
      </c>
      <c r="I42" s="381" t="s">
        <v>1336</v>
      </c>
    </row>
    <row r="43" spans="1:9" ht="42.75" x14ac:dyDescent="0.2">
      <c r="A43" s="374" t="s">
        <v>1443</v>
      </c>
      <c r="B43" s="375" t="s">
        <v>1341</v>
      </c>
      <c r="C43" s="376" t="s">
        <v>1391</v>
      </c>
      <c r="D43" s="376" t="s">
        <v>557</v>
      </c>
      <c r="E43" s="188" t="s">
        <v>1444</v>
      </c>
      <c r="F43" s="378">
        <v>34302</v>
      </c>
      <c r="G43" s="379" t="s">
        <v>1445</v>
      </c>
      <c r="H43" s="380" t="s">
        <v>146</v>
      </c>
      <c r="I43" s="381" t="s">
        <v>1336</v>
      </c>
    </row>
    <row r="44" spans="1:9" ht="57" x14ac:dyDescent="0.2">
      <c r="A44" s="374" t="s">
        <v>1446</v>
      </c>
      <c r="B44" s="375" t="s">
        <v>1341</v>
      </c>
      <c r="C44" s="376" t="s">
        <v>1356</v>
      </c>
      <c r="D44" s="376" t="s">
        <v>562</v>
      </c>
      <c r="E44" s="188" t="s">
        <v>1447</v>
      </c>
      <c r="F44" s="378">
        <v>34171</v>
      </c>
      <c r="G44" s="379" t="s">
        <v>1448</v>
      </c>
      <c r="H44" s="380" t="s">
        <v>146</v>
      </c>
      <c r="I44" s="381" t="s">
        <v>1336</v>
      </c>
    </row>
    <row r="45" spans="1:9" ht="201" customHeight="1" x14ac:dyDescent="0.2">
      <c r="A45" s="399" t="s">
        <v>1449</v>
      </c>
      <c r="B45" s="400" t="s">
        <v>1341</v>
      </c>
      <c r="C45" s="400" t="s">
        <v>1450</v>
      </c>
      <c r="D45" s="400" t="s">
        <v>1451</v>
      </c>
      <c r="E45" s="189" t="s">
        <v>129</v>
      </c>
      <c r="F45" s="401">
        <v>33423</v>
      </c>
      <c r="G45" s="402" t="s">
        <v>1452</v>
      </c>
      <c r="H45" s="402" t="s">
        <v>1453</v>
      </c>
      <c r="I45" s="392" t="s">
        <v>1336</v>
      </c>
    </row>
    <row r="46" spans="1:9" ht="24.75" customHeight="1" x14ac:dyDescent="0.2">
      <c r="A46" s="650" t="s">
        <v>131</v>
      </c>
      <c r="B46" s="604" t="s">
        <v>1784</v>
      </c>
      <c r="C46" s="604"/>
      <c r="D46" s="604"/>
      <c r="E46" s="656" t="s">
        <v>133</v>
      </c>
      <c r="F46" s="604" t="s">
        <v>527</v>
      </c>
      <c r="G46" s="604"/>
      <c r="H46" s="657" t="s">
        <v>134</v>
      </c>
      <c r="I46" s="604" t="s">
        <v>135</v>
      </c>
    </row>
    <row r="47" spans="1:9" ht="27.75" customHeight="1" x14ac:dyDescent="0.2">
      <c r="A47" s="650"/>
      <c r="B47" s="604"/>
      <c r="C47" s="604"/>
      <c r="D47" s="604"/>
      <c r="E47" s="656"/>
      <c r="F47" s="604"/>
      <c r="G47" s="604"/>
      <c r="H47" s="657"/>
      <c r="I47" s="604"/>
    </row>
    <row r="48" spans="1:9" ht="24" hidden="1" customHeight="1" x14ac:dyDescent="0.2">
      <c r="A48" s="650"/>
      <c r="B48" s="604"/>
      <c r="C48" s="604"/>
      <c r="D48" s="604"/>
      <c r="E48" s="656"/>
      <c r="F48" s="604"/>
      <c r="G48" s="604"/>
      <c r="H48" s="657"/>
      <c r="I48" s="604"/>
    </row>
    <row r="49" spans="1:9" ht="28.5" customHeight="1" x14ac:dyDescent="0.2">
      <c r="A49" s="403" t="s">
        <v>528</v>
      </c>
      <c r="B49" s="604" t="s">
        <v>1785</v>
      </c>
      <c r="C49" s="604"/>
      <c r="D49" s="604"/>
      <c r="E49" s="404" t="s">
        <v>528</v>
      </c>
      <c r="F49" s="606" t="s">
        <v>137</v>
      </c>
      <c r="G49" s="606"/>
      <c r="H49" s="403" t="s">
        <v>528</v>
      </c>
      <c r="I49" s="328" t="s">
        <v>138</v>
      </c>
    </row>
    <row r="50" spans="1:9" ht="72.75" customHeight="1" x14ac:dyDescent="0.2">
      <c r="A50" s="650" t="s">
        <v>529</v>
      </c>
      <c r="B50" s="651" t="s">
        <v>1786</v>
      </c>
      <c r="C50" s="606"/>
      <c r="D50" s="606"/>
      <c r="E50" s="404" t="s">
        <v>530</v>
      </c>
      <c r="F50" s="606" t="s">
        <v>1787</v>
      </c>
      <c r="G50" s="606"/>
      <c r="H50" s="404" t="s">
        <v>530</v>
      </c>
      <c r="I50" s="405" t="s">
        <v>18203</v>
      </c>
    </row>
    <row r="51" spans="1:9" ht="15" x14ac:dyDescent="0.2">
      <c r="A51" s="650"/>
      <c r="B51" s="606"/>
      <c r="C51" s="606"/>
      <c r="D51" s="606"/>
      <c r="E51" s="404" t="s">
        <v>531</v>
      </c>
      <c r="F51" s="651">
        <v>45043</v>
      </c>
      <c r="G51" s="606"/>
      <c r="H51" s="404" t="s">
        <v>531</v>
      </c>
      <c r="I51" s="406">
        <v>45112</v>
      </c>
    </row>
  </sheetData>
  <sheetProtection selectLockedCells="1" selectUnlockedCells="1"/>
  <mergeCells count="15">
    <mergeCell ref="A2:B2"/>
    <mergeCell ref="C2:G2"/>
    <mergeCell ref="A3:H3"/>
    <mergeCell ref="A46:A48"/>
    <mergeCell ref="B46:D48"/>
    <mergeCell ref="E46:E48"/>
    <mergeCell ref="F46:G48"/>
    <mergeCell ref="H46:H48"/>
    <mergeCell ref="I46:I48"/>
    <mergeCell ref="B49:D49"/>
    <mergeCell ref="F49:G49"/>
    <mergeCell ref="A50:A51"/>
    <mergeCell ref="B50:D51"/>
    <mergeCell ref="F50:G50"/>
    <mergeCell ref="F51:G51"/>
  </mergeCells>
  <hyperlinks>
    <hyperlink ref="E45" r:id="rId1" xr:uid="{D5F71FC0-F199-4E71-9788-725A7583E667}"/>
    <hyperlink ref="E43" r:id="rId2" xr:uid="{C2046DD8-EF55-4D8D-A580-508DB19B44EF}"/>
    <hyperlink ref="E41" r:id="rId3" xr:uid="{0D425F96-4DB7-48A4-87E2-ACF3DF54C578}"/>
    <hyperlink ref="E34" r:id="rId4" xr:uid="{C01F1DF6-4DCB-418A-9151-4A62B9D68771}"/>
    <hyperlink ref="E36" r:id="rId5" xr:uid="{84DA4655-D95E-49BC-84F5-85F4C6AD1F25}"/>
    <hyperlink ref="E24" r:id="rId6" location="1" xr:uid="{6B3178AF-006E-4E04-B288-142ACFD63BD5}"/>
    <hyperlink ref="E44" r:id="rId7" location="180" xr:uid="{5642570B-069B-4970-BA8D-AD66CA34576D}"/>
    <hyperlink ref="E42" r:id="rId8" xr:uid="{428A266C-2D89-435D-9700-826D6C93051B}"/>
    <hyperlink ref="E40" r:id="rId9" xr:uid="{1E99FDDB-FF24-46C4-BA3F-1D1652D65108}"/>
    <hyperlink ref="E33" r:id="rId10" xr:uid="{E7BB6D21-1449-406B-83AB-235B7D00D372}"/>
    <hyperlink ref="E29" r:id="rId11" xr:uid="{88E7A154-CE3F-42C6-90BD-A942C7CABB8F}"/>
    <hyperlink ref="E26" r:id="rId12" xr:uid="{2FC2ADF1-FD02-402C-BAAD-903D5E025A2F}"/>
    <hyperlink ref="E21" r:id="rId13" xr:uid="{1D59FD5D-D872-433B-B09F-3586E195F41E}"/>
    <hyperlink ref="E20" r:id="rId14" display="1499 " xr:uid="{15048B41-A8F4-4C77-851D-9997624DAF83}"/>
    <hyperlink ref="E17" r:id="rId15" xr:uid="{7EC29DE2-1C0D-4237-AEE0-F5D8F7136E8D}"/>
    <hyperlink ref="E13" r:id="rId16" xr:uid="{F5617646-3B1D-48BE-B3CD-A8BF82B3196D}"/>
    <hyperlink ref="E15" r:id="rId17" xr:uid="{C68D4273-198F-450C-9E27-98E3BE77F384}"/>
    <hyperlink ref="E12" r:id="rId18" location="164" xr:uid="{CEF4B3F4-F7D0-41CC-A3E5-9D61ECE7789F}"/>
    <hyperlink ref="E18" r:id="rId19" xr:uid="{4BAA7F80-D4E9-4B76-AB61-86595231EB95}"/>
    <hyperlink ref="E38" r:id="rId20" xr:uid="{852828E5-8903-4F54-8638-B6B8457C035D}"/>
    <hyperlink ref="E31" r:id="rId21" xr:uid="{08B95665-3650-408B-BCB2-AD528F2671BF}"/>
    <hyperlink ref="E30" r:id="rId22" location="0" xr:uid="{0269D2E2-7618-4EE6-8C02-7D444FA11EAA}"/>
    <hyperlink ref="E23" r:id="rId23" xr:uid="{9C203422-F6C7-4D94-8222-9BF7C1DEE2EB}"/>
    <hyperlink ref="E28" r:id="rId24" location="0" xr:uid="{F7DCB9A5-9410-4C91-AFBF-EB37BB7E95A8}"/>
    <hyperlink ref="E10" r:id="rId25" display="https://www.mineducacion.gov.co/1759/articles-349495_recurso_138.pdf" xr:uid="{6B3490FC-9A60-486F-87FE-2AD93FE153A8}"/>
    <hyperlink ref="E25" r:id="rId26" display="https://www.funcionpublica.gov.co/eva/gestornormativo/norma.php?i=72893" xr:uid="{BC4F627C-8A11-4CD3-8D90-0A74C5E909D9}"/>
    <hyperlink ref="E16" r:id="rId27" display="http://www.contraloriabogota.gov.co/sites/default/files/Contenido/Normatividad/Resoluciones/2019/RR_036_2019 Por la cual se Adopta el Procedimiento y se Reglamenta el Tramite del Plan de Mejoramiento/RR_036_2019.pdf" xr:uid="{1B8CB576-2F2F-40BF-AD64-C2AE2B5142BB}"/>
    <hyperlink ref="E37" r:id="rId28" display="https://www.funcionpublica.gov.co/eva/gestornormativo/norma.php?i=14861" xr:uid="{FBF3B9AF-DB83-4CCB-ACBE-71401E19BAE2}"/>
    <hyperlink ref="E19" r:id="rId29" display="https://www.alcaldiabogota.gov.co/sisjur/normas/Norma1.jsp?i=81226&amp;dt=S" xr:uid="{EFCD236B-0DDD-4D8C-AB4B-88177970AA41}"/>
    <hyperlink ref="E11" r:id="rId30" location="1" display="https://www.alcaldiabogota.gov.co/sisjur/normas/Norma1.jsp?i=94767 - 1" xr:uid="{97860A6D-CF31-40B4-B66B-AAE7F2DFC4F1}"/>
    <hyperlink ref="E9" r:id="rId31" display="http://www.contraloriabogota.gov.co/sites/default/files/Contenido/Normatividad/Circulares/CIRCULARES EXTERNAS/2021/Circular Externa No. 001 - 2-2021-01204.pdf" xr:uid="{B98B3CC3-7B5E-4140-A7E2-D5E1447A38DE}"/>
    <hyperlink ref="E7" r:id="rId32" display="https://www.funcionpublica.gov.co/eva/gestornormativo/norma.php?i=174866" xr:uid="{0B5866E2-7FCE-4090-9232-8B267D46FA51}"/>
    <hyperlink ref="E6" r:id="rId33" display="http://sivicof.contraloriabogota.gov.co/TextosStormWeb/RR_002_2022.pdf" xr:uid="{8510E7EE-ADBA-43D3-95A8-7E0F3200ED93}"/>
    <hyperlink ref="E8" r:id="rId34" display="https://www.funcionpublica.gov.co/eva/gestornormativo/norma.php?i=170909" xr:uid="{FD9AEBEA-41BF-4915-92EF-AA1E6DD0C628}"/>
    <hyperlink ref="E39" r:id="rId35" display="https://www.alcaldiabogota.gov.co/sisjur/normas/Norma1.jsp?i=1209&amp;dt=S" xr:uid="{29EDE957-54B2-467D-8942-0EBBED26CBC9}"/>
    <hyperlink ref="E27" r:id="rId36" display="https://www.funcionpublica.gov.co/eva/gestornormativo/norma.php?i=72173" xr:uid="{4C73DDB2-49CA-447F-AAB6-8E372B248847}"/>
    <hyperlink ref="H26" r:id="rId37" xr:uid="{5598805D-6F90-4BFB-96F7-BC561CBD0229}"/>
    <hyperlink ref="E14" r:id="rId38" xr:uid="{9C68F4CB-5601-4E0A-8FB6-B3066740E817}"/>
    <hyperlink ref="E5" r:id="rId39" display="https://www.funcionpublica.gov.co/eva/gestornormativo/norma.php?i=4813" xr:uid="{95E0641C-A2E8-4FFB-B5F5-089DCEB653DF}"/>
    <hyperlink ref="E35" r:id="rId40" display="https://www.alcaldiabogota.gov.co/sisjur/normas/Norma1.jsp?dt=S&amp;i=40685" xr:uid="{2710E7F4-4EB3-4CA4-8242-9BEDF0E60084}"/>
    <hyperlink ref="E22" r:id="rId41" display="https://www.contaduria.gov.co/documents/20127/36441/Resolucion+193+18+10+18+2016+11-05-04.314.pdf/f74d053d-5804-9df5-6d80-31b6ae715938?t=1566827367413" xr:uid="{AC2AE48F-83A1-48E8-A1C3-0099E7955954}"/>
    <hyperlink ref="E32" r:id="rId42" display="https://www.funcionpublica.gov.co/eva/gestornormativo/norma.php?i=50959" xr:uid="{A2F06319-DEA5-448C-8885-138D22AE3EE9}"/>
  </hyperlinks>
  <printOptions horizontalCentered="1"/>
  <pageMargins left="0.23622047244094491" right="0.23622047244094491" top="0.31496062992125984" bottom="0.19685039370078741" header="0" footer="0"/>
  <pageSetup paperSize="14" scale="46" firstPageNumber="0" fitToHeight="40" orientation="landscape" horizontalDpi="300" verticalDpi="300" r:id="rId43"/>
  <headerFooter alignWithMargins="0">
    <oddFooter xml:space="preserve">&amp;LV3-11-03-2020
</oddFooter>
  </headerFooter>
  <drawing r:id="rId44"/>
  <tableParts count="1">
    <tablePart r:id="rId4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746AB-E4A7-4A93-9D01-137F53B5EE1D}">
  <sheetPr>
    <outlinePr summaryBelow="0" summaryRight="0"/>
  </sheetPr>
  <dimension ref="A10:I53"/>
  <sheetViews>
    <sheetView topLeftCell="A39" workbookViewId="0">
      <selection activeCell="I52" sqref="I52"/>
    </sheetView>
  </sheetViews>
  <sheetFormatPr baseColWidth="10" defaultColWidth="12.5703125" defaultRowHeight="15" customHeight="1" x14ac:dyDescent="0.2"/>
  <cols>
    <col min="1" max="1" width="19" customWidth="1"/>
    <col min="2" max="2" width="19.5703125" customWidth="1"/>
    <col min="3" max="3" width="29.28515625" customWidth="1"/>
    <col min="4" max="4" width="26.140625" customWidth="1"/>
    <col min="5" max="5" width="28.7109375" customWidth="1"/>
    <col min="7" max="7" width="25.5703125" customWidth="1"/>
    <col min="8" max="8" width="18.85546875" customWidth="1"/>
    <col min="9" max="9" width="76" customWidth="1"/>
  </cols>
  <sheetData>
    <row r="10" spans="1:9" ht="15" customHeight="1" x14ac:dyDescent="0.25">
      <c r="A10" s="722" t="s">
        <v>0</v>
      </c>
      <c r="B10" s="723"/>
      <c r="C10" s="833" t="s">
        <v>1725</v>
      </c>
      <c r="D10" s="725"/>
      <c r="E10" s="725"/>
      <c r="F10" s="725"/>
      <c r="G10" s="723"/>
      <c r="H10" s="843" t="s">
        <v>2</v>
      </c>
      <c r="I10" s="844" t="s">
        <v>268</v>
      </c>
    </row>
    <row r="11" spans="1:9" ht="15" customHeight="1" x14ac:dyDescent="0.25">
      <c r="A11" s="845" t="s">
        <v>4</v>
      </c>
      <c r="B11" s="729"/>
      <c r="C11" s="729"/>
      <c r="D11" s="729"/>
      <c r="E11" s="729"/>
      <c r="F11" s="729"/>
      <c r="G11" s="729"/>
      <c r="H11" s="829"/>
      <c r="I11" s="846" t="s">
        <v>5</v>
      </c>
    </row>
    <row r="12" spans="1:9" ht="15" customHeight="1" x14ac:dyDescent="0.25">
      <c r="A12" s="847" t="s">
        <v>6</v>
      </c>
      <c r="B12" s="848" t="s">
        <v>7</v>
      </c>
      <c r="C12" s="848" t="s">
        <v>8</v>
      </c>
      <c r="D12" s="848" t="s">
        <v>18054</v>
      </c>
      <c r="E12" s="848" t="s">
        <v>10</v>
      </c>
      <c r="F12" s="848" t="s">
        <v>18055</v>
      </c>
      <c r="G12" s="849" t="s">
        <v>12</v>
      </c>
      <c r="H12" s="849" t="s">
        <v>13</v>
      </c>
      <c r="I12" s="848" t="s">
        <v>14</v>
      </c>
    </row>
    <row r="13" spans="1:9" ht="85.5" x14ac:dyDescent="0.2">
      <c r="A13" s="850" t="s">
        <v>284</v>
      </c>
      <c r="B13" s="851" t="s">
        <v>40</v>
      </c>
      <c r="C13" s="908" t="s">
        <v>273</v>
      </c>
      <c r="D13" s="851" t="s">
        <v>1729</v>
      </c>
      <c r="E13" s="913" t="s">
        <v>18071</v>
      </c>
      <c r="F13" s="853">
        <v>44911</v>
      </c>
      <c r="G13" s="834" t="s">
        <v>1730</v>
      </c>
      <c r="H13" s="851" t="s">
        <v>1</v>
      </c>
      <c r="I13" s="851" t="s">
        <v>1731</v>
      </c>
    </row>
    <row r="14" spans="1:9" ht="28.5" x14ac:dyDescent="0.2">
      <c r="A14" s="854" t="s">
        <v>284</v>
      </c>
      <c r="B14" s="855" t="s">
        <v>40</v>
      </c>
      <c r="C14" s="909" t="s">
        <v>273</v>
      </c>
      <c r="D14" s="855" t="s">
        <v>286</v>
      </c>
      <c r="E14" s="914" t="s">
        <v>1726</v>
      </c>
      <c r="F14" s="856">
        <v>44896</v>
      </c>
      <c r="G14" s="855" t="s">
        <v>1727</v>
      </c>
      <c r="H14" s="855" t="s">
        <v>1</v>
      </c>
      <c r="I14" s="855" t="s">
        <v>1728</v>
      </c>
    </row>
    <row r="15" spans="1:9" ht="51" x14ac:dyDescent="0.2">
      <c r="A15" s="854" t="s">
        <v>284</v>
      </c>
      <c r="B15" s="855" t="s">
        <v>16</v>
      </c>
      <c r="C15" s="909" t="s">
        <v>33</v>
      </c>
      <c r="D15" s="855" t="s">
        <v>286</v>
      </c>
      <c r="E15" s="914" t="s">
        <v>1732</v>
      </c>
      <c r="F15" s="856">
        <v>44866</v>
      </c>
      <c r="G15" s="855" t="s">
        <v>18072</v>
      </c>
      <c r="H15" s="855" t="s">
        <v>1</v>
      </c>
      <c r="I15" s="855" t="s">
        <v>1731</v>
      </c>
    </row>
    <row r="16" spans="1:9" ht="28.5" x14ac:dyDescent="0.2">
      <c r="A16" s="857" t="s">
        <v>163</v>
      </c>
      <c r="B16" s="858" t="s">
        <v>152</v>
      </c>
      <c r="C16" s="910" t="s">
        <v>153</v>
      </c>
      <c r="D16" s="858" t="s">
        <v>55</v>
      </c>
      <c r="E16" s="859">
        <v>170</v>
      </c>
      <c r="F16" s="860">
        <v>44846</v>
      </c>
      <c r="G16" s="858" t="s">
        <v>1719</v>
      </c>
      <c r="H16" s="851" t="s">
        <v>1</v>
      </c>
      <c r="I16" s="851" t="s">
        <v>289</v>
      </c>
    </row>
    <row r="17" spans="1:9" ht="28.5" x14ac:dyDescent="0.2">
      <c r="A17" s="850" t="s">
        <v>44</v>
      </c>
      <c r="B17" s="851" t="s">
        <v>16</v>
      </c>
      <c r="C17" s="908" t="s">
        <v>271</v>
      </c>
      <c r="D17" s="855" t="s">
        <v>42</v>
      </c>
      <c r="E17" s="861" t="s">
        <v>18073</v>
      </c>
      <c r="F17" s="856">
        <v>45049</v>
      </c>
      <c r="G17" s="855" t="s">
        <v>18074</v>
      </c>
      <c r="H17" s="855" t="s">
        <v>272</v>
      </c>
      <c r="I17" s="855" t="s">
        <v>1733</v>
      </c>
    </row>
    <row r="18" spans="1:9" ht="14.25" x14ac:dyDescent="0.2">
      <c r="A18" s="850" t="s">
        <v>44</v>
      </c>
      <c r="B18" s="851" t="s">
        <v>16</v>
      </c>
      <c r="C18" s="908" t="s">
        <v>21</v>
      </c>
      <c r="D18" s="851" t="s">
        <v>22</v>
      </c>
      <c r="E18" s="852">
        <v>2195</v>
      </c>
      <c r="F18" s="838">
        <v>44579</v>
      </c>
      <c r="G18" s="851" t="s">
        <v>23</v>
      </c>
      <c r="H18" s="851" t="s">
        <v>269</v>
      </c>
      <c r="I18" s="855" t="s">
        <v>270</v>
      </c>
    </row>
    <row r="19" spans="1:9" ht="28.5" x14ac:dyDescent="0.2">
      <c r="A19" s="854" t="s">
        <v>274</v>
      </c>
      <c r="B19" s="855" t="s">
        <v>152</v>
      </c>
      <c r="C19" s="909" t="s">
        <v>153</v>
      </c>
      <c r="D19" s="855" t="s">
        <v>275</v>
      </c>
      <c r="E19" s="862" t="s">
        <v>276</v>
      </c>
      <c r="F19" s="856">
        <v>44371</v>
      </c>
      <c r="G19" s="855" t="s">
        <v>277</v>
      </c>
      <c r="H19" s="855" t="s">
        <v>278</v>
      </c>
      <c r="I19" s="855" t="s">
        <v>1734</v>
      </c>
    </row>
    <row r="20" spans="1:9" ht="28.5" x14ac:dyDescent="0.2">
      <c r="A20" s="850" t="s">
        <v>44</v>
      </c>
      <c r="B20" s="851" t="s">
        <v>40</v>
      </c>
      <c r="C20" s="908" t="s">
        <v>279</v>
      </c>
      <c r="D20" s="851" t="s">
        <v>280</v>
      </c>
      <c r="E20" s="863" t="s">
        <v>281</v>
      </c>
      <c r="F20" s="838">
        <v>44312</v>
      </c>
      <c r="G20" s="851" t="s">
        <v>282</v>
      </c>
      <c r="H20" s="851" t="s">
        <v>1</v>
      </c>
      <c r="I20" s="851" t="s">
        <v>283</v>
      </c>
    </row>
    <row r="21" spans="1:9" ht="14.25" x14ac:dyDescent="0.2">
      <c r="A21" s="854" t="s">
        <v>284</v>
      </c>
      <c r="B21" s="855" t="s">
        <v>40</v>
      </c>
      <c r="C21" s="909" t="s">
        <v>285</v>
      </c>
      <c r="D21" s="855" t="s">
        <v>286</v>
      </c>
      <c r="E21" s="783" t="s">
        <v>287</v>
      </c>
      <c r="F21" s="856">
        <v>44285</v>
      </c>
      <c r="G21" s="855" t="s">
        <v>288</v>
      </c>
      <c r="H21" s="855" t="s">
        <v>1</v>
      </c>
      <c r="I21" s="855" t="s">
        <v>1735</v>
      </c>
    </row>
    <row r="22" spans="1:9" ht="14.25" x14ac:dyDescent="0.2">
      <c r="A22" s="854" t="s">
        <v>44</v>
      </c>
      <c r="B22" s="855" t="s">
        <v>40</v>
      </c>
      <c r="C22" s="909" t="s">
        <v>285</v>
      </c>
      <c r="D22" s="855" t="s">
        <v>18</v>
      </c>
      <c r="E22" s="862">
        <v>1</v>
      </c>
      <c r="F22" s="856">
        <v>44258</v>
      </c>
      <c r="G22" s="855" t="s">
        <v>290</v>
      </c>
      <c r="H22" s="855" t="s">
        <v>1</v>
      </c>
      <c r="I22" s="855" t="s">
        <v>270</v>
      </c>
    </row>
    <row r="23" spans="1:9" ht="28.5" x14ac:dyDescent="0.2">
      <c r="A23" s="850" t="s">
        <v>291</v>
      </c>
      <c r="B23" s="851" t="s">
        <v>16</v>
      </c>
      <c r="C23" s="908" t="s">
        <v>33</v>
      </c>
      <c r="D23" s="851" t="s">
        <v>292</v>
      </c>
      <c r="E23" s="863" t="s">
        <v>293</v>
      </c>
      <c r="F23" s="838">
        <v>44256</v>
      </c>
      <c r="G23" s="851" t="s">
        <v>294</v>
      </c>
      <c r="H23" s="851" t="s">
        <v>1</v>
      </c>
      <c r="I23" s="851" t="s">
        <v>1736</v>
      </c>
    </row>
    <row r="24" spans="1:9" ht="14.25" x14ac:dyDescent="0.2">
      <c r="A24" s="854" t="s">
        <v>44</v>
      </c>
      <c r="B24" s="855" t="s">
        <v>40</v>
      </c>
      <c r="C24" s="909" t="s">
        <v>285</v>
      </c>
      <c r="D24" s="855" t="s">
        <v>286</v>
      </c>
      <c r="E24" s="862" t="s">
        <v>295</v>
      </c>
      <c r="F24" s="864">
        <v>44195</v>
      </c>
      <c r="G24" s="855" t="s">
        <v>296</v>
      </c>
      <c r="H24" s="855"/>
      <c r="I24" s="855" t="s">
        <v>270</v>
      </c>
    </row>
    <row r="25" spans="1:9" ht="28.5" x14ac:dyDescent="0.2">
      <c r="A25" s="850" t="s">
        <v>284</v>
      </c>
      <c r="B25" s="851" t="s">
        <v>16</v>
      </c>
      <c r="C25" s="908" t="s">
        <v>33</v>
      </c>
      <c r="D25" s="851" t="s">
        <v>286</v>
      </c>
      <c r="E25" s="863" t="s">
        <v>297</v>
      </c>
      <c r="F25" s="853">
        <v>44195</v>
      </c>
      <c r="G25" s="851" t="s">
        <v>298</v>
      </c>
      <c r="H25" s="851" t="s">
        <v>1</v>
      </c>
      <c r="I25" s="851" t="s">
        <v>270</v>
      </c>
    </row>
    <row r="26" spans="1:9" ht="14.25" x14ac:dyDescent="0.2">
      <c r="A26" s="854" t="s">
        <v>44</v>
      </c>
      <c r="B26" s="855" t="s">
        <v>40</v>
      </c>
      <c r="C26" s="909" t="s">
        <v>285</v>
      </c>
      <c r="D26" s="855" t="s">
        <v>70</v>
      </c>
      <c r="E26" s="862">
        <v>189</v>
      </c>
      <c r="F26" s="856">
        <v>44064</v>
      </c>
      <c r="G26" s="855" t="s">
        <v>299</v>
      </c>
      <c r="H26" s="855" t="s">
        <v>1</v>
      </c>
      <c r="I26" s="855" t="s">
        <v>270</v>
      </c>
    </row>
    <row r="27" spans="1:9" ht="28.5" x14ac:dyDescent="0.2">
      <c r="A27" s="850" t="s">
        <v>284</v>
      </c>
      <c r="B27" s="851" t="s">
        <v>16</v>
      </c>
      <c r="C27" s="908" t="s">
        <v>33</v>
      </c>
      <c r="D27" s="851" t="s">
        <v>286</v>
      </c>
      <c r="E27" s="859" t="s">
        <v>300</v>
      </c>
      <c r="F27" s="838">
        <v>44042</v>
      </c>
      <c r="G27" s="851" t="s">
        <v>301</v>
      </c>
      <c r="H27" s="851" t="s">
        <v>1</v>
      </c>
      <c r="I27" s="851" t="s">
        <v>1737</v>
      </c>
    </row>
    <row r="28" spans="1:9" ht="14.25" x14ac:dyDescent="0.2">
      <c r="A28" s="854" t="s">
        <v>44</v>
      </c>
      <c r="B28" s="855" t="s">
        <v>40</v>
      </c>
      <c r="C28" s="909" t="s">
        <v>285</v>
      </c>
      <c r="D28" s="855" t="s">
        <v>70</v>
      </c>
      <c r="E28" s="862">
        <v>807</v>
      </c>
      <c r="F28" s="864">
        <v>43823</v>
      </c>
      <c r="G28" s="855" t="s">
        <v>302</v>
      </c>
      <c r="H28" s="855" t="s">
        <v>303</v>
      </c>
      <c r="I28" s="855" t="s">
        <v>1738</v>
      </c>
    </row>
    <row r="29" spans="1:9" ht="14.25" x14ac:dyDescent="0.2">
      <c r="A29" s="850" t="s">
        <v>44</v>
      </c>
      <c r="B29" s="851" t="s">
        <v>16</v>
      </c>
      <c r="C29" s="908" t="s">
        <v>220</v>
      </c>
      <c r="D29" s="851" t="s">
        <v>70</v>
      </c>
      <c r="E29" s="859">
        <v>2106</v>
      </c>
      <c r="F29" s="853">
        <v>43791</v>
      </c>
      <c r="G29" s="851" t="s">
        <v>76</v>
      </c>
      <c r="H29" s="851" t="s">
        <v>1</v>
      </c>
      <c r="I29" s="851" t="s">
        <v>304</v>
      </c>
    </row>
    <row r="30" spans="1:9" ht="14.25" x14ac:dyDescent="0.2">
      <c r="A30" s="854" t="s">
        <v>44</v>
      </c>
      <c r="B30" s="855" t="s">
        <v>40</v>
      </c>
      <c r="C30" s="909" t="s">
        <v>305</v>
      </c>
      <c r="D30" s="855" t="s">
        <v>306</v>
      </c>
      <c r="E30" s="862">
        <v>36</v>
      </c>
      <c r="F30" s="856">
        <v>43728</v>
      </c>
      <c r="G30" s="855" t="s">
        <v>307</v>
      </c>
      <c r="H30" s="855" t="s">
        <v>1</v>
      </c>
      <c r="I30" s="855" t="s">
        <v>1739</v>
      </c>
    </row>
    <row r="31" spans="1:9" ht="28.5" x14ac:dyDescent="0.2">
      <c r="A31" s="850" t="s">
        <v>284</v>
      </c>
      <c r="B31" s="851" t="s">
        <v>16</v>
      </c>
      <c r="C31" s="908" t="s">
        <v>33</v>
      </c>
      <c r="D31" s="851" t="s">
        <v>286</v>
      </c>
      <c r="E31" s="863" t="s">
        <v>308</v>
      </c>
      <c r="F31" s="838">
        <v>43676</v>
      </c>
      <c r="G31" s="851" t="s">
        <v>309</v>
      </c>
      <c r="H31" s="851" t="s">
        <v>1</v>
      </c>
      <c r="I31" s="851" t="s">
        <v>270</v>
      </c>
    </row>
    <row r="32" spans="1:9" ht="28.5" x14ac:dyDescent="0.2">
      <c r="A32" s="854" t="s">
        <v>274</v>
      </c>
      <c r="B32" s="855" t="s">
        <v>152</v>
      </c>
      <c r="C32" s="909" t="s">
        <v>153</v>
      </c>
      <c r="D32" s="855" t="s">
        <v>55</v>
      </c>
      <c r="E32" s="862">
        <v>112</v>
      </c>
      <c r="F32" s="856">
        <v>43630</v>
      </c>
      <c r="G32" s="855" t="s">
        <v>310</v>
      </c>
      <c r="H32" s="855"/>
      <c r="I32" s="855" t="s">
        <v>1738</v>
      </c>
    </row>
    <row r="33" spans="1:9" ht="14.25" x14ac:dyDescent="0.2">
      <c r="A33" s="854" t="s">
        <v>44</v>
      </c>
      <c r="B33" s="855" t="s">
        <v>16</v>
      </c>
      <c r="C33" s="909" t="s">
        <v>220</v>
      </c>
      <c r="D33" s="855" t="s">
        <v>70</v>
      </c>
      <c r="E33" s="862">
        <v>1299</v>
      </c>
      <c r="F33" s="856">
        <v>43306</v>
      </c>
      <c r="G33" s="855" t="s">
        <v>311</v>
      </c>
      <c r="H33" s="855"/>
      <c r="I33" s="855" t="s">
        <v>1740</v>
      </c>
    </row>
    <row r="34" spans="1:9" ht="28.5" x14ac:dyDescent="0.2">
      <c r="A34" s="850" t="s">
        <v>284</v>
      </c>
      <c r="B34" s="851" t="s">
        <v>16</v>
      </c>
      <c r="C34" s="908" t="s">
        <v>33</v>
      </c>
      <c r="D34" s="851" t="s">
        <v>286</v>
      </c>
      <c r="E34" s="863" t="s">
        <v>312</v>
      </c>
      <c r="F34" s="838">
        <v>43250</v>
      </c>
      <c r="G34" s="851" t="s">
        <v>313</v>
      </c>
      <c r="H34" s="851" t="s">
        <v>1</v>
      </c>
      <c r="I34" s="865" t="s">
        <v>1741</v>
      </c>
    </row>
    <row r="35" spans="1:9" ht="28.5" x14ac:dyDescent="0.2">
      <c r="A35" s="854" t="s">
        <v>44</v>
      </c>
      <c r="B35" s="855" t="s">
        <v>40</v>
      </c>
      <c r="C35" s="909" t="s">
        <v>314</v>
      </c>
      <c r="D35" s="855" t="s">
        <v>280</v>
      </c>
      <c r="E35" s="862">
        <v>12</v>
      </c>
      <c r="F35" s="856">
        <v>43182</v>
      </c>
      <c r="G35" s="855" t="s">
        <v>315</v>
      </c>
      <c r="H35" s="855" t="s">
        <v>1742</v>
      </c>
      <c r="I35" s="855" t="s">
        <v>316</v>
      </c>
    </row>
    <row r="36" spans="1:9" ht="14.25" x14ac:dyDescent="0.2">
      <c r="A36" s="850" t="s">
        <v>44</v>
      </c>
      <c r="B36" s="851" t="s">
        <v>16</v>
      </c>
      <c r="C36" s="908" t="s">
        <v>220</v>
      </c>
      <c r="D36" s="851" t="s">
        <v>70</v>
      </c>
      <c r="E36" s="863">
        <v>1499</v>
      </c>
      <c r="F36" s="838">
        <v>42989</v>
      </c>
      <c r="G36" s="851" t="s">
        <v>84</v>
      </c>
      <c r="H36" s="851"/>
      <c r="I36" s="851" t="s">
        <v>1743</v>
      </c>
    </row>
    <row r="37" spans="1:9" ht="14.25" x14ac:dyDescent="0.2">
      <c r="A37" s="854" t="s">
        <v>44</v>
      </c>
      <c r="B37" s="855" t="s">
        <v>16</v>
      </c>
      <c r="C37" s="909" t="s">
        <v>220</v>
      </c>
      <c r="D37" s="855" t="s">
        <v>70</v>
      </c>
      <c r="E37" s="862">
        <v>648</v>
      </c>
      <c r="F37" s="856">
        <v>42844</v>
      </c>
      <c r="G37" s="855" t="s">
        <v>317</v>
      </c>
      <c r="H37" s="855" t="s">
        <v>1</v>
      </c>
      <c r="I37" s="855" t="s">
        <v>318</v>
      </c>
    </row>
    <row r="38" spans="1:9" ht="14.25" x14ac:dyDescent="0.2">
      <c r="A38" s="850" t="s">
        <v>44</v>
      </c>
      <c r="B38" s="851" t="s">
        <v>40</v>
      </c>
      <c r="C38" s="908" t="s">
        <v>285</v>
      </c>
      <c r="D38" s="851" t="s">
        <v>18</v>
      </c>
      <c r="E38" s="863">
        <v>15</v>
      </c>
      <c r="F38" s="853">
        <v>42286</v>
      </c>
      <c r="G38" s="851" t="s">
        <v>319</v>
      </c>
      <c r="H38" s="851" t="s">
        <v>320</v>
      </c>
      <c r="I38" s="851" t="s">
        <v>321</v>
      </c>
    </row>
    <row r="39" spans="1:9" ht="28.5" x14ac:dyDescent="0.2">
      <c r="A39" s="850" t="s">
        <v>322</v>
      </c>
      <c r="B39" s="851" t="s">
        <v>16</v>
      </c>
      <c r="C39" s="908" t="s">
        <v>323</v>
      </c>
      <c r="D39" s="851" t="s">
        <v>324</v>
      </c>
      <c r="E39" s="863" t="s">
        <v>325</v>
      </c>
      <c r="F39" s="838">
        <v>42195</v>
      </c>
      <c r="G39" s="851" t="s">
        <v>326</v>
      </c>
      <c r="H39" s="851"/>
      <c r="I39" s="851" t="s">
        <v>327</v>
      </c>
    </row>
    <row r="40" spans="1:9" ht="14.25" x14ac:dyDescent="0.2">
      <c r="A40" s="854" t="s">
        <v>44</v>
      </c>
      <c r="B40" s="855" t="s">
        <v>16</v>
      </c>
      <c r="C40" s="909" t="s">
        <v>220</v>
      </c>
      <c r="D40" s="855" t="s">
        <v>70</v>
      </c>
      <c r="E40" s="862">
        <v>1083</v>
      </c>
      <c r="F40" s="856">
        <v>42150</v>
      </c>
      <c r="G40" s="855" t="s">
        <v>328</v>
      </c>
      <c r="H40" s="851" t="s">
        <v>329</v>
      </c>
      <c r="I40" s="855" t="s">
        <v>1744</v>
      </c>
    </row>
    <row r="41" spans="1:9" ht="14.25" x14ac:dyDescent="0.2">
      <c r="A41" s="850" t="s">
        <v>44</v>
      </c>
      <c r="B41" s="851" t="s">
        <v>16</v>
      </c>
      <c r="C41" s="908" t="s">
        <v>220</v>
      </c>
      <c r="D41" s="851" t="s">
        <v>70</v>
      </c>
      <c r="E41" s="863">
        <v>19</v>
      </c>
      <c r="F41" s="838">
        <v>40918</v>
      </c>
      <c r="G41" s="851" t="s">
        <v>103</v>
      </c>
      <c r="H41" s="851" t="s">
        <v>330</v>
      </c>
      <c r="I41" s="866" t="s">
        <v>304</v>
      </c>
    </row>
    <row r="42" spans="1:9" ht="14.25" x14ac:dyDescent="0.2">
      <c r="A42" s="854" t="s">
        <v>44</v>
      </c>
      <c r="B42" s="855" t="s">
        <v>16</v>
      </c>
      <c r="C42" s="909" t="s">
        <v>220</v>
      </c>
      <c r="D42" s="855" t="s">
        <v>22</v>
      </c>
      <c r="E42" s="862">
        <v>1474</v>
      </c>
      <c r="F42" s="856">
        <v>40736</v>
      </c>
      <c r="G42" s="855" t="s">
        <v>331</v>
      </c>
      <c r="H42" s="855" t="s">
        <v>1745</v>
      </c>
      <c r="I42" s="855" t="s">
        <v>332</v>
      </c>
    </row>
    <row r="43" spans="1:9" ht="14.25" x14ac:dyDescent="0.2">
      <c r="A43" s="850" t="s">
        <v>44</v>
      </c>
      <c r="B43" s="851" t="s">
        <v>40</v>
      </c>
      <c r="C43" s="908" t="s">
        <v>285</v>
      </c>
      <c r="D43" s="851" t="s">
        <v>70</v>
      </c>
      <c r="E43" s="863">
        <v>371</v>
      </c>
      <c r="F43" s="838">
        <v>40420</v>
      </c>
      <c r="G43" s="851" t="s">
        <v>333</v>
      </c>
      <c r="H43" s="851" t="s">
        <v>1</v>
      </c>
      <c r="I43" s="866" t="s">
        <v>1746</v>
      </c>
    </row>
    <row r="44" spans="1:9" ht="14.25" x14ac:dyDescent="0.2">
      <c r="A44" s="854" t="s">
        <v>334</v>
      </c>
      <c r="B44" s="855" t="s">
        <v>16</v>
      </c>
      <c r="C44" s="909" t="s">
        <v>82</v>
      </c>
      <c r="D44" s="855" t="s">
        <v>70</v>
      </c>
      <c r="E44" s="862">
        <v>1537</v>
      </c>
      <c r="F44" s="856">
        <v>37098</v>
      </c>
      <c r="G44" s="855" t="s">
        <v>335</v>
      </c>
      <c r="H44" s="855" t="s">
        <v>336</v>
      </c>
      <c r="I44" s="867" t="s">
        <v>1733</v>
      </c>
    </row>
    <row r="45" spans="1:9" ht="14.25" x14ac:dyDescent="0.2">
      <c r="A45" s="868" t="s">
        <v>44</v>
      </c>
      <c r="B45" s="869" t="s">
        <v>16</v>
      </c>
      <c r="C45" s="911" t="s">
        <v>337</v>
      </c>
      <c r="D45" s="869" t="s">
        <v>22</v>
      </c>
      <c r="E45" s="870">
        <v>489</v>
      </c>
      <c r="F45" s="871">
        <v>36158</v>
      </c>
      <c r="G45" s="869" t="s">
        <v>338</v>
      </c>
      <c r="H45" s="869" t="s">
        <v>1747</v>
      </c>
      <c r="I45" s="869" t="s">
        <v>339</v>
      </c>
    </row>
    <row r="46" spans="1:9" ht="14.25" x14ac:dyDescent="0.2">
      <c r="A46" s="745" t="s">
        <v>44</v>
      </c>
      <c r="B46" s="872" t="s">
        <v>16</v>
      </c>
      <c r="C46" s="912" t="s">
        <v>337</v>
      </c>
      <c r="D46" s="872" t="s">
        <v>22</v>
      </c>
      <c r="E46" s="873">
        <v>87</v>
      </c>
      <c r="F46" s="874">
        <v>34302</v>
      </c>
      <c r="G46" s="872" t="s">
        <v>340</v>
      </c>
      <c r="H46" s="872" t="s">
        <v>1</v>
      </c>
      <c r="I46" s="872" t="s">
        <v>318</v>
      </c>
    </row>
    <row r="47" spans="1:9" ht="14.25" x14ac:dyDescent="0.2">
      <c r="A47" s="875"/>
      <c r="B47" s="875"/>
      <c r="C47" s="875"/>
      <c r="D47" s="875"/>
      <c r="E47" s="876"/>
      <c r="F47" s="875"/>
      <c r="G47" s="875"/>
      <c r="H47" s="875"/>
      <c r="I47" s="875"/>
    </row>
    <row r="48" spans="1:9" ht="12.75" x14ac:dyDescent="0.2">
      <c r="A48" s="835" t="s">
        <v>131</v>
      </c>
      <c r="B48" s="877" t="s">
        <v>1760</v>
      </c>
      <c r="C48" s="820"/>
      <c r="D48" s="821"/>
      <c r="E48" s="878" t="s">
        <v>133</v>
      </c>
      <c r="F48" s="879" t="s">
        <v>132</v>
      </c>
      <c r="G48" s="821"/>
      <c r="H48" s="880" t="s">
        <v>134</v>
      </c>
      <c r="I48" s="881" t="s">
        <v>135</v>
      </c>
    </row>
    <row r="49" spans="1:9" ht="12.75" x14ac:dyDescent="0.2">
      <c r="A49" s="824"/>
      <c r="B49" s="825"/>
      <c r="C49" s="587"/>
      <c r="D49" s="826"/>
      <c r="E49" s="825"/>
      <c r="F49" s="825"/>
      <c r="G49" s="826"/>
      <c r="H49" s="826"/>
      <c r="I49" s="824"/>
    </row>
    <row r="50" spans="1:9" ht="12.75" x14ac:dyDescent="0.2">
      <c r="A50" s="827"/>
      <c r="B50" s="828"/>
      <c r="C50" s="729"/>
      <c r="D50" s="829"/>
      <c r="E50" s="828"/>
      <c r="F50" s="828"/>
      <c r="G50" s="829"/>
      <c r="H50" s="829"/>
      <c r="I50" s="827"/>
    </row>
    <row r="51" spans="1:9" x14ac:dyDescent="0.2">
      <c r="A51" s="830" t="s">
        <v>136</v>
      </c>
      <c r="B51" s="833" t="s">
        <v>341</v>
      </c>
      <c r="C51" s="725"/>
      <c r="D51" s="723"/>
      <c r="E51" s="832" t="s">
        <v>136</v>
      </c>
      <c r="F51" s="882" t="s">
        <v>137</v>
      </c>
      <c r="G51" s="723"/>
      <c r="H51" s="832" t="s">
        <v>136</v>
      </c>
      <c r="I51" s="834" t="s">
        <v>1806</v>
      </c>
    </row>
    <row r="52" spans="1:9" x14ac:dyDescent="0.2">
      <c r="A52" s="835" t="s">
        <v>139</v>
      </c>
      <c r="B52" s="915">
        <v>45121</v>
      </c>
      <c r="C52" s="820"/>
      <c r="D52" s="821"/>
      <c r="E52" s="832" t="s">
        <v>140</v>
      </c>
      <c r="F52" s="917" t="s">
        <v>1647</v>
      </c>
      <c r="G52" s="918"/>
      <c r="H52" s="832" t="s">
        <v>140</v>
      </c>
      <c r="I52" s="834" t="s">
        <v>18075</v>
      </c>
    </row>
    <row r="53" spans="1:9" x14ac:dyDescent="0.2">
      <c r="A53" s="827"/>
      <c r="B53" s="828"/>
      <c r="C53" s="729"/>
      <c r="D53" s="829"/>
      <c r="E53" s="832" t="s">
        <v>141</v>
      </c>
      <c r="F53" s="883">
        <v>45125</v>
      </c>
      <c r="G53" s="723"/>
      <c r="H53" s="832" t="s">
        <v>141</v>
      </c>
      <c r="I53" s="916">
        <v>45127</v>
      </c>
    </row>
  </sheetData>
  <mergeCells count="15">
    <mergeCell ref="I48:I50"/>
    <mergeCell ref="B51:D51"/>
    <mergeCell ref="F51:G51"/>
    <mergeCell ref="A52:A53"/>
    <mergeCell ref="B52:D53"/>
    <mergeCell ref="F52:G52"/>
    <mergeCell ref="F53:G53"/>
    <mergeCell ref="A10:B10"/>
    <mergeCell ref="C10:G10"/>
    <mergeCell ref="A11:H11"/>
    <mergeCell ref="A48:A50"/>
    <mergeCell ref="B48:D50"/>
    <mergeCell ref="E48:E50"/>
    <mergeCell ref="F48:G50"/>
    <mergeCell ref="H48:H50"/>
  </mergeCells>
  <hyperlinks>
    <hyperlink ref="E13" r:id="rId1" xr:uid="{DB80419E-74F5-4640-B532-400FAA5CF10E}"/>
    <hyperlink ref="E14" r:id="rId2" xr:uid="{03B6A4EE-046E-4672-A9F4-0EC4524D878F}"/>
    <hyperlink ref="E15" r:id="rId3" xr:uid="{BBD7EC18-52C2-43E2-BBF4-F0C075E5E049}"/>
    <hyperlink ref="E16" r:id="rId4" display="https://fuga.gov.co/sites/default/files/2022-10/RESOLUCI%C3%93N No. 170 DE 2022 plataforma estrat%C3%A9gica.pdf" xr:uid="{BF8D1C95-58EE-45F8-A4CB-99DECC9B2F45}"/>
    <hyperlink ref="E18" r:id="rId5" display="https://dapre.presidencia.gov.co/normativa/normativa/LEY 2195 DEL 18 DE ENERO DE 2022.pdf" xr:uid="{9D9BBD14-1A3F-4B21-8F7D-2BF163EB02C3}"/>
    <hyperlink ref="E19" r:id="rId6" xr:uid="{51F8234B-B91C-4F6A-89FD-C41E1A998EAF}"/>
    <hyperlink ref="E20" r:id="rId7" xr:uid="{9C5C264E-13DE-440C-9417-7D9540EAF7D1}"/>
    <hyperlink ref="E21" r:id="rId8" xr:uid="{91FD7139-052D-47EE-BF61-ED74C6998399}"/>
    <hyperlink ref="E22" r:id="rId9" display="https://www.alcaldiabogota.gov.co/sisjur/normas/Norma1.jsp?i=108172" xr:uid="{61A05C8D-3A6A-41F1-95E9-B0D0807BCE87}"/>
    <hyperlink ref="E23" r:id="rId10" xr:uid="{42A56C37-888B-4BF4-8603-8AB9BAAA2DEC}"/>
    <hyperlink ref="E24" r:id="rId11" xr:uid="{5554A17A-DD36-4835-A12C-90BFD976512F}"/>
    <hyperlink ref="E25" r:id="rId12" xr:uid="{390F2AD0-85C3-43F8-A9EA-589A099A9793}"/>
    <hyperlink ref="E26" r:id="rId13" display="https://secretariageneral.gov.co/transparencia/normatividad/normatividad/decreto-distrital-189-2020" xr:uid="{EB4444A2-D288-46DF-8C7D-D4070553D335}"/>
    <hyperlink ref="E27" r:id="rId14" xr:uid="{A403C82A-7436-497A-918A-17C6F0262123}"/>
    <hyperlink ref="E28" r:id="rId15" display="https://secretariageneral.gov.co/mipg/mipg-generalidades/decreto-807-2019-medio-del-cual-se-reglamenta-sistema-gestion-edistrito-capital-y-se-dictan-otras-disposiciones" xr:uid="{C7982A7C-6175-4E4F-BF7E-D7C1980FDE53}"/>
    <hyperlink ref="E29" r:id="rId16" display="https://www.funcionpublica.gov.co/eva/gestornormativo/norma.php?i=103352" xr:uid="{C1779278-FA40-4D47-961B-FF56FA15A165}"/>
    <hyperlink ref="E30" r:id="rId17" display="http://www.contraloriabogota.gov.co/sites/default/files/Contenido/Normatividad/Resoluciones/2019/RR_036_2019 Por la cual se Adopta el Procedimiento y se Reglamenta el Tramite del Plan de Mejoramiento/RR_036_2019.pdf" xr:uid="{0B43FA55-775B-4AAF-A728-49544D7114F2}"/>
    <hyperlink ref="E31" r:id="rId18" xr:uid="{5EB1F1EE-43F2-4333-AADA-844BC719494C}"/>
    <hyperlink ref="E32" r:id="rId19" display="https://orfeo.fuga.gov.co/orfeopg/bodega/2019/230/20192300001125.pdf" xr:uid="{593BE51E-4754-4879-B059-4DFC9939D014}"/>
    <hyperlink ref="E33" r:id="rId20" display="https://www.alcaldiabogota.gov.co/sisjur/normas/Norma1.jsp?i=80445" xr:uid="{CABBB6D2-645B-4E2F-B1DC-F98078019946}"/>
    <hyperlink ref="E34" r:id="rId21" xr:uid="{CDFD7D06-3A1F-4736-BC24-021BD38B7600}"/>
    <hyperlink ref="E35" r:id="rId22" display="https://secretariageneral.gov.co/transparencia/informacion-interes/publicacion/mipg-distrital/circular-012-2018-directrices-mipg" xr:uid="{296994C1-71D7-4B60-BC03-A2EE09F690BB}"/>
    <hyperlink ref="E36" r:id="rId23" location="5" display="https://www.alcaldiabogota.gov.co/sisjur/normas/Norma1.jsp?i=71261 - 5" xr:uid="{34A4683E-19C1-4B13-8CEB-E9EB9D5F8B00}"/>
    <hyperlink ref="E37" r:id="rId24" display="https://www.funcionpublica.gov.co/eva/gestornormativo/norma.php?i=80915" xr:uid="{85F1725D-DD66-42CD-906C-7A30E5025B00}"/>
    <hyperlink ref="E38" r:id="rId25" display="https://www.alcaldiabogota.gov.co/sisjur/normas/Norma1.jsp?i=63146" xr:uid="{3B48CE6E-C3FC-47E4-B60C-A437592901BA}"/>
    <hyperlink ref="E39" r:id="rId26" xr:uid="{48F8D470-F700-4B8D-B6CF-7279D8E0B7A3}"/>
    <hyperlink ref="E40" r:id="rId27" display="http://www.alcaldiabogota.gov.co/sisjur/normas/Norma1.jsp?i=62518" xr:uid="{A67EB49E-66E0-45FA-A83A-DA8518665BA8}"/>
    <hyperlink ref="E41" r:id="rId28" display="http://wsp.presidencia.gov.co/Normativa/Decretos/2012/Documents/Enero/10/Dec1910012012.pdf" xr:uid="{1BEC9003-987F-4C33-89A2-434007995453}"/>
    <hyperlink ref="E42" r:id="rId29" display="http://www.alcaldiabogota.gov.co/sisjur/normas/Norma1.jsp?i=43292" xr:uid="{B8ABD174-18CD-4A9A-BB91-19D60B35FE4E}"/>
    <hyperlink ref="E43" r:id="rId30" display="https://www.alcaldiabogota.gov.co/sisjur/normas/Norma1.jsp?i=40685&amp;dt=S" xr:uid="{A205728A-1A79-4485-8C5D-25033CD791A3}"/>
    <hyperlink ref="E44" r:id="rId31" display="https://www.funcionpublica.gov.co/eva/gestornormativo/norma.php?i=5324" xr:uid="{0343B0BA-BF7B-4EF7-95BA-52363C691CB2}"/>
    <hyperlink ref="E45" r:id="rId32" display="http://www.secretariasenado.gov.co/senado/basedoc/ley_0489_1998.html" xr:uid="{B20858C1-7712-4C27-9353-8B89E6D11B8A}"/>
    <hyperlink ref="E46" r:id="rId33" display="https://www.funcionpublica.gov.co/eva/gestornormativo/norma.php?i=300" xr:uid="{6B8FB1D1-FCC1-4D65-B478-7F25FA635953}"/>
    <hyperlink ref="E17" r:id="rId34" xr:uid="{3D7C55DD-6499-45F9-BEE5-528C875FDA7A}"/>
  </hyperlinks>
  <pageMargins left="0.7" right="0.7" top="0.75" bottom="0.75" header="0.3" footer="0.3"/>
  <drawing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5EE9-A8A5-4440-9D7A-E501840C9A72}">
  <sheetPr>
    <tabColor rgb="FFFF0000"/>
  </sheetPr>
  <dimension ref="A1:Y60"/>
  <sheetViews>
    <sheetView view="pageBreakPreview" topLeftCell="E52" zoomScale="60" zoomScaleNormal="60" workbookViewId="0">
      <selection activeCell="I76" sqref="I76"/>
    </sheetView>
  </sheetViews>
  <sheetFormatPr baseColWidth="10" defaultColWidth="11.5703125" defaultRowHeight="14.25" x14ac:dyDescent="0.2"/>
  <cols>
    <col min="1" max="1" width="27.140625" style="70" customWidth="1"/>
    <col min="2" max="2" width="20" style="70" customWidth="1"/>
    <col min="3" max="3" width="19.42578125" style="58" customWidth="1"/>
    <col min="4" max="4" width="25.5703125" style="58" customWidth="1"/>
    <col min="5" max="5" width="41.85546875" style="58" customWidth="1"/>
    <col min="6" max="6" width="20" style="58" customWidth="1"/>
    <col min="7" max="7" width="52.5703125" style="112" customWidth="1"/>
    <col min="8" max="8" width="121.7109375" style="112" customWidth="1"/>
    <col min="9" max="9" width="46.85546875" style="58" customWidth="1"/>
    <col min="10" max="254" width="11.5703125" style="58"/>
    <col min="255" max="255" width="27.140625" style="58" customWidth="1"/>
    <col min="256" max="256" width="20" style="58" customWidth="1"/>
    <col min="257" max="257" width="19.42578125" style="58" customWidth="1"/>
    <col min="258" max="258" width="25.5703125" style="58" customWidth="1"/>
    <col min="259" max="259" width="13.5703125" style="58" customWidth="1"/>
    <col min="260" max="260" width="20" style="58" customWidth="1"/>
    <col min="261" max="261" width="35.85546875" style="58" customWidth="1"/>
    <col min="262" max="262" width="45" style="58" customWidth="1"/>
    <col min="263" max="263" width="35.140625" style="58" customWidth="1"/>
    <col min="264" max="264" width="11.5703125" style="58"/>
    <col min="265" max="265" width="14" style="58" customWidth="1"/>
    <col min="266" max="510" width="11.5703125" style="58"/>
    <col min="511" max="511" width="27.140625" style="58" customWidth="1"/>
    <col min="512" max="512" width="20" style="58" customWidth="1"/>
    <col min="513" max="513" width="19.42578125" style="58" customWidth="1"/>
    <col min="514" max="514" width="25.5703125" style="58" customWidth="1"/>
    <col min="515" max="515" width="13.5703125" style="58" customWidth="1"/>
    <col min="516" max="516" width="20" style="58" customWidth="1"/>
    <col min="517" max="517" width="35.85546875" style="58" customWidth="1"/>
    <col min="518" max="518" width="45" style="58" customWidth="1"/>
    <col min="519" max="519" width="35.140625" style="58" customWidth="1"/>
    <col min="520" max="520" width="11.5703125" style="58"/>
    <col min="521" max="521" width="14" style="58" customWidth="1"/>
    <col min="522" max="766" width="11.5703125" style="58"/>
    <col min="767" max="767" width="27.140625" style="58" customWidth="1"/>
    <col min="768" max="768" width="20" style="58" customWidth="1"/>
    <col min="769" max="769" width="19.42578125" style="58" customWidth="1"/>
    <col min="770" max="770" width="25.5703125" style="58" customWidth="1"/>
    <col min="771" max="771" width="13.5703125" style="58" customWidth="1"/>
    <col min="772" max="772" width="20" style="58" customWidth="1"/>
    <col min="773" max="773" width="35.85546875" style="58" customWidth="1"/>
    <col min="774" max="774" width="45" style="58" customWidth="1"/>
    <col min="775" max="775" width="35.140625" style="58" customWidth="1"/>
    <col min="776" max="776" width="11.5703125" style="58"/>
    <col min="777" max="777" width="14" style="58" customWidth="1"/>
    <col min="778" max="1022" width="11.5703125" style="58"/>
    <col min="1023" max="1023" width="27.140625" style="58" customWidth="1"/>
    <col min="1024" max="1024" width="20" style="58" customWidth="1"/>
    <col min="1025" max="1025" width="19.42578125" style="58" customWidth="1"/>
    <col min="1026" max="1026" width="25.5703125" style="58" customWidth="1"/>
    <col min="1027" max="1027" width="13.5703125" style="58" customWidth="1"/>
    <col min="1028" max="1028" width="20" style="58" customWidth="1"/>
    <col min="1029" max="1029" width="35.85546875" style="58" customWidth="1"/>
    <col min="1030" max="1030" width="45" style="58" customWidth="1"/>
    <col min="1031" max="1031" width="35.140625" style="58" customWidth="1"/>
    <col min="1032" max="1032" width="11.5703125" style="58"/>
    <col min="1033" max="1033" width="14" style="58" customWidth="1"/>
    <col min="1034" max="1278" width="11.5703125" style="58"/>
    <col min="1279" max="1279" width="27.140625" style="58" customWidth="1"/>
    <col min="1280" max="1280" width="20" style="58" customWidth="1"/>
    <col min="1281" max="1281" width="19.42578125" style="58" customWidth="1"/>
    <col min="1282" max="1282" width="25.5703125" style="58" customWidth="1"/>
    <col min="1283" max="1283" width="13.5703125" style="58" customWidth="1"/>
    <col min="1284" max="1284" width="20" style="58" customWidth="1"/>
    <col min="1285" max="1285" width="35.85546875" style="58" customWidth="1"/>
    <col min="1286" max="1286" width="45" style="58" customWidth="1"/>
    <col min="1287" max="1287" width="35.140625" style="58" customWidth="1"/>
    <col min="1288" max="1288" width="11.5703125" style="58"/>
    <col min="1289" max="1289" width="14" style="58" customWidth="1"/>
    <col min="1290" max="1534" width="11.5703125" style="58"/>
    <col min="1535" max="1535" width="27.140625" style="58" customWidth="1"/>
    <col min="1536" max="1536" width="20" style="58" customWidth="1"/>
    <col min="1537" max="1537" width="19.42578125" style="58" customWidth="1"/>
    <col min="1538" max="1538" width="25.5703125" style="58" customWidth="1"/>
    <col min="1539" max="1539" width="13.5703125" style="58" customWidth="1"/>
    <col min="1540" max="1540" width="20" style="58" customWidth="1"/>
    <col min="1541" max="1541" width="35.85546875" style="58" customWidth="1"/>
    <col min="1542" max="1542" width="45" style="58" customWidth="1"/>
    <col min="1543" max="1543" width="35.140625" style="58" customWidth="1"/>
    <col min="1544" max="1544" width="11.5703125" style="58"/>
    <col min="1545" max="1545" width="14" style="58" customWidth="1"/>
    <col min="1546" max="1790" width="11.5703125" style="58"/>
    <col min="1791" max="1791" width="27.140625" style="58" customWidth="1"/>
    <col min="1792" max="1792" width="20" style="58" customWidth="1"/>
    <col min="1793" max="1793" width="19.42578125" style="58" customWidth="1"/>
    <col min="1794" max="1794" width="25.5703125" style="58" customWidth="1"/>
    <col min="1795" max="1795" width="13.5703125" style="58" customWidth="1"/>
    <col min="1796" max="1796" width="20" style="58" customWidth="1"/>
    <col min="1797" max="1797" width="35.85546875" style="58" customWidth="1"/>
    <col min="1798" max="1798" width="45" style="58" customWidth="1"/>
    <col min="1799" max="1799" width="35.140625" style="58" customWidth="1"/>
    <col min="1800" max="1800" width="11.5703125" style="58"/>
    <col min="1801" max="1801" width="14" style="58" customWidth="1"/>
    <col min="1802" max="2046" width="11.5703125" style="58"/>
    <col min="2047" max="2047" width="27.140625" style="58" customWidth="1"/>
    <col min="2048" max="2048" width="20" style="58" customWidth="1"/>
    <col min="2049" max="2049" width="19.42578125" style="58" customWidth="1"/>
    <col min="2050" max="2050" width="25.5703125" style="58" customWidth="1"/>
    <col min="2051" max="2051" width="13.5703125" style="58" customWidth="1"/>
    <col min="2052" max="2052" width="20" style="58" customWidth="1"/>
    <col min="2053" max="2053" width="35.85546875" style="58" customWidth="1"/>
    <col min="2054" max="2054" width="45" style="58" customWidth="1"/>
    <col min="2055" max="2055" width="35.140625" style="58" customWidth="1"/>
    <col min="2056" max="2056" width="11.5703125" style="58"/>
    <col min="2057" max="2057" width="14" style="58" customWidth="1"/>
    <col min="2058" max="2302" width="11.5703125" style="58"/>
    <col min="2303" max="2303" width="27.140625" style="58" customWidth="1"/>
    <col min="2304" max="2304" width="20" style="58" customWidth="1"/>
    <col min="2305" max="2305" width="19.42578125" style="58" customWidth="1"/>
    <col min="2306" max="2306" width="25.5703125" style="58" customWidth="1"/>
    <col min="2307" max="2307" width="13.5703125" style="58" customWidth="1"/>
    <col min="2308" max="2308" width="20" style="58" customWidth="1"/>
    <col min="2309" max="2309" width="35.85546875" style="58" customWidth="1"/>
    <col min="2310" max="2310" width="45" style="58" customWidth="1"/>
    <col min="2311" max="2311" width="35.140625" style="58" customWidth="1"/>
    <col min="2312" max="2312" width="11.5703125" style="58"/>
    <col min="2313" max="2313" width="14" style="58" customWidth="1"/>
    <col min="2314" max="2558" width="11.5703125" style="58"/>
    <col min="2559" max="2559" width="27.140625" style="58" customWidth="1"/>
    <col min="2560" max="2560" width="20" style="58" customWidth="1"/>
    <col min="2561" max="2561" width="19.42578125" style="58" customWidth="1"/>
    <col min="2562" max="2562" width="25.5703125" style="58" customWidth="1"/>
    <col min="2563" max="2563" width="13.5703125" style="58" customWidth="1"/>
    <col min="2564" max="2564" width="20" style="58" customWidth="1"/>
    <col min="2565" max="2565" width="35.85546875" style="58" customWidth="1"/>
    <col min="2566" max="2566" width="45" style="58" customWidth="1"/>
    <col min="2567" max="2567" width="35.140625" style="58" customWidth="1"/>
    <col min="2568" max="2568" width="11.5703125" style="58"/>
    <col min="2569" max="2569" width="14" style="58" customWidth="1"/>
    <col min="2570" max="2814" width="11.5703125" style="58"/>
    <col min="2815" max="2815" width="27.140625" style="58" customWidth="1"/>
    <col min="2816" max="2816" width="20" style="58" customWidth="1"/>
    <col min="2817" max="2817" width="19.42578125" style="58" customWidth="1"/>
    <col min="2818" max="2818" width="25.5703125" style="58" customWidth="1"/>
    <col min="2819" max="2819" width="13.5703125" style="58" customWidth="1"/>
    <col min="2820" max="2820" width="20" style="58" customWidth="1"/>
    <col min="2821" max="2821" width="35.85546875" style="58" customWidth="1"/>
    <col min="2822" max="2822" width="45" style="58" customWidth="1"/>
    <col min="2823" max="2823" width="35.140625" style="58" customWidth="1"/>
    <col min="2824" max="2824" width="11.5703125" style="58"/>
    <col min="2825" max="2825" width="14" style="58" customWidth="1"/>
    <col min="2826" max="3070" width="11.5703125" style="58"/>
    <col min="3071" max="3071" width="27.140625" style="58" customWidth="1"/>
    <col min="3072" max="3072" width="20" style="58" customWidth="1"/>
    <col min="3073" max="3073" width="19.42578125" style="58" customWidth="1"/>
    <col min="3074" max="3074" width="25.5703125" style="58" customWidth="1"/>
    <col min="3075" max="3075" width="13.5703125" style="58" customWidth="1"/>
    <col min="3076" max="3076" width="20" style="58" customWidth="1"/>
    <col min="3077" max="3077" width="35.85546875" style="58" customWidth="1"/>
    <col min="3078" max="3078" width="45" style="58" customWidth="1"/>
    <col min="3079" max="3079" width="35.140625" style="58" customWidth="1"/>
    <col min="3080" max="3080" width="11.5703125" style="58"/>
    <col min="3081" max="3081" width="14" style="58" customWidth="1"/>
    <col min="3082" max="3326" width="11.5703125" style="58"/>
    <col min="3327" max="3327" width="27.140625" style="58" customWidth="1"/>
    <col min="3328" max="3328" width="20" style="58" customWidth="1"/>
    <col min="3329" max="3329" width="19.42578125" style="58" customWidth="1"/>
    <col min="3330" max="3330" width="25.5703125" style="58" customWidth="1"/>
    <col min="3331" max="3331" width="13.5703125" style="58" customWidth="1"/>
    <col min="3332" max="3332" width="20" style="58" customWidth="1"/>
    <col min="3333" max="3333" width="35.85546875" style="58" customWidth="1"/>
    <col min="3334" max="3334" width="45" style="58" customWidth="1"/>
    <col min="3335" max="3335" width="35.140625" style="58" customWidth="1"/>
    <col min="3336" max="3336" width="11.5703125" style="58"/>
    <col min="3337" max="3337" width="14" style="58" customWidth="1"/>
    <col min="3338" max="3582" width="11.5703125" style="58"/>
    <col min="3583" max="3583" width="27.140625" style="58" customWidth="1"/>
    <col min="3584" max="3584" width="20" style="58" customWidth="1"/>
    <col min="3585" max="3585" width="19.42578125" style="58" customWidth="1"/>
    <col min="3586" max="3586" width="25.5703125" style="58" customWidth="1"/>
    <col min="3587" max="3587" width="13.5703125" style="58" customWidth="1"/>
    <col min="3588" max="3588" width="20" style="58" customWidth="1"/>
    <col min="3589" max="3589" width="35.85546875" style="58" customWidth="1"/>
    <col min="3590" max="3590" width="45" style="58" customWidth="1"/>
    <col min="3591" max="3591" width="35.140625" style="58" customWidth="1"/>
    <col min="3592" max="3592" width="11.5703125" style="58"/>
    <col min="3593" max="3593" width="14" style="58" customWidth="1"/>
    <col min="3594" max="3838" width="11.5703125" style="58"/>
    <col min="3839" max="3839" width="27.140625" style="58" customWidth="1"/>
    <col min="3840" max="3840" width="20" style="58" customWidth="1"/>
    <col min="3841" max="3841" width="19.42578125" style="58" customWidth="1"/>
    <col min="3842" max="3842" width="25.5703125" style="58" customWidth="1"/>
    <col min="3843" max="3843" width="13.5703125" style="58" customWidth="1"/>
    <col min="3844" max="3844" width="20" style="58" customWidth="1"/>
    <col min="3845" max="3845" width="35.85546875" style="58" customWidth="1"/>
    <col min="3846" max="3846" width="45" style="58" customWidth="1"/>
    <col min="3847" max="3847" width="35.140625" style="58" customWidth="1"/>
    <col min="3848" max="3848" width="11.5703125" style="58"/>
    <col min="3849" max="3849" width="14" style="58" customWidth="1"/>
    <col min="3850" max="4094" width="11.5703125" style="58"/>
    <col min="4095" max="4095" width="27.140625" style="58" customWidth="1"/>
    <col min="4096" max="4096" width="20" style="58" customWidth="1"/>
    <col min="4097" max="4097" width="19.42578125" style="58" customWidth="1"/>
    <col min="4098" max="4098" width="25.5703125" style="58" customWidth="1"/>
    <col min="4099" max="4099" width="13.5703125" style="58" customWidth="1"/>
    <col min="4100" max="4100" width="20" style="58" customWidth="1"/>
    <col min="4101" max="4101" width="35.85546875" style="58" customWidth="1"/>
    <col min="4102" max="4102" width="45" style="58" customWidth="1"/>
    <col min="4103" max="4103" width="35.140625" style="58" customWidth="1"/>
    <col min="4104" max="4104" width="11.5703125" style="58"/>
    <col min="4105" max="4105" width="14" style="58" customWidth="1"/>
    <col min="4106" max="4350" width="11.5703125" style="58"/>
    <col min="4351" max="4351" width="27.140625" style="58" customWidth="1"/>
    <col min="4352" max="4352" width="20" style="58" customWidth="1"/>
    <col min="4353" max="4353" width="19.42578125" style="58" customWidth="1"/>
    <col min="4354" max="4354" width="25.5703125" style="58" customWidth="1"/>
    <col min="4355" max="4355" width="13.5703125" style="58" customWidth="1"/>
    <col min="4356" max="4356" width="20" style="58" customWidth="1"/>
    <col min="4357" max="4357" width="35.85546875" style="58" customWidth="1"/>
    <col min="4358" max="4358" width="45" style="58" customWidth="1"/>
    <col min="4359" max="4359" width="35.140625" style="58" customWidth="1"/>
    <col min="4360" max="4360" width="11.5703125" style="58"/>
    <col min="4361" max="4361" width="14" style="58" customWidth="1"/>
    <col min="4362" max="4606" width="11.5703125" style="58"/>
    <col min="4607" max="4607" width="27.140625" style="58" customWidth="1"/>
    <col min="4608" max="4608" width="20" style="58" customWidth="1"/>
    <col min="4609" max="4609" width="19.42578125" style="58" customWidth="1"/>
    <col min="4610" max="4610" width="25.5703125" style="58" customWidth="1"/>
    <col min="4611" max="4611" width="13.5703125" style="58" customWidth="1"/>
    <col min="4612" max="4612" width="20" style="58" customWidth="1"/>
    <col min="4613" max="4613" width="35.85546875" style="58" customWidth="1"/>
    <col min="4614" max="4614" width="45" style="58" customWidth="1"/>
    <col min="4615" max="4615" width="35.140625" style="58" customWidth="1"/>
    <col min="4616" max="4616" width="11.5703125" style="58"/>
    <col min="4617" max="4617" width="14" style="58" customWidth="1"/>
    <col min="4618" max="4862" width="11.5703125" style="58"/>
    <col min="4863" max="4863" width="27.140625" style="58" customWidth="1"/>
    <col min="4864" max="4864" width="20" style="58" customWidth="1"/>
    <col min="4865" max="4865" width="19.42578125" style="58" customWidth="1"/>
    <col min="4866" max="4866" width="25.5703125" style="58" customWidth="1"/>
    <col min="4867" max="4867" width="13.5703125" style="58" customWidth="1"/>
    <col min="4868" max="4868" width="20" style="58" customWidth="1"/>
    <col min="4869" max="4869" width="35.85546875" style="58" customWidth="1"/>
    <col min="4870" max="4870" width="45" style="58" customWidth="1"/>
    <col min="4871" max="4871" width="35.140625" style="58" customWidth="1"/>
    <col min="4872" max="4872" width="11.5703125" style="58"/>
    <col min="4873" max="4873" width="14" style="58" customWidth="1"/>
    <col min="4874" max="5118" width="11.5703125" style="58"/>
    <col min="5119" max="5119" width="27.140625" style="58" customWidth="1"/>
    <col min="5120" max="5120" width="20" style="58" customWidth="1"/>
    <col min="5121" max="5121" width="19.42578125" style="58" customWidth="1"/>
    <col min="5122" max="5122" width="25.5703125" style="58" customWidth="1"/>
    <col min="5123" max="5123" width="13.5703125" style="58" customWidth="1"/>
    <col min="5124" max="5124" width="20" style="58" customWidth="1"/>
    <col min="5125" max="5125" width="35.85546875" style="58" customWidth="1"/>
    <col min="5126" max="5126" width="45" style="58" customWidth="1"/>
    <col min="5127" max="5127" width="35.140625" style="58" customWidth="1"/>
    <col min="5128" max="5128" width="11.5703125" style="58"/>
    <col min="5129" max="5129" width="14" style="58" customWidth="1"/>
    <col min="5130" max="5374" width="11.5703125" style="58"/>
    <col min="5375" max="5375" width="27.140625" style="58" customWidth="1"/>
    <col min="5376" max="5376" width="20" style="58" customWidth="1"/>
    <col min="5377" max="5377" width="19.42578125" style="58" customWidth="1"/>
    <col min="5378" max="5378" width="25.5703125" style="58" customWidth="1"/>
    <col min="5379" max="5379" width="13.5703125" style="58" customWidth="1"/>
    <col min="5380" max="5380" width="20" style="58" customWidth="1"/>
    <col min="5381" max="5381" width="35.85546875" style="58" customWidth="1"/>
    <col min="5382" max="5382" width="45" style="58" customWidth="1"/>
    <col min="5383" max="5383" width="35.140625" style="58" customWidth="1"/>
    <col min="5384" max="5384" width="11.5703125" style="58"/>
    <col min="5385" max="5385" width="14" style="58" customWidth="1"/>
    <col min="5386" max="5630" width="11.5703125" style="58"/>
    <col min="5631" max="5631" width="27.140625" style="58" customWidth="1"/>
    <col min="5632" max="5632" width="20" style="58" customWidth="1"/>
    <col min="5633" max="5633" width="19.42578125" style="58" customWidth="1"/>
    <col min="5634" max="5634" width="25.5703125" style="58" customWidth="1"/>
    <col min="5635" max="5635" width="13.5703125" style="58" customWidth="1"/>
    <col min="5636" max="5636" width="20" style="58" customWidth="1"/>
    <col min="5637" max="5637" width="35.85546875" style="58" customWidth="1"/>
    <col min="5638" max="5638" width="45" style="58" customWidth="1"/>
    <col min="5639" max="5639" width="35.140625" style="58" customWidth="1"/>
    <col min="5640" max="5640" width="11.5703125" style="58"/>
    <col min="5641" max="5641" width="14" style="58" customWidth="1"/>
    <col min="5642" max="5886" width="11.5703125" style="58"/>
    <col min="5887" max="5887" width="27.140625" style="58" customWidth="1"/>
    <col min="5888" max="5888" width="20" style="58" customWidth="1"/>
    <col min="5889" max="5889" width="19.42578125" style="58" customWidth="1"/>
    <col min="5890" max="5890" width="25.5703125" style="58" customWidth="1"/>
    <col min="5891" max="5891" width="13.5703125" style="58" customWidth="1"/>
    <col min="5892" max="5892" width="20" style="58" customWidth="1"/>
    <col min="5893" max="5893" width="35.85546875" style="58" customWidth="1"/>
    <col min="5894" max="5894" width="45" style="58" customWidth="1"/>
    <col min="5895" max="5895" width="35.140625" style="58" customWidth="1"/>
    <col min="5896" max="5896" width="11.5703125" style="58"/>
    <col min="5897" max="5897" width="14" style="58" customWidth="1"/>
    <col min="5898" max="6142" width="11.5703125" style="58"/>
    <col min="6143" max="6143" width="27.140625" style="58" customWidth="1"/>
    <col min="6144" max="6144" width="20" style="58" customWidth="1"/>
    <col min="6145" max="6145" width="19.42578125" style="58" customWidth="1"/>
    <col min="6146" max="6146" width="25.5703125" style="58" customWidth="1"/>
    <col min="6147" max="6147" width="13.5703125" style="58" customWidth="1"/>
    <col min="6148" max="6148" width="20" style="58" customWidth="1"/>
    <col min="6149" max="6149" width="35.85546875" style="58" customWidth="1"/>
    <col min="6150" max="6150" width="45" style="58" customWidth="1"/>
    <col min="6151" max="6151" width="35.140625" style="58" customWidth="1"/>
    <col min="6152" max="6152" width="11.5703125" style="58"/>
    <col min="6153" max="6153" width="14" style="58" customWidth="1"/>
    <col min="6154" max="6398" width="11.5703125" style="58"/>
    <col min="6399" max="6399" width="27.140625" style="58" customWidth="1"/>
    <col min="6400" max="6400" width="20" style="58" customWidth="1"/>
    <col min="6401" max="6401" width="19.42578125" style="58" customWidth="1"/>
    <col min="6402" max="6402" width="25.5703125" style="58" customWidth="1"/>
    <col min="6403" max="6403" width="13.5703125" style="58" customWidth="1"/>
    <col min="6404" max="6404" width="20" style="58" customWidth="1"/>
    <col min="6405" max="6405" width="35.85546875" style="58" customWidth="1"/>
    <col min="6406" max="6406" width="45" style="58" customWidth="1"/>
    <col min="6407" max="6407" width="35.140625" style="58" customWidth="1"/>
    <col min="6408" max="6408" width="11.5703125" style="58"/>
    <col min="6409" max="6409" width="14" style="58" customWidth="1"/>
    <col min="6410" max="6654" width="11.5703125" style="58"/>
    <col min="6655" max="6655" width="27.140625" style="58" customWidth="1"/>
    <col min="6656" max="6656" width="20" style="58" customWidth="1"/>
    <col min="6657" max="6657" width="19.42578125" style="58" customWidth="1"/>
    <col min="6658" max="6658" width="25.5703125" style="58" customWidth="1"/>
    <col min="6659" max="6659" width="13.5703125" style="58" customWidth="1"/>
    <col min="6660" max="6660" width="20" style="58" customWidth="1"/>
    <col min="6661" max="6661" width="35.85546875" style="58" customWidth="1"/>
    <col min="6662" max="6662" width="45" style="58" customWidth="1"/>
    <col min="6663" max="6663" width="35.140625" style="58" customWidth="1"/>
    <col min="6664" max="6664" width="11.5703125" style="58"/>
    <col min="6665" max="6665" width="14" style="58" customWidth="1"/>
    <col min="6666" max="6910" width="11.5703125" style="58"/>
    <col min="6911" max="6911" width="27.140625" style="58" customWidth="1"/>
    <col min="6912" max="6912" width="20" style="58" customWidth="1"/>
    <col min="6913" max="6913" width="19.42578125" style="58" customWidth="1"/>
    <col min="6914" max="6914" width="25.5703125" style="58" customWidth="1"/>
    <col min="6915" max="6915" width="13.5703125" style="58" customWidth="1"/>
    <col min="6916" max="6916" width="20" style="58" customWidth="1"/>
    <col min="6917" max="6917" width="35.85546875" style="58" customWidth="1"/>
    <col min="6918" max="6918" width="45" style="58" customWidth="1"/>
    <col min="6919" max="6919" width="35.140625" style="58" customWidth="1"/>
    <col min="6920" max="6920" width="11.5703125" style="58"/>
    <col min="6921" max="6921" width="14" style="58" customWidth="1"/>
    <col min="6922" max="7166" width="11.5703125" style="58"/>
    <col min="7167" max="7167" width="27.140625" style="58" customWidth="1"/>
    <col min="7168" max="7168" width="20" style="58" customWidth="1"/>
    <col min="7169" max="7169" width="19.42578125" style="58" customWidth="1"/>
    <col min="7170" max="7170" width="25.5703125" style="58" customWidth="1"/>
    <col min="7171" max="7171" width="13.5703125" style="58" customWidth="1"/>
    <col min="7172" max="7172" width="20" style="58" customWidth="1"/>
    <col min="7173" max="7173" width="35.85546875" style="58" customWidth="1"/>
    <col min="7174" max="7174" width="45" style="58" customWidth="1"/>
    <col min="7175" max="7175" width="35.140625" style="58" customWidth="1"/>
    <col min="7176" max="7176" width="11.5703125" style="58"/>
    <col min="7177" max="7177" width="14" style="58" customWidth="1"/>
    <col min="7178" max="7422" width="11.5703125" style="58"/>
    <col min="7423" max="7423" width="27.140625" style="58" customWidth="1"/>
    <col min="7424" max="7424" width="20" style="58" customWidth="1"/>
    <col min="7425" max="7425" width="19.42578125" style="58" customWidth="1"/>
    <col min="7426" max="7426" width="25.5703125" style="58" customWidth="1"/>
    <col min="7427" max="7427" width="13.5703125" style="58" customWidth="1"/>
    <col min="7428" max="7428" width="20" style="58" customWidth="1"/>
    <col min="7429" max="7429" width="35.85546875" style="58" customWidth="1"/>
    <col min="7430" max="7430" width="45" style="58" customWidth="1"/>
    <col min="7431" max="7431" width="35.140625" style="58" customWidth="1"/>
    <col min="7432" max="7432" width="11.5703125" style="58"/>
    <col min="7433" max="7433" width="14" style="58" customWidth="1"/>
    <col min="7434" max="7678" width="11.5703125" style="58"/>
    <col min="7679" max="7679" width="27.140625" style="58" customWidth="1"/>
    <col min="7680" max="7680" width="20" style="58" customWidth="1"/>
    <col min="7681" max="7681" width="19.42578125" style="58" customWidth="1"/>
    <col min="7682" max="7682" width="25.5703125" style="58" customWidth="1"/>
    <col min="7683" max="7683" width="13.5703125" style="58" customWidth="1"/>
    <col min="7684" max="7684" width="20" style="58" customWidth="1"/>
    <col min="7685" max="7685" width="35.85546875" style="58" customWidth="1"/>
    <col min="7686" max="7686" width="45" style="58" customWidth="1"/>
    <col min="7687" max="7687" width="35.140625" style="58" customWidth="1"/>
    <col min="7688" max="7688" width="11.5703125" style="58"/>
    <col min="7689" max="7689" width="14" style="58" customWidth="1"/>
    <col min="7690" max="7934" width="11.5703125" style="58"/>
    <col min="7935" max="7935" width="27.140625" style="58" customWidth="1"/>
    <col min="7936" max="7936" width="20" style="58" customWidth="1"/>
    <col min="7937" max="7937" width="19.42578125" style="58" customWidth="1"/>
    <col min="7938" max="7938" width="25.5703125" style="58" customWidth="1"/>
    <col min="7939" max="7939" width="13.5703125" style="58" customWidth="1"/>
    <col min="7940" max="7940" width="20" style="58" customWidth="1"/>
    <col min="7941" max="7941" width="35.85546875" style="58" customWidth="1"/>
    <col min="7942" max="7942" width="45" style="58" customWidth="1"/>
    <col min="7943" max="7943" width="35.140625" style="58" customWidth="1"/>
    <col min="7944" max="7944" width="11.5703125" style="58"/>
    <col min="7945" max="7945" width="14" style="58" customWidth="1"/>
    <col min="7946" max="8190" width="11.5703125" style="58"/>
    <col min="8191" max="8191" width="27.140625" style="58" customWidth="1"/>
    <col min="8192" max="8192" width="20" style="58" customWidth="1"/>
    <col min="8193" max="8193" width="19.42578125" style="58" customWidth="1"/>
    <col min="8194" max="8194" width="25.5703125" style="58" customWidth="1"/>
    <col min="8195" max="8195" width="13.5703125" style="58" customWidth="1"/>
    <col min="8196" max="8196" width="20" style="58" customWidth="1"/>
    <col min="8197" max="8197" width="35.85546875" style="58" customWidth="1"/>
    <col min="8198" max="8198" width="45" style="58" customWidth="1"/>
    <col min="8199" max="8199" width="35.140625" style="58" customWidth="1"/>
    <col min="8200" max="8200" width="11.5703125" style="58"/>
    <col min="8201" max="8201" width="14" style="58" customWidth="1"/>
    <col min="8202" max="8446" width="11.5703125" style="58"/>
    <col min="8447" max="8447" width="27.140625" style="58" customWidth="1"/>
    <col min="8448" max="8448" width="20" style="58" customWidth="1"/>
    <col min="8449" max="8449" width="19.42578125" style="58" customWidth="1"/>
    <col min="8450" max="8450" width="25.5703125" style="58" customWidth="1"/>
    <col min="8451" max="8451" width="13.5703125" style="58" customWidth="1"/>
    <col min="8452" max="8452" width="20" style="58" customWidth="1"/>
    <col min="8453" max="8453" width="35.85546875" style="58" customWidth="1"/>
    <col min="8454" max="8454" width="45" style="58" customWidth="1"/>
    <col min="8455" max="8455" width="35.140625" style="58" customWidth="1"/>
    <col min="8456" max="8456" width="11.5703125" style="58"/>
    <col min="8457" max="8457" width="14" style="58" customWidth="1"/>
    <col min="8458" max="8702" width="11.5703125" style="58"/>
    <col min="8703" max="8703" width="27.140625" style="58" customWidth="1"/>
    <col min="8704" max="8704" width="20" style="58" customWidth="1"/>
    <col min="8705" max="8705" width="19.42578125" style="58" customWidth="1"/>
    <col min="8706" max="8706" width="25.5703125" style="58" customWidth="1"/>
    <col min="8707" max="8707" width="13.5703125" style="58" customWidth="1"/>
    <col min="8708" max="8708" width="20" style="58" customWidth="1"/>
    <col min="8709" max="8709" width="35.85546875" style="58" customWidth="1"/>
    <col min="8710" max="8710" width="45" style="58" customWidth="1"/>
    <col min="8711" max="8711" width="35.140625" style="58" customWidth="1"/>
    <col min="8712" max="8712" width="11.5703125" style="58"/>
    <col min="8713" max="8713" width="14" style="58" customWidth="1"/>
    <col min="8714" max="8958" width="11.5703125" style="58"/>
    <col min="8959" max="8959" width="27.140625" style="58" customWidth="1"/>
    <col min="8960" max="8960" width="20" style="58" customWidth="1"/>
    <col min="8961" max="8961" width="19.42578125" style="58" customWidth="1"/>
    <col min="8962" max="8962" width="25.5703125" style="58" customWidth="1"/>
    <col min="8963" max="8963" width="13.5703125" style="58" customWidth="1"/>
    <col min="8964" max="8964" width="20" style="58" customWidth="1"/>
    <col min="8965" max="8965" width="35.85546875" style="58" customWidth="1"/>
    <col min="8966" max="8966" width="45" style="58" customWidth="1"/>
    <col min="8967" max="8967" width="35.140625" style="58" customWidth="1"/>
    <col min="8968" max="8968" width="11.5703125" style="58"/>
    <col min="8969" max="8969" width="14" style="58" customWidth="1"/>
    <col min="8970" max="9214" width="11.5703125" style="58"/>
    <col min="9215" max="9215" width="27.140625" style="58" customWidth="1"/>
    <col min="9216" max="9216" width="20" style="58" customWidth="1"/>
    <col min="9217" max="9217" width="19.42578125" style="58" customWidth="1"/>
    <col min="9218" max="9218" width="25.5703125" style="58" customWidth="1"/>
    <col min="9219" max="9219" width="13.5703125" style="58" customWidth="1"/>
    <col min="9220" max="9220" width="20" style="58" customWidth="1"/>
    <col min="9221" max="9221" width="35.85546875" style="58" customWidth="1"/>
    <col min="9222" max="9222" width="45" style="58" customWidth="1"/>
    <col min="9223" max="9223" width="35.140625" style="58" customWidth="1"/>
    <col min="9224" max="9224" width="11.5703125" style="58"/>
    <col min="9225" max="9225" width="14" style="58" customWidth="1"/>
    <col min="9226" max="9470" width="11.5703125" style="58"/>
    <col min="9471" max="9471" width="27.140625" style="58" customWidth="1"/>
    <col min="9472" max="9472" width="20" style="58" customWidth="1"/>
    <col min="9473" max="9473" width="19.42578125" style="58" customWidth="1"/>
    <col min="9474" max="9474" width="25.5703125" style="58" customWidth="1"/>
    <col min="9475" max="9475" width="13.5703125" style="58" customWidth="1"/>
    <col min="9476" max="9476" width="20" style="58" customWidth="1"/>
    <col min="9477" max="9477" width="35.85546875" style="58" customWidth="1"/>
    <col min="9478" max="9478" width="45" style="58" customWidth="1"/>
    <col min="9479" max="9479" width="35.140625" style="58" customWidth="1"/>
    <col min="9480" max="9480" width="11.5703125" style="58"/>
    <col min="9481" max="9481" width="14" style="58" customWidth="1"/>
    <col min="9482" max="9726" width="11.5703125" style="58"/>
    <col min="9727" max="9727" width="27.140625" style="58" customWidth="1"/>
    <col min="9728" max="9728" width="20" style="58" customWidth="1"/>
    <col min="9729" max="9729" width="19.42578125" style="58" customWidth="1"/>
    <col min="9730" max="9730" width="25.5703125" style="58" customWidth="1"/>
    <col min="9731" max="9731" width="13.5703125" style="58" customWidth="1"/>
    <col min="9732" max="9732" width="20" style="58" customWidth="1"/>
    <col min="9733" max="9733" width="35.85546875" style="58" customWidth="1"/>
    <col min="9734" max="9734" width="45" style="58" customWidth="1"/>
    <col min="9735" max="9735" width="35.140625" style="58" customWidth="1"/>
    <col min="9736" max="9736" width="11.5703125" style="58"/>
    <col min="9737" max="9737" width="14" style="58" customWidth="1"/>
    <col min="9738" max="9982" width="11.5703125" style="58"/>
    <col min="9983" max="9983" width="27.140625" style="58" customWidth="1"/>
    <col min="9984" max="9984" width="20" style="58" customWidth="1"/>
    <col min="9985" max="9985" width="19.42578125" style="58" customWidth="1"/>
    <col min="9986" max="9986" width="25.5703125" style="58" customWidth="1"/>
    <col min="9987" max="9987" width="13.5703125" style="58" customWidth="1"/>
    <col min="9988" max="9988" width="20" style="58" customWidth="1"/>
    <col min="9989" max="9989" width="35.85546875" style="58" customWidth="1"/>
    <col min="9990" max="9990" width="45" style="58" customWidth="1"/>
    <col min="9991" max="9991" width="35.140625" style="58" customWidth="1"/>
    <col min="9992" max="9992" width="11.5703125" style="58"/>
    <col min="9993" max="9993" width="14" style="58" customWidth="1"/>
    <col min="9994" max="10238" width="11.5703125" style="58"/>
    <col min="10239" max="10239" width="27.140625" style="58" customWidth="1"/>
    <col min="10240" max="10240" width="20" style="58" customWidth="1"/>
    <col min="10241" max="10241" width="19.42578125" style="58" customWidth="1"/>
    <col min="10242" max="10242" width="25.5703125" style="58" customWidth="1"/>
    <col min="10243" max="10243" width="13.5703125" style="58" customWidth="1"/>
    <col min="10244" max="10244" width="20" style="58" customWidth="1"/>
    <col min="10245" max="10245" width="35.85546875" style="58" customWidth="1"/>
    <col min="10246" max="10246" width="45" style="58" customWidth="1"/>
    <col min="10247" max="10247" width="35.140625" style="58" customWidth="1"/>
    <col min="10248" max="10248" width="11.5703125" style="58"/>
    <col min="10249" max="10249" width="14" style="58" customWidth="1"/>
    <col min="10250" max="10494" width="11.5703125" style="58"/>
    <col min="10495" max="10495" width="27.140625" style="58" customWidth="1"/>
    <col min="10496" max="10496" width="20" style="58" customWidth="1"/>
    <col min="10497" max="10497" width="19.42578125" style="58" customWidth="1"/>
    <col min="10498" max="10498" width="25.5703125" style="58" customWidth="1"/>
    <col min="10499" max="10499" width="13.5703125" style="58" customWidth="1"/>
    <col min="10500" max="10500" width="20" style="58" customWidth="1"/>
    <col min="10501" max="10501" width="35.85546875" style="58" customWidth="1"/>
    <col min="10502" max="10502" width="45" style="58" customWidth="1"/>
    <col min="10503" max="10503" width="35.140625" style="58" customWidth="1"/>
    <col min="10504" max="10504" width="11.5703125" style="58"/>
    <col min="10505" max="10505" width="14" style="58" customWidth="1"/>
    <col min="10506" max="10750" width="11.5703125" style="58"/>
    <col min="10751" max="10751" width="27.140625" style="58" customWidth="1"/>
    <col min="10752" max="10752" width="20" style="58" customWidth="1"/>
    <col min="10753" max="10753" width="19.42578125" style="58" customWidth="1"/>
    <col min="10754" max="10754" width="25.5703125" style="58" customWidth="1"/>
    <col min="10755" max="10755" width="13.5703125" style="58" customWidth="1"/>
    <col min="10756" max="10756" width="20" style="58" customWidth="1"/>
    <col min="10757" max="10757" width="35.85546875" style="58" customWidth="1"/>
    <col min="10758" max="10758" width="45" style="58" customWidth="1"/>
    <col min="10759" max="10759" width="35.140625" style="58" customWidth="1"/>
    <col min="10760" max="10760" width="11.5703125" style="58"/>
    <col min="10761" max="10761" width="14" style="58" customWidth="1"/>
    <col min="10762" max="11006" width="11.5703125" style="58"/>
    <col min="11007" max="11007" width="27.140625" style="58" customWidth="1"/>
    <col min="11008" max="11008" width="20" style="58" customWidth="1"/>
    <col min="11009" max="11009" width="19.42578125" style="58" customWidth="1"/>
    <col min="11010" max="11010" width="25.5703125" style="58" customWidth="1"/>
    <col min="11011" max="11011" width="13.5703125" style="58" customWidth="1"/>
    <col min="11012" max="11012" width="20" style="58" customWidth="1"/>
    <col min="11013" max="11013" width="35.85546875" style="58" customWidth="1"/>
    <col min="11014" max="11014" width="45" style="58" customWidth="1"/>
    <col min="11015" max="11015" width="35.140625" style="58" customWidth="1"/>
    <col min="11016" max="11016" width="11.5703125" style="58"/>
    <col min="11017" max="11017" width="14" style="58" customWidth="1"/>
    <col min="11018" max="11262" width="11.5703125" style="58"/>
    <col min="11263" max="11263" width="27.140625" style="58" customWidth="1"/>
    <col min="11264" max="11264" width="20" style="58" customWidth="1"/>
    <col min="11265" max="11265" width="19.42578125" style="58" customWidth="1"/>
    <col min="11266" max="11266" width="25.5703125" style="58" customWidth="1"/>
    <col min="11267" max="11267" width="13.5703125" style="58" customWidth="1"/>
    <col min="11268" max="11268" width="20" style="58" customWidth="1"/>
    <col min="11269" max="11269" width="35.85546875" style="58" customWidth="1"/>
    <col min="11270" max="11270" width="45" style="58" customWidth="1"/>
    <col min="11271" max="11271" width="35.140625" style="58" customWidth="1"/>
    <col min="11272" max="11272" width="11.5703125" style="58"/>
    <col min="11273" max="11273" width="14" style="58" customWidth="1"/>
    <col min="11274" max="11518" width="11.5703125" style="58"/>
    <col min="11519" max="11519" width="27.140625" style="58" customWidth="1"/>
    <col min="11520" max="11520" width="20" style="58" customWidth="1"/>
    <col min="11521" max="11521" width="19.42578125" style="58" customWidth="1"/>
    <col min="11522" max="11522" width="25.5703125" style="58" customWidth="1"/>
    <col min="11523" max="11523" width="13.5703125" style="58" customWidth="1"/>
    <col min="11524" max="11524" width="20" style="58" customWidth="1"/>
    <col min="11525" max="11525" width="35.85546875" style="58" customWidth="1"/>
    <col min="11526" max="11526" width="45" style="58" customWidth="1"/>
    <col min="11527" max="11527" width="35.140625" style="58" customWidth="1"/>
    <col min="11528" max="11528" width="11.5703125" style="58"/>
    <col min="11529" max="11529" width="14" style="58" customWidth="1"/>
    <col min="11530" max="11774" width="11.5703125" style="58"/>
    <col min="11775" max="11775" width="27.140625" style="58" customWidth="1"/>
    <col min="11776" max="11776" width="20" style="58" customWidth="1"/>
    <col min="11777" max="11777" width="19.42578125" style="58" customWidth="1"/>
    <col min="11778" max="11778" width="25.5703125" style="58" customWidth="1"/>
    <col min="11779" max="11779" width="13.5703125" style="58" customWidth="1"/>
    <col min="11780" max="11780" width="20" style="58" customWidth="1"/>
    <col min="11781" max="11781" width="35.85546875" style="58" customWidth="1"/>
    <col min="11782" max="11782" width="45" style="58" customWidth="1"/>
    <col min="11783" max="11783" width="35.140625" style="58" customWidth="1"/>
    <col min="11784" max="11784" width="11.5703125" style="58"/>
    <col min="11785" max="11785" width="14" style="58" customWidth="1"/>
    <col min="11786" max="12030" width="11.5703125" style="58"/>
    <col min="12031" max="12031" width="27.140625" style="58" customWidth="1"/>
    <col min="12032" max="12032" width="20" style="58" customWidth="1"/>
    <col min="12033" max="12033" width="19.42578125" style="58" customWidth="1"/>
    <col min="12034" max="12034" width="25.5703125" style="58" customWidth="1"/>
    <col min="12035" max="12035" width="13.5703125" style="58" customWidth="1"/>
    <col min="12036" max="12036" width="20" style="58" customWidth="1"/>
    <col min="12037" max="12037" width="35.85546875" style="58" customWidth="1"/>
    <col min="12038" max="12038" width="45" style="58" customWidth="1"/>
    <col min="12039" max="12039" width="35.140625" style="58" customWidth="1"/>
    <col min="12040" max="12040" width="11.5703125" style="58"/>
    <col min="12041" max="12041" width="14" style="58" customWidth="1"/>
    <col min="12042" max="12286" width="11.5703125" style="58"/>
    <col min="12287" max="12287" width="27.140625" style="58" customWidth="1"/>
    <col min="12288" max="12288" width="20" style="58" customWidth="1"/>
    <col min="12289" max="12289" width="19.42578125" style="58" customWidth="1"/>
    <col min="12290" max="12290" width="25.5703125" style="58" customWidth="1"/>
    <col min="12291" max="12291" width="13.5703125" style="58" customWidth="1"/>
    <col min="12292" max="12292" width="20" style="58" customWidth="1"/>
    <col min="12293" max="12293" width="35.85546875" style="58" customWidth="1"/>
    <col min="12294" max="12294" width="45" style="58" customWidth="1"/>
    <col min="12295" max="12295" width="35.140625" style="58" customWidth="1"/>
    <col min="12296" max="12296" width="11.5703125" style="58"/>
    <col min="12297" max="12297" width="14" style="58" customWidth="1"/>
    <col min="12298" max="12542" width="11.5703125" style="58"/>
    <col min="12543" max="12543" width="27.140625" style="58" customWidth="1"/>
    <col min="12544" max="12544" width="20" style="58" customWidth="1"/>
    <col min="12545" max="12545" width="19.42578125" style="58" customWidth="1"/>
    <col min="12546" max="12546" width="25.5703125" style="58" customWidth="1"/>
    <col min="12547" max="12547" width="13.5703125" style="58" customWidth="1"/>
    <col min="12548" max="12548" width="20" style="58" customWidth="1"/>
    <col min="12549" max="12549" width="35.85546875" style="58" customWidth="1"/>
    <col min="12550" max="12550" width="45" style="58" customWidth="1"/>
    <col min="12551" max="12551" width="35.140625" style="58" customWidth="1"/>
    <col min="12552" max="12552" width="11.5703125" style="58"/>
    <col min="12553" max="12553" width="14" style="58" customWidth="1"/>
    <col min="12554" max="12798" width="11.5703125" style="58"/>
    <col min="12799" max="12799" width="27.140625" style="58" customWidth="1"/>
    <col min="12800" max="12800" width="20" style="58" customWidth="1"/>
    <col min="12801" max="12801" width="19.42578125" style="58" customWidth="1"/>
    <col min="12802" max="12802" width="25.5703125" style="58" customWidth="1"/>
    <col min="12803" max="12803" width="13.5703125" style="58" customWidth="1"/>
    <col min="12804" max="12804" width="20" style="58" customWidth="1"/>
    <col min="12805" max="12805" width="35.85546875" style="58" customWidth="1"/>
    <col min="12806" max="12806" width="45" style="58" customWidth="1"/>
    <col min="12807" max="12807" width="35.140625" style="58" customWidth="1"/>
    <col min="12808" max="12808" width="11.5703125" style="58"/>
    <col min="12809" max="12809" width="14" style="58" customWidth="1"/>
    <col min="12810" max="13054" width="11.5703125" style="58"/>
    <col min="13055" max="13055" width="27.140625" style="58" customWidth="1"/>
    <col min="13056" max="13056" width="20" style="58" customWidth="1"/>
    <col min="13057" max="13057" width="19.42578125" style="58" customWidth="1"/>
    <col min="13058" max="13058" width="25.5703125" style="58" customWidth="1"/>
    <col min="13059" max="13059" width="13.5703125" style="58" customWidth="1"/>
    <col min="13060" max="13060" width="20" style="58" customWidth="1"/>
    <col min="13061" max="13061" width="35.85546875" style="58" customWidth="1"/>
    <col min="13062" max="13062" width="45" style="58" customWidth="1"/>
    <col min="13063" max="13063" width="35.140625" style="58" customWidth="1"/>
    <col min="13064" max="13064" width="11.5703125" style="58"/>
    <col min="13065" max="13065" width="14" style="58" customWidth="1"/>
    <col min="13066" max="13310" width="11.5703125" style="58"/>
    <col min="13311" max="13311" width="27.140625" style="58" customWidth="1"/>
    <col min="13312" max="13312" width="20" style="58" customWidth="1"/>
    <col min="13313" max="13313" width="19.42578125" style="58" customWidth="1"/>
    <col min="13314" max="13314" width="25.5703125" style="58" customWidth="1"/>
    <col min="13315" max="13315" width="13.5703125" style="58" customWidth="1"/>
    <col min="13316" max="13316" width="20" style="58" customWidth="1"/>
    <col min="13317" max="13317" width="35.85546875" style="58" customWidth="1"/>
    <col min="13318" max="13318" width="45" style="58" customWidth="1"/>
    <col min="13319" max="13319" width="35.140625" style="58" customWidth="1"/>
    <col min="13320" max="13320" width="11.5703125" style="58"/>
    <col min="13321" max="13321" width="14" style="58" customWidth="1"/>
    <col min="13322" max="13566" width="11.5703125" style="58"/>
    <col min="13567" max="13567" width="27.140625" style="58" customWidth="1"/>
    <col min="13568" max="13568" width="20" style="58" customWidth="1"/>
    <col min="13569" max="13569" width="19.42578125" style="58" customWidth="1"/>
    <col min="13570" max="13570" width="25.5703125" style="58" customWidth="1"/>
    <col min="13571" max="13571" width="13.5703125" style="58" customWidth="1"/>
    <col min="13572" max="13572" width="20" style="58" customWidth="1"/>
    <col min="13573" max="13573" width="35.85546875" style="58" customWidth="1"/>
    <col min="13574" max="13574" width="45" style="58" customWidth="1"/>
    <col min="13575" max="13575" width="35.140625" style="58" customWidth="1"/>
    <col min="13576" max="13576" width="11.5703125" style="58"/>
    <col min="13577" max="13577" width="14" style="58" customWidth="1"/>
    <col min="13578" max="13822" width="11.5703125" style="58"/>
    <col min="13823" max="13823" width="27.140625" style="58" customWidth="1"/>
    <col min="13824" max="13824" width="20" style="58" customWidth="1"/>
    <col min="13825" max="13825" width="19.42578125" style="58" customWidth="1"/>
    <col min="13826" max="13826" width="25.5703125" style="58" customWidth="1"/>
    <col min="13827" max="13827" width="13.5703125" style="58" customWidth="1"/>
    <col min="13828" max="13828" width="20" style="58" customWidth="1"/>
    <col min="13829" max="13829" width="35.85546875" style="58" customWidth="1"/>
    <col min="13830" max="13830" width="45" style="58" customWidth="1"/>
    <col min="13831" max="13831" width="35.140625" style="58" customWidth="1"/>
    <col min="13832" max="13832" width="11.5703125" style="58"/>
    <col min="13833" max="13833" width="14" style="58" customWidth="1"/>
    <col min="13834" max="14078" width="11.5703125" style="58"/>
    <col min="14079" max="14079" width="27.140625" style="58" customWidth="1"/>
    <col min="14080" max="14080" width="20" style="58" customWidth="1"/>
    <col min="14081" max="14081" width="19.42578125" style="58" customWidth="1"/>
    <col min="14082" max="14082" width="25.5703125" style="58" customWidth="1"/>
    <col min="14083" max="14083" width="13.5703125" style="58" customWidth="1"/>
    <col min="14084" max="14084" width="20" style="58" customWidth="1"/>
    <col min="14085" max="14085" width="35.85546875" style="58" customWidth="1"/>
    <col min="14086" max="14086" width="45" style="58" customWidth="1"/>
    <col min="14087" max="14087" width="35.140625" style="58" customWidth="1"/>
    <col min="14088" max="14088" width="11.5703125" style="58"/>
    <col min="14089" max="14089" width="14" style="58" customWidth="1"/>
    <col min="14090" max="14334" width="11.5703125" style="58"/>
    <col min="14335" max="14335" width="27.140625" style="58" customWidth="1"/>
    <col min="14336" max="14336" width="20" style="58" customWidth="1"/>
    <col min="14337" max="14337" width="19.42578125" style="58" customWidth="1"/>
    <col min="14338" max="14338" width="25.5703125" style="58" customWidth="1"/>
    <col min="14339" max="14339" width="13.5703125" style="58" customWidth="1"/>
    <col min="14340" max="14340" width="20" style="58" customWidth="1"/>
    <col min="14341" max="14341" width="35.85546875" style="58" customWidth="1"/>
    <col min="14342" max="14342" width="45" style="58" customWidth="1"/>
    <col min="14343" max="14343" width="35.140625" style="58" customWidth="1"/>
    <col min="14344" max="14344" width="11.5703125" style="58"/>
    <col min="14345" max="14345" width="14" style="58" customWidth="1"/>
    <col min="14346" max="14590" width="11.5703125" style="58"/>
    <col min="14591" max="14591" width="27.140625" style="58" customWidth="1"/>
    <col min="14592" max="14592" width="20" style="58" customWidth="1"/>
    <col min="14593" max="14593" width="19.42578125" style="58" customWidth="1"/>
    <col min="14594" max="14594" width="25.5703125" style="58" customWidth="1"/>
    <col min="14595" max="14595" width="13.5703125" style="58" customWidth="1"/>
    <col min="14596" max="14596" width="20" style="58" customWidth="1"/>
    <col min="14597" max="14597" width="35.85546875" style="58" customWidth="1"/>
    <col min="14598" max="14598" width="45" style="58" customWidth="1"/>
    <col min="14599" max="14599" width="35.140625" style="58" customWidth="1"/>
    <col min="14600" max="14600" width="11.5703125" style="58"/>
    <col min="14601" max="14601" width="14" style="58" customWidth="1"/>
    <col min="14602" max="14846" width="11.5703125" style="58"/>
    <col min="14847" max="14847" width="27.140625" style="58" customWidth="1"/>
    <col min="14848" max="14848" width="20" style="58" customWidth="1"/>
    <col min="14849" max="14849" width="19.42578125" style="58" customWidth="1"/>
    <col min="14850" max="14850" width="25.5703125" style="58" customWidth="1"/>
    <col min="14851" max="14851" width="13.5703125" style="58" customWidth="1"/>
    <col min="14852" max="14852" width="20" style="58" customWidth="1"/>
    <col min="14853" max="14853" width="35.85546875" style="58" customWidth="1"/>
    <col min="14854" max="14854" width="45" style="58" customWidth="1"/>
    <col min="14855" max="14855" width="35.140625" style="58" customWidth="1"/>
    <col min="14856" max="14856" width="11.5703125" style="58"/>
    <col min="14857" max="14857" width="14" style="58" customWidth="1"/>
    <col min="14858" max="15102" width="11.5703125" style="58"/>
    <col min="15103" max="15103" width="27.140625" style="58" customWidth="1"/>
    <col min="15104" max="15104" width="20" style="58" customWidth="1"/>
    <col min="15105" max="15105" width="19.42578125" style="58" customWidth="1"/>
    <col min="15106" max="15106" width="25.5703125" style="58" customWidth="1"/>
    <col min="15107" max="15107" width="13.5703125" style="58" customWidth="1"/>
    <col min="15108" max="15108" width="20" style="58" customWidth="1"/>
    <col min="15109" max="15109" width="35.85546875" style="58" customWidth="1"/>
    <col min="15110" max="15110" width="45" style="58" customWidth="1"/>
    <col min="15111" max="15111" width="35.140625" style="58" customWidth="1"/>
    <col min="15112" max="15112" width="11.5703125" style="58"/>
    <col min="15113" max="15113" width="14" style="58" customWidth="1"/>
    <col min="15114" max="15358" width="11.5703125" style="58"/>
    <col min="15359" max="15359" width="27.140625" style="58" customWidth="1"/>
    <col min="15360" max="15360" width="20" style="58" customWidth="1"/>
    <col min="15361" max="15361" width="19.42578125" style="58" customWidth="1"/>
    <col min="15362" max="15362" width="25.5703125" style="58" customWidth="1"/>
    <col min="15363" max="15363" width="13.5703125" style="58" customWidth="1"/>
    <col min="15364" max="15364" width="20" style="58" customWidth="1"/>
    <col min="15365" max="15365" width="35.85546875" style="58" customWidth="1"/>
    <col min="15366" max="15366" width="45" style="58" customWidth="1"/>
    <col min="15367" max="15367" width="35.140625" style="58" customWidth="1"/>
    <col min="15368" max="15368" width="11.5703125" style="58"/>
    <col min="15369" max="15369" width="14" style="58" customWidth="1"/>
    <col min="15370" max="15614" width="11.5703125" style="58"/>
    <col min="15615" max="15615" width="27.140625" style="58" customWidth="1"/>
    <col min="15616" max="15616" width="20" style="58" customWidth="1"/>
    <col min="15617" max="15617" width="19.42578125" style="58" customWidth="1"/>
    <col min="15618" max="15618" width="25.5703125" style="58" customWidth="1"/>
    <col min="15619" max="15619" width="13.5703125" style="58" customWidth="1"/>
    <col min="15620" max="15620" width="20" style="58" customWidth="1"/>
    <col min="15621" max="15621" width="35.85546875" style="58" customWidth="1"/>
    <col min="15622" max="15622" width="45" style="58" customWidth="1"/>
    <col min="15623" max="15623" width="35.140625" style="58" customWidth="1"/>
    <col min="15624" max="15624" width="11.5703125" style="58"/>
    <col min="15625" max="15625" width="14" style="58" customWidth="1"/>
    <col min="15626" max="15870" width="11.5703125" style="58"/>
    <col min="15871" max="15871" width="27.140625" style="58" customWidth="1"/>
    <col min="15872" max="15872" width="20" style="58" customWidth="1"/>
    <col min="15873" max="15873" width="19.42578125" style="58" customWidth="1"/>
    <col min="15874" max="15874" width="25.5703125" style="58" customWidth="1"/>
    <col min="15875" max="15875" width="13.5703125" style="58" customWidth="1"/>
    <col min="15876" max="15876" width="20" style="58" customWidth="1"/>
    <col min="15877" max="15877" width="35.85546875" style="58" customWidth="1"/>
    <col min="15878" max="15878" width="45" style="58" customWidth="1"/>
    <col min="15879" max="15879" width="35.140625" style="58" customWidth="1"/>
    <col min="15880" max="15880" width="11.5703125" style="58"/>
    <col min="15881" max="15881" width="14" style="58" customWidth="1"/>
    <col min="15882" max="16126" width="11.5703125" style="58"/>
    <col min="16127" max="16127" width="27.140625" style="58" customWidth="1"/>
    <col min="16128" max="16128" width="20" style="58" customWidth="1"/>
    <col min="16129" max="16129" width="19.42578125" style="58" customWidth="1"/>
    <col min="16130" max="16130" width="25.5703125" style="58" customWidth="1"/>
    <col min="16131" max="16131" width="13.5703125" style="58" customWidth="1"/>
    <col min="16132" max="16132" width="20" style="58" customWidth="1"/>
    <col min="16133" max="16133" width="35.85546875" style="58" customWidth="1"/>
    <col min="16134" max="16134" width="45" style="58" customWidth="1"/>
    <col min="16135" max="16135" width="35.140625" style="58" customWidth="1"/>
    <col min="16136" max="16136" width="11.5703125" style="58"/>
    <col min="16137" max="16137" width="14" style="58" customWidth="1"/>
    <col min="16138" max="16384" width="11.5703125" style="58"/>
  </cols>
  <sheetData>
    <row r="1" spans="1:25" s="70" customFormat="1" ht="146.25" customHeight="1" thickBot="1" x14ac:dyDescent="0.25">
      <c r="A1" s="68"/>
      <c r="B1" s="69"/>
      <c r="C1" s="69"/>
      <c r="D1" s="69"/>
      <c r="E1" s="57"/>
      <c r="F1" s="69"/>
      <c r="G1" s="69"/>
      <c r="H1" s="69"/>
      <c r="I1" s="69"/>
    </row>
    <row r="2" spans="1:25" s="70" customFormat="1" ht="55.5" customHeight="1" thickBot="1" x14ac:dyDescent="0.25">
      <c r="A2" s="658" t="s">
        <v>0</v>
      </c>
      <c r="B2" s="658"/>
      <c r="C2" s="659" t="s">
        <v>1</v>
      </c>
      <c r="D2" s="660"/>
      <c r="E2" s="660"/>
      <c r="F2" s="660"/>
      <c r="G2" s="660"/>
      <c r="H2" s="258" t="s">
        <v>2</v>
      </c>
      <c r="I2" s="257" t="s">
        <v>572</v>
      </c>
    </row>
    <row r="3" spans="1:25" ht="48.75" customHeight="1" x14ac:dyDescent="0.2">
      <c r="A3" s="661" t="s">
        <v>362</v>
      </c>
      <c r="B3" s="661"/>
      <c r="C3" s="661"/>
      <c r="D3" s="661"/>
      <c r="E3" s="661"/>
      <c r="F3" s="661"/>
      <c r="G3" s="661"/>
      <c r="H3" s="661"/>
      <c r="I3" s="71" t="s">
        <v>533</v>
      </c>
    </row>
    <row r="4" spans="1:25" s="59" customFormat="1" ht="63.75" customHeight="1" x14ac:dyDescent="0.2">
      <c r="A4" s="72" t="s">
        <v>6</v>
      </c>
      <c r="B4" s="73" t="s">
        <v>7</v>
      </c>
      <c r="C4" s="73" t="s">
        <v>363</v>
      </c>
      <c r="D4" s="73" t="s">
        <v>364</v>
      </c>
      <c r="E4" s="73" t="s">
        <v>10</v>
      </c>
      <c r="F4" s="73" t="s">
        <v>365</v>
      </c>
      <c r="G4" s="73" t="s">
        <v>12</v>
      </c>
      <c r="H4" s="73" t="s">
        <v>13</v>
      </c>
      <c r="I4" s="74" t="s">
        <v>14</v>
      </c>
    </row>
    <row r="5" spans="1:25" s="59" customFormat="1" ht="63.75" customHeight="1" x14ac:dyDescent="0.2">
      <c r="A5" s="197" t="s">
        <v>44</v>
      </c>
      <c r="B5" s="191" t="s">
        <v>449</v>
      </c>
      <c r="C5" s="60" t="s">
        <v>534</v>
      </c>
      <c r="D5" s="268" t="s">
        <v>42</v>
      </c>
      <c r="E5" s="260">
        <v>57</v>
      </c>
      <c r="F5" s="193">
        <v>44882</v>
      </c>
      <c r="G5" s="194" t="s">
        <v>1684</v>
      </c>
      <c r="H5" s="194" t="s">
        <v>1</v>
      </c>
      <c r="I5" s="60" t="s">
        <v>539</v>
      </c>
    </row>
    <row r="6" spans="1:25" s="59" customFormat="1" ht="63.75" customHeight="1" x14ac:dyDescent="0.2">
      <c r="A6" s="252" t="s">
        <v>44</v>
      </c>
      <c r="B6" s="191" t="s">
        <v>449</v>
      </c>
      <c r="C6" s="60" t="s">
        <v>534</v>
      </c>
      <c r="D6" s="192" t="s">
        <v>42</v>
      </c>
      <c r="E6" s="260">
        <v>55</v>
      </c>
      <c r="F6" s="193">
        <v>44876</v>
      </c>
      <c r="G6" s="194" t="s">
        <v>1688</v>
      </c>
      <c r="H6" s="195" t="s">
        <v>1</v>
      </c>
      <c r="I6" s="60" t="s">
        <v>539</v>
      </c>
    </row>
    <row r="7" spans="1:25" s="59" customFormat="1" ht="63.75" customHeight="1" x14ac:dyDescent="0.2">
      <c r="A7" s="60" t="s">
        <v>44</v>
      </c>
      <c r="B7" s="61" t="s">
        <v>449</v>
      </c>
      <c r="C7" s="60" t="s">
        <v>534</v>
      </c>
      <c r="D7" s="60" t="s">
        <v>42</v>
      </c>
      <c r="E7" s="260">
        <v>49</v>
      </c>
      <c r="F7" s="275">
        <v>44826</v>
      </c>
      <c r="G7" s="277" t="s">
        <v>1687</v>
      </c>
      <c r="H7" s="279" t="s">
        <v>1</v>
      </c>
      <c r="I7" s="60" t="s">
        <v>539</v>
      </c>
    </row>
    <row r="8" spans="1:25" s="59" customFormat="1" ht="63.75" customHeight="1" x14ac:dyDescent="0.2">
      <c r="A8" s="75" t="s">
        <v>44</v>
      </c>
      <c r="B8" s="61" t="s">
        <v>449</v>
      </c>
      <c r="C8" s="60" t="s">
        <v>534</v>
      </c>
      <c r="D8" s="82" t="s">
        <v>42</v>
      </c>
      <c r="E8" s="259">
        <v>45</v>
      </c>
      <c r="F8" s="193">
        <v>44798</v>
      </c>
      <c r="G8" s="194" t="s">
        <v>1685</v>
      </c>
      <c r="H8" s="78" t="s">
        <v>1</v>
      </c>
      <c r="I8" s="60" t="s">
        <v>539</v>
      </c>
    </row>
    <row r="9" spans="1:25" s="59" customFormat="1" ht="63.75" customHeight="1" x14ac:dyDescent="0.2">
      <c r="A9" s="75" t="s">
        <v>44</v>
      </c>
      <c r="B9" s="61" t="s">
        <v>449</v>
      </c>
      <c r="C9" s="60" t="s">
        <v>534</v>
      </c>
      <c r="D9" s="82" t="s">
        <v>42</v>
      </c>
      <c r="E9" s="260">
        <v>44</v>
      </c>
      <c r="F9" s="274">
        <v>44796</v>
      </c>
      <c r="G9" s="276" t="s">
        <v>1686</v>
      </c>
      <c r="H9" s="278"/>
      <c r="I9" s="60" t="s">
        <v>539</v>
      </c>
    </row>
    <row r="10" spans="1:25" s="59" customFormat="1" ht="63.75" customHeight="1" x14ac:dyDescent="0.2">
      <c r="A10" s="75" t="s">
        <v>44</v>
      </c>
      <c r="B10" s="61" t="s">
        <v>449</v>
      </c>
      <c r="C10" s="60" t="s">
        <v>534</v>
      </c>
      <c r="D10" s="82" t="s">
        <v>42</v>
      </c>
      <c r="E10" s="259">
        <v>43</v>
      </c>
      <c r="F10" s="193">
        <v>44785</v>
      </c>
      <c r="G10" s="194" t="s">
        <v>1683</v>
      </c>
      <c r="H10" s="78" t="s">
        <v>1</v>
      </c>
      <c r="I10" s="60" t="s">
        <v>539</v>
      </c>
    </row>
    <row r="11" spans="1:25" s="59" customFormat="1" ht="63.75" customHeight="1" x14ac:dyDescent="0.2">
      <c r="A11" s="190" t="s">
        <v>44</v>
      </c>
      <c r="B11" s="191" t="s">
        <v>449</v>
      </c>
      <c r="C11" s="60" t="s">
        <v>534</v>
      </c>
      <c r="D11" s="254" t="s">
        <v>42</v>
      </c>
      <c r="E11" s="260">
        <v>35</v>
      </c>
      <c r="F11" s="193">
        <v>44742</v>
      </c>
      <c r="G11" s="194" t="s">
        <v>1682</v>
      </c>
      <c r="H11" s="195" t="s">
        <v>1</v>
      </c>
      <c r="I11" s="60" t="s">
        <v>539</v>
      </c>
    </row>
    <row r="12" spans="1:25" s="59" customFormat="1" ht="63.75" customHeight="1" x14ac:dyDescent="0.2">
      <c r="A12" s="75" t="s">
        <v>44</v>
      </c>
      <c r="B12" s="61" t="s">
        <v>449</v>
      </c>
      <c r="C12" s="60" t="s">
        <v>534</v>
      </c>
      <c r="D12" s="60" t="s">
        <v>55</v>
      </c>
      <c r="E12" s="272">
        <v>171</v>
      </c>
      <c r="F12" s="193">
        <v>44719</v>
      </c>
      <c r="G12" s="194" t="s">
        <v>535</v>
      </c>
      <c r="H12" s="78" t="s">
        <v>1</v>
      </c>
      <c r="I12" s="63"/>
    </row>
    <row r="13" spans="1:25" s="59" customFormat="1" ht="63.75" customHeight="1" x14ac:dyDescent="0.2">
      <c r="A13" s="197" t="s">
        <v>44</v>
      </c>
      <c r="B13" s="191" t="s">
        <v>449</v>
      </c>
      <c r="C13" s="60" t="s">
        <v>534</v>
      </c>
      <c r="D13" s="268" t="s">
        <v>42</v>
      </c>
      <c r="E13" s="260">
        <v>25</v>
      </c>
      <c r="F13" s="193">
        <v>44684</v>
      </c>
      <c r="G13" s="194" t="s">
        <v>1681</v>
      </c>
      <c r="H13" s="194" t="s">
        <v>1</v>
      </c>
      <c r="I13" s="60" t="s">
        <v>539</v>
      </c>
    </row>
    <row r="14" spans="1:25" s="59" customFormat="1" ht="63.75" customHeight="1" x14ac:dyDescent="0.2">
      <c r="A14" s="190" t="s">
        <v>44</v>
      </c>
      <c r="B14" s="191" t="s">
        <v>449</v>
      </c>
      <c r="C14" s="60" t="s">
        <v>534</v>
      </c>
      <c r="D14" s="254" t="s">
        <v>42</v>
      </c>
      <c r="E14" s="284">
        <v>18</v>
      </c>
      <c r="F14" s="193">
        <v>44651</v>
      </c>
      <c r="G14" s="194" t="s">
        <v>1680</v>
      </c>
      <c r="H14" s="195" t="s">
        <v>1</v>
      </c>
      <c r="I14" s="60" t="s">
        <v>539</v>
      </c>
    </row>
    <row r="15" spans="1:25" s="80" customFormat="1" ht="54.75" customHeight="1" x14ac:dyDescent="0.2">
      <c r="A15" s="78" t="s">
        <v>44</v>
      </c>
      <c r="B15" s="61" t="s">
        <v>449</v>
      </c>
      <c r="C15" s="60" t="s">
        <v>534</v>
      </c>
      <c r="D15" s="267" t="s">
        <v>1679</v>
      </c>
      <c r="E15" s="76">
        <v>17</v>
      </c>
      <c r="F15" s="77">
        <v>44651</v>
      </c>
      <c r="G15" s="78" t="s">
        <v>1678</v>
      </c>
      <c r="H15" s="63" t="s">
        <v>1</v>
      </c>
      <c r="I15" s="60" t="s">
        <v>539</v>
      </c>
      <c r="J15" s="79"/>
      <c r="K15" s="79"/>
      <c r="L15" s="79"/>
      <c r="M15" s="79"/>
      <c r="N15" s="79"/>
      <c r="O15" s="79"/>
      <c r="P15" s="79"/>
      <c r="Q15" s="79"/>
      <c r="R15" s="79"/>
      <c r="S15" s="79"/>
      <c r="T15" s="79"/>
      <c r="U15" s="79"/>
      <c r="V15" s="79"/>
      <c r="W15" s="79"/>
      <c r="X15" s="79"/>
      <c r="Y15" s="79"/>
    </row>
    <row r="16" spans="1:25" s="59" customFormat="1" ht="111" customHeight="1" x14ac:dyDescent="0.2">
      <c r="A16" s="81" t="s">
        <v>44</v>
      </c>
      <c r="B16" s="81" t="s">
        <v>379</v>
      </c>
      <c r="C16" s="81" t="s">
        <v>379</v>
      </c>
      <c r="D16" s="82" t="s">
        <v>42</v>
      </c>
      <c r="E16" s="76" t="s">
        <v>536</v>
      </c>
      <c r="F16" s="77">
        <v>44623</v>
      </c>
      <c r="G16" s="83" t="s">
        <v>537</v>
      </c>
      <c r="H16" s="83" t="s">
        <v>538</v>
      </c>
      <c r="I16" s="60" t="s">
        <v>539</v>
      </c>
    </row>
    <row r="17" spans="1:9" s="59" customFormat="1" ht="105" customHeight="1" x14ac:dyDescent="0.2">
      <c r="A17" s="81" t="s">
        <v>44</v>
      </c>
      <c r="B17" s="84" t="s">
        <v>449</v>
      </c>
      <c r="C17" s="85" t="s">
        <v>540</v>
      </c>
      <c r="D17" s="82" t="s">
        <v>541</v>
      </c>
      <c r="E17" s="86">
        <v>4</v>
      </c>
      <c r="F17" s="77">
        <v>44585</v>
      </c>
      <c r="G17" s="87" t="s">
        <v>542</v>
      </c>
      <c r="H17" s="88" t="s">
        <v>543</v>
      </c>
      <c r="I17" s="60" t="s">
        <v>539</v>
      </c>
    </row>
    <row r="18" spans="1:9" ht="134.25" customHeight="1" x14ac:dyDescent="0.2">
      <c r="A18" s="89" t="s">
        <v>375</v>
      </c>
      <c r="B18" s="61" t="s">
        <v>379</v>
      </c>
      <c r="C18" s="60" t="s">
        <v>376</v>
      </c>
      <c r="D18" s="60" t="s">
        <v>22</v>
      </c>
      <c r="E18" s="64">
        <v>2195</v>
      </c>
      <c r="F18" s="62">
        <v>44579</v>
      </c>
      <c r="G18" s="60" t="s">
        <v>386</v>
      </c>
      <c r="H18" s="60" t="s">
        <v>387</v>
      </c>
      <c r="I18" s="60" t="s">
        <v>1</v>
      </c>
    </row>
    <row r="19" spans="1:9" ht="123.75" customHeight="1" x14ac:dyDescent="0.2">
      <c r="A19" s="81" t="s">
        <v>44</v>
      </c>
      <c r="B19" s="84" t="s">
        <v>449</v>
      </c>
      <c r="C19" s="85" t="s">
        <v>540</v>
      </c>
      <c r="D19" s="90" t="s">
        <v>18</v>
      </c>
      <c r="E19" s="91">
        <v>8</v>
      </c>
      <c r="F19" s="77">
        <v>44560</v>
      </c>
      <c r="G19" s="87" t="s">
        <v>544</v>
      </c>
      <c r="H19" s="66" t="s">
        <v>1</v>
      </c>
      <c r="I19" s="60" t="s">
        <v>539</v>
      </c>
    </row>
    <row r="20" spans="1:9" ht="409.6" customHeight="1" x14ac:dyDescent="0.2">
      <c r="A20" s="81" t="s">
        <v>44</v>
      </c>
      <c r="B20" s="84" t="s">
        <v>449</v>
      </c>
      <c r="C20" s="85" t="s">
        <v>540</v>
      </c>
      <c r="D20" s="92" t="s">
        <v>541</v>
      </c>
      <c r="E20" s="76">
        <v>8</v>
      </c>
      <c r="F20" s="77">
        <v>44560</v>
      </c>
      <c r="G20" s="87" t="s">
        <v>545</v>
      </c>
      <c r="H20" s="66" t="s">
        <v>1</v>
      </c>
      <c r="I20" s="60" t="s">
        <v>539</v>
      </c>
    </row>
    <row r="21" spans="1:9" ht="137.25" customHeight="1" x14ac:dyDescent="0.2">
      <c r="A21" s="60" t="s">
        <v>375</v>
      </c>
      <c r="B21" s="61" t="s">
        <v>379</v>
      </c>
      <c r="C21" s="60" t="s">
        <v>376</v>
      </c>
      <c r="D21" s="60" t="s">
        <v>22</v>
      </c>
      <c r="E21" s="91">
        <v>2094</v>
      </c>
      <c r="F21" s="77">
        <v>44376</v>
      </c>
      <c r="G21" s="93" t="s">
        <v>546</v>
      </c>
      <c r="H21" s="60" t="s">
        <v>1677</v>
      </c>
      <c r="I21" s="60" t="s">
        <v>539</v>
      </c>
    </row>
    <row r="22" spans="1:9" ht="95.25" customHeight="1" x14ac:dyDescent="0.2">
      <c r="A22" s="252" t="s">
        <v>375</v>
      </c>
      <c r="B22" s="191" t="s">
        <v>379</v>
      </c>
      <c r="C22" s="192" t="s">
        <v>21</v>
      </c>
      <c r="D22" s="192" t="s">
        <v>22</v>
      </c>
      <c r="E22" s="251">
        <v>2080</v>
      </c>
      <c r="F22" s="193">
        <v>44221</v>
      </c>
      <c r="G22" s="254" t="s">
        <v>1676</v>
      </c>
      <c r="H22" s="192" t="s">
        <v>1</v>
      </c>
      <c r="I22" s="196"/>
    </row>
    <row r="23" spans="1:9" ht="64.5" customHeight="1" x14ac:dyDescent="0.2">
      <c r="A23" s="94" t="s">
        <v>547</v>
      </c>
      <c r="B23" s="90" t="s">
        <v>449</v>
      </c>
      <c r="C23" s="95" t="s">
        <v>58</v>
      </c>
      <c r="D23" s="96" t="s">
        <v>18</v>
      </c>
      <c r="E23" s="97">
        <v>5</v>
      </c>
      <c r="F23" s="98">
        <v>44113</v>
      </c>
      <c r="G23" s="99" t="s">
        <v>548</v>
      </c>
      <c r="H23" s="66" t="s">
        <v>1</v>
      </c>
      <c r="I23" s="94" t="s">
        <v>60</v>
      </c>
    </row>
    <row r="24" spans="1:9" ht="63" customHeight="1" x14ac:dyDescent="0.2">
      <c r="A24" s="81" t="s">
        <v>44</v>
      </c>
      <c r="B24" s="84" t="s">
        <v>449</v>
      </c>
      <c r="C24" s="85" t="s">
        <v>540</v>
      </c>
      <c r="D24" s="100" t="s">
        <v>18</v>
      </c>
      <c r="E24" s="101">
        <v>10</v>
      </c>
      <c r="F24" s="77">
        <v>43830</v>
      </c>
      <c r="G24" s="87" t="s">
        <v>549</v>
      </c>
      <c r="H24" s="102" t="s">
        <v>550</v>
      </c>
      <c r="I24" s="60" t="s">
        <v>539</v>
      </c>
    </row>
    <row r="25" spans="1:9" ht="63" customHeight="1" x14ac:dyDescent="0.2">
      <c r="A25" s="253" t="s">
        <v>44</v>
      </c>
      <c r="B25" s="249" t="s">
        <v>379</v>
      </c>
      <c r="C25" s="60" t="s">
        <v>376</v>
      </c>
      <c r="D25" s="254" t="s">
        <v>22</v>
      </c>
      <c r="E25" s="251">
        <v>1955</v>
      </c>
      <c r="F25" s="193">
        <v>43610</v>
      </c>
      <c r="G25" s="254" t="s">
        <v>1675</v>
      </c>
      <c r="H25" s="254" t="s">
        <v>1674</v>
      </c>
      <c r="I25" s="60" t="s">
        <v>539</v>
      </c>
    </row>
    <row r="26" spans="1:9" ht="45.75" customHeight="1" x14ac:dyDescent="0.2">
      <c r="A26" s="60" t="s">
        <v>375</v>
      </c>
      <c r="B26" s="61" t="s">
        <v>379</v>
      </c>
      <c r="C26" s="60" t="s">
        <v>376</v>
      </c>
      <c r="D26" s="60" t="s">
        <v>22</v>
      </c>
      <c r="E26" s="91">
        <v>1952</v>
      </c>
      <c r="F26" s="77">
        <v>43493</v>
      </c>
      <c r="G26" s="82" t="s">
        <v>551</v>
      </c>
      <c r="H26" s="63" t="s">
        <v>552</v>
      </c>
      <c r="I26" s="63" t="s">
        <v>539</v>
      </c>
    </row>
    <row r="27" spans="1:9" ht="45.75" customHeight="1" x14ac:dyDescent="0.2">
      <c r="A27" s="252" t="s">
        <v>44</v>
      </c>
      <c r="B27" s="191" t="s">
        <v>449</v>
      </c>
      <c r="C27" s="192" t="s">
        <v>571</v>
      </c>
      <c r="D27" s="192" t="s">
        <v>70</v>
      </c>
      <c r="E27" s="251">
        <v>323</v>
      </c>
      <c r="F27" s="193">
        <v>42584</v>
      </c>
      <c r="G27" s="256" t="s">
        <v>1673</v>
      </c>
      <c r="H27" s="192" t="s">
        <v>1672</v>
      </c>
      <c r="I27" s="66" t="s">
        <v>539</v>
      </c>
    </row>
    <row r="28" spans="1:9" ht="117.75" customHeight="1" x14ac:dyDescent="0.2">
      <c r="A28" s="81" t="s">
        <v>44</v>
      </c>
      <c r="B28" s="81" t="s">
        <v>379</v>
      </c>
      <c r="C28" s="66" t="s">
        <v>376</v>
      </c>
      <c r="D28" s="103" t="s">
        <v>96</v>
      </c>
      <c r="E28" s="104" t="s">
        <v>553</v>
      </c>
      <c r="F28" s="65">
        <v>41704</v>
      </c>
      <c r="G28" s="105" t="s">
        <v>97</v>
      </c>
      <c r="H28" s="105" t="s">
        <v>570</v>
      </c>
      <c r="I28" s="66" t="s">
        <v>539</v>
      </c>
    </row>
    <row r="29" spans="1:9" ht="66.75" customHeight="1" x14ac:dyDescent="0.2">
      <c r="A29" s="60" t="s">
        <v>44</v>
      </c>
      <c r="B29" s="61" t="s">
        <v>449</v>
      </c>
      <c r="C29" s="60" t="s">
        <v>554</v>
      </c>
      <c r="D29" s="60" t="s">
        <v>55</v>
      </c>
      <c r="E29" s="76">
        <v>284</v>
      </c>
      <c r="F29" s="77">
        <v>41431</v>
      </c>
      <c r="G29" s="78" t="s">
        <v>555</v>
      </c>
      <c r="H29" s="255" t="s">
        <v>1</v>
      </c>
      <c r="I29" s="66" t="s">
        <v>539</v>
      </c>
    </row>
    <row r="30" spans="1:9" ht="66.75" customHeight="1" x14ac:dyDescent="0.2">
      <c r="A30" s="252" t="s">
        <v>44</v>
      </c>
      <c r="B30" s="191" t="s">
        <v>379</v>
      </c>
      <c r="C30" s="192" t="s">
        <v>21</v>
      </c>
      <c r="D30" s="192" t="s">
        <v>22</v>
      </c>
      <c r="E30" s="251">
        <v>1564</v>
      </c>
      <c r="F30" s="193">
        <v>41102</v>
      </c>
      <c r="G30" s="192" t="s">
        <v>100</v>
      </c>
      <c r="H30" s="60" t="s">
        <v>1667</v>
      </c>
      <c r="I30" s="66" t="s">
        <v>539</v>
      </c>
    </row>
    <row r="31" spans="1:9" ht="409.6" customHeight="1" x14ac:dyDescent="0.2">
      <c r="A31" s="60" t="s">
        <v>366</v>
      </c>
      <c r="B31" s="61" t="s">
        <v>379</v>
      </c>
      <c r="C31" s="60" t="s">
        <v>376</v>
      </c>
      <c r="D31" s="60" t="s">
        <v>22</v>
      </c>
      <c r="E31" s="67">
        <v>1474</v>
      </c>
      <c r="F31" s="62">
        <v>40736</v>
      </c>
      <c r="G31" s="60" t="s">
        <v>105</v>
      </c>
      <c r="H31" s="89" t="s">
        <v>470</v>
      </c>
      <c r="I31" s="85" t="s">
        <v>556</v>
      </c>
    </row>
    <row r="32" spans="1:9" ht="75.75" customHeight="1" x14ac:dyDescent="0.2">
      <c r="A32" s="60" t="s">
        <v>44</v>
      </c>
      <c r="B32" s="61" t="s">
        <v>379</v>
      </c>
      <c r="C32" s="60" t="s">
        <v>21</v>
      </c>
      <c r="D32" s="60" t="s">
        <v>557</v>
      </c>
      <c r="E32" s="76">
        <v>1437</v>
      </c>
      <c r="F32" s="77">
        <v>40561</v>
      </c>
      <c r="G32" s="60" t="s">
        <v>108</v>
      </c>
      <c r="H32" s="60" t="s">
        <v>1</v>
      </c>
      <c r="I32" s="60" t="s">
        <v>539</v>
      </c>
    </row>
    <row r="33" spans="1:9" ht="81.75" customHeight="1" x14ac:dyDescent="0.2">
      <c r="A33" s="252" t="s">
        <v>44</v>
      </c>
      <c r="B33" s="191" t="s">
        <v>379</v>
      </c>
      <c r="C33" s="192" t="s">
        <v>21</v>
      </c>
      <c r="D33" s="192" t="s">
        <v>22</v>
      </c>
      <c r="E33" s="251">
        <v>1150</v>
      </c>
      <c r="F33" s="193">
        <v>39279</v>
      </c>
      <c r="G33" s="192" t="s">
        <v>1671</v>
      </c>
      <c r="H33" s="192" t="s">
        <v>1</v>
      </c>
      <c r="I33" s="60" t="s">
        <v>539</v>
      </c>
    </row>
    <row r="34" spans="1:9" ht="74.25" customHeight="1" x14ac:dyDescent="0.2">
      <c r="A34" s="81" t="s">
        <v>44</v>
      </c>
      <c r="B34" s="84" t="s">
        <v>449</v>
      </c>
      <c r="C34" s="85" t="s">
        <v>540</v>
      </c>
      <c r="D34" s="93" t="s">
        <v>558</v>
      </c>
      <c r="E34" s="76">
        <v>2</v>
      </c>
      <c r="F34" s="77">
        <v>39147</v>
      </c>
      <c r="G34" s="82" t="s">
        <v>559</v>
      </c>
      <c r="H34" s="92" t="s">
        <v>1</v>
      </c>
      <c r="I34" s="60" t="s">
        <v>539</v>
      </c>
    </row>
    <row r="35" spans="1:9" ht="108" customHeight="1" x14ac:dyDescent="0.2">
      <c r="A35" s="60" t="s">
        <v>375</v>
      </c>
      <c r="B35" s="61" t="s">
        <v>379</v>
      </c>
      <c r="C35" s="60"/>
      <c r="D35" s="60" t="s">
        <v>22</v>
      </c>
      <c r="E35" s="91">
        <v>1010</v>
      </c>
      <c r="F35" s="77">
        <v>38740</v>
      </c>
      <c r="G35" s="92" t="s">
        <v>560</v>
      </c>
      <c r="H35" s="92" t="s">
        <v>561</v>
      </c>
      <c r="I35" s="60" t="s">
        <v>539</v>
      </c>
    </row>
    <row r="36" spans="1:9" ht="139.5" customHeight="1" x14ac:dyDescent="0.2">
      <c r="A36" s="262" t="s">
        <v>44</v>
      </c>
      <c r="B36" s="264" t="s">
        <v>379</v>
      </c>
      <c r="C36" s="60" t="s">
        <v>21</v>
      </c>
      <c r="D36" s="60" t="s">
        <v>22</v>
      </c>
      <c r="E36" s="270">
        <v>970</v>
      </c>
      <c r="F36" s="77">
        <v>38546</v>
      </c>
      <c r="G36" s="60" t="s">
        <v>1670</v>
      </c>
      <c r="H36" s="267" t="s">
        <v>1669</v>
      </c>
      <c r="I36" s="66" t="s">
        <v>43</v>
      </c>
    </row>
    <row r="37" spans="1:9" ht="139.5" customHeight="1" x14ac:dyDescent="0.2">
      <c r="A37" s="253" t="s">
        <v>44</v>
      </c>
      <c r="B37" s="249" t="s">
        <v>379</v>
      </c>
      <c r="C37" s="192" t="s">
        <v>21</v>
      </c>
      <c r="D37" s="192" t="s">
        <v>22</v>
      </c>
      <c r="E37" s="251">
        <v>909</v>
      </c>
      <c r="F37" s="193">
        <v>38253</v>
      </c>
      <c r="G37" s="192" t="s">
        <v>1427</v>
      </c>
      <c r="H37" s="254" t="s">
        <v>1668</v>
      </c>
      <c r="I37" s="66" t="s">
        <v>43</v>
      </c>
    </row>
    <row r="38" spans="1:9" ht="139.5" customHeight="1" x14ac:dyDescent="0.2">
      <c r="A38" s="261" t="s">
        <v>44</v>
      </c>
      <c r="B38" s="265" t="s">
        <v>449</v>
      </c>
      <c r="C38" s="192" t="s">
        <v>571</v>
      </c>
      <c r="D38" s="192" t="s">
        <v>562</v>
      </c>
      <c r="E38" s="271">
        <v>284</v>
      </c>
      <c r="F38" s="193">
        <v>38240</v>
      </c>
      <c r="G38" s="192" t="s">
        <v>563</v>
      </c>
      <c r="H38" s="285" t="s">
        <v>1</v>
      </c>
      <c r="I38" s="60" t="s">
        <v>539</v>
      </c>
    </row>
    <row r="39" spans="1:9" ht="85.5" customHeight="1" x14ac:dyDescent="0.2">
      <c r="A39" s="60" t="s">
        <v>375</v>
      </c>
      <c r="B39" s="61" t="s">
        <v>379</v>
      </c>
      <c r="C39" s="60" t="s">
        <v>21</v>
      </c>
      <c r="D39" s="60" t="s">
        <v>22</v>
      </c>
      <c r="E39" s="64">
        <v>906</v>
      </c>
      <c r="F39" s="62">
        <v>38230</v>
      </c>
      <c r="G39" s="60" t="s">
        <v>486</v>
      </c>
      <c r="H39" s="60" t="s">
        <v>1667</v>
      </c>
      <c r="I39" s="66" t="s">
        <v>43</v>
      </c>
    </row>
    <row r="40" spans="1:9" ht="72" customHeight="1" x14ac:dyDescent="0.2">
      <c r="A40" s="81" t="s">
        <v>44</v>
      </c>
      <c r="B40" s="84" t="s">
        <v>449</v>
      </c>
      <c r="C40" s="85" t="s">
        <v>540</v>
      </c>
      <c r="D40" s="60" t="s">
        <v>111</v>
      </c>
      <c r="E40" s="76">
        <v>79</v>
      </c>
      <c r="F40" s="77">
        <v>37641</v>
      </c>
      <c r="G40" s="92" t="s">
        <v>564</v>
      </c>
      <c r="H40" s="92" t="s">
        <v>564</v>
      </c>
      <c r="I40" s="60" t="s">
        <v>539</v>
      </c>
    </row>
    <row r="41" spans="1:9" ht="72" customHeight="1" x14ac:dyDescent="0.2">
      <c r="A41" s="60" t="s">
        <v>44</v>
      </c>
      <c r="B41" s="61" t="s">
        <v>379</v>
      </c>
      <c r="C41" s="60" t="s">
        <v>390</v>
      </c>
      <c r="D41" s="60" t="s">
        <v>489</v>
      </c>
      <c r="E41" s="67" t="s">
        <v>490</v>
      </c>
      <c r="F41" s="62">
        <v>37530</v>
      </c>
      <c r="G41" s="60" t="s">
        <v>491</v>
      </c>
      <c r="H41" s="60" t="s">
        <v>1</v>
      </c>
      <c r="I41" s="60" t="s">
        <v>1</v>
      </c>
    </row>
    <row r="42" spans="1:9" ht="114.75" customHeight="1" x14ac:dyDescent="0.2">
      <c r="A42" s="60" t="s">
        <v>44</v>
      </c>
      <c r="B42" s="61" t="s">
        <v>379</v>
      </c>
      <c r="C42" s="60" t="s">
        <v>492</v>
      </c>
      <c r="D42" s="60" t="s">
        <v>55</v>
      </c>
      <c r="E42" s="67">
        <v>143</v>
      </c>
      <c r="F42" s="62">
        <v>37403</v>
      </c>
      <c r="G42" s="60" t="s">
        <v>493</v>
      </c>
      <c r="H42" s="60" t="s">
        <v>1</v>
      </c>
      <c r="I42" s="60" t="s">
        <v>1</v>
      </c>
    </row>
    <row r="43" spans="1:9" ht="100.5" customHeight="1" x14ac:dyDescent="0.2">
      <c r="A43" s="81" t="s">
        <v>44</v>
      </c>
      <c r="B43" s="81" t="s">
        <v>379</v>
      </c>
      <c r="C43" s="66" t="s">
        <v>565</v>
      </c>
      <c r="D43" s="66" t="s">
        <v>22</v>
      </c>
      <c r="E43" s="106">
        <v>734</v>
      </c>
      <c r="F43" s="62">
        <v>37292</v>
      </c>
      <c r="G43" s="105" t="s">
        <v>119</v>
      </c>
      <c r="H43" s="60" t="s">
        <v>1666</v>
      </c>
      <c r="I43" s="63" t="s">
        <v>539</v>
      </c>
    </row>
    <row r="44" spans="1:9" ht="45.75" customHeight="1" x14ac:dyDescent="0.2">
      <c r="A44" s="253" t="s">
        <v>375</v>
      </c>
      <c r="B44" s="249" t="s">
        <v>379</v>
      </c>
      <c r="C44" s="248" t="s">
        <v>21</v>
      </c>
      <c r="D44" s="248" t="s">
        <v>22</v>
      </c>
      <c r="E44" s="251">
        <v>600</v>
      </c>
      <c r="F44" s="193">
        <v>36731</v>
      </c>
      <c r="G44" s="248" t="s">
        <v>1665</v>
      </c>
      <c r="H44" s="192" t="s">
        <v>1</v>
      </c>
      <c r="I44" s="66" t="s">
        <v>43</v>
      </c>
    </row>
    <row r="45" spans="1:9" ht="55.5" customHeight="1" x14ac:dyDescent="0.2">
      <c r="A45" s="60" t="s">
        <v>375</v>
      </c>
      <c r="B45" s="61" t="s">
        <v>379</v>
      </c>
      <c r="C45" s="60" t="s">
        <v>21</v>
      </c>
      <c r="D45" s="60" t="s">
        <v>22</v>
      </c>
      <c r="E45" s="107">
        <v>599</v>
      </c>
      <c r="F45" s="62">
        <v>36731</v>
      </c>
      <c r="G45" s="60" t="s">
        <v>497</v>
      </c>
      <c r="H45" s="60" t="s">
        <v>1</v>
      </c>
      <c r="I45" s="66" t="s">
        <v>43</v>
      </c>
    </row>
    <row r="46" spans="1:9" ht="55.5" customHeight="1" x14ac:dyDescent="0.2">
      <c r="A46" s="250"/>
      <c r="B46" s="249"/>
      <c r="C46" s="248"/>
      <c r="D46" s="248" t="s">
        <v>623</v>
      </c>
      <c r="E46" s="271">
        <v>600</v>
      </c>
      <c r="F46" s="193">
        <v>36731</v>
      </c>
      <c r="G46" s="247" t="s">
        <v>486</v>
      </c>
      <c r="H46" s="246"/>
      <c r="I46" s="281"/>
    </row>
    <row r="47" spans="1:9" ht="55.5" customHeight="1" x14ac:dyDescent="0.2">
      <c r="A47" s="250"/>
      <c r="B47" s="249"/>
      <c r="C47" s="248"/>
      <c r="D47" s="248" t="s">
        <v>623</v>
      </c>
      <c r="E47" s="271">
        <v>489</v>
      </c>
      <c r="F47" s="193">
        <v>36158</v>
      </c>
      <c r="G47" s="247" t="s">
        <v>1659</v>
      </c>
      <c r="H47" s="246"/>
      <c r="I47" s="281"/>
    </row>
    <row r="48" spans="1:9" ht="66.75" customHeight="1" x14ac:dyDescent="0.2">
      <c r="A48" s="60" t="s">
        <v>44</v>
      </c>
      <c r="B48" s="61" t="s">
        <v>379</v>
      </c>
      <c r="C48" s="60" t="s">
        <v>21</v>
      </c>
      <c r="D48" s="60" t="s">
        <v>22</v>
      </c>
      <c r="E48" s="269">
        <v>489</v>
      </c>
      <c r="F48" s="77">
        <v>36158</v>
      </c>
      <c r="G48" s="60" t="s">
        <v>1664</v>
      </c>
      <c r="H48" s="60" t="s">
        <v>1663</v>
      </c>
      <c r="I48" s="66" t="s">
        <v>43</v>
      </c>
    </row>
    <row r="49" spans="1:9" ht="66.75" customHeight="1" x14ac:dyDescent="0.2">
      <c r="A49" s="60" t="s">
        <v>44</v>
      </c>
      <c r="B49" s="61" t="s">
        <v>379</v>
      </c>
      <c r="C49" s="60" t="s">
        <v>21</v>
      </c>
      <c r="D49" s="60" t="s">
        <v>22</v>
      </c>
      <c r="E49" s="108">
        <v>190</v>
      </c>
      <c r="F49" s="62">
        <v>34856</v>
      </c>
      <c r="G49" s="60" t="s">
        <v>511</v>
      </c>
      <c r="H49" s="60" t="s">
        <v>1</v>
      </c>
      <c r="I49" s="60" t="s">
        <v>1</v>
      </c>
    </row>
    <row r="50" spans="1:9" ht="66.75" customHeight="1" x14ac:dyDescent="0.2">
      <c r="A50" s="263"/>
      <c r="B50" s="264"/>
      <c r="C50" s="248"/>
      <c r="D50" s="248" t="s">
        <v>623</v>
      </c>
      <c r="E50" s="260">
        <v>190</v>
      </c>
      <c r="F50" s="193">
        <v>34856</v>
      </c>
      <c r="G50" s="247" t="s">
        <v>1660</v>
      </c>
      <c r="H50" s="246"/>
      <c r="I50" s="245"/>
    </row>
    <row r="51" spans="1:9" ht="66.75" customHeight="1" x14ac:dyDescent="0.2">
      <c r="A51" s="252" t="s">
        <v>366</v>
      </c>
      <c r="B51" s="191" t="s">
        <v>379</v>
      </c>
      <c r="C51" s="192" t="s">
        <v>21</v>
      </c>
      <c r="D51" s="192" t="s">
        <v>22</v>
      </c>
      <c r="E51" s="269">
        <v>80</v>
      </c>
      <c r="F51" s="193">
        <v>34270</v>
      </c>
      <c r="G51" s="192" t="s">
        <v>124</v>
      </c>
      <c r="H51" s="192" t="s">
        <v>1662</v>
      </c>
      <c r="I51" s="283" t="s">
        <v>43</v>
      </c>
    </row>
    <row r="52" spans="1:9" ht="66.75" customHeight="1" x14ac:dyDescent="0.2">
      <c r="A52" s="261" t="s">
        <v>44</v>
      </c>
      <c r="B52" s="266" t="s">
        <v>379</v>
      </c>
      <c r="C52" s="248" t="s">
        <v>21</v>
      </c>
      <c r="D52" s="248" t="s">
        <v>623</v>
      </c>
      <c r="E52" s="260">
        <v>80</v>
      </c>
      <c r="F52" s="193">
        <v>34270</v>
      </c>
      <c r="G52" s="247" t="s">
        <v>1661</v>
      </c>
      <c r="H52" s="246" t="s">
        <v>1</v>
      </c>
      <c r="I52" s="245"/>
    </row>
    <row r="53" spans="1:9" ht="66.75" customHeight="1" x14ac:dyDescent="0.2">
      <c r="A53" s="261" t="s">
        <v>44</v>
      </c>
      <c r="B53" s="266" t="s">
        <v>379</v>
      </c>
      <c r="C53" s="266" t="s">
        <v>566</v>
      </c>
      <c r="D53" s="266" t="s">
        <v>567</v>
      </c>
      <c r="E53" s="106">
        <v>1991</v>
      </c>
      <c r="F53" s="273">
        <v>33423</v>
      </c>
      <c r="G53" s="266" t="s">
        <v>128</v>
      </c>
      <c r="H53" s="280" t="s">
        <v>1</v>
      </c>
      <c r="I53" s="282" t="s">
        <v>130</v>
      </c>
    </row>
    <row r="54" spans="1:9" ht="55.5" customHeight="1" x14ac:dyDescent="0.2">
      <c r="A54" s="81" t="s">
        <v>44</v>
      </c>
      <c r="B54" s="66" t="s">
        <v>379</v>
      </c>
      <c r="C54" s="66" t="s">
        <v>566</v>
      </c>
      <c r="D54" s="66" t="s">
        <v>567</v>
      </c>
      <c r="E54" s="106">
        <v>1991</v>
      </c>
      <c r="F54" s="244">
        <v>33423</v>
      </c>
      <c r="G54" s="66" t="s">
        <v>128</v>
      </c>
      <c r="H54" s="66" t="s">
        <v>1658</v>
      </c>
      <c r="I54" s="81" t="s">
        <v>130</v>
      </c>
    </row>
    <row r="55" spans="1:9" x14ac:dyDescent="0.2">
      <c r="A55" s="662" t="s">
        <v>131</v>
      </c>
      <c r="B55" s="632" t="s">
        <v>568</v>
      </c>
      <c r="C55" s="632"/>
      <c r="D55" s="632"/>
      <c r="E55" s="663" t="s">
        <v>133</v>
      </c>
      <c r="F55" s="632" t="s">
        <v>527</v>
      </c>
      <c r="G55" s="632"/>
      <c r="H55" s="664" t="s">
        <v>134</v>
      </c>
      <c r="I55" s="632" t="s">
        <v>135</v>
      </c>
    </row>
    <row r="56" spans="1:9" ht="17.25" customHeight="1" x14ac:dyDescent="0.2">
      <c r="A56" s="662"/>
      <c r="B56" s="632"/>
      <c r="C56" s="632"/>
      <c r="D56" s="632"/>
      <c r="E56" s="663"/>
      <c r="F56" s="632"/>
      <c r="G56" s="632"/>
      <c r="H56" s="664"/>
      <c r="I56" s="632"/>
    </row>
    <row r="57" spans="1:9" ht="18" customHeight="1" x14ac:dyDescent="0.2">
      <c r="A57" s="662"/>
      <c r="B57" s="632"/>
      <c r="C57" s="632"/>
      <c r="D57" s="632"/>
      <c r="E57" s="663"/>
      <c r="F57" s="632"/>
      <c r="G57" s="632"/>
      <c r="H57" s="664"/>
      <c r="I57" s="632"/>
    </row>
    <row r="58" spans="1:9" ht="24" customHeight="1" x14ac:dyDescent="0.2">
      <c r="A58" s="109" t="s">
        <v>528</v>
      </c>
      <c r="B58" s="632" t="s">
        <v>569</v>
      </c>
      <c r="C58" s="632"/>
      <c r="D58" s="632"/>
      <c r="E58" s="243" t="s">
        <v>528</v>
      </c>
      <c r="F58" s="634" t="s">
        <v>137</v>
      </c>
      <c r="G58" s="634"/>
      <c r="H58" s="109" t="s">
        <v>528</v>
      </c>
      <c r="I58" s="111" t="s">
        <v>138</v>
      </c>
    </row>
    <row r="59" spans="1:9" ht="147.75" customHeight="1" x14ac:dyDescent="0.2">
      <c r="A59" s="662" t="s">
        <v>529</v>
      </c>
      <c r="B59" s="665" t="s">
        <v>1690</v>
      </c>
      <c r="C59" s="634"/>
      <c r="D59" s="634"/>
      <c r="E59" s="243" t="s">
        <v>530</v>
      </c>
      <c r="F59" s="634" t="s">
        <v>1689</v>
      </c>
      <c r="G59" s="634"/>
      <c r="H59" s="110" t="s">
        <v>530</v>
      </c>
      <c r="I59" s="405" t="s">
        <v>18205</v>
      </c>
    </row>
    <row r="60" spans="1:9" ht="33" customHeight="1" x14ac:dyDescent="0.2">
      <c r="A60" s="662"/>
      <c r="B60" s="634"/>
      <c r="C60" s="634"/>
      <c r="D60" s="634"/>
      <c r="E60" s="243" t="s">
        <v>531</v>
      </c>
      <c r="F60" s="665">
        <v>44951</v>
      </c>
      <c r="G60" s="634"/>
      <c r="H60" s="110" t="s">
        <v>531</v>
      </c>
      <c r="I60" s="406">
        <v>45119</v>
      </c>
    </row>
  </sheetData>
  <sheetProtection selectLockedCells="1" selectUnlockedCells="1"/>
  <mergeCells count="15">
    <mergeCell ref="I55:I57"/>
    <mergeCell ref="B58:D58"/>
    <mergeCell ref="F58:G58"/>
    <mergeCell ref="A59:A60"/>
    <mergeCell ref="B59:D60"/>
    <mergeCell ref="F59:G59"/>
    <mergeCell ref="F60:G60"/>
    <mergeCell ref="A2:B2"/>
    <mergeCell ref="C2:G2"/>
    <mergeCell ref="A3:H3"/>
    <mergeCell ref="A55:A57"/>
    <mergeCell ref="B55:D57"/>
    <mergeCell ref="E55:E57"/>
    <mergeCell ref="F55:G57"/>
    <mergeCell ref="H55:H57"/>
  </mergeCells>
  <hyperlinks>
    <hyperlink ref="E18" r:id="rId1" display="https://www.funcionpublica.gov.co/eva/gestornormativo/norma.php?i=175606" xr:uid="{88D7C358-B061-4C7B-AC98-D7BBF34BB620}"/>
    <hyperlink ref="E31" r:id="rId2" display="http://www.bogotajuridica.gov.co/sisjur/normas/Norma1.jsp?i=43292" xr:uid="{485BDC7B-80AB-4307-B9E5-29A8A7242E3C}"/>
    <hyperlink ref="E41" r:id="rId3" xr:uid="{E010111B-FF20-477B-8E7B-5E024EE0F9DA}"/>
    <hyperlink ref="E42" r:id="rId4" display="https://www.alcaldiabogota.gov.co/sisjur/normas/Norma1.jsp?i=15057&amp;dt=S" xr:uid="{71537530-3BAE-4036-85C7-A182B6434746}"/>
    <hyperlink ref="E49" r:id="rId5" display="http://www.bogotajuridica.gov.co/sisjur/normas/Norma1.jsp?i=321" xr:uid="{CD770270-1748-4879-8837-4CC4B79257A2}"/>
    <hyperlink ref="E39" r:id="rId6" display="http://www.secretariasenado.gov.co/senado/basedoc/ley_0906_2004.html" xr:uid="{314C360A-48EB-4E45-9585-772347F607A2}"/>
    <hyperlink ref="E45" r:id="rId7" display="http://www.secretariasenado.gov.co/senado/basedoc/ley_0599_2000.html" xr:uid="{85371F84-057E-4370-9E2F-B6CAD7F08044}"/>
    <hyperlink ref="E23" r:id="rId8" display="http://www.gobiernobogota.gov.co/rendicion-de-cuentas/sites/default/files/documentos/Directiva 005 de 2020.pdf" xr:uid="{88DB37B5-1E73-42F1-8E5A-A12FBE37DA77}"/>
    <hyperlink ref="E28" r:id="rId9" xr:uid="{C7EDA963-31F3-44C3-8C25-53078B4A01FB}"/>
    <hyperlink ref="E43" r:id="rId10" display="https://www.alcaldiabogota.gov.co/sisjur/normas/Norma1.jsp?i=4589" xr:uid="{2F4C0FEB-A314-45B6-A6AE-D60F822E68A2}"/>
    <hyperlink ref="E26" r:id="rId11" display="1952" xr:uid="{9ABE8C82-62FF-4468-9221-53375958FCCC}"/>
    <hyperlink ref="E21" r:id="rId12" location=":~:text=de%20los%20contenidos.-,LEY%202094%20DE%202021,EL%20CONGRESO%20DE%20LA%20REP%C3%9ABLICA%20DECRETA,-ART%C3%8DCULO%201.%20Modificase" display="2094" xr:uid="{C614D0E4-C123-4D0A-93FE-E9A7668B4167}"/>
    <hyperlink ref="E35" r:id="rId13" display="1010" xr:uid="{1BCD37FF-2249-4D48-B167-FCF571B5DC1B}"/>
    <hyperlink ref="E40" r:id="rId14" display="79" xr:uid="{B87B7CDC-5FE1-4CA0-AF11-C43094C884F7}"/>
    <hyperlink ref="E34" r:id="rId15" display="002" xr:uid="{9CDA8C5C-8B05-465C-A631-36BD3BE408DB}"/>
    <hyperlink ref="E19" r:id="rId16" location=":~:text=en%20permanente%20actualizaci%C3%B3n.-,DIRECTIVA%20008%20DE%202021,-(Diciembre%2030)" display="008" xr:uid="{93BFF194-53DC-46F2-ACF2-74792DFB2E30}"/>
    <hyperlink ref="E16" r:id="rId17" location=":~:text=CIRCULAR%20100%2D002%20DE%202022" xr:uid="{86171DEC-FD02-41ED-8C67-32E629B80E7C}"/>
    <hyperlink ref="E24" r:id="rId18" display="010" xr:uid="{647E14CD-E252-4D54-9B66-BC0C478E90FC}"/>
    <hyperlink ref="E17" r:id="rId19" location=":~:text=en%20permanente%20actualizaci%C3%B3n.-,DIRECTIVA%20004%20DE%202022,-(Enero%2024)" display="004" xr:uid="{CA3EE382-493C-4EDC-8459-DC36836417A9}"/>
    <hyperlink ref="E20" r:id="rId20" location="0:~:text=en%20permanente%20actualizaci%C3%B3n.-,DIRECTIVA%20008%20DE%202021,-(Diciembre%2030)" display="008" xr:uid="{66B8DB18-0ECA-45C3-B57D-F6F6AC7917CE}"/>
    <hyperlink ref="E38" r:id="rId21" display="284" xr:uid="{0FA0ABA7-93F6-4545-86CE-3FF3F8C911BA}"/>
    <hyperlink ref="E29" r:id="rId22" display="284" xr:uid="{E11B7168-9077-4A4A-B961-DD7E6227C128}"/>
    <hyperlink ref="E12" r:id="rId23" display="171" xr:uid="{B22A03B3-DA45-4579-8361-814F4B5E40E8}"/>
    <hyperlink ref="E32" r:id="rId24" display="1437" xr:uid="{84022056-6444-49FC-9987-C93687070C03}"/>
    <hyperlink ref="E10" r:id="rId25" display="043" xr:uid="{8BA51E12-4C8B-4C1A-A2F5-916011209D9B}"/>
    <hyperlink ref="E8" r:id="rId26" display="045" xr:uid="{04F62ADE-ADE0-4632-B20B-438086DFD93B}"/>
    <hyperlink ref="E53" r:id="rId27" display="http://www.bogotajuridica.gov.co/sisjur/normas/Norma1.jsp?i=4125" xr:uid="{8A20D3CD-7421-4BB5-8D49-E78AF8A54478}"/>
    <hyperlink ref="E54" r:id="rId28" display="http://www.bogotajuridica.gov.co/sisjur/normas/Norma1.jsp?i=4125" xr:uid="{4731FE13-C7B5-473C-9B4E-E7AB1DB3CD82}"/>
    <hyperlink ref="E51" r:id="rId29" display="http://www.secretariasenado.gov.co/senado/basedoc/ley_0080_1993.html" xr:uid="{6DCC3185-9203-4628-80B3-59F0B8A6553F}"/>
    <hyperlink ref="E48" r:id="rId30" display="https://www.funcionpublica.gov.co/eva/gestornormativo/norma.php?i=186" xr:uid="{9EFD7948-8085-49CA-AF54-23DF7E1E1AAF}"/>
    <hyperlink ref="E44" r:id="rId31" display="http://www.secretariasenado.gov.co/senado/basedoc/ley_0600_2000.html" xr:uid="{62D30726-DDF5-4198-90EF-AC8441998661}"/>
    <hyperlink ref="E37" r:id="rId32" display="https://www.funcionpublica.gov.co/eva/gestornormativo/norma.php?i=14861" xr:uid="{C5BB3783-0316-4769-8B99-F638C518A151}"/>
    <hyperlink ref="E36" r:id="rId33" display="https://www.funcionpublica.gov.co/eva/gestornormativo/norma.php?i=17079" xr:uid="{F793BF0E-1A1C-429C-A46F-C4D8CFED8955}"/>
    <hyperlink ref="E33" r:id="rId34" location=":~:text=LEY%201150%20DE%202007&amp;text=Por%20medio%20de%20la%20cual,la%20contrataci%C3%B3n%20con%20Recursos%20P%C3%BAblicos." display="http://www.secretariasenado.gov.co/senado/basedoc/ley_1150_2007.html - :~:text=LEY%201150%20DE%202007&amp;text=Por%20medio%20de%20la%20cual,la%20contrataci%C3%B3n%20con%20Recursos%20P%C3%BAblicos." xr:uid="{D044EAB8-3D46-432F-850D-784A7CF8EB07}"/>
    <hyperlink ref="E30" r:id="rId35" display="https://www.funcionpublica.gov.co/eva/gestornormativo/norma.php?i=48425" xr:uid="{653C4C33-EE74-4405-B683-B9377BF70F3C}"/>
    <hyperlink ref="E25" r:id="rId36" display="https://www.funcionpublica.gov.co/eva/gestornormativo/norma.php?i=93970" xr:uid="{A5C27D8D-4022-4E53-92FD-CCB697DC6229}"/>
    <hyperlink ref="E27" r:id="rId37" display="https://intranet.secretariajuridica.gov.co/transparencia/marco-legal/normatividad/decreto-323-2016" xr:uid="{0A232C25-3106-4327-AB07-DAB529BFB845}"/>
    <hyperlink ref="E22" r:id="rId38" display="https://www.funcionpublica.gov.co/eva/gestornormativo/norma.php?i=156590" xr:uid="{126A80B0-9949-4881-A5FD-51CF6EC702BD}"/>
    <hyperlink ref="E52" r:id="rId39" display="Art. 8 Ley 80 de 1993" xr:uid="{D21820EA-0576-491F-AAD2-84D1279CC739}"/>
    <hyperlink ref="E50" r:id="rId40" display="ART. 38 Ley 190 de 1995" xr:uid="{CB588994-E100-4EB3-9B06-D108604E7CED}"/>
    <hyperlink ref="E47" r:id="rId41" display="Art. 113 Art Ley 489 de 1998" xr:uid="{15248EC6-AD98-465E-B10B-9D6B0EC72C72}"/>
    <hyperlink ref="E46" r:id="rId42" display="600-2000" xr:uid="{218564B0-C3FE-44E2-AACA-66DA47B96B47}"/>
    <hyperlink ref="E6" r:id="rId43" display="55" xr:uid="{389304BB-AD72-4DC8-9847-8FA029CD83C8}"/>
    <hyperlink ref="E7" r:id="rId44" display="49" xr:uid="{D3DC9C36-11F0-44B2-B517-ED124EFDCBFB}"/>
    <hyperlink ref="E9" r:id="rId45" display="44" xr:uid="{EE5C0A78-3337-439D-9664-6A4F0CB169E3}"/>
    <hyperlink ref="E5" r:id="rId46" display="57" xr:uid="{6A7DC759-080B-42D9-8465-0F43C13EB9F0}"/>
    <hyperlink ref="E11" r:id="rId47" display="35" xr:uid="{4969BDAF-C5A7-488C-9FA0-55AE9DAED742}"/>
    <hyperlink ref="E13" r:id="rId48" display="25" xr:uid="{C0D891DE-D808-4B6B-99AD-D07BC5B6014B}"/>
    <hyperlink ref="E14" r:id="rId49" display="18" xr:uid="{0C46AF22-190A-43A7-A227-3367EE2BBAF7}"/>
    <hyperlink ref="E15" r:id="rId50" display="17" xr:uid="{D6B0C270-F610-43B8-97C0-C610FB7DF22E}"/>
  </hyperlinks>
  <printOptions horizontalCentered="1"/>
  <pageMargins left="0.23622047244094491" right="0.23622047244094491" top="0.31496062992125984" bottom="0.19685039370078741" header="0" footer="0"/>
  <pageSetup paperSize="14" scale="15" firstPageNumber="0" fitToHeight="40" orientation="landscape" horizontalDpi="300" verticalDpi="300" r:id="rId51"/>
  <headerFooter alignWithMargins="0">
    <oddFooter xml:space="preserve">&amp;LV3-11-03-2020
</oddFooter>
  </headerFooter>
  <drawing r:id="rId52"/>
  <tableParts count="1">
    <tablePart r:id="rId5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5CA3E-17BE-4A5C-BD23-3844E72FEAC6}">
  <sheetPr>
    <tabColor theme="6" tint="0.59999389629810485"/>
    <pageSetUpPr fitToPage="1"/>
  </sheetPr>
  <dimension ref="A1:I72"/>
  <sheetViews>
    <sheetView topLeftCell="A64" zoomScale="77" zoomScaleNormal="77" workbookViewId="0">
      <selection activeCell="E5" sqref="E5"/>
    </sheetView>
  </sheetViews>
  <sheetFormatPr baseColWidth="10" defaultRowHeight="14.25" x14ac:dyDescent="0.2"/>
  <cols>
    <col min="1" max="2" width="20" style="297" customWidth="1"/>
    <col min="3" max="3" width="29.28515625" style="300" customWidth="1"/>
    <col min="4" max="4" width="25.42578125" style="300" customWidth="1"/>
    <col min="5" max="5" width="38.42578125" style="329" customWidth="1"/>
    <col min="6" max="6" width="20" style="300" customWidth="1"/>
    <col min="7" max="7" width="93.85546875" style="300" customWidth="1"/>
    <col min="8" max="8" width="51.7109375" style="300" customWidth="1"/>
    <col min="9" max="9" width="122.42578125" style="300" customWidth="1"/>
    <col min="10" max="254" width="11.42578125" style="300"/>
    <col min="255" max="256" width="20" style="300" customWidth="1"/>
    <col min="257" max="257" width="19.42578125" style="300" customWidth="1"/>
    <col min="258" max="258" width="25.42578125" style="300" customWidth="1"/>
    <col min="259" max="259" width="25.28515625" style="300" customWidth="1"/>
    <col min="260" max="260" width="20" style="300" customWidth="1"/>
    <col min="261" max="261" width="42.140625" style="300" customWidth="1"/>
    <col min="262" max="262" width="32.42578125" style="300" customWidth="1"/>
    <col min="263" max="263" width="35.140625" style="300" customWidth="1"/>
    <col min="264" max="264" width="11.42578125" style="300"/>
    <col min="265" max="265" width="14" style="300" customWidth="1"/>
    <col min="266" max="510" width="11.42578125" style="300"/>
    <col min="511" max="512" width="20" style="300" customWidth="1"/>
    <col min="513" max="513" width="19.42578125" style="300" customWidth="1"/>
    <col min="514" max="514" width="25.42578125" style="300" customWidth="1"/>
    <col min="515" max="515" width="25.28515625" style="300" customWidth="1"/>
    <col min="516" max="516" width="20" style="300" customWidth="1"/>
    <col min="517" max="517" width="42.140625" style="300" customWidth="1"/>
    <col min="518" max="518" width="32.42578125" style="300" customWidth="1"/>
    <col min="519" max="519" width="35.140625" style="300" customWidth="1"/>
    <col min="520" max="520" width="11.42578125" style="300"/>
    <col min="521" max="521" width="14" style="300" customWidth="1"/>
    <col min="522" max="766" width="11.42578125" style="300"/>
    <col min="767" max="768" width="20" style="300" customWidth="1"/>
    <col min="769" max="769" width="19.42578125" style="300" customWidth="1"/>
    <col min="770" max="770" width="25.42578125" style="300" customWidth="1"/>
    <col min="771" max="771" width="25.28515625" style="300" customWidth="1"/>
    <col min="772" max="772" width="20" style="300" customWidth="1"/>
    <col min="773" max="773" width="42.140625" style="300" customWidth="1"/>
    <col min="774" max="774" width="32.42578125" style="300" customWidth="1"/>
    <col min="775" max="775" width="35.140625" style="300" customWidth="1"/>
    <col min="776" max="776" width="11.42578125" style="300"/>
    <col min="777" max="777" width="14" style="300" customWidth="1"/>
    <col min="778" max="1022" width="11.42578125" style="300"/>
    <col min="1023" max="1024" width="20" style="300" customWidth="1"/>
    <col min="1025" max="1025" width="19.42578125" style="300" customWidth="1"/>
    <col min="1026" max="1026" width="25.42578125" style="300" customWidth="1"/>
    <col min="1027" max="1027" width="25.28515625" style="300" customWidth="1"/>
    <col min="1028" max="1028" width="20" style="300" customWidth="1"/>
    <col min="1029" max="1029" width="42.140625" style="300" customWidth="1"/>
    <col min="1030" max="1030" width="32.42578125" style="300" customWidth="1"/>
    <col min="1031" max="1031" width="35.140625" style="300" customWidth="1"/>
    <col min="1032" max="1032" width="11.42578125" style="300"/>
    <col min="1033" max="1033" width="14" style="300" customWidth="1"/>
    <col min="1034" max="1278" width="11.42578125" style="300"/>
    <col min="1279" max="1280" width="20" style="300" customWidth="1"/>
    <col min="1281" max="1281" width="19.42578125" style="300" customWidth="1"/>
    <col min="1282" max="1282" width="25.42578125" style="300" customWidth="1"/>
    <col min="1283" max="1283" width="25.28515625" style="300" customWidth="1"/>
    <col min="1284" max="1284" width="20" style="300" customWidth="1"/>
    <col min="1285" max="1285" width="42.140625" style="300" customWidth="1"/>
    <col min="1286" max="1286" width="32.42578125" style="300" customWidth="1"/>
    <col min="1287" max="1287" width="35.140625" style="300" customWidth="1"/>
    <col min="1288" max="1288" width="11.42578125" style="300"/>
    <col min="1289" max="1289" width="14" style="300" customWidth="1"/>
    <col min="1290" max="1534" width="11.42578125" style="300"/>
    <col min="1535" max="1536" width="20" style="300" customWidth="1"/>
    <col min="1537" max="1537" width="19.42578125" style="300" customWidth="1"/>
    <col min="1538" max="1538" width="25.42578125" style="300" customWidth="1"/>
    <col min="1539" max="1539" width="25.28515625" style="300" customWidth="1"/>
    <col min="1540" max="1540" width="20" style="300" customWidth="1"/>
    <col min="1541" max="1541" width="42.140625" style="300" customWidth="1"/>
    <col min="1542" max="1542" width="32.42578125" style="300" customWidth="1"/>
    <col min="1543" max="1543" width="35.140625" style="300" customWidth="1"/>
    <col min="1544" max="1544" width="11.42578125" style="300"/>
    <col min="1545" max="1545" width="14" style="300" customWidth="1"/>
    <col min="1546" max="1790" width="11.42578125" style="300"/>
    <col min="1791" max="1792" width="20" style="300" customWidth="1"/>
    <col min="1793" max="1793" width="19.42578125" style="300" customWidth="1"/>
    <col min="1794" max="1794" width="25.42578125" style="300" customWidth="1"/>
    <col min="1795" max="1795" width="25.28515625" style="300" customWidth="1"/>
    <col min="1796" max="1796" width="20" style="300" customWidth="1"/>
    <col min="1797" max="1797" width="42.140625" style="300" customWidth="1"/>
    <col min="1798" max="1798" width="32.42578125" style="300" customWidth="1"/>
    <col min="1799" max="1799" width="35.140625" style="300" customWidth="1"/>
    <col min="1800" max="1800" width="11.42578125" style="300"/>
    <col min="1801" max="1801" width="14" style="300" customWidth="1"/>
    <col min="1802" max="2046" width="11.42578125" style="300"/>
    <col min="2047" max="2048" width="20" style="300" customWidth="1"/>
    <col min="2049" max="2049" width="19.42578125" style="300" customWidth="1"/>
    <col min="2050" max="2050" width="25.42578125" style="300" customWidth="1"/>
    <col min="2051" max="2051" width="25.28515625" style="300" customWidth="1"/>
    <col min="2052" max="2052" width="20" style="300" customWidth="1"/>
    <col min="2053" max="2053" width="42.140625" style="300" customWidth="1"/>
    <col min="2054" max="2054" width="32.42578125" style="300" customWidth="1"/>
    <col min="2055" max="2055" width="35.140625" style="300" customWidth="1"/>
    <col min="2056" max="2056" width="11.42578125" style="300"/>
    <col min="2057" max="2057" width="14" style="300" customWidth="1"/>
    <col min="2058" max="2302" width="11.42578125" style="300"/>
    <col min="2303" max="2304" width="20" style="300" customWidth="1"/>
    <col min="2305" max="2305" width="19.42578125" style="300" customWidth="1"/>
    <col min="2306" max="2306" width="25.42578125" style="300" customWidth="1"/>
    <col min="2307" max="2307" width="25.28515625" style="300" customWidth="1"/>
    <col min="2308" max="2308" width="20" style="300" customWidth="1"/>
    <col min="2309" max="2309" width="42.140625" style="300" customWidth="1"/>
    <col min="2310" max="2310" width="32.42578125" style="300" customWidth="1"/>
    <col min="2311" max="2311" width="35.140625" style="300" customWidth="1"/>
    <col min="2312" max="2312" width="11.42578125" style="300"/>
    <col min="2313" max="2313" width="14" style="300" customWidth="1"/>
    <col min="2314" max="2558" width="11.42578125" style="300"/>
    <col min="2559" max="2560" width="20" style="300" customWidth="1"/>
    <col min="2561" max="2561" width="19.42578125" style="300" customWidth="1"/>
    <col min="2562" max="2562" width="25.42578125" style="300" customWidth="1"/>
    <col min="2563" max="2563" width="25.28515625" style="300" customWidth="1"/>
    <col min="2564" max="2564" width="20" style="300" customWidth="1"/>
    <col min="2565" max="2565" width="42.140625" style="300" customWidth="1"/>
    <col min="2566" max="2566" width="32.42578125" style="300" customWidth="1"/>
    <col min="2567" max="2567" width="35.140625" style="300" customWidth="1"/>
    <col min="2568" max="2568" width="11.42578125" style="300"/>
    <col min="2569" max="2569" width="14" style="300" customWidth="1"/>
    <col min="2570" max="2814" width="11.42578125" style="300"/>
    <col min="2815" max="2816" width="20" style="300" customWidth="1"/>
    <col min="2817" max="2817" width="19.42578125" style="300" customWidth="1"/>
    <col min="2818" max="2818" width="25.42578125" style="300" customWidth="1"/>
    <col min="2819" max="2819" width="25.28515625" style="300" customWidth="1"/>
    <col min="2820" max="2820" width="20" style="300" customWidth="1"/>
    <col min="2821" max="2821" width="42.140625" style="300" customWidth="1"/>
    <col min="2822" max="2822" width="32.42578125" style="300" customWidth="1"/>
    <col min="2823" max="2823" width="35.140625" style="300" customWidth="1"/>
    <col min="2824" max="2824" width="11.42578125" style="300"/>
    <col min="2825" max="2825" width="14" style="300" customWidth="1"/>
    <col min="2826" max="3070" width="11.42578125" style="300"/>
    <col min="3071" max="3072" width="20" style="300" customWidth="1"/>
    <col min="3073" max="3073" width="19.42578125" style="300" customWidth="1"/>
    <col min="3074" max="3074" width="25.42578125" style="300" customWidth="1"/>
    <col min="3075" max="3075" width="25.28515625" style="300" customWidth="1"/>
    <col min="3076" max="3076" width="20" style="300" customWidth="1"/>
    <col min="3077" max="3077" width="42.140625" style="300" customWidth="1"/>
    <col min="3078" max="3078" width="32.42578125" style="300" customWidth="1"/>
    <col min="3079" max="3079" width="35.140625" style="300" customWidth="1"/>
    <col min="3080" max="3080" width="11.42578125" style="300"/>
    <col min="3081" max="3081" width="14" style="300" customWidth="1"/>
    <col min="3082" max="3326" width="11.42578125" style="300"/>
    <col min="3327" max="3328" width="20" style="300" customWidth="1"/>
    <col min="3329" max="3329" width="19.42578125" style="300" customWidth="1"/>
    <col min="3330" max="3330" width="25.42578125" style="300" customWidth="1"/>
    <col min="3331" max="3331" width="25.28515625" style="300" customWidth="1"/>
    <col min="3332" max="3332" width="20" style="300" customWidth="1"/>
    <col min="3333" max="3333" width="42.140625" style="300" customWidth="1"/>
    <col min="3334" max="3334" width="32.42578125" style="300" customWidth="1"/>
    <col min="3335" max="3335" width="35.140625" style="300" customWidth="1"/>
    <col min="3336" max="3336" width="11.42578125" style="300"/>
    <col min="3337" max="3337" width="14" style="300" customWidth="1"/>
    <col min="3338" max="3582" width="11.42578125" style="300"/>
    <col min="3583" max="3584" width="20" style="300" customWidth="1"/>
    <col min="3585" max="3585" width="19.42578125" style="300" customWidth="1"/>
    <col min="3586" max="3586" width="25.42578125" style="300" customWidth="1"/>
    <col min="3587" max="3587" width="25.28515625" style="300" customWidth="1"/>
    <col min="3588" max="3588" width="20" style="300" customWidth="1"/>
    <col min="3589" max="3589" width="42.140625" style="300" customWidth="1"/>
    <col min="3590" max="3590" width="32.42578125" style="300" customWidth="1"/>
    <col min="3591" max="3591" width="35.140625" style="300" customWidth="1"/>
    <col min="3592" max="3592" width="11.42578125" style="300"/>
    <col min="3593" max="3593" width="14" style="300" customWidth="1"/>
    <col min="3594" max="3838" width="11.42578125" style="300"/>
    <col min="3839" max="3840" width="20" style="300" customWidth="1"/>
    <col min="3841" max="3841" width="19.42578125" style="300" customWidth="1"/>
    <col min="3842" max="3842" width="25.42578125" style="300" customWidth="1"/>
    <col min="3843" max="3843" width="25.28515625" style="300" customWidth="1"/>
    <col min="3844" max="3844" width="20" style="300" customWidth="1"/>
    <col min="3845" max="3845" width="42.140625" style="300" customWidth="1"/>
    <col min="3846" max="3846" width="32.42578125" style="300" customWidth="1"/>
    <col min="3847" max="3847" width="35.140625" style="300" customWidth="1"/>
    <col min="3848" max="3848" width="11.42578125" style="300"/>
    <col min="3849" max="3849" width="14" style="300" customWidth="1"/>
    <col min="3850" max="4094" width="11.42578125" style="300"/>
    <col min="4095" max="4096" width="20" style="300" customWidth="1"/>
    <col min="4097" max="4097" width="19.42578125" style="300" customWidth="1"/>
    <col min="4098" max="4098" width="25.42578125" style="300" customWidth="1"/>
    <col min="4099" max="4099" width="25.28515625" style="300" customWidth="1"/>
    <col min="4100" max="4100" width="20" style="300" customWidth="1"/>
    <col min="4101" max="4101" width="42.140625" style="300" customWidth="1"/>
    <col min="4102" max="4102" width="32.42578125" style="300" customWidth="1"/>
    <col min="4103" max="4103" width="35.140625" style="300" customWidth="1"/>
    <col min="4104" max="4104" width="11.42578125" style="300"/>
    <col min="4105" max="4105" width="14" style="300" customWidth="1"/>
    <col min="4106" max="4350" width="11.42578125" style="300"/>
    <col min="4351" max="4352" width="20" style="300" customWidth="1"/>
    <col min="4353" max="4353" width="19.42578125" style="300" customWidth="1"/>
    <col min="4354" max="4354" width="25.42578125" style="300" customWidth="1"/>
    <col min="4355" max="4355" width="25.28515625" style="300" customWidth="1"/>
    <col min="4356" max="4356" width="20" style="300" customWidth="1"/>
    <col min="4357" max="4357" width="42.140625" style="300" customWidth="1"/>
    <col min="4358" max="4358" width="32.42578125" style="300" customWidth="1"/>
    <col min="4359" max="4359" width="35.140625" style="300" customWidth="1"/>
    <col min="4360" max="4360" width="11.42578125" style="300"/>
    <col min="4361" max="4361" width="14" style="300" customWidth="1"/>
    <col min="4362" max="4606" width="11.42578125" style="300"/>
    <col min="4607" max="4608" width="20" style="300" customWidth="1"/>
    <col min="4609" max="4609" width="19.42578125" style="300" customWidth="1"/>
    <col min="4610" max="4610" width="25.42578125" style="300" customWidth="1"/>
    <col min="4611" max="4611" width="25.28515625" style="300" customWidth="1"/>
    <col min="4612" max="4612" width="20" style="300" customWidth="1"/>
    <col min="4613" max="4613" width="42.140625" style="300" customWidth="1"/>
    <col min="4614" max="4614" width="32.42578125" style="300" customWidth="1"/>
    <col min="4615" max="4615" width="35.140625" style="300" customWidth="1"/>
    <col min="4616" max="4616" width="11.42578125" style="300"/>
    <col min="4617" max="4617" width="14" style="300" customWidth="1"/>
    <col min="4618" max="4862" width="11.42578125" style="300"/>
    <col min="4863" max="4864" width="20" style="300" customWidth="1"/>
    <col min="4865" max="4865" width="19.42578125" style="300" customWidth="1"/>
    <col min="4866" max="4866" width="25.42578125" style="300" customWidth="1"/>
    <col min="4867" max="4867" width="25.28515625" style="300" customWidth="1"/>
    <col min="4868" max="4868" width="20" style="300" customWidth="1"/>
    <col min="4869" max="4869" width="42.140625" style="300" customWidth="1"/>
    <col min="4870" max="4870" width="32.42578125" style="300" customWidth="1"/>
    <col min="4871" max="4871" width="35.140625" style="300" customWidth="1"/>
    <col min="4872" max="4872" width="11.42578125" style="300"/>
    <col min="4873" max="4873" width="14" style="300" customWidth="1"/>
    <col min="4874" max="5118" width="11.42578125" style="300"/>
    <col min="5119" max="5120" width="20" style="300" customWidth="1"/>
    <col min="5121" max="5121" width="19.42578125" style="300" customWidth="1"/>
    <col min="5122" max="5122" width="25.42578125" style="300" customWidth="1"/>
    <col min="5123" max="5123" width="25.28515625" style="300" customWidth="1"/>
    <col min="5124" max="5124" width="20" style="300" customWidth="1"/>
    <col min="5125" max="5125" width="42.140625" style="300" customWidth="1"/>
    <col min="5126" max="5126" width="32.42578125" style="300" customWidth="1"/>
    <col min="5127" max="5127" width="35.140625" style="300" customWidth="1"/>
    <col min="5128" max="5128" width="11.42578125" style="300"/>
    <col min="5129" max="5129" width="14" style="300" customWidth="1"/>
    <col min="5130" max="5374" width="11.42578125" style="300"/>
    <col min="5375" max="5376" width="20" style="300" customWidth="1"/>
    <col min="5377" max="5377" width="19.42578125" style="300" customWidth="1"/>
    <col min="5378" max="5378" width="25.42578125" style="300" customWidth="1"/>
    <col min="5379" max="5379" width="25.28515625" style="300" customWidth="1"/>
    <col min="5380" max="5380" width="20" style="300" customWidth="1"/>
    <col min="5381" max="5381" width="42.140625" style="300" customWidth="1"/>
    <col min="5382" max="5382" width="32.42578125" style="300" customWidth="1"/>
    <col min="5383" max="5383" width="35.140625" style="300" customWidth="1"/>
    <col min="5384" max="5384" width="11.42578125" style="300"/>
    <col min="5385" max="5385" width="14" style="300" customWidth="1"/>
    <col min="5386" max="5630" width="11.42578125" style="300"/>
    <col min="5631" max="5632" width="20" style="300" customWidth="1"/>
    <col min="5633" max="5633" width="19.42578125" style="300" customWidth="1"/>
    <col min="5634" max="5634" width="25.42578125" style="300" customWidth="1"/>
    <col min="5635" max="5635" width="25.28515625" style="300" customWidth="1"/>
    <col min="5636" max="5636" width="20" style="300" customWidth="1"/>
    <col min="5637" max="5637" width="42.140625" style="300" customWidth="1"/>
    <col min="5638" max="5638" width="32.42578125" style="300" customWidth="1"/>
    <col min="5639" max="5639" width="35.140625" style="300" customWidth="1"/>
    <col min="5640" max="5640" width="11.42578125" style="300"/>
    <col min="5641" max="5641" width="14" style="300" customWidth="1"/>
    <col min="5642" max="5886" width="11.42578125" style="300"/>
    <col min="5887" max="5888" width="20" style="300" customWidth="1"/>
    <col min="5889" max="5889" width="19.42578125" style="300" customWidth="1"/>
    <col min="5890" max="5890" width="25.42578125" style="300" customWidth="1"/>
    <col min="5891" max="5891" width="25.28515625" style="300" customWidth="1"/>
    <col min="5892" max="5892" width="20" style="300" customWidth="1"/>
    <col min="5893" max="5893" width="42.140625" style="300" customWidth="1"/>
    <col min="5894" max="5894" width="32.42578125" style="300" customWidth="1"/>
    <col min="5895" max="5895" width="35.140625" style="300" customWidth="1"/>
    <col min="5896" max="5896" width="11.42578125" style="300"/>
    <col min="5897" max="5897" width="14" style="300" customWidth="1"/>
    <col min="5898" max="6142" width="11.42578125" style="300"/>
    <col min="6143" max="6144" width="20" style="300" customWidth="1"/>
    <col min="6145" max="6145" width="19.42578125" style="300" customWidth="1"/>
    <col min="6146" max="6146" width="25.42578125" style="300" customWidth="1"/>
    <col min="6147" max="6147" width="25.28515625" style="300" customWidth="1"/>
    <col min="6148" max="6148" width="20" style="300" customWidth="1"/>
    <col min="6149" max="6149" width="42.140625" style="300" customWidth="1"/>
    <col min="6150" max="6150" width="32.42578125" style="300" customWidth="1"/>
    <col min="6151" max="6151" width="35.140625" style="300" customWidth="1"/>
    <col min="6152" max="6152" width="11.42578125" style="300"/>
    <col min="6153" max="6153" width="14" style="300" customWidth="1"/>
    <col min="6154" max="6398" width="11.42578125" style="300"/>
    <col min="6399" max="6400" width="20" style="300" customWidth="1"/>
    <col min="6401" max="6401" width="19.42578125" style="300" customWidth="1"/>
    <col min="6402" max="6402" width="25.42578125" style="300" customWidth="1"/>
    <col min="6403" max="6403" width="25.28515625" style="300" customWidth="1"/>
    <col min="6404" max="6404" width="20" style="300" customWidth="1"/>
    <col min="6405" max="6405" width="42.140625" style="300" customWidth="1"/>
    <col min="6406" max="6406" width="32.42578125" style="300" customWidth="1"/>
    <col min="6407" max="6407" width="35.140625" style="300" customWidth="1"/>
    <col min="6408" max="6408" width="11.42578125" style="300"/>
    <col min="6409" max="6409" width="14" style="300" customWidth="1"/>
    <col min="6410" max="6654" width="11.42578125" style="300"/>
    <col min="6655" max="6656" width="20" style="300" customWidth="1"/>
    <col min="6657" max="6657" width="19.42578125" style="300" customWidth="1"/>
    <col min="6658" max="6658" width="25.42578125" style="300" customWidth="1"/>
    <col min="6659" max="6659" width="25.28515625" style="300" customWidth="1"/>
    <col min="6660" max="6660" width="20" style="300" customWidth="1"/>
    <col min="6661" max="6661" width="42.140625" style="300" customWidth="1"/>
    <col min="6662" max="6662" width="32.42578125" style="300" customWidth="1"/>
    <col min="6663" max="6663" width="35.140625" style="300" customWidth="1"/>
    <col min="6664" max="6664" width="11.42578125" style="300"/>
    <col min="6665" max="6665" width="14" style="300" customWidth="1"/>
    <col min="6666" max="6910" width="11.42578125" style="300"/>
    <col min="6911" max="6912" width="20" style="300" customWidth="1"/>
    <col min="6913" max="6913" width="19.42578125" style="300" customWidth="1"/>
    <col min="6914" max="6914" width="25.42578125" style="300" customWidth="1"/>
    <col min="6915" max="6915" width="25.28515625" style="300" customWidth="1"/>
    <col min="6916" max="6916" width="20" style="300" customWidth="1"/>
    <col min="6917" max="6917" width="42.140625" style="300" customWidth="1"/>
    <col min="6918" max="6918" width="32.42578125" style="300" customWidth="1"/>
    <col min="6919" max="6919" width="35.140625" style="300" customWidth="1"/>
    <col min="6920" max="6920" width="11.42578125" style="300"/>
    <col min="6921" max="6921" width="14" style="300" customWidth="1"/>
    <col min="6922" max="7166" width="11.42578125" style="300"/>
    <col min="7167" max="7168" width="20" style="300" customWidth="1"/>
    <col min="7169" max="7169" width="19.42578125" style="300" customWidth="1"/>
    <col min="7170" max="7170" width="25.42578125" style="300" customWidth="1"/>
    <col min="7171" max="7171" width="25.28515625" style="300" customWidth="1"/>
    <col min="7172" max="7172" width="20" style="300" customWidth="1"/>
    <col min="7173" max="7173" width="42.140625" style="300" customWidth="1"/>
    <col min="7174" max="7174" width="32.42578125" style="300" customWidth="1"/>
    <col min="7175" max="7175" width="35.140625" style="300" customWidth="1"/>
    <col min="7176" max="7176" width="11.42578125" style="300"/>
    <col min="7177" max="7177" width="14" style="300" customWidth="1"/>
    <col min="7178" max="7422" width="11.42578125" style="300"/>
    <col min="7423" max="7424" width="20" style="300" customWidth="1"/>
    <col min="7425" max="7425" width="19.42578125" style="300" customWidth="1"/>
    <col min="7426" max="7426" width="25.42578125" style="300" customWidth="1"/>
    <col min="7427" max="7427" width="25.28515625" style="300" customWidth="1"/>
    <col min="7428" max="7428" width="20" style="300" customWidth="1"/>
    <col min="7429" max="7429" width="42.140625" style="300" customWidth="1"/>
    <col min="7430" max="7430" width="32.42578125" style="300" customWidth="1"/>
    <col min="7431" max="7431" width="35.140625" style="300" customWidth="1"/>
    <col min="7432" max="7432" width="11.42578125" style="300"/>
    <col min="7433" max="7433" width="14" style="300" customWidth="1"/>
    <col min="7434" max="7678" width="11.42578125" style="300"/>
    <col min="7679" max="7680" width="20" style="300" customWidth="1"/>
    <col min="7681" max="7681" width="19.42578125" style="300" customWidth="1"/>
    <col min="7682" max="7682" width="25.42578125" style="300" customWidth="1"/>
    <col min="7683" max="7683" width="25.28515625" style="300" customWidth="1"/>
    <col min="7684" max="7684" width="20" style="300" customWidth="1"/>
    <col min="7685" max="7685" width="42.140625" style="300" customWidth="1"/>
    <col min="7686" max="7686" width="32.42578125" style="300" customWidth="1"/>
    <col min="7687" max="7687" width="35.140625" style="300" customWidth="1"/>
    <col min="7688" max="7688" width="11.42578125" style="300"/>
    <col min="7689" max="7689" width="14" style="300" customWidth="1"/>
    <col min="7690" max="7934" width="11.42578125" style="300"/>
    <col min="7935" max="7936" width="20" style="300" customWidth="1"/>
    <col min="7937" max="7937" width="19.42578125" style="300" customWidth="1"/>
    <col min="7938" max="7938" width="25.42578125" style="300" customWidth="1"/>
    <col min="7939" max="7939" width="25.28515625" style="300" customWidth="1"/>
    <col min="7940" max="7940" width="20" style="300" customWidth="1"/>
    <col min="7941" max="7941" width="42.140625" style="300" customWidth="1"/>
    <col min="7942" max="7942" width="32.42578125" style="300" customWidth="1"/>
    <col min="7943" max="7943" width="35.140625" style="300" customWidth="1"/>
    <col min="7944" max="7944" width="11.42578125" style="300"/>
    <col min="7945" max="7945" width="14" style="300" customWidth="1"/>
    <col min="7946" max="8190" width="11.42578125" style="300"/>
    <col min="8191" max="8192" width="20" style="300" customWidth="1"/>
    <col min="8193" max="8193" width="19.42578125" style="300" customWidth="1"/>
    <col min="8194" max="8194" width="25.42578125" style="300" customWidth="1"/>
    <col min="8195" max="8195" width="25.28515625" style="300" customWidth="1"/>
    <col min="8196" max="8196" width="20" style="300" customWidth="1"/>
    <col min="8197" max="8197" width="42.140625" style="300" customWidth="1"/>
    <col min="8198" max="8198" width="32.42578125" style="300" customWidth="1"/>
    <col min="8199" max="8199" width="35.140625" style="300" customWidth="1"/>
    <col min="8200" max="8200" width="11.42578125" style="300"/>
    <col min="8201" max="8201" width="14" style="300" customWidth="1"/>
    <col min="8202" max="8446" width="11.42578125" style="300"/>
    <col min="8447" max="8448" width="20" style="300" customWidth="1"/>
    <col min="8449" max="8449" width="19.42578125" style="300" customWidth="1"/>
    <col min="8450" max="8450" width="25.42578125" style="300" customWidth="1"/>
    <col min="8451" max="8451" width="25.28515625" style="300" customWidth="1"/>
    <col min="8452" max="8452" width="20" style="300" customWidth="1"/>
    <col min="8453" max="8453" width="42.140625" style="300" customWidth="1"/>
    <col min="8454" max="8454" width="32.42578125" style="300" customWidth="1"/>
    <col min="8455" max="8455" width="35.140625" style="300" customWidth="1"/>
    <col min="8456" max="8456" width="11.42578125" style="300"/>
    <col min="8457" max="8457" width="14" style="300" customWidth="1"/>
    <col min="8458" max="8702" width="11.42578125" style="300"/>
    <col min="8703" max="8704" width="20" style="300" customWidth="1"/>
    <col min="8705" max="8705" width="19.42578125" style="300" customWidth="1"/>
    <col min="8706" max="8706" width="25.42578125" style="300" customWidth="1"/>
    <col min="8707" max="8707" width="25.28515625" style="300" customWidth="1"/>
    <col min="8708" max="8708" width="20" style="300" customWidth="1"/>
    <col min="8709" max="8709" width="42.140625" style="300" customWidth="1"/>
    <col min="8710" max="8710" width="32.42578125" style="300" customWidth="1"/>
    <col min="8711" max="8711" width="35.140625" style="300" customWidth="1"/>
    <col min="8712" max="8712" width="11.42578125" style="300"/>
    <col min="8713" max="8713" width="14" style="300" customWidth="1"/>
    <col min="8714" max="8958" width="11.42578125" style="300"/>
    <col min="8959" max="8960" width="20" style="300" customWidth="1"/>
    <col min="8961" max="8961" width="19.42578125" style="300" customWidth="1"/>
    <col min="8962" max="8962" width="25.42578125" style="300" customWidth="1"/>
    <col min="8963" max="8963" width="25.28515625" style="300" customWidth="1"/>
    <col min="8964" max="8964" width="20" style="300" customWidth="1"/>
    <col min="8965" max="8965" width="42.140625" style="300" customWidth="1"/>
    <col min="8966" max="8966" width="32.42578125" style="300" customWidth="1"/>
    <col min="8967" max="8967" width="35.140625" style="300" customWidth="1"/>
    <col min="8968" max="8968" width="11.42578125" style="300"/>
    <col min="8969" max="8969" width="14" style="300" customWidth="1"/>
    <col min="8970" max="9214" width="11.42578125" style="300"/>
    <col min="9215" max="9216" width="20" style="300" customWidth="1"/>
    <col min="9217" max="9217" width="19.42578125" style="300" customWidth="1"/>
    <col min="9218" max="9218" width="25.42578125" style="300" customWidth="1"/>
    <col min="9219" max="9219" width="25.28515625" style="300" customWidth="1"/>
    <col min="9220" max="9220" width="20" style="300" customWidth="1"/>
    <col min="9221" max="9221" width="42.140625" style="300" customWidth="1"/>
    <col min="9222" max="9222" width="32.42578125" style="300" customWidth="1"/>
    <col min="9223" max="9223" width="35.140625" style="300" customWidth="1"/>
    <col min="9224" max="9224" width="11.42578125" style="300"/>
    <col min="9225" max="9225" width="14" style="300" customWidth="1"/>
    <col min="9226" max="9470" width="11.42578125" style="300"/>
    <col min="9471" max="9472" width="20" style="300" customWidth="1"/>
    <col min="9473" max="9473" width="19.42578125" style="300" customWidth="1"/>
    <col min="9474" max="9474" width="25.42578125" style="300" customWidth="1"/>
    <col min="9475" max="9475" width="25.28515625" style="300" customWidth="1"/>
    <col min="9476" max="9476" width="20" style="300" customWidth="1"/>
    <col min="9477" max="9477" width="42.140625" style="300" customWidth="1"/>
    <col min="9478" max="9478" width="32.42578125" style="300" customWidth="1"/>
    <col min="9479" max="9479" width="35.140625" style="300" customWidth="1"/>
    <col min="9480" max="9480" width="11.42578125" style="300"/>
    <col min="9481" max="9481" width="14" style="300" customWidth="1"/>
    <col min="9482" max="9726" width="11.42578125" style="300"/>
    <col min="9727" max="9728" width="20" style="300" customWidth="1"/>
    <col min="9729" max="9729" width="19.42578125" style="300" customWidth="1"/>
    <col min="9730" max="9730" width="25.42578125" style="300" customWidth="1"/>
    <col min="9731" max="9731" width="25.28515625" style="300" customWidth="1"/>
    <col min="9732" max="9732" width="20" style="300" customWidth="1"/>
    <col min="9733" max="9733" width="42.140625" style="300" customWidth="1"/>
    <col min="9734" max="9734" width="32.42578125" style="300" customWidth="1"/>
    <col min="9735" max="9735" width="35.140625" style="300" customWidth="1"/>
    <col min="9736" max="9736" width="11.42578125" style="300"/>
    <col min="9737" max="9737" width="14" style="300" customWidth="1"/>
    <col min="9738" max="9982" width="11.42578125" style="300"/>
    <col min="9983" max="9984" width="20" style="300" customWidth="1"/>
    <col min="9985" max="9985" width="19.42578125" style="300" customWidth="1"/>
    <col min="9986" max="9986" width="25.42578125" style="300" customWidth="1"/>
    <col min="9987" max="9987" width="25.28515625" style="300" customWidth="1"/>
    <col min="9988" max="9988" width="20" style="300" customWidth="1"/>
    <col min="9989" max="9989" width="42.140625" style="300" customWidth="1"/>
    <col min="9990" max="9990" width="32.42578125" style="300" customWidth="1"/>
    <col min="9991" max="9991" width="35.140625" style="300" customWidth="1"/>
    <col min="9992" max="9992" width="11.42578125" style="300"/>
    <col min="9993" max="9993" width="14" style="300" customWidth="1"/>
    <col min="9994" max="10238" width="11.42578125" style="300"/>
    <col min="10239" max="10240" width="20" style="300" customWidth="1"/>
    <col min="10241" max="10241" width="19.42578125" style="300" customWidth="1"/>
    <col min="10242" max="10242" width="25.42578125" style="300" customWidth="1"/>
    <col min="10243" max="10243" width="25.28515625" style="300" customWidth="1"/>
    <col min="10244" max="10244" width="20" style="300" customWidth="1"/>
    <col min="10245" max="10245" width="42.140625" style="300" customWidth="1"/>
    <col min="10246" max="10246" width="32.42578125" style="300" customWidth="1"/>
    <col min="10247" max="10247" width="35.140625" style="300" customWidth="1"/>
    <col min="10248" max="10248" width="11.42578125" style="300"/>
    <col min="10249" max="10249" width="14" style="300" customWidth="1"/>
    <col min="10250" max="10494" width="11.42578125" style="300"/>
    <col min="10495" max="10496" width="20" style="300" customWidth="1"/>
    <col min="10497" max="10497" width="19.42578125" style="300" customWidth="1"/>
    <col min="10498" max="10498" width="25.42578125" style="300" customWidth="1"/>
    <col min="10499" max="10499" width="25.28515625" style="300" customWidth="1"/>
    <col min="10500" max="10500" width="20" style="300" customWidth="1"/>
    <col min="10501" max="10501" width="42.140625" style="300" customWidth="1"/>
    <col min="10502" max="10502" width="32.42578125" style="300" customWidth="1"/>
    <col min="10503" max="10503" width="35.140625" style="300" customWidth="1"/>
    <col min="10504" max="10504" width="11.42578125" style="300"/>
    <col min="10505" max="10505" width="14" style="300" customWidth="1"/>
    <col min="10506" max="10750" width="11.42578125" style="300"/>
    <col min="10751" max="10752" width="20" style="300" customWidth="1"/>
    <col min="10753" max="10753" width="19.42578125" style="300" customWidth="1"/>
    <col min="10754" max="10754" width="25.42578125" style="300" customWidth="1"/>
    <col min="10755" max="10755" width="25.28515625" style="300" customWidth="1"/>
    <col min="10756" max="10756" width="20" style="300" customWidth="1"/>
    <col min="10757" max="10757" width="42.140625" style="300" customWidth="1"/>
    <col min="10758" max="10758" width="32.42578125" style="300" customWidth="1"/>
    <col min="10759" max="10759" width="35.140625" style="300" customWidth="1"/>
    <col min="10760" max="10760" width="11.42578125" style="300"/>
    <col min="10761" max="10761" width="14" style="300" customWidth="1"/>
    <col min="10762" max="11006" width="11.42578125" style="300"/>
    <col min="11007" max="11008" width="20" style="300" customWidth="1"/>
    <col min="11009" max="11009" width="19.42578125" style="300" customWidth="1"/>
    <col min="11010" max="11010" width="25.42578125" style="300" customWidth="1"/>
    <col min="11011" max="11011" width="25.28515625" style="300" customWidth="1"/>
    <col min="11012" max="11012" width="20" style="300" customWidth="1"/>
    <col min="11013" max="11013" width="42.140625" style="300" customWidth="1"/>
    <col min="11014" max="11014" width="32.42578125" style="300" customWidth="1"/>
    <col min="11015" max="11015" width="35.140625" style="300" customWidth="1"/>
    <col min="11016" max="11016" width="11.42578125" style="300"/>
    <col min="11017" max="11017" width="14" style="300" customWidth="1"/>
    <col min="11018" max="11262" width="11.42578125" style="300"/>
    <col min="11263" max="11264" width="20" style="300" customWidth="1"/>
    <col min="11265" max="11265" width="19.42578125" style="300" customWidth="1"/>
    <col min="11266" max="11266" width="25.42578125" style="300" customWidth="1"/>
    <col min="11267" max="11267" width="25.28515625" style="300" customWidth="1"/>
    <col min="11268" max="11268" width="20" style="300" customWidth="1"/>
    <col min="11269" max="11269" width="42.140625" style="300" customWidth="1"/>
    <col min="11270" max="11270" width="32.42578125" style="300" customWidth="1"/>
    <col min="11271" max="11271" width="35.140625" style="300" customWidth="1"/>
    <col min="11272" max="11272" width="11.42578125" style="300"/>
    <col min="11273" max="11273" width="14" style="300" customWidth="1"/>
    <col min="11274" max="11518" width="11.42578125" style="300"/>
    <col min="11519" max="11520" width="20" style="300" customWidth="1"/>
    <col min="11521" max="11521" width="19.42578125" style="300" customWidth="1"/>
    <col min="11522" max="11522" width="25.42578125" style="300" customWidth="1"/>
    <col min="11523" max="11523" width="25.28515625" style="300" customWidth="1"/>
    <col min="11524" max="11524" width="20" style="300" customWidth="1"/>
    <col min="11525" max="11525" width="42.140625" style="300" customWidth="1"/>
    <col min="11526" max="11526" width="32.42578125" style="300" customWidth="1"/>
    <col min="11527" max="11527" width="35.140625" style="300" customWidth="1"/>
    <col min="11528" max="11528" width="11.42578125" style="300"/>
    <col min="11529" max="11529" width="14" style="300" customWidth="1"/>
    <col min="11530" max="11774" width="11.42578125" style="300"/>
    <col min="11775" max="11776" width="20" style="300" customWidth="1"/>
    <col min="11777" max="11777" width="19.42578125" style="300" customWidth="1"/>
    <col min="11778" max="11778" width="25.42578125" style="300" customWidth="1"/>
    <col min="11779" max="11779" width="25.28515625" style="300" customWidth="1"/>
    <col min="11780" max="11780" width="20" style="300" customWidth="1"/>
    <col min="11781" max="11781" width="42.140625" style="300" customWidth="1"/>
    <col min="11782" max="11782" width="32.42578125" style="300" customWidth="1"/>
    <col min="11783" max="11783" width="35.140625" style="300" customWidth="1"/>
    <col min="11784" max="11784" width="11.42578125" style="300"/>
    <col min="11785" max="11785" width="14" style="300" customWidth="1"/>
    <col min="11786" max="12030" width="11.42578125" style="300"/>
    <col min="12031" max="12032" width="20" style="300" customWidth="1"/>
    <col min="12033" max="12033" width="19.42578125" style="300" customWidth="1"/>
    <col min="12034" max="12034" width="25.42578125" style="300" customWidth="1"/>
    <col min="12035" max="12035" width="25.28515625" style="300" customWidth="1"/>
    <col min="12036" max="12036" width="20" style="300" customWidth="1"/>
    <col min="12037" max="12037" width="42.140625" style="300" customWidth="1"/>
    <col min="12038" max="12038" width="32.42578125" style="300" customWidth="1"/>
    <col min="12039" max="12039" width="35.140625" style="300" customWidth="1"/>
    <col min="12040" max="12040" width="11.42578125" style="300"/>
    <col min="12041" max="12041" width="14" style="300" customWidth="1"/>
    <col min="12042" max="12286" width="11.42578125" style="300"/>
    <col min="12287" max="12288" width="20" style="300" customWidth="1"/>
    <col min="12289" max="12289" width="19.42578125" style="300" customWidth="1"/>
    <col min="12290" max="12290" width="25.42578125" style="300" customWidth="1"/>
    <col min="12291" max="12291" width="25.28515625" style="300" customWidth="1"/>
    <col min="12292" max="12292" width="20" style="300" customWidth="1"/>
    <col min="12293" max="12293" width="42.140625" style="300" customWidth="1"/>
    <col min="12294" max="12294" width="32.42578125" style="300" customWidth="1"/>
    <col min="12295" max="12295" width="35.140625" style="300" customWidth="1"/>
    <col min="12296" max="12296" width="11.42578125" style="300"/>
    <col min="12297" max="12297" width="14" style="300" customWidth="1"/>
    <col min="12298" max="12542" width="11.42578125" style="300"/>
    <col min="12543" max="12544" width="20" style="300" customWidth="1"/>
    <col min="12545" max="12545" width="19.42578125" style="300" customWidth="1"/>
    <col min="12546" max="12546" width="25.42578125" style="300" customWidth="1"/>
    <col min="12547" max="12547" width="25.28515625" style="300" customWidth="1"/>
    <col min="12548" max="12548" width="20" style="300" customWidth="1"/>
    <col min="12549" max="12549" width="42.140625" style="300" customWidth="1"/>
    <col min="12550" max="12550" width="32.42578125" style="300" customWidth="1"/>
    <col min="12551" max="12551" width="35.140625" style="300" customWidth="1"/>
    <col min="12552" max="12552" width="11.42578125" style="300"/>
    <col min="12553" max="12553" width="14" style="300" customWidth="1"/>
    <col min="12554" max="12798" width="11.42578125" style="300"/>
    <col min="12799" max="12800" width="20" style="300" customWidth="1"/>
    <col min="12801" max="12801" width="19.42578125" style="300" customWidth="1"/>
    <col min="12802" max="12802" width="25.42578125" style="300" customWidth="1"/>
    <col min="12803" max="12803" width="25.28515625" style="300" customWidth="1"/>
    <col min="12804" max="12804" width="20" style="300" customWidth="1"/>
    <col min="12805" max="12805" width="42.140625" style="300" customWidth="1"/>
    <col min="12806" max="12806" width="32.42578125" style="300" customWidth="1"/>
    <col min="12807" max="12807" width="35.140625" style="300" customWidth="1"/>
    <col min="12808" max="12808" width="11.42578125" style="300"/>
    <col min="12809" max="12809" width="14" style="300" customWidth="1"/>
    <col min="12810" max="13054" width="11.42578125" style="300"/>
    <col min="13055" max="13056" width="20" style="300" customWidth="1"/>
    <col min="13057" max="13057" width="19.42578125" style="300" customWidth="1"/>
    <col min="13058" max="13058" width="25.42578125" style="300" customWidth="1"/>
    <col min="13059" max="13059" width="25.28515625" style="300" customWidth="1"/>
    <col min="13060" max="13060" width="20" style="300" customWidth="1"/>
    <col min="13061" max="13061" width="42.140625" style="300" customWidth="1"/>
    <col min="13062" max="13062" width="32.42578125" style="300" customWidth="1"/>
    <col min="13063" max="13063" width="35.140625" style="300" customWidth="1"/>
    <col min="13064" max="13064" width="11.42578125" style="300"/>
    <col min="13065" max="13065" width="14" style="300" customWidth="1"/>
    <col min="13066" max="13310" width="11.42578125" style="300"/>
    <col min="13311" max="13312" width="20" style="300" customWidth="1"/>
    <col min="13313" max="13313" width="19.42578125" style="300" customWidth="1"/>
    <col min="13314" max="13314" width="25.42578125" style="300" customWidth="1"/>
    <col min="13315" max="13315" width="25.28515625" style="300" customWidth="1"/>
    <col min="13316" max="13316" width="20" style="300" customWidth="1"/>
    <col min="13317" max="13317" width="42.140625" style="300" customWidth="1"/>
    <col min="13318" max="13318" width="32.42578125" style="300" customWidth="1"/>
    <col min="13319" max="13319" width="35.140625" style="300" customWidth="1"/>
    <col min="13320" max="13320" width="11.42578125" style="300"/>
    <col min="13321" max="13321" width="14" style="300" customWidth="1"/>
    <col min="13322" max="13566" width="11.42578125" style="300"/>
    <col min="13567" max="13568" width="20" style="300" customWidth="1"/>
    <col min="13569" max="13569" width="19.42578125" style="300" customWidth="1"/>
    <col min="13570" max="13570" width="25.42578125" style="300" customWidth="1"/>
    <col min="13571" max="13571" width="25.28515625" style="300" customWidth="1"/>
    <col min="13572" max="13572" width="20" style="300" customWidth="1"/>
    <col min="13573" max="13573" width="42.140625" style="300" customWidth="1"/>
    <col min="13574" max="13574" width="32.42578125" style="300" customWidth="1"/>
    <col min="13575" max="13575" width="35.140625" style="300" customWidth="1"/>
    <col min="13576" max="13576" width="11.42578125" style="300"/>
    <col min="13577" max="13577" width="14" style="300" customWidth="1"/>
    <col min="13578" max="13822" width="11.42578125" style="300"/>
    <col min="13823" max="13824" width="20" style="300" customWidth="1"/>
    <col min="13825" max="13825" width="19.42578125" style="300" customWidth="1"/>
    <col min="13826" max="13826" width="25.42578125" style="300" customWidth="1"/>
    <col min="13827" max="13827" width="25.28515625" style="300" customWidth="1"/>
    <col min="13828" max="13828" width="20" style="300" customWidth="1"/>
    <col min="13829" max="13829" width="42.140625" style="300" customWidth="1"/>
    <col min="13830" max="13830" width="32.42578125" style="300" customWidth="1"/>
    <col min="13831" max="13831" width="35.140625" style="300" customWidth="1"/>
    <col min="13832" max="13832" width="11.42578125" style="300"/>
    <col min="13833" max="13833" width="14" style="300" customWidth="1"/>
    <col min="13834" max="14078" width="11.42578125" style="300"/>
    <col min="14079" max="14080" width="20" style="300" customWidth="1"/>
    <col min="14081" max="14081" width="19.42578125" style="300" customWidth="1"/>
    <col min="14082" max="14082" width="25.42578125" style="300" customWidth="1"/>
    <col min="14083" max="14083" width="25.28515625" style="300" customWidth="1"/>
    <col min="14084" max="14084" width="20" style="300" customWidth="1"/>
    <col min="14085" max="14085" width="42.140625" style="300" customWidth="1"/>
    <col min="14086" max="14086" width="32.42578125" style="300" customWidth="1"/>
    <col min="14087" max="14087" width="35.140625" style="300" customWidth="1"/>
    <col min="14088" max="14088" width="11.42578125" style="300"/>
    <col min="14089" max="14089" width="14" style="300" customWidth="1"/>
    <col min="14090" max="14334" width="11.42578125" style="300"/>
    <col min="14335" max="14336" width="20" style="300" customWidth="1"/>
    <col min="14337" max="14337" width="19.42578125" style="300" customWidth="1"/>
    <col min="14338" max="14338" width="25.42578125" style="300" customWidth="1"/>
    <col min="14339" max="14339" width="25.28515625" style="300" customWidth="1"/>
    <col min="14340" max="14340" width="20" style="300" customWidth="1"/>
    <col min="14341" max="14341" width="42.140625" style="300" customWidth="1"/>
    <col min="14342" max="14342" width="32.42578125" style="300" customWidth="1"/>
    <col min="14343" max="14343" width="35.140625" style="300" customWidth="1"/>
    <col min="14344" max="14344" width="11.42578125" style="300"/>
    <col min="14345" max="14345" width="14" style="300" customWidth="1"/>
    <col min="14346" max="14590" width="11.42578125" style="300"/>
    <col min="14591" max="14592" width="20" style="300" customWidth="1"/>
    <col min="14593" max="14593" width="19.42578125" style="300" customWidth="1"/>
    <col min="14594" max="14594" width="25.42578125" style="300" customWidth="1"/>
    <col min="14595" max="14595" width="25.28515625" style="300" customWidth="1"/>
    <col min="14596" max="14596" width="20" style="300" customWidth="1"/>
    <col min="14597" max="14597" width="42.140625" style="300" customWidth="1"/>
    <col min="14598" max="14598" width="32.42578125" style="300" customWidth="1"/>
    <col min="14599" max="14599" width="35.140625" style="300" customWidth="1"/>
    <col min="14600" max="14600" width="11.42578125" style="300"/>
    <col min="14601" max="14601" width="14" style="300" customWidth="1"/>
    <col min="14602" max="14846" width="11.42578125" style="300"/>
    <col min="14847" max="14848" width="20" style="300" customWidth="1"/>
    <col min="14849" max="14849" width="19.42578125" style="300" customWidth="1"/>
    <col min="14850" max="14850" width="25.42578125" style="300" customWidth="1"/>
    <col min="14851" max="14851" width="25.28515625" style="300" customWidth="1"/>
    <col min="14852" max="14852" width="20" style="300" customWidth="1"/>
    <col min="14853" max="14853" width="42.140625" style="300" customWidth="1"/>
    <col min="14854" max="14854" width="32.42578125" style="300" customWidth="1"/>
    <col min="14855" max="14855" width="35.140625" style="300" customWidth="1"/>
    <col min="14856" max="14856" width="11.42578125" style="300"/>
    <col min="14857" max="14857" width="14" style="300" customWidth="1"/>
    <col min="14858" max="15102" width="11.42578125" style="300"/>
    <col min="15103" max="15104" width="20" style="300" customWidth="1"/>
    <col min="15105" max="15105" width="19.42578125" style="300" customWidth="1"/>
    <col min="15106" max="15106" width="25.42578125" style="300" customWidth="1"/>
    <col min="15107" max="15107" width="25.28515625" style="300" customWidth="1"/>
    <col min="15108" max="15108" width="20" style="300" customWidth="1"/>
    <col min="15109" max="15109" width="42.140625" style="300" customWidth="1"/>
    <col min="15110" max="15110" width="32.42578125" style="300" customWidth="1"/>
    <col min="15111" max="15111" width="35.140625" style="300" customWidth="1"/>
    <col min="15112" max="15112" width="11.42578125" style="300"/>
    <col min="15113" max="15113" width="14" style="300" customWidth="1"/>
    <col min="15114" max="15358" width="11.42578125" style="300"/>
    <col min="15359" max="15360" width="20" style="300" customWidth="1"/>
    <col min="15361" max="15361" width="19.42578125" style="300" customWidth="1"/>
    <col min="15362" max="15362" width="25.42578125" style="300" customWidth="1"/>
    <col min="15363" max="15363" width="25.28515625" style="300" customWidth="1"/>
    <col min="15364" max="15364" width="20" style="300" customWidth="1"/>
    <col min="15365" max="15365" width="42.140625" style="300" customWidth="1"/>
    <col min="15366" max="15366" width="32.42578125" style="300" customWidth="1"/>
    <col min="15367" max="15367" width="35.140625" style="300" customWidth="1"/>
    <col min="15368" max="15368" width="11.42578125" style="300"/>
    <col min="15369" max="15369" width="14" style="300" customWidth="1"/>
    <col min="15370" max="15614" width="11.42578125" style="300"/>
    <col min="15615" max="15616" width="20" style="300" customWidth="1"/>
    <col min="15617" max="15617" width="19.42578125" style="300" customWidth="1"/>
    <col min="15618" max="15618" width="25.42578125" style="300" customWidth="1"/>
    <col min="15619" max="15619" width="25.28515625" style="300" customWidth="1"/>
    <col min="15620" max="15620" width="20" style="300" customWidth="1"/>
    <col min="15621" max="15621" width="42.140625" style="300" customWidth="1"/>
    <col min="15622" max="15622" width="32.42578125" style="300" customWidth="1"/>
    <col min="15623" max="15623" width="35.140625" style="300" customWidth="1"/>
    <col min="15624" max="15624" width="11.42578125" style="300"/>
    <col min="15625" max="15625" width="14" style="300" customWidth="1"/>
    <col min="15626" max="15870" width="11.42578125" style="300"/>
    <col min="15871" max="15872" width="20" style="300" customWidth="1"/>
    <col min="15873" max="15873" width="19.42578125" style="300" customWidth="1"/>
    <col min="15874" max="15874" width="25.42578125" style="300" customWidth="1"/>
    <col min="15875" max="15875" width="25.28515625" style="300" customWidth="1"/>
    <col min="15876" max="15876" width="20" style="300" customWidth="1"/>
    <col min="15877" max="15877" width="42.140625" style="300" customWidth="1"/>
    <col min="15878" max="15878" width="32.42578125" style="300" customWidth="1"/>
    <col min="15879" max="15879" width="35.140625" style="300" customWidth="1"/>
    <col min="15880" max="15880" width="11.42578125" style="300"/>
    <col min="15881" max="15881" width="14" style="300" customWidth="1"/>
    <col min="15882" max="16126" width="11.42578125" style="300"/>
    <col min="16127" max="16128" width="20" style="300" customWidth="1"/>
    <col min="16129" max="16129" width="19.42578125" style="300" customWidth="1"/>
    <col min="16130" max="16130" width="25.42578125" style="300" customWidth="1"/>
    <col min="16131" max="16131" width="25.28515625" style="300" customWidth="1"/>
    <col min="16132" max="16132" width="20" style="300" customWidth="1"/>
    <col min="16133" max="16133" width="42.140625" style="300" customWidth="1"/>
    <col min="16134" max="16134" width="32.42578125" style="300" customWidth="1"/>
    <col min="16135" max="16135" width="35.140625" style="300" customWidth="1"/>
    <col min="16136" max="16136" width="11.42578125" style="300"/>
    <col min="16137" max="16137" width="14" style="300" customWidth="1"/>
    <col min="16138" max="16384" width="11.42578125" style="300"/>
  </cols>
  <sheetData>
    <row r="1" spans="1:9" s="297" customFormat="1" ht="192" customHeight="1" thickBot="1" x14ac:dyDescent="0.25">
      <c r="A1" s="294"/>
      <c r="B1" s="295"/>
      <c r="C1" s="295"/>
      <c r="D1" s="295"/>
      <c r="E1" s="296"/>
      <c r="F1" s="295"/>
      <c r="G1" s="295"/>
      <c r="H1" s="295"/>
      <c r="I1" s="295"/>
    </row>
    <row r="2" spans="1:9" s="297" customFormat="1" ht="64.5" customHeight="1" thickBot="1" x14ac:dyDescent="0.25">
      <c r="A2" s="652" t="s">
        <v>0</v>
      </c>
      <c r="B2" s="652"/>
      <c r="C2" s="668" t="s">
        <v>1183</v>
      </c>
      <c r="D2" s="668"/>
      <c r="E2" s="668"/>
      <c r="F2" s="668"/>
      <c r="G2" s="668"/>
      <c r="H2" s="298" t="s">
        <v>2</v>
      </c>
      <c r="I2" s="993" t="s">
        <v>1184</v>
      </c>
    </row>
    <row r="3" spans="1:9" ht="15" x14ac:dyDescent="0.2">
      <c r="A3" s="669" t="s">
        <v>362</v>
      </c>
      <c r="B3" s="669"/>
      <c r="C3" s="669"/>
      <c r="D3" s="669"/>
      <c r="E3" s="669"/>
      <c r="F3" s="669"/>
      <c r="G3" s="669"/>
      <c r="H3" s="669"/>
      <c r="I3" s="299" t="s">
        <v>533</v>
      </c>
    </row>
    <row r="4" spans="1:9" s="303" customFormat="1" ht="60" x14ac:dyDescent="0.2">
      <c r="A4" s="301" t="s">
        <v>6</v>
      </c>
      <c r="B4" s="301" t="s">
        <v>7</v>
      </c>
      <c r="C4" s="301" t="s">
        <v>363</v>
      </c>
      <c r="D4" s="301" t="s">
        <v>364</v>
      </c>
      <c r="E4" s="302" t="s">
        <v>10</v>
      </c>
      <c r="F4" s="301" t="s">
        <v>365</v>
      </c>
      <c r="G4" s="301" t="s">
        <v>12</v>
      </c>
      <c r="H4" s="301" t="s">
        <v>13</v>
      </c>
      <c r="I4" s="301" t="s">
        <v>14</v>
      </c>
    </row>
    <row r="5" spans="1:9" s="303" customFormat="1" ht="83.25" customHeight="1" x14ac:dyDescent="0.2">
      <c r="A5" s="994" t="s">
        <v>18199</v>
      </c>
      <c r="B5" s="995" t="s">
        <v>379</v>
      </c>
      <c r="C5" s="304" t="s">
        <v>337</v>
      </c>
      <c r="D5" s="995" t="s">
        <v>22</v>
      </c>
      <c r="E5" s="998">
        <v>2294</v>
      </c>
      <c r="F5" s="306">
        <v>45096</v>
      </c>
      <c r="G5" s="304" t="s">
        <v>18200</v>
      </c>
      <c r="H5" s="304" t="s">
        <v>1191</v>
      </c>
      <c r="I5" s="304" t="s">
        <v>18201</v>
      </c>
    </row>
    <row r="6" spans="1:9" s="303" customFormat="1" ht="128.25" x14ac:dyDescent="0.2">
      <c r="A6" s="994" t="s">
        <v>18192</v>
      </c>
      <c r="B6" s="995" t="s">
        <v>40</v>
      </c>
      <c r="C6" s="304" t="s">
        <v>1262</v>
      </c>
      <c r="D6" s="995" t="s">
        <v>1790</v>
      </c>
      <c r="E6" s="998">
        <v>92</v>
      </c>
      <c r="F6" s="306">
        <v>44981</v>
      </c>
      <c r="G6" s="304" t="s">
        <v>18193</v>
      </c>
      <c r="H6" s="304" t="s">
        <v>1191</v>
      </c>
      <c r="I6" s="304" t="s">
        <v>18194</v>
      </c>
    </row>
    <row r="7" spans="1:9" s="303" customFormat="1" ht="60" x14ac:dyDescent="0.2">
      <c r="A7" s="994" t="s">
        <v>18195</v>
      </c>
      <c r="B7" s="995" t="s">
        <v>40</v>
      </c>
      <c r="C7" s="304" t="s">
        <v>18196</v>
      </c>
      <c r="D7" s="995" t="s">
        <v>70</v>
      </c>
      <c r="E7" s="998">
        <v>34</v>
      </c>
      <c r="F7" s="306">
        <v>44955</v>
      </c>
      <c r="G7" s="304" t="s">
        <v>18197</v>
      </c>
      <c r="H7" s="304" t="s">
        <v>1191</v>
      </c>
      <c r="I7" s="996" t="s">
        <v>18198</v>
      </c>
    </row>
    <row r="8" spans="1:9" s="303" customFormat="1" ht="79.5" customHeight="1" x14ac:dyDescent="0.2">
      <c r="A8" s="304" t="s">
        <v>1757</v>
      </c>
      <c r="B8" s="307" t="s">
        <v>379</v>
      </c>
      <c r="C8" s="304" t="s">
        <v>1262</v>
      </c>
      <c r="D8" s="307" t="s">
        <v>55</v>
      </c>
      <c r="E8" s="305">
        <v>224</v>
      </c>
      <c r="F8" s="306">
        <v>44749</v>
      </c>
      <c r="G8" s="304" t="s">
        <v>1758</v>
      </c>
      <c r="H8" s="304" t="s">
        <v>1191</v>
      </c>
      <c r="I8" s="304" t="s">
        <v>1759</v>
      </c>
    </row>
    <row r="9" spans="1:9" s="308" customFormat="1" ht="57" x14ac:dyDescent="0.2">
      <c r="A9" s="304" t="s">
        <v>1185</v>
      </c>
      <c r="B9" s="307" t="s">
        <v>379</v>
      </c>
      <c r="C9" s="304" t="s">
        <v>337</v>
      </c>
      <c r="D9" s="307" t="s">
        <v>623</v>
      </c>
      <c r="E9" s="179">
        <v>2184</v>
      </c>
      <c r="F9" s="306">
        <v>44567</v>
      </c>
      <c r="G9" s="304" t="s">
        <v>1186</v>
      </c>
      <c r="H9" s="304" t="s">
        <v>146</v>
      </c>
      <c r="I9" s="304" t="s">
        <v>1187</v>
      </c>
    </row>
    <row r="10" spans="1:9" ht="120" customHeight="1" x14ac:dyDescent="0.2">
      <c r="A10" s="304" t="s">
        <v>1188</v>
      </c>
      <c r="B10" s="307" t="s">
        <v>379</v>
      </c>
      <c r="C10" s="304" t="s">
        <v>1189</v>
      </c>
      <c r="D10" s="307" t="s">
        <v>1075</v>
      </c>
      <c r="E10" s="179">
        <v>88</v>
      </c>
      <c r="F10" s="306">
        <v>44292</v>
      </c>
      <c r="G10" s="304" t="s">
        <v>1190</v>
      </c>
      <c r="H10" s="304" t="s">
        <v>1191</v>
      </c>
      <c r="I10" s="304" t="s">
        <v>1192</v>
      </c>
    </row>
    <row r="11" spans="1:9" ht="147.75" customHeight="1" x14ac:dyDescent="0.2">
      <c r="A11" s="309" t="s">
        <v>1193</v>
      </c>
      <c r="B11" s="310" t="s">
        <v>16</v>
      </c>
      <c r="C11" s="309" t="s">
        <v>220</v>
      </c>
      <c r="D11" s="310" t="s">
        <v>70</v>
      </c>
      <c r="E11" s="180">
        <v>206</v>
      </c>
      <c r="F11" s="311">
        <v>44253</v>
      </c>
      <c r="G11" s="309" t="s">
        <v>1194</v>
      </c>
      <c r="H11" s="309" t="s">
        <v>1195</v>
      </c>
      <c r="I11" s="309" t="s">
        <v>1196</v>
      </c>
    </row>
    <row r="12" spans="1:9" ht="102.75" customHeight="1" x14ac:dyDescent="0.2">
      <c r="A12" s="304" t="s">
        <v>1197</v>
      </c>
      <c r="B12" s="307" t="s">
        <v>379</v>
      </c>
      <c r="C12" s="304" t="s">
        <v>565</v>
      </c>
      <c r="D12" s="307" t="s">
        <v>623</v>
      </c>
      <c r="E12" s="179">
        <v>2069</v>
      </c>
      <c r="F12" s="306">
        <v>44196</v>
      </c>
      <c r="G12" s="304" t="s">
        <v>1198</v>
      </c>
      <c r="H12" s="304" t="s">
        <v>1199</v>
      </c>
      <c r="I12" s="304" t="s">
        <v>1200</v>
      </c>
    </row>
    <row r="13" spans="1:9" ht="82.5" customHeight="1" x14ac:dyDescent="0.2">
      <c r="A13" s="304" t="s">
        <v>1201</v>
      </c>
      <c r="B13" s="307" t="s">
        <v>449</v>
      </c>
      <c r="C13" s="304" t="s">
        <v>1202</v>
      </c>
      <c r="D13" s="307" t="s">
        <v>346</v>
      </c>
      <c r="E13" s="179">
        <v>280</v>
      </c>
      <c r="F13" s="306">
        <v>44181</v>
      </c>
      <c r="G13" s="304" t="s">
        <v>1203</v>
      </c>
      <c r="H13" s="304" t="s">
        <v>146</v>
      </c>
      <c r="I13" s="304" t="s">
        <v>1192</v>
      </c>
    </row>
    <row r="14" spans="1:9" ht="67.5" customHeight="1" x14ac:dyDescent="0.2">
      <c r="A14" s="304" t="s">
        <v>1204</v>
      </c>
      <c r="B14" s="307" t="s">
        <v>379</v>
      </c>
      <c r="C14" s="304" t="s">
        <v>390</v>
      </c>
      <c r="D14" s="307" t="s">
        <v>346</v>
      </c>
      <c r="E14" s="179">
        <v>1204</v>
      </c>
      <c r="F14" s="306">
        <v>44075</v>
      </c>
      <c r="G14" s="304" t="s">
        <v>1205</v>
      </c>
      <c r="H14" s="304" t="s">
        <v>1206</v>
      </c>
      <c r="I14" s="304" t="s">
        <v>1192</v>
      </c>
    </row>
    <row r="15" spans="1:9" ht="85.5" x14ac:dyDescent="0.2">
      <c r="A15" s="304" t="s">
        <v>1207</v>
      </c>
      <c r="B15" s="307" t="s">
        <v>449</v>
      </c>
      <c r="C15" s="304" t="s">
        <v>1208</v>
      </c>
      <c r="D15" s="307" t="s">
        <v>783</v>
      </c>
      <c r="E15" s="179">
        <v>761</v>
      </c>
      <c r="F15" s="306">
        <v>43993</v>
      </c>
      <c r="G15" s="304" t="s">
        <v>1209</v>
      </c>
      <c r="H15" s="304" t="s">
        <v>146</v>
      </c>
      <c r="I15" s="304" t="s">
        <v>1210</v>
      </c>
    </row>
    <row r="16" spans="1:9" ht="180" customHeight="1" x14ac:dyDescent="0.2">
      <c r="A16" s="304" t="s">
        <v>1211</v>
      </c>
      <c r="B16" s="307" t="s">
        <v>16</v>
      </c>
      <c r="C16" s="304" t="s">
        <v>220</v>
      </c>
      <c r="D16" s="307" t="s">
        <v>1212</v>
      </c>
      <c r="E16" s="181">
        <v>4</v>
      </c>
      <c r="F16" s="306">
        <v>43980</v>
      </c>
      <c r="G16" s="304" t="s">
        <v>1213</v>
      </c>
      <c r="H16" s="304" t="s">
        <v>1214</v>
      </c>
      <c r="I16" s="304" t="s">
        <v>1200</v>
      </c>
    </row>
    <row r="17" spans="1:9" ht="110.25" customHeight="1" x14ac:dyDescent="0.2">
      <c r="A17" s="304" t="s">
        <v>1215</v>
      </c>
      <c r="B17" s="307" t="s">
        <v>379</v>
      </c>
      <c r="C17" s="304" t="s">
        <v>390</v>
      </c>
      <c r="D17" s="307" t="s">
        <v>346</v>
      </c>
      <c r="E17" s="179">
        <v>697</v>
      </c>
      <c r="F17" s="306">
        <v>43977</v>
      </c>
      <c r="G17" s="304" t="s">
        <v>1216</v>
      </c>
      <c r="H17" s="304" t="s">
        <v>1217</v>
      </c>
      <c r="I17" s="304" t="s">
        <v>1200</v>
      </c>
    </row>
    <row r="18" spans="1:9" ht="409.5" customHeight="1" x14ac:dyDescent="0.2">
      <c r="A18" s="304" t="s">
        <v>1218</v>
      </c>
      <c r="B18" s="307" t="s">
        <v>379</v>
      </c>
      <c r="C18" s="304" t="s">
        <v>390</v>
      </c>
      <c r="D18" s="307" t="s">
        <v>346</v>
      </c>
      <c r="E18" s="179">
        <v>2358</v>
      </c>
      <c r="F18" s="306">
        <v>43825</v>
      </c>
      <c r="G18" s="304" t="s">
        <v>1219</v>
      </c>
      <c r="H18" s="304" t="s">
        <v>1220</v>
      </c>
      <c r="I18" s="304" t="s">
        <v>1192</v>
      </c>
    </row>
    <row r="19" spans="1:9" ht="57" x14ac:dyDescent="0.2">
      <c r="A19" s="304" t="s">
        <v>1221</v>
      </c>
      <c r="B19" s="307" t="s">
        <v>449</v>
      </c>
      <c r="C19" s="304" t="s">
        <v>1222</v>
      </c>
      <c r="D19" s="307" t="s">
        <v>1075</v>
      </c>
      <c r="E19" s="179">
        <v>11826</v>
      </c>
      <c r="F19" s="306">
        <v>43815</v>
      </c>
      <c r="G19" s="304" t="s">
        <v>1223</v>
      </c>
      <c r="H19" s="304" t="s">
        <v>146</v>
      </c>
      <c r="I19" s="304" t="s">
        <v>1192</v>
      </c>
    </row>
    <row r="20" spans="1:9" ht="105.75" customHeight="1" x14ac:dyDescent="0.2">
      <c r="A20" s="304" t="s">
        <v>1224</v>
      </c>
      <c r="B20" s="307" t="s">
        <v>449</v>
      </c>
      <c r="C20" s="304" t="s">
        <v>1225</v>
      </c>
      <c r="D20" s="307" t="s">
        <v>1075</v>
      </c>
      <c r="E20" s="179">
        <v>308</v>
      </c>
      <c r="F20" s="306">
        <v>43697</v>
      </c>
      <c r="G20" s="304" t="s">
        <v>1226</v>
      </c>
      <c r="H20" s="304" t="s">
        <v>146</v>
      </c>
      <c r="I20" s="304" t="s">
        <v>1210</v>
      </c>
    </row>
    <row r="21" spans="1:9" ht="409.6" customHeight="1" x14ac:dyDescent="0.2">
      <c r="A21" s="304" t="s">
        <v>1227</v>
      </c>
      <c r="B21" s="307" t="s">
        <v>379</v>
      </c>
      <c r="C21" s="304" t="s">
        <v>337</v>
      </c>
      <c r="D21" s="307" t="s">
        <v>623</v>
      </c>
      <c r="E21" s="179">
        <v>1955</v>
      </c>
      <c r="F21" s="306">
        <v>43610</v>
      </c>
      <c r="G21" s="304" t="s">
        <v>1228</v>
      </c>
      <c r="H21" s="996" t="s">
        <v>1229</v>
      </c>
      <c r="I21" s="304" t="s">
        <v>1230</v>
      </c>
    </row>
    <row r="22" spans="1:9" ht="71.25" x14ac:dyDescent="0.2">
      <c r="A22" s="304" t="s">
        <v>1231</v>
      </c>
      <c r="B22" s="307" t="s">
        <v>449</v>
      </c>
      <c r="C22" s="304" t="s">
        <v>1202</v>
      </c>
      <c r="D22" s="307" t="s">
        <v>1232</v>
      </c>
      <c r="E22" s="179">
        <v>201</v>
      </c>
      <c r="F22" s="306">
        <v>43566</v>
      </c>
      <c r="G22" s="304" t="s">
        <v>1233</v>
      </c>
      <c r="H22" s="304" t="s">
        <v>146</v>
      </c>
      <c r="I22" s="304" t="s">
        <v>1210</v>
      </c>
    </row>
    <row r="23" spans="1:9" ht="90.75" customHeight="1" x14ac:dyDescent="0.2">
      <c r="A23" s="304" t="s">
        <v>1234</v>
      </c>
      <c r="B23" s="307" t="s">
        <v>16</v>
      </c>
      <c r="C23" s="304" t="s">
        <v>337</v>
      </c>
      <c r="D23" s="307" t="s">
        <v>22</v>
      </c>
      <c r="E23" s="181">
        <v>1952</v>
      </c>
      <c r="F23" s="306">
        <v>43493</v>
      </c>
      <c r="G23" s="304" t="s">
        <v>1235</v>
      </c>
      <c r="H23" s="304" t="s">
        <v>1236</v>
      </c>
      <c r="I23" s="304" t="s">
        <v>1200</v>
      </c>
    </row>
    <row r="24" spans="1:9" ht="102" customHeight="1" x14ac:dyDescent="0.2">
      <c r="A24" s="304" t="s">
        <v>1211</v>
      </c>
      <c r="B24" s="307" t="s">
        <v>16</v>
      </c>
      <c r="C24" s="304" t="s">
        <v>220</v>
      </c>
      <c r="D24" s="307" t="s">
        <v>1212</v>
      </c>
      <c r="E24" s="181">
        <v>9</v>
      </c>
      <c r="F24" s="306">
        <v>43413</v>
      </c>
      <c r="G24" s="304" t="s">
        <v>1213</v>
      </c>
      <c r="H24" s="304" t="s">
        <v>146</v>
      </c>
      <c r="I24" s="304" t="s">
        <v>1200</v>
      </c>
    </row>
    <row r="25" spans="1:9" ht="91.5" customHeight="1" x14ac:dyDescent="0.2">
      <c r="A25" s="304" t="s">
        <v>1237</v>
      </c>
      <c r="B25" s="307" t="s">
        <v>40</v>
      </c>
      <c r="C25" s="304" t="s">
        <v>285</v>
      </c>
      <c r="D25" s="307" t="s">
        <v>70</v>
      </c>
      <c r="E25" s="181">
        <v>552</v>
      </c>
      <c r="F25" s="306">
        <v>43369</v>
      </c>
      <c r="G25" s="304" t="s">
        <v>1238</v>
      </c>
      <c r="H25" s="304" t="s">
        <v>146</v>
      </c>
      <c r="I25" s="304" t="s">
        <v>1200</v>
      </c>
    </row>
    <row r="26" spans="1:9" s="308" customFormat="1" ht="83.25" customHeight="1" x14ac:dyDescent="0.2">
      <c r="A26" s="304" t="s">
        <v>1239</v>
      </c>
      <c r="B26" s="307" t="s">
        <v>449</v>
      </c>
      <c r="C26" s="304" t="s">
        <v>1240</v>
      </c>
      <c r="D26" s="307" t="s">
        <v>1075</v>
      </c>
      <c r="E26" s="179">
        <v>432</v>
      </c>
      <c r="F26" s="306">
        <v>43349</v>
      </c>
      <c r="G26" s="304" t="s">
        <v>1241</v>
      </c>
      <c r="H26" s="304" t="s">
        <v>146</v>
      </c>
      <c r="I26" s="304" t="s">
        <v>1192</v>
      </c>
    </row>
    <row r="27" spans="1:9" ht="114" customHeight="1" x14ac:dyDescent="0.2">
      <c r="A27" s="304" t="s">
        <v>1242</v>
      </c>
      <c r="B27" s="307" t="s">
        <v>16</v>
      </c>
      <c r="C27" s="304" t="s">
        <v>220</v>
      </c>
      <c r="D27" s="307" t="s">
        <v>22</v>
      </c>
      <c r="E27" s="181">
        <v>1915</v>
      </c>
      <c r="F27" s="306">
        <v>43128</v>
      </c>
      <c r="G27" s="304" t="s">
        <v>1243</v>
      </c>
      <c r="H27" s="304" t="s">
        <v>146</v>
      </c>
      <c r="I27" s="304" t="s">
        <v>1200</v>
      </c>
    </row>
    <row r="28" spans="1:9" s="312" customFormat="1" ht="186" customHeight="1" x14ac:dyDescent="0.2">
      <c r="A28" s="304" t="s">
        <v>1244</v>
      </c>
      <c r="B28" s="307" t="s">
        <v>449</v>
      </c>
      <c r="C28" s="304" t="s">
        <v>1202</v>
      </c>
      <c r="D28" s="307" t="s">
        <v>346</v>
      </c>
      <c r="E28" s="179">
        <v>529</v>
      </c>
      <c r="F28" s="306">
        <v>43011</v>
      </c>
      <c r="G28" s="304" t="s">
        <v>1245</v>
      </c>
      <c r="H28" s="304" t="s">
        <v>146</v>
      </c>
      <c r="I28" s="304" t="s">
        <v>1192</v>
      </c>
    </row>
    <row r="29" spans="1:9" ht="282" customHeight="1" x14ac:dyDescent="0.2">
      <c r="A29" s="304" t="s">
        <v>1246</v>
      </c>
      <c r="B29" s="307" t="s">
        <v>40</v>
      </c>
      <c r="C29" s="304" t="s">
        <v>285</v>
      </c>
      <c r="D29" s="307" t="s">
        <v>70</v>
      </c>
      <c r="E29" s="181">
        <v>506</v>
      </c>
      <c r="F29" s="306">
        <v>43000</v>
      </c>
      <c r="G29" s="304" t="s">
        <v>1247</v>
      </c>
      <c r="H29" s="304" t="s">
        <v>146</v>
      </c>
      <c r="I29" s="304" t="s">
        <v>1200</v>
      </c>
    </row>
    <row r="30" spans="1:9" ht="128.25" x14ac:dyDescent="0.2">
      <c r="A30" s="304" t="s">
        <v>1248</v>
      </c>
      <c r="B30" s="307" t="s">
        <v>40</v>
      </c>
      <c r="C30" s="304" t="s">
        <v>285</v>
      </c>
      <c r="D30" s="307" t="s">
        <v>70</v>
      </c>
      <c r="E30" s="181">
        <v>507</v>
      </c>
      <c r="F30" s="306">
        <v>42971</v>
      </c>
      <c r="G30" s="304" t="s">
        <v>1249</v>
      </c>
      <c r="H30" s="304" t="s">
        <v>146</v>
      </c>
      <c r="I30" s="304" t="s">
        <v>1200</v>
      </c>
    </row>
    <row r="31" spans="1:9" ht="84" customHeight="1" x14ac:dyDescent="0.2">
      <c r="A31" s="304" t="s">
        <v>1227</v>
      </c>
      <c r="B31" s="307" t="s">
        <v>379</v>
      </c>
      <c r="C31" s="304" t="s">
        <v>337</v>
      </c>
      <c r="D31" s="307" t="s">
        <v>623</v>
      </c>
      <c r="E31" s="179">
        <v>1835</v>
      </c>
      <c r="F31" s="306">
        <v>42895</v>
      </c>
      <c r="G31" s="304" t="s">
        <v>1250</v>
      </c>
      <c r="H31" s="304" t="s">
        <v>146</v>
      </c>
      <c r="I31" s="304" t="s">
        <v>1230</v>
      </c>
    </row>
    <row r="32" spans="1:9" ht="42.75" x14ac:dyDescent="0.2">
      <c r="A32" s="304" t="s">
        <v>1242</v>
      </c>
      <c r="B32" s="307" t="s">
        <v>16</v>
      </c>
      <c r="C32" s="304" t="s">
        <v>337</v>
      </c>
      <c r="D32" s="307" t="s">
        <v>22</v>
      </c>
      <c r="E32" s="313">
        <v>1834</v>
      </c>
      <c r="F32" s="306">
        <v>42878</v>
      </c>
      <c r="G32" s="304" t="s">
        <v>1652</v>
      </c>
      <c r="H32" s="304" t="s">
        <v>146</v>
      </c>
      <c r="I32" s="304" t="s">
        <v>1653</v>
      </c>
    </row>
    <row r="33" spans="1:9" s="314" customFormat="1" ht="71.25" x14ac:dyDescent="0.2">
      <c r="A33" s="304" t="s">
        <v>1251</v>
      </c>
      <c r="B33" s="307" t="s">
        <v>16</v>
      </c>
      <c r="C33" s="304" t="s">
        <v>220</v>
      </c>
      <c r="D33" s="307" t="s">
        <v>70</v>
      </c>
      <c r="E33" s="181">
        <v>92</v>
      </c>
      <c r="F33" s="306">
        <v>42758</v>
      </c>
      <c r="G33" s="304" t="s">
        <v>1252</v>
      </c>
      <c r="H33" s="304" t="s">
        <v>1253</v>
      </c>
      <c r="I33" s="304" t="s">
        <v>1192</v>
      </c>
    </row>
    <row r="34" spans="1:9" ht="409.5" x14ac:dyDescent="0.2">
      <c r="A34" s="304" t="s">
        <v>1254</v>
      </c>
      <c r="B34" s="307" t="s">
        <v>16</v>
      </c>
      <c r="C34" s="304" t="s">
        <v>337</v>
      </c>
      <c r="D34" s="307" t="s">
        <v>22</v>
      </c>
      <c r="E34" s="181">
        <v>1801</v>
      </c>
      <c r="F34" s="306">
        <v>42580</v>
      </c>
      <c r="G34" s="304" t="s">
        <v>1255</v>
      </c>
      <c r="H34" s="304" t="s">
        <v>1256</v>
      </c>
      <c r="I34" s="304" t="s">
        <v>1200</v>
      </c>
    </row>
    <row r="35" spans="1:9" ht="57" x14ac:dyDescent="0.2">
      <c r="A35" s="304" t="s">
        <v>1257</v>
      </c>
      <c r="B35" s="307" t="s">
        <v>449</v>
      </c>
      <c r="C35" s="304" t="s">
        <v>1258</v>
      </c>
      <c r="D35" s="307" t="s">
        <v>783</v>
      </c>
      <c r="E35" s="179">
        <v>644</v>
      </c>
      <c r="F35" s="306">
        <v>42510</v>
      </c>
      <c r="G35" s="304" t="s">
        <v>1259</v>
      </c>
      <c r="H35" s="304" t="s">
        <v>1260</v>
      </c>
      <c r="I35" s="304" t="s">
        <v>1200</v>
      </c>
    </row>
    <row r="36" spans="1:9" ht="85.5" x14ac:dyDescent="0.2">
      <c r="A36" s="304" t="s">
        <v>1261</v>
      </c>
      <c r="B36" s="307" t="s">
        <v>16</v>
      </c>
      <c r="C36" s="304" t="s">
        <v>1262</v>
      </c>
      <c r="D36" s="307" t="s">
        <v>55</v>
      </c>
      <c r="E36" s="182">
        <v>313</v>
      </c>
      <c r="F36" s="306">
        <v>42423</v>
      </c>
      <c r="G36" s="304" t="s">
        <v>1263</v>
      </c>
      <c r="H36" s="304" t="s">
        <v>146</v>
      </c>
      <c r="I36" s="304" t="s">
        <v>1200</v>
      </c>
    </row>
    <row r="37" spans="1:9" s="314" customFormat="1" ht="99.75" x14ac:dyDescent="0.2">
      <c r="A37" s="304" t="s">
        <v>1264</v>
      </c>
      <c r="B37" s="307" t="s">
        <v>16</v>
      </c>
      <c r="C37" s="304" t="s">
        <v>220</v>
      </c>
      <c r="D37" s="307" t="s">
        <v>70</v>
      </c>
      <c r="E37" s="181">
        <v>2380</v>
      </c>
      <c r="F37" s="306">
        <v>42345</v>
      </c>
      <c r="G37" s="304" t="s">
        <v>1265</v>
      </c>
      <c r="H37" s="304" t="s">
        <v>1266</v>
      </c>
      <c r="I37" s="304" t="s">
        <v>1200</v>
      </c>
    </row>
    <row r="38" spans="1:9" ht="88.5" customHeight="1" x14ac:dyDescent="0.2">
      <c r="A38" s="304" t="s">
        <v>1267</v>
      </c>
      <c r="B38" s="307" t="s">
        <v>16</v>
      </c>
      <c r="C38" s="304" t="s">
        <v>220</v>
      </c>
      <c r="D38" s="307" t="s">
        <v>70</v>
      </c>
      <c r="E38" s="181">
        <v>1080</v>
      </c>
      <c r="F38" s="306">
        <v>42150</v>
      </c>
      <c r="G38" s="304" t="s">
        <v>1268</v>
      </c>
      <c r="H38" s="315" t="s">
        <v>1269</v>
      </c>
      <c r="I38" s="304" t="s">
        <v>1200</v>
      </c>
    </row>
    <row r="39" spans="1:9" s="308" customFormat="1" ht="85.5" x14ac:dyDescent="0.2">
      <c r="A39" s="304" t="s">
        <v>1270</v>
      </c>
      <c r="B39" s="307" t="s">
        <v>40</v>
      </c>
      <c r="C39" s="304" t="s">
        <v>285</v>
      </c>
      <c r="D39" s="307" t="s">
        <v>70</v>
      </c>
      <c r="E39" s="181">
        <v>599</v>
      </c>
      <c r="F39" s="306">
        <v>41634</v>
      </c>
      <c r="G39" s="304" t="s">
        <v>1271</v>
      </c>
      <c r="H39" s="304" t="s">
        <v>1272</v>
      </c>
      <c r="I39" s="304" t="s">
        <v>1200</v>
      </c>
    </row>
    <row r="40" spans="1:9" ht="70.5" customHeight="1" x14ac:dyDescent="0.2">
      <c r="A40" s="304" t="s">
        <v>1237</v>
      </c>
      <c r="B40" s="307" t="s">
        <v>40</v>
      </c>
      <c r="C40" s="304" t="s">
        <v>285</v>
      </c>
      <c r="D40" s="307" t="s">
        <v>70</v>
      </c>
      <c r="E40" s="181">
        <v>456</v>
      </c>
      <c r="F40" s="306">
        <v>41558</v>
      </c>
      <c r="G40" s="304" t="s">
        <v>1273</v>
      </c>
      <c r="H40" s="304" t="s">
        <v>1274</v>
      </c>
      <c r="I40" s="304" t="s">
        <v>1192</v>
      </c>
    </row>
    <row r="41" spans="1:9" ht="70.5" customHeight="1" x14ac:dyDescent="0.2">
      <c r="A41" s="304" t="s">
        <v>1275</v>
      </c>
      <c r="B41" s="307" t="s">
        <v>16</v>
      </c>
      <c r="C41" s="304" t="s">
        <v>220</v>
      </c>
      <c r="D41" s="307" t="s">
        <v>70</v>
      </c>
      <c r="E41" s="181">
        <v>1377</v>
      </c>
      <c r="F41" s="306">
        <v>41452</v>
      </c>
      <c r="G41" s="304" t="s">
        <v>1276</v>
      </c>
      <c r="H41" s="304" t="s">
        <v>146</v>
      </c>
      <c r="I41" s="304" t="s">
        <v>1200</v>
      </c>
    </row>
    <row r="42" spans="1:9" ht="70.5" customHeight="1" x14ac:dyDescent="0.2">
      <c r="A42" s="304" t="s">
        <v>1277</v>
      </c>
      <c r="B42" s="307" t="s">
        <v>379</v>
      </c>
      <c r="C42" s="304" t="s">
        <v>220</v>
      </c>
      <c r="D42" s="307" t="s">
        <v>70</v>
      </c>
      <c r="E42" s="179">
        <v>1240</v>
      </c>
      <c r="F42" s="306">
        <v>41439</v>
      </c>
      <c r="G42" s="304" t="s">
        <v>1278</v>
      </c>
      <c r="H42" s="304" t="s">
        <v>146</v>
      </c>
      <c r="I42" s="304" t="s">
        <v>1279</v>
      </c>
    </row>
    <row r="43" spans="1:9" ht="70.5" customHeight="1" x14ac:dyDescent="0.2">
      <c r="A43" s="304" t="s">
        <v>1654</v>
      </c>
      <c r="B43" s="307" t="s">
        <v>449</v>
      </c>
      <c r="C43" s="304" t="s">
        <v>1202</v>
      </c>
      <c r="D43" s="307" t="s">
        <v>70</v>
      </c>
      <c r="E43" s="179">
        <v>145</v>
      </c>
      <c r="F43" s="306">
        <v>41369</v>
      </c>
      <c r="G43" s="304" t="s">
        <v>1655</v>
      </c>
      <c r="H43" s="304" t="s">
        <v>1280</v>
      </c>
      <c r="I43" s="304" t="s">
        <v>1192</v>
      </c>
    </row>
    <row r="44" spans="1:9" ht="70.5" customHeight="1" x14ac:dyDescent="0.2">
      <c r="A44" s="304" t="s">
        <v>1275</v>
      </c>
      <c r="B44" s="307" t="s">
        <v>16</v>
      </c>
      <c r="C44" s="304" t="s">
        <v>337</v>
      </c>
      <c r="D44" s="307" t="s">
        <v>22</v>
      </c>
      <c r="E44" s="181">
        <v>1581</v>
      </c>
      <c r="F44" s="306">
        <v>41199</v>
      </c>
      <c r="G44" s="304" t="s">
        <v>99</v>
      </c>
      <c r="H44" s="304" t="s">
        <v>1281</v>
      </c>
      <c r="I44" s="304" t="s">
        <v>1200</v>
      </c>
    </row>
    <row r="45" spans="1:9" ht="70.5" customHeight="1" x14ac:dyDescent="0.2">
      <c r="A45" s="304" t="s">
        <v>1277</v>
      </c>
      <c r="B45" s="307" t="s">
        <v>379</v>
      </c>
      <c r="C45" s="304" t="s">
        <v>220</v>
      </c>
      <c r="D45" s="307" t="s">
        <v>346</v>
      </c>
      <c r="E45" s="179">
        <v>1258</v>
      </c>
      <c r="F45" s="306">
        <v>41074</v>
      </c>
      <c r="G45" s="304" t="s">
        <v>1282</v>
      </c>
      <c r="H45" s="304" t="s">
        <v>146</v>
      </c>
      <c r="I45" s="304" t="s">
        <v>1283</v>
      </c>
    </row>
    <row r="46" spans="1:9" ht="70.5" customHeight="1" x14ac:dyDescent="0.2">
      <c r="A46" s="304" t="s">
        <v>1277</v>
      </c>
      <c r="B46" s="307" t="s">
        <v>379</v>
      </c>
      <c r="C46" s="304" t="s">
        <v>1262</v>
      </c>
      <c r="D46" s="307" t="s">
        <v>1075</v>
      </c>
      <c r="E46" s="179">
        <v>712</v>
      </c>
      <c r="F46" s="306">
        <v>41033</v>
      </c>
      <c r="G46" s="304" t="s">
        <v>1284</v>
      </c>
      <c r="H46" s="304" t="s">
        <v>146</v>
      </c>
      <c r="I46" s="304" t="s">
        <v>1285</v>
      </c>
    </row>
    <row r="47" spans="1:9" ht="70.5" customHeight="1" x14ac:dyDescent="0.2">
      <c r="A47" s="309" t="s">
        <v>1286</v>
      </c>
      <c r="B47" s="310" t="s">
        <v>16</v>
      </c>
      <c r="C47" s="309" t="s">
        <v>220</v>
      </c>
      <c r="D47" s="310" t="s">
        <v>70</v>
      </c>
      <c r="E47" s="183">
        <v>19</v>
      </c>
      <c r="F47" s="311">
        <v>40918</v>
      </c>
      <c r="G47" s="309" t="s">
        <v>103</v>
      </c>
      <c r="H47" s="316" t="s">
        <v>1287</v>
      </c>
      <c r="I47" s="309" t="s">
        <v>1200</v>
      </c>
    </row>
    <row r="48" spans="1:9" ht="70.5" customHeight="1" x14ac:dyDescent="0.2">
      <c r="A48" s="304" t="s">
        <v>1264</v>
      </c>
      <c r="B48" s="307" t="s">
        <v>16</v>
      </c>
      <c r="C48" s="304" t="s">
        <v>337</v>
      </c>
      <c r="D48" s="307" t="s">
        <v>22</v>
      </c>
      <c r="E48" s="181">
        <v>1493</v>
      </c>
      <c r="F48" s="306">
        <v>40903</v>
      </c>
      <c r="G48" s="304" t="s">
        <v>1288</v>
      </c>
      <c r="H48" s="316" t="s">
        <v>1289</v>
      </c>
      <c r="I48" s="304" t="s">
        <v>1200</v>
      </c>
    </row>
    <row r="49" spans="1:9" ht="153" customHeight="1" x14ac:dyDescent="0.2">
      <c r="A49" s="304" t="s">
        <v>1290</v>
      </c>
      <c r="B49" s="307" t="s">
        <v>40</v>
      </c>
      <c r="C49" s="304" t="s">
        <v>1291</v>
      </c>
      <c r="D49" s="307" t="s">
        <v>1292</v>
      </c>
      <c r="E49" s="181" t="s">
        <v>1293</v>
      </c>
      <c r="F49" s="306">
        <v>40843</v>
      </c>
      <c r="G49" s="304" t="s">
        <v>1294</v>
      </c>
      <c r="H49" s="304" t="s">
        <v>146</v>
      </c>
      <c r="I49" s="304" t="s">
        <v>1200</v>
      </c>
    </row>
    <row r="50" spans="1:9" ht="132.75" customHeight="1" x14ac:dyDescent="0.2">
      <c r="A50" s="304" t="s">
        <v>1295</v>
      </c>
      <c r="B50" s="307" t="s">
        <v>16</v>
      </c>
      <c r="C50" s="304" t="s">
        <v>220</v>
      </c>
      <c r="D50" s="307" t="s">
        <v>22</v>
      </c>
      <c r="E50" s="181">
        <v>1474</v>
      </c>
      <c r="F50" s="306">
        <v>40736</v>
      </c>
      <c r="G50" s="304" t="s">
        <v>236</v>
      </c>
      <c r="H50" s="317" t="s">
        <v>1296</v>
      </c>
      <c r="I50" s="304" t="s">
        <v>1200</v>
      </c>
    </row>
    <row r="51" spans="1:9" ht="70.5" customHeight="1" x14ac:dyDescent="0.2">
      <c r="A51" s="304" t="s">
        <v>1297</v>
      </c>
      <c r="B51" s="307" t="s">
        <v>40</v>
      </c>
      <c r="C51" s="304" t="s">
        <v>285</v>
      </c>
      <c r="D51" s="307" t="s">
        <v>70</v>
      </c>
      <c r="E51" s="181">
        <v>192</v>
      </c>
      <c r="F51" s="306">
        <v>40666</v>
      </c>
      <c r="G51" s="304" t="s">
        <v>1298</v>
      </c>
      <c r="H51" s="304" t="s">
        <v>1299</v>
      </c>
      <c r="I51" s="304" t="s">
        <v>1200</v>
      </c>
    </row>
    <row r="52" spans="1:9" ht="70.5" customHeight="1" x14ac:dyDescent="0.2">
      <c r="A52" s="304" t="s">
        <v>1227</v>
      </c>
      <c r="B52" s="307" t="s">
        <v>379</v>
      </c>
      <c r="C52" s="304" t="s">
        <v>337</v>
      </c>
      <c r="D52" s="307" t="s">
        <v>623</v>
      </c>
      <c r="E52" s="179">
        <v>1403</v>
      </c>
      <c r="F52" s="306">
        <v>40348</v>
      </c>
      <c r="G52" s="304" t="s">
        <v>1300</v>
      </c>
      <c r="H52" s="304" t="s">
        <v>146</v>
      </c>
      <c r="I52" s="304" t="s">
        <v>1230</v>
      </c>
    </row>
    <row r="53" spans="1:9" ht="70.5" customHeight="1" x14ac:dyDescent="0.2">
      <c r="A53" s="309" t="s">
        <v>1257</v>
      </c>
      <c r="B53" s="318" t="s">
        <v>449</v>
      </c>
      <c r="C53" s="319" t="s">
        <v>565</v>
      </c>
      <c r="D53" s="318" t="s">
        <v>22</v>
      </c>
      <c r="E53" s="184">
        <v>1379</v>
      </c>
      <c r="F53" s="311">
        <v>40193</v>
      </c>
      <c r="G53" s="319" t="s">
        <v>1301</v>
      </c>
      <c r="H53" s="319" t="s">
        <v>146</v>
      </c>
      <c r="I53" s="319" t="s">
        <v>1200</v>
      </c>
    </row>
    <row r="54" spans="1:9" ht="70.5" customHeight="1" x14ac:dyDescent="0.2">
      <c r="A54" s="304" t="s">
        <v>1302</v>
      </c>
      <c r="B54" s="307" t="s">
        <v>40</v>
      </c>
      <c r="C54" s="304" t="s">
        <v>285</v>
      </c>
      <c r="D54" s="307" t="s">
        <v>70</v>
      </c>
      <c r="E54" s="181">
        <v>84</v>
      </c>
      <c r="F54" s="306">
        <v>39534</v>
      </c>
      <c r="G54" s="304" t="s">
        <v>1303</v>
      </c>
      <c r="H54" s="304" t="s">
        <v>146</v>
      </c>
      <c r="I54" s="304" t="s">
        <v>1200</v>
      </c>
    </row>
    <row r="55" spans="1:9" ht="70.5" customHeight="1" x14ac:dyDescent="0.2">
      <c r="A55" s="320" t="s">
        <v>1304</v>
      </c>
      <c r="B55" s="321" t="s">
        <v>16</v>
      </c>
      <c r="C55" s="320" t="s">
        <v>337</v>
      </c>
      <c r="D55" s="321" t="s">
        <v>22</v>
      </c>
      <c r="E55" s="185">
        <v>1185</v>
      </c>
      <c r="F55" s="322">
        <v>39519</v>
      </c>
      <c r="G55" s="320" t="s">
        <v>1305</v>
      </c>
      <c r="H55" s="320" t="s">
        <v>146</v>
      </c>
      <c r="I55" s="320" t="s">
        <v>1200</v>
      </c>
    </row>
    <row r="56" spans="1:9" ht="70.5" customHeight="1" x14ac:dyDescent="0.2">
      <c r="A56" s="304" t="s">
        <v>1302</v>
      </c>
      <c r="B56" s="307" t="s">
        <v>40</v>
      </c>
      <c r="C56" s="304" t="s">
        <v>285</v>
      </c>
      <c r="D56" s="307" t="s">
        <v>70</v>
      </c>
      <c r="E56" s="181">
        <v>54</v>
      </c>
      <c r="F56" s="306">
        <v>39514</v>
      </c>
      <c r="G56" s="304" t="s">
        <v>1306</v>
      </c>
      <c r="H56" s="304" t="s">
        <v>146</v>
      </c>
      <c r="I56" s="304" t="s">
        <v>1200</v>
      </c>
    </row>
    <row r="57" spans="1:9" ht="70.5" customHeight="1" x14ac:dyDescent="0.2">
      <c r="A57" s="304" t="s">
        <v>1307</v>
      </c>
      <c r="B57" s="307" t="s">
        <v>40</v>
      </c>
      <c r="C57" s="304" t="s">
        <v>285</v>
      </c>
      <c r="D57" s="307" t="s">
        <v>70</v>
      </c>
      <c r="E57" s="181">
        <v>627</v>
      </c>
      <c r="F57" s="306">
        <v>39444</v>
      </c>
      <c r="G57" s="304" t="s">
        <v>1308</v>
      </c>
      <c r="H57" s="304" t="s">
        <v>146</v>
      </c>
      <c r="I57" s="304" t="s">
        <v>1200</v>
      </c>
    </row>
    <row r="58" spans="1:9" ht="154.5" customHeight="1" x14ac:dyDescent="0.2">
      <c r="A58" s="304" t="s">
        <v>1309</v>
      </c>
      <c r="B58" s="307" t="s">
        <v>16</v>
      </c>
      <c r="C58" s="304" t="s">
        <v>337</v>
      </c>
      <c r="D58" s="307" t="s">
        <v>22</v>
      </c>
      <c r="E58" s="181">
        <v>1098</v>
      </c>
      <c r="F58" s="306">
        <v>39029</v>
      </c>
      <c r="G58" s="304" t="s">
        <v>1310</v>
      </c>
      <c r="H58" s="317" t="s">
        <v>1311</v>
      </c>
      <c r="I58" s="304" t="s">
        <v>1200</v>
      </c>
    </row>
    <row r="59" spans="1:9" ht="150.75" customHeight="1" x14ac:dyDescent="0.2">
      <c r="A59" s="304" t="s">
        <v>1227</v>
      </c>
      <c r="B59" s="307" t="s">
        <v>379</v>
      </c>
      <c r="C59" s="304" t="s">
        <v>337</v>
      </c>
      <c r="D59" s="307" t="s">
        <v>623</v>
      </c>
      <c r="E59" s="179">
        <v>599</v>
      </c>
      <c r="F59" s="306">
        <v>36731</v>
      </c>
      <c r="G59" s="304" t="s">
        <v>497</v>
      </c>
      <c r="H59" s="304" t="s">
        <v>1651</v>
      </c>
      <c r="I59" s="304"/>
    </row>
    <row r="60" spans="1:9" ht="70.5" customHeight="1" x14ac:dyDescent="0.2">
      <c r="A60" s="320" t="s">
        <v>1312</v>
      </c>
      <c r="B60" s="321" t="s">
        <v>16</v>
      </c>
      <c r="C60" s="320" t="s">
        <v>337</v>
      </c>
      <c r="D60" s="321" t="s">
        <v>22</v>
      </c>
      <c r="E60" s="185">
        <v>397</v>
      </c>
      <c r="F60" s="322">
        <v>35649</v>
      </c>
      <c r="G60" s="320" t="s">
        <v>1313</v>
      </c>
      <c r="H60" s="320" t="s">
        <v>1314</v>
      </c>
      <c r="I60" s="320" t="s">
        <v>1192</v>
      </c>
    </row>
    <row r="61" spans="1:9" ht="70.5" customHeight="1" x14ac:dyDescent="0.2">
      <c r="A61" s="304" t="s">
        <v>1315</v>
      </c>
      <c r="B61" s="307" t="s">
        <v>16</v>
      </c>
      <c r="C61" s="304" t="s">
        <v>337</v>
      </c>
      <c r="D61" s="307" t="s">
        <v>22</v>
      </c>
      <c r="E61" s="181">
        <v>115</v>
      </c>
      <c r="F61" s="306">
        <v>34373</v>
      </c>
      <c r="G61" s="304" t="s">
        <v>1316</v>
      </c>
      <c r="H61" s="304" t="s">
        <v>1317</v>
      </c>
      <c r="I61" s="304" t="s">
        <v>1200</v>
      </c>
    </row>
    <row r="62" spans="1:9" ht="357" customHeight="1" x14ac:dyDescent="0.2">
      <c r="A62" s="304" t="s">
        <v>1227</v>
      </c>
      <c r="B62" s="307" t="s">
        <v>1318</v>
      </c>
      <c r="C62" s="304" t="s">
        <v>1319</v>
      </c>
      <c r="D62" s="307" t="s">
        <v>1320</v>
      </c>
      <c r="E62" s="179">
        <v>351</v>
      </c>
      <c r="F62" s="306">
        <v>34320</v>
      </c>
      <c r="G62" s="304" t="s">
        <v>1321</v>
      </c>
      <c r="H62" s="304" t="s">
        <v>146</v>
      </c>
      <c r="I62" s="304" t="s">
        <v>1230</v>
      </c>
    </row>
    <row r="63" spans="1:9" ht="70.5" customHeight="1" x14ac:dyDescent="0.2">
      <c r="A63" s="309" t="s">
        <v>1322</v>
      </c>
      <c r="B63" s="310" t="s">
        <v>16</v>
      </c>
      <c r="C63" s="309" t="s">
        <v>337</v>
      </c>
      <c r="D63" s="310" t="s">
        <v>22</v>
      </c>
      <c r="E63" s="183">
        <v>80</v>
      </c>
      <c r="F63" s="311">
        <v>34209</v>
      </c>
      <c r="G63" s="309" t="s">
        <v>1323</v>
      </c>
      <c r="H63" s="316" t="s">
        <v>1324</v>
      </c>
      <c r="I63" s="309" t="s">
        <v>1192</v>
      </c>
    </row>
    <row r="64" spans="1:9" ht="70.5" customHeight="1" x14ac:dyDescent="0.2">
      <c r="A64" s="304" t="s">
        <v>1227</v>
      </c>
      <c r="B64" s="307" t="s">
        <v>379</v>
      </c>
      <c r="C64" s="304" t="s">
        <v>337</v>
      </c>
      <c r="D64" s="307" t="s">
        <v>623</v>
      </c>
      <c r="E64" s="179">
        <v>44</v>
      </c>
      <c r="F64" s="306">
        <v>34005</v>
      </c>
      <c r="G64" s="304" t="s">
        <v>1325</v>
      </c>
      <c r="H64" s="304" t="s">
        <v>146</v>
      </c>
      <c r="I64" s="304" t="s">
        <v>1230</v>
      </c>
    </row>
    <row r="65" spans="1:9" ht="70.5" customHeight="1" x14ac:dyDescent="0.2">
      <c r="A65" s="323" t="s">
        <v>1326</v>
      </c>
      <c r="B65" s="323" t="s">
        <v>16</v>
      </c>
      <c r="C65" s="323" t="s">
        <v>337</v>
      </c>
      <c r="D65" s="323" t="s">
        <v>128</v>
      </c>
      <c r="E65" s="242" t="s">
        <v>128</v>
      </c>
      <c r="F65" s="324">
        <v>33439</v>
      </c>
      <c r="G65" s="323" t="s">
        <v>128</v>
      </c>
      <c r="H65" s="323" t="s">
        <v>146</v>
      </c>
      <c r="I65" s="323" t="s">
        <v>1200</v>
      </c>
    </row>
    <row r="66" spans="1:9" ht="70.5" customHeight="1" x14ac:dyDescent="0.2">
      <c r="A66" s="323" t="s">
        <v>1242</v>
      </c>
      <c r="B66" s="325" t="s">
        <v>16</v>
      </c>
      <c r="C66" s="323" t="s">
        <v>337</v>
      </c>
      <c r="D66" s="325" t="s">
        <v>22</v>
      </c>
      <c r="E66" s="186">
        <v>23</v>
      </c>
      <c r="F66" s="324">
        <v>29979</v>
      </c>
      <c r="G66" s="323" t="s">
        <v>1327</v>
      </c>
      <c r="H66" s="323" t="s">
        <v>146</v>
      </c>
      <c r="I66" s="323" t="s">
        <v>1200</v>
      </c>
    </row>
    <row r="67" spans="1:9" ht="14.25" customHeight="1" x14ac:dyDescent="0.2">
      <c r="A67" s="667" t="s">
        <v>131</v>
      </c>
      <c r="B67" s="666" t="s">
        <v>1656</v>
      </c>
      <c r="C67" s="666"/>
      <c r="D67" s="666"/>
      <c r="E67" s="670" t="s">
        <v>133</v>
      </c>
      <c r="F67" s="604" t="s">
        <v>527</v>
      </c>
      <c r="G67" s="604"/>
      <c r="H67" s="619" t="s">
        <v>134</v>
      </c>
      <c r="I67" s="649" t="s">
        <v>135</v>
      </c>
    </row>
    <row r="68" spans="1:9" ht="14.25" customHeight="1" x14ac:dyDescent="0.2">
      <c r="A68" s="667"/>
      <c r="B68" s="666"/>
      <c r="C68" s="666"/>
      <c r="D68" s="666"/>
      <c r="E68" s="670"/>
      <c r="F68" s="604"/>
      <c r="G68" s="604"/>
      <c r="H68" s="619"/>
      <c r="I68" s="592"/>
    </row>
    <row r="69" spans="1:9" ht="14.25" customHeight="1" x14ac:dyDescent="0.2">
      <c r="A69" s="667"/>
      <c r="B69" s="666"/>
      <c r="C69" s="666"/>
      <c r="D69" s="666"/>
      <c r="E69" s="670"/>
      <c r="F69" s="604"/>
      <c r="G69" s="604"/>
      <c r="H69" s="619"/>
      <c r="I69" s="593"/>
    </row>
    <row r="70" spans="1:9" ht="48.75" customHeight="1" x14ac:dyDescent="0.2">
      <c r="A70" s="326" t="s">
        <v>528</v>
      </c>
      <c r="B70" s="666" t="s">
        <v>1657</v>
      </c>
      <c r="C70" s="666"/>
      <c r="D70" s="666"/>
      <c r="E70" s="327" t="s">
        <v>528</v>
      </c>
      <c r="F70" s="606" t="s">
        <v>137</v>
      </c>
      <c r="G70" s="606"/>
      <c r="H70" s="326" t="s">
        <v>528</v>
      </c>
      <c r="I70" s="288" t="s">
        <v>1806</v>
      </c>
    </row>
    <row r="71" spans="1:9" ht="40.5" customHeight="1" x14ac:dyDescent="0.2">
      <c r="A71" s="667" t="s">
        <v>529</v>
      </c>
      <c r="B71" s="611" t="s">
        <v>18202</v>
      </c>
      <c r="C71" s="610"/>
      <c r="D71" s="610"/>
      <c r="E71" s="327" t="s">
        <v>530</v>
      </c>
      <c r="F71" s="610" t="s">
        <v>1762</v>
      </c>
      <c r="G71" s="610"/>
      <c r="H71" s="327" t="s">
        <v>530</v>
      </c>
      <c r="I71" s="288" t="s">
        <v>18046</v>
      </c>
    </row>
    <row r="72" spans="1:9" ht="15" x14ac:dyDescent="0.2">
      <c r="A72" s="667"/>
      <c r="B72" s="610"/>
      <c r="C72" s="610"/>
      <c r="D72" s="610"/>
      <c r="E72" s="327" t="s">
        <v>531</v>
      </c>
      <c r="F72" s="611">
        <v>45138</v>
      </c>
      <c r="G72" s="610"/>
      <c r="H72" s="327" t="s">
        <v>531</v>
      </c>
      <c r="I72" s="997">
        <v>45138</v>
      </c>
    </row>
  </sheetData>
  <sheetProtection selectLockedCells="1" selectUnlockedCells="1"/>
  <mergeCells count="15">
    <mergeCell ref="I67:I69"/>
    <mergeCell ref="B70:D70"/>
    <mergeCell ref="F70:G70"/>
    <mergeCell ref="A71:A72"/>
    <mergeCell ref="B71:D72"/>
    <mergeCell ref="F71:G71"/>
    <mergeCell ref="F72:G72"/>
    <mergeCell ref="A2:B2"/>
    <mergeCell ref="C2:G2"/>
    <mergeCell ref="A3:H3"/>
    <mergeCell ref="A67:A69"/>
    <mergeCell ref="B67:D69"/>
    <mergeCell ref="E67:E69"/>
    <mergeCell ref="F67:G69"/>
    <mergeCell ref="H67:H69"/>
  </mergeCells>
  <hyperlinks>
    <hyperlink ref="E65" r:id="rId1" xr:uid="{4983EE68-73F7-4BAC-9210-78E1F8BAC7D2}"/>
    <hyperlink ref="E60" r:id="rId2" display="https://www.funcionpublica.gov.co/eva/gestornormativo/norma.php?i=337" xr:uid="{B190BE4A-74D0-470E-BC3B-BF4C8AF785DC}"/>
    <hyperlink ref="E48" r:id="rId3" display="https://www.funcionpublica.gov.co/eva/gestornormativo/norma.php?i=45246" xr:uid="{AA035601-87D9-4CFB-8C1F-1AD531E5C063}"/>
    <hyperlink ref="E37" r:id="rId4" display="https://www.funcionpublica.gov.co/eva/gestornormativo/norma.php?i=66601" xr:uid="{784D50B0-B71F-40C8-8BC1-E644958FA5D0}"/>
    <hyperlink ref="E36" r:id="rId5" display="https://pulep.mincultura.gov.co/normativa/Resolucion_0313_2016.pdf" xr:uid="{F540B149-C538-4793-9F6B-EE362FA94E80}"/>
    <hyperlink ref="E61" r:id="rId6" location=":~:text=Se%C3%B1ala%20las%20normas%20generales%20para,familia%20y%20de%20la%20sociedad." display="https://www.funcionpublica.gov.co/eva/gestornormativo/norma.php?i=292 - :~:text=Se%C3%B1ala%20las%20normas%20generales%20para,familia%20y%20de%20la%20sociedad." xr:uid="{59C86E80-77F6-4373-8120-91D9BFBAACB1}"/>
    <hyperlink ref="E57" r:id="rId7" display="https://www.alcaldiabogota.gov.co/sisjur/normas/Norma1.jsp?i=28164&amp;dt=S" xr:uid="{7E5109F4-E44E-4C84-8042-352C319B0B77}"/>
    <hyperlink ref="E63" r:id="rId8" display="https://www.funcionpublica.gov.co/eva/gestornormativo/norma.php?i=304" xr:uid="{BC02BB6A-9672-47F6-9E09-FC40364CBF76}"/>
    <hyperlink ref="E38" r:id="rId9" display="https://www.funcionpublica.gov.co/eva/gestornormativo/norma.php?i=76833" xr:uid="{7924B3C5-8BF2-47D3-8644-D57168593A68}"/>
    <hyperlink ref="E24" r:id="rId10" display="https://dapre.presidencia.gov.co/normativa/normativa/DIRECTIVA PRESIDENCIAL N° 09 DEL 09 DE NOVIEMBRE DE 2018.pdf" xr:uid="{02ACA768-4073-4EF1-B53E-3EFCA5D81FAE}"/>
    <hyperlink ref="E66" r:id="rId11" location=":~:text=Las%20ideas%20o%20contenido%20conceptual,obras%20literarias%2C%20cient%C3%ADficas%20y%20art%C3%ADsticas." display="https://www.funcionpublica.gov.co/eva/gestornormativo/norma.php?i=3431 - :~:text=Las%20ideas%20o%20contenido%20conceptual,obras%20literarias%2C%20cient%C3%ADficas%20y%20art%C3%ADsticas." xr:uid="{46CD0E16-A1AF-4204-8485-D58FCA345A89}"/>
    <hyperlink ref="E55" r:id="rId12" location=":~:text=Esta%20ley%20define%20un%20r%C3%A9gimen,la%20Lista%20Representativa%20de%20Patrimonio" display="https://www.funcionpublica.gov.co/eva/gestornormativo/norma.php?i=29324 - :~:text=Esta%20ley%20define%20un%20r%C3%A9gimen,la%20Lista%20Representativa%20de%20Patrimonio" xr:uid="{76BF2E33-B500-4745-973D-09040827AFA0}"/>
    <hyperlink ref="E50" r:id="rId13" display="http://www.secretariasenado.gov.co/senado/basedoc/ley_1474_2011.html" xr:uid="{303F46F5-02E6-475E-A831-A87BB46E3996}"/>
    <hyperlink ref="E34" r:id="rId14" display="https://www.funcionpublica.gov.co/eva/gestornormativo/norma.php?i=80538" xr:uid="{A773F7B2-5F71-4FAC-AFD0-74156BD436A9}"/>
    <hyperlink ref="E23" r:id="rId15" display="https://www.funcionpublica.gov.co/eva/gestornormativo/norma.php?i=90324" xr:uid="{41AFE280-B989-4A83-AF1D-DDAE070231C1}"/>
    <hyperlink ref="E47" r:id="rId16" display="https://www.funcionpublica.gov.co/eva/gestornormativo/norma.php?i=45322" xr:uid="{471108F7-E11D-4B68-94B1-D7F3ACE3C716}"/>
    <hyperlink ref="E40" r:id="rId17" display="https://www.alcaldiabogota.gov.co/sisjur/normas/Norma1.jsp?i=54978&amp;dt=S" xr:uid="{7C2822E9-982D-4A7B-B499-94FE62775FA8}"/>
    <hyperlink ref="E41" r:id="rId18" display="https://www.alcaldiabogota.gov.co/sisjur/normas/Norma1.jsp?i=53646" xr:uid="{49D3731A-3D05-480A-9E6B-CF85239B69BC}"/>
    <hyperlink ref="E44" r:id="rId19" display="https://www.funcionpublica.gov.co/eva/gestornormativo/norma.php?i=49981" xr:uid="{8C9BD2BB-74A5-4686-B1A7-4B49266DC855}"/>
    <hyperlink ref="E58" r:id="rId20" location=":~:text=Establece%20que%20todos%20los%20ni%C3%B1os,que%20requiera%20atenci%C3%B3n%20en%20salud." display="https://www.funcionpublica.gov.co/eva/gestornormativo/norma.php?i=22106 - :~:text=Establece%20que%20todos%20los%20ni%C3%B1os,que%20requiera%20atenci%C3%B3n%20en%20salud." xr:uid="{51FCE555-9BC5-4B83-BC13-32CA9293C609}"/>
    <hyperlink ref="E39" r:id="rId21" display="https://www.alcaldiabogota.gov.co/sisjur/normas/Norma1.jsp?i=56034" xr:uid="{1E834EB5-94E9-4F62-B4BF-6EE8C967426F}"/>
    <hyperlink ref="E29" r:id="rId22" display="https://www.alcaldiabogota.gov.co/sisjur/normas/Norma1.jsp?i=71630&amp;dt=S" xr:uid="{100B59C6-7C2D-41C1-9F01-6BC7790F2E2A}"/>
    <hyperlink ref="E30" r:id="rId23" display="https://www.alcaldiabogota.gov.co/sisjur/normas/Norma1.jsp?i=71632&amp;dt=S" xr:uid="{F860A7EA-817E-4CB9-8543-0B7F2DB4883A}"/>
    <hyperlink ref="E27" r:id="rId24" display="https://www.funcionpublica.gov.co/eva/gestornormativo/norma.php?i=87419" xr:uid="{929057B2-AAF7-4716-A745-3DB88D1C7ECB}"/>
    <hyperlink ref="E56" r:id="rId25" display="https://www.alcaldiabogota.gov.co/sisjur/normas/Norma1.jsp?i=29233&amp;dt=S" xr:uid="{9EAB324A-1474-4616-B77C-345F35C8B0ED}"/>
    <hyperlink ref="E54" r:id="rId26" display="https://www.alcaldiabogota.gov.co/sisjur/normas/Norma1.jsp?i=29348&amp;dt=S" xr:uid="{24229ACF-4547-4123-B0FE-87C2864933BA}"/>
    <hyperlink ref="E51" r:id="rId27" display="https://www.alcaldiabogota.gov.co/sisjur/normas/Norma1.jsp?i=42611&amp;dt=S" xr:uid="{D39FBC1B-F804-45B1-ADB3-98033E0B3541}"/>
    <hyperlink ref="E33" r:id="rId28" display="https://www.funcionpublica.gov.co/eva/gestornormativo/norma.php?i=78935" xr:uid="{EA9C2DE6-CABA-4D70-8C85-C1A1E108B221}"/>
    <hyperlink ref="E25" r:id="rId29" location="32" display="https://www.alcaldiabogota.gov.co/sisjur/normas/Norma1.jsp?dt=S&amp;i=81065 - 32" xr:uid="{8731A270-B2AC-489D-BCF2-DFF4D1255FE2}"/>
    <hyperlink ref="E49" r:id="rId30" xr:uid="{67D8FA88-EEB9-4365-AB3E-8EF2E6BEA760}"/>
    <hyperlink ref="E16" r:id="rId31" display="https://www.funcionpublica.gov.co/eva/gestornormativo/norma.php?i=126761" xr:uid="{8EB7DC5F-AB36-4D42-B76C-2F7B13BFC730}"/>
    <hyperlink ref="E11" r:id="rId32" location="13" display="https://www.funcionpublica.gov.co/eva/gestornormativo/norma.php?i=159526 - 13" xr:uid="{47343E67-186B-4694-BD30-0779EF23BB8F}"/>
    <hyperlink ref="E43" r:id="rId33" display="https://www.alcaldiabogota.gov.co/sisjur/normas/Norma1.jsp?i=52506" xr:uid="{090BB694-39D4-4B49-8FD2-36164B271759}"/>
    <hyperlink ref="H35" r:id="rId34" display="https://www.alcaldiabogota.gov.co/sisjur/normas/Norma1.jsp?dt=S&amp;i=67769" xr:uid="{7CCEEB05-A85A-4267-A312-3E2EA93FD1F6}"/>
    <hyperlink ref="E35" r:id="rId35" display="https://www.alcaldiabogota.gov.co/sisjur/normas/Norma1.jsp?i=66148&amp;dt=S" xr:uid="{CB71BADC-98A2-4D2F-8458-6680BB84C433}"/>
    <hyperlink ref="E28" r:id="rId36" display="https://www.alcaldiabogota.gov.co/sisjur/normas/Norma1.jsp?i=71731&amp;dt=S" xr:uid="{D7832180-6A07-44C7-911E-11263C6A3AE0}"/>
    <hyperlink ref="E26" r:id="rId37" display="https://www.culturarecreacionydeporte.gov.co/sites/default/files/documentos_transparencia/1_resolucion_432_2018.pdf" xr:uid="{A40ED604-D6DF-4E38-8396-06CF6495DBF0}"/>
    <hyperlink ref="H14" r:id="rId38" display="https://www.funcionpublica.gov.co/eva/gestornormativo/norma.php?i=76833" xr:uid="{700A32F8-45AC-4F6E-8FCF-0BFF7193607C}"/>
    <hyperlink ref="E14" r:id="rId39" display="https://www.funcionpublica.gov.co/eva/gestornormativo/norma.php?i=141144" xr:uid="{9D6A716A-2BC3-494F-A243-99B727F1D4DB}"/>
    <hyperlink ref="E13" r:id="rId40" display="https://www.alcaldiabogota.gov.co/sisjur/normas/Norma1.jsp?i=103145" xr:uid="{CAE62D32-B71B-44BD-8FD4-00AA8B4D21B5}"/>
    <hyperlink ref="E12" r:id="rId41" display="https://funcionpublica.gov.co/eva/gestornormativo/norma.php?i=160966" xr:uid="{F864DE97-816C-45DF-9ED1-76C0120CE037}"/>
    <hyperlink ref="E17" r:id="rId42" display="https://www.funcionpublica.gov.co/eva/gestornormativo/norma.php?i=125640" xr:uid="{85F684AA-3A71-4644-8481-D9FACEBCE4CE}"/>
    <hyperlink ref="E15" r:id="rId43" display="https://www.alcaldiabogota.gov.co/sisjur/normas/Norma1.jsp?i=93649" xr:uid="{2834764C-B815-4917-8189-3AA430E23DC3}"/>
    <hyperlink ref="E22" r:id="rId44" display="https://www.alcaldiabogota.gov.co/sisjur/normas/Norma1.jsp?i=83329&amp;dt=S" xr:uid="{C88AB4B9-C96E-4674-810F-AEB4CE3BFD9F}"/>
    <hyperlink ref="E20" r:id="rId45" display="https://www.alcaldiabogota.gov.co/sisjur/normas/Norma1.jsp?i=86971&amp;dt=S" xr:uid="{6D5FE9E8-77DD-4DC0-B9F5-BB09B500F061}"/>
    <hyperlink ref="E18" r:id="rId46" display="https://www.funcionpublica.gov.co/eva/gestornormativo/norma.php?i=104832" xr:uid="{EE31A660-C012-4446-9ECB-27F0ECA41E57}"/>
    <hyperlink ref="E53" r:id="rId47" display="https://www.funcionpublica.gov.co/eva/gestornormativo/norma.php?i=38695" xr:uid="{DDD584E8-EDA5-4077-836C-154D2B5F5CD5}"/>
    <hyperlink ref="E10" r:id="rId48" display="https://idpc.gov.co/noticias/el-pemp-del-centro-historico-de-bogota-entra-en-vigencia/" xr:uid="{154E2ECB-3981-4787-96F0-098566671E32}"/>
    <hyperlink ref="E64" r:id="rId49" display="http://derechodeautor.gov.co:8080/documents/10181/182597/44.pdf/7875d74e-b3ef-4a8a-8661-704823b871b5" xr:uid="{12A286CB-767B-465C-8A04-99C312835618}"/>
    <hyperlink ref="E31" r:id="rId50" display="http://www.secretariasenado.gov.co/senado/basedoc/ley_1835_2017.html" xr:uid="{AA399221-5A12-4667-A150-2F3F151A87EB}"/>
    <hyperlink ref="E52" r:id="rId51" display="http://www.secretariasenado.gov.co/senado/basedoc/ley_1403_2010.html" xr:uid="{C515D54F-49B7-457D-9D2C-AED5BC4DE0ED}"/>
    <hyperlink ref="E21" r:id="rId52" display="https://funcionpublica.gov.co/eva/gestornormativo/norma.php?i=93970" xr:uid="{CF29D1C2-AA11-4DDE-8E35-8AA8ADCFCA46}"/>
    <hyperlink ref="E59" r:id="rId53" display="https://funcionpublica.gov.co/eva/gestornormativo/norma.php?i=6388" xr:uid="{7426C980-2CD0-46CD-9410-7CB5D60D4A4A}"/>
    <hyperlink ref="E45" r:id="rId54" display="https://www.funcionpublica.gov.co/eva/gestornormativo/norma.php?i=47809" xr:uid="{9C2AE45A-5F64-4375-987E-4F2C376FBF38}"/>
    <hyperlink ref="E62" r:id="rId55" display="https://www.egeda.com.pe/documentos/Decision_351.pdf" xr:uid="{2FBF9D73-695F-4110-A716-3DDEA321B403}"/>
    <hyperlink ref="E42" r:id="rId56" display="https://www.funcionpublica.gov.co/eva/gestornormativo/norma.php?i=53508" xr:uid="{F4B356C8-E403-4B45-8468-08B365388C68}"/>
    <hyperlink ref="E9" r:id="rId57" display="https://www.suin-juriscol.gov.co/viewDocument.asp?ruta=Leyes/30043764" xr:uid="{8157B966-0E38-4E62-B65F-C118EFD414C0}"/>
    <hyperlink ref="E32" r:id="rId58" location=":~:text=Las%20ideas%20o%20contenido%20conceptual,obras%20literarias%2C%20cient%C3%ADficas%20y%20art%C3%ADsticas." display="https://www.funcionpublica.gov.co/eva/gestornormativo/norma.php?i=3431 - :~:text=Las%20ideas%20o%20contenido%20conceptual,obras%20literarias%2C%20cient%C3%ADficas%20y%20art%C3%ADsticas." xr:uid="{28F45A00-24D8-47D3-BE16-AE86BA4E552F}"/>
    <hyperlink ref="E5" r:id="rId59" display="https://www.funcionpublica.gov.co/eva/gestornormativo/norma.php?i=209510" xr:uid="{F6D7D781-06BF-4A9E-8DD0-AD9024296CBB}"/>
    <hyperlink ref="E7" r:id="rId60" display="https://www.alcaldiabogota.gov.co/sisjur/normas/Norma1.jsp?i=134957" xr:uid="{002E4510-92F3-40F4-A247-20384C199CD5}"/>
    <hyperlink ref="E6" r:id="rId61" location=":~:text=Que%20la%20Constituci%C3%B3n%20Pol%C3%ADtica%20de,presente%20como%20en%20el%20futuro." display="https://www.alcaldiabogota.gov.co/sisjur/normas/Norma1.jsp?i=139877&amp;dt=S - :~:text=Que%20la%20Constituci%C3%B3n%20Pol%C3%ADtica%20de,presente%20como%20en%20el%20futuro." xr:uid="{0B59E344-A2D3-4CE7-A663-027CA8927A48}"/>
  </hyperlinks>
  <printOptions horizontalCentered="1"/>
  <pageMargins left="0.23622047244094491" right="0.23622047244094491" top="0.31496062992125984" bottom="0.19685039370078741" header="0" footer="0"/>
  <pageSetup paperSize="14" scale="48" firstPageNumber="0" fitToHeight="40" orientation="landscape" horizontalDpi="300" verticalDpi="300" r:id="rId62"/>
  <headerFooter alignWithMargins="0">
    <oddFooter>&amp;LV3-11-03-2020</oddFooter>
  </headerFooter>
  <drawing r:id="rId63"/>
  <legacyDrawing r:id="rId64"/>
  <tableParts count="1">
    <tablePart r:id="rId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24</vt:i4>
      </vt:variant>
    </vt:vector>
  </HeadingPairs>
  <TitlesOfParts>
    <vt:vector size="39" baseType="lpstr">
      <vt:lpstr>Normas Generales</vt:lpstr>
      <vt:lpstr>Planeación</vt:lpstr>
      <vt:lpstr>G. Talento Humano</vt:lpstr>
      <vt:lpstr>Servicio al ciu</vt:lpstr>
      <vt:lpstr>G. Comunicaciones </vt:lpstr>
      <vt:lpstr>Evaluación Ind. G</vt:lpstr>
      <vt:lpstr>Gestión de Mejora</vt:lpstr>
      <vt:lpstr>Control Inter Disciplinario</vt:lpstr>
      <vt:lpstr>Transformación cultural</vt:lpstr>
      <vt:lpstr>G. Financiera</vt:lpstr>
      <vt:lpstr>Rec. Fisicos</vt:lpstr>
      <vt:lpstr>Gestión Documental</vt:lpstr>
      <vt:lpstr>Gestión TIC</vt:lpstr>
      <vt:lpstr>G. Jurídica</vt:lpstr>
      <vt:lpstr>Hoja1</vt:lpstr>
      <vt:lpstr>'Control Inter Disciplinario'!Área_de_impresión</vt:lpstr>
      <vt:lpstr>'Evaluación Ind. G'!Área_de_impresión</vt:lpstr>
      <vt:lpstr>'G. Financiera'!Área_de_impresión</vt:lpstr>
      <vt:lpstr>'G. Talento Humano'!Área_de_impresión</vt:lpstr>
      <vt:lpstr>'Gestión Documental'!Área_de_impresión</vt:lpstr>
      <vt:lpstr>'Gestión TIC'!Área_de_impresión</vt:lpstr>
      <vt:lpstr>'Servicio al ciu'!Área_de_impresión</vt:lpstr>
      <vt:lpstr>'Transformación cultural'!Área_de_impresión</vt:lpstr>
      <vt:lpstr>'Control Inter Disciplinario'!Excel_BuiltIn_Print_Area</vt:lpstr>
      <vt:lpstr>'Evaluación Ind. G'!Excel_BuiltIn_Print_Area</vt:lpstr>
      <vt:lpstr>'G. Comunicaciones '!Excel_BuiltIn_Print_Area</vt:lpstr>
      <vt:lpstr>'Transformación cultural'!Excel_BuiltIn_Print_Area</vt:lpstr>
      <vt:lpstr>'Control Inter Disciplinario'!Excel_BuiltIn_Print_Titles</vt:lpstr>
      <vt:lpstr>'Evaluación Ind. G'!Excel_BuiltIn_Print_Titles</vt:lpstr>
      <vt:lpstr>'G. Comunicaciones '!Excel_BuiltIn_Print_Titles</vt:lpstr>
      <vt:lpstr>'Transformación cultural'!Excel_BuiltIn_Print_Titles</vt:lpstr>
      <vt:lpstr>'Control Inter Disciplinario'!Títulos_a_imprimir</vt:lpstr>
      <vt:lpstr>'Evaluación Ind. G'!Títulos_a_imprimir</vt:lpstr>
      <vt:lpstr>'G. Financiera'!Títulos_a_imprimir</vt:lpstr>
      <vt:lpstr>'G. Talento Humano'!Títulos_a_imprimir</vt:lpstr>
      <vt:lpstr>'Gestión Documental'!Títulos_a_imprimir</vt:lpstr>
      <vt:lpstr>'Gestión TIC'!Títulos_a_imprimir</vt:lpstr>
      <vt:lpstr>'Servicio al ciu'!Títulos_a_imprimir</vt:lpstr>
      <vt:lpstr>'Transformación cultural'!Títulos_a_imprimir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Dark Knight</dc:creator>
  <cp:lastModifiedBy>Usuario</cp:lastModifiedBy>
  <dcterms:created xsi:type="dcterms:W3CDTF">2020-05-26T22:55:44Z</dcterms:created>
  <dcterms:modified xsi:type="dcterms:W3CDTF">2023-07-31T22:21:47Z</dcterms:modified>
</cp:coreProperties>
</file>