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192.168.0.34\Documentos\arojas\Mis documentos\CONTROL INTERNO FUGA\2023\INFORMES\Transparencia\Septiembre\"/>
    </mc:Choice>
  </mc:AlternateContent>
  <xr:revisionPtr revIDLastSave="0" documentId="8_{3AE66952-0241-48C2-8940-086ABBBA5BE9}" xr6:coauthVersionLast="47" xr6:coauthVersionMax="47" xr10:uidLastSave="{00000000-0000-0000-0000-000000000000}"/>
  <bookViews>
    <workbookView xWindow="930" yWindow="0" windowWidth="19560" windowHeight="11520" firstSheet="1" activeTab="1" xr2:uid="{3322D37A-E576-4F0B-BB8F-3247CFFAC691}"/>
  </bookViews>
  <sheets>
    <sheet name="Inicio Resolución1519" sheetId="4" state="hidden" r:id="rId1"/>
    <sheet name="Anexo1 Accesibilidad" sheetId="8" r:id="rId2"/>
    <sheet name="Anexo 3 SegDigital" sheetId="9" r:id="rId3"/>
    <sheet name="Lista" sheetId="10" state="hidden" r:id="rId4"/>
    <sheet name="Anexo2 Menú de Transparencia" sheetId="2" state="hidden" r:id="rId5"/>
    <sheet name="Anexo 4 Datos Abiertos" sheetId="5" r:id="rId6"/>
    <sheet name="Tablas resumen" sheetId="11" r:id="rId7"/>
  </sheets>
  <definedNames>
    <definedName name="_xlnm._FilterDatabase" localSheetId="2" hidden="1">'Anexo 3 SegDigital'!$B$4:$M$38</definedName>
    <definedName name="_xlnm._FilterDatabase" localSheetId="5" hidden="1">'Anexo 4 Datos Abiertos'!$B$6:$M$16</definedName>
    <definedName name="_xlnm._FilterDatabase" localSheetId="1" hidden="1">'Anexo1 Accesibilidad'!$B$5:$K$53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 i="11" l="1"/>
  <c r="I18" i="11"/>
  <c r="L22" i="5" l="1"/>
  <c r="M22" i="5" s="1"/>
  <c r="J60" i="8"/>
  <c r="K59" i="8" s="1"/>
  <c r="L45" i="9"/>
  <c r="M45" i="9" s="1"/>
  <c r="M42" i="9" l="1"/>
  <c r="M44" i="9"/>
  <c r="K60" i="8"/>
  <c r="K58" i="8"/>
  <c r="K57" i="8"/>
  <c r="M19" i="5"/>
  <c r="M20" i="5"/>
  <c r="M21" i="5"/>
  <c r="M43" i="9"/>
  <c r="I7" i="11"/>
  <c r="I6" i="11"/>
  <c r="F7" i="11"/>
  <c r="F6" i="11"/>
  <c r="C8" i="11"/>
  <c r="C7" i="11"/>
  <c r="C6" i="11"/>
  <c r="F19" i="11"/>
  <c r="F18" i="11"/>
  <c r="C20" i="11"/>
  <c r="C19" i="11"/>
  <c r="C18" i="11"/>
  <c r="F21" i="11" l="1"/>
  <c r="I21" i="11"/>
  <c r="C22" i="11"/>
  <c r="F9" i="11"/>
  <c r="I9" i="11"/>
  <c r="C1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
  </authors>
  <commentList>
    <comment ref="E5" authorId="0" shapeId="0" xr:uid="{20FF8043-12BA-4921-BCD7-5A6053EC6741}">
      <text>
        <r>
          <rPr>
            <b/>
            <sz val="9"/>
            <color indexed="81"/>
            <rFont val="Tahoma"/>
            <family val="2"/>
          </rPr>
          <t>USER:</t>
        </r>
        <r>
          <rPr>
            <sz val="9"/>
            <color indexed="81"/>
            <rFont val="Tahoma"/>
            <family val="2"/>
          </rPr>
          <t xml:space="preserve">
Establecer un porcentaje de avance </t>
        </r>
      </text>
    </comment>
    <comment ref="F5" authorId="0" shapeId="0" xr:uid="{C833BAF4-B867-4C5E-B37D-BA98A5DE7942}">
      <text>
        <r>
          <rPr>
            <b/>
            <sz val="9"/>
            <color indexed="81"/>
            <rFont val="Tahoma"/>
            <family val="2"/>
          </rPr>
          <t>USER:</t>
        </r>
        <r>
          <rPr>
            <sz val="9"/>
            <color indexed="81"/>
            <rFont val="Tahoma"/>
            <family val="2"/>
          </rPr>
          <t xml:space="preserve">
Explicar cómo se da cumplimiento
</t>
        </r>
      </text>
    </comment>
    <comment ref="G5" authorId="0" shapeId="0" xr:uid="{87FDAA29-D872-4115-A281-19A7895D2710}">
      <text>
        <r>
          <rPr>
            <b/>
            <sz val="9"/>
            <color indexed="81"/>
            <rFont val="Tahoma"/>
            <family val="2"/>
          </rPr>
          <t>USER:</t>
        </r>
        <r>
          <rPr>
            <sz val="9"/>
            <color indexed="81"/>
            <rFont val="Tahoma"/>
            <family val="2"/>
          </rPr>
          <t xml:space="preserve">
Señalar dónde se puede encontrar la evidencia de cumplimiento. 
</t>
        </r>
      </text>
    </comment>
    <comment ref="K10" authorId="1" shapeId="0" xr:uid="{12E4629C-1ACD-4B79-8ED8-C70A1DFA1081}">
      <text>
        <r>
          <rPr>
            <sz val="11"/>
            <color rgb="FF000000"/>
            <rFont val="Calibri"/>
            <family val="2"/>
            <charset val="1"/>
          </rPr>
          <t xml:space="preserve">MROMERO:
</t>
        </r>
        <r>
          <rPr>
            <sz val="9"/>
            <color rgb="FF000000"/>
            <rFont val="Tahoma"/>
            <family val="2"/>
            <charset val="1"/>
          </rPr>
          <t>Un ejemplo de lo anterior, es la adición de textos alternativos de modo que la
conformación de contenidos se vuelva accesible en la imagen, gráfico, esquemas o diagramas, para que ese texto pueda ser capturado por una herramienta de
voz o braille, y a su vez a través de esa herramienta, permita que el contenido
sea accesible para personas con discapacidad visual brindando un significado
claro de forma que defina adecuadamente el gráfico, imagen, esquema o
diagrama. En similar sentido, para quienes no escuchan, los sonidos, tienen
como alternativa la inclusión de textos, de modo que los puedan percibir a partir
de la descripción que se realice de los mismos. En similar forma, lo operable y
lo comprensible, también puede significar mecanismos de accesibilidad
adecuados para usuarios que no puedan mover los brazos para manejar el ratón
(mouse), o también, le permita entender contenidos de maneras distintas
respecto de cómo estaría el contenido regular para los usuarios.</t>
        </r>
      </text>
    </comment>
    <comment ref="K14" authorId="1" shapeId="0" xr:uid="{1A760C99-8F92-46B7-9352-8CDAD760CED6}">
      <text>
        <r>
          <rPr>
            <sz val="11"/>
            <color rgb="FF000000"/>
            <rFont val="Calibri"/>
            <family val="2"/>
            <charset val="1"/>
          </rPr>
          <t xml:space="preserve">MROMERO:
</t>
        </r>
        <r>
          <rPr>
            <sz val="9"/>
            <color rgb="FF000000"/>
            <rFont val="Tahoma"/>
            <family val="2"/>
            <charset val="1"/>
          </rPr>
          <t>El contraste de color, de forma general, debe estar dado por colores de textos
e imágenes cuyos fondos sean oscuros si los colores originales son claros, o
viceversa. Ello garantiza contraste suficiente para visibilizar los textos y gráficos.
Los contrastes no deben ser de textos totalmente claros sobre fondos
totalmente oscuros o viceversa, ya que todo sería blanco sobre negro o de
contrastes similares. El contraste de los colores debe permitir la visualización
sin dificultad.</t>
        </r>
      </text>
    </comment>
    <comment ref="K16" authorId="1" shapeId="0" xr:uid="{C5EDF7D6-5AD4-4ED8-8F34-C5A47C861338}">
      <text>
        <r>
          <rPr>
            <sz val="11"/>
            <color rgb="FF000000"/>
            <rFont val="Calibri"/>
            <family val="2"/>
            <charset val="1"/>
          </rPr>
          <t xml:space="preserve">MROMERO:
</t>
        </r>
        <r>
          <rPr>
            <sz val="9"/>
            <color rgb="FF000000"/>
            <rFont val="Tahoma"/>
            <family val="2"/>
            <charset val="1"/>
          </rPr>
          <t>El contraste de color, de forma general, debe estar dado por colores de textos
e imágenes cuyos fondos sean oscuros si los colores originales son claros, o
viceversa. Ello garantiza contraste suficiente para visibilizar los textos y gráficos.
Los contrastes no deben ser de textos totalmente claros sobre fondos
totalmente oscuros o viceversa, ya que todo sería blanco sobre negro o de
contrastes similares. El contraste de los colores debe permitir la visualización
sin dificultad.</t>
        </r>
      </text>
    </comment>
    <comment ref="K35" authorId="1" shapeId="0" xr:uid="{7AB0DBBC-4185-4A7C-9C9E-8A74C4C55B0A}">
      <text>
        <r>
          <rPr>
            <sz val="11"/>
            <color rgb="FF000000"/>
            <rFont val="Calibri"/>
            <family val="2"/>
            <charset val="1"/>
          </rPr>
          <t xml:space="preserve">MROMERO:
</t>
        </r>
        <r>
          <rPr>
            <sz val="9"/>
            <color rgb="FF000000"/>
            <rFont val="Tahoma"/>
            <family val="2"/>
            <charset val="1"/>
          </rPr>
          <t>Los enlaces deben contar con un texto que sea claro e indicativo del sitio o
ventana que abrirá o el documento al que llegará.</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Usuario</author>
  </authors>
  <commentList>
    <comment ref="G4" authorId="0" shapeId="0" xr:uid="{334DF522-B89F-40A1-B47B-99C0D916A468}">
      <text>
        <r>
          <rPr>
            <b/>
            <sz val="9"/>
            <color indexed="81"/>
            <rFont val="Tahoma"/>
            <family val="2"/>
          </rPr>
          <t>USER:</t>
        </r>
        <r>
          <rPr>
            <sz val="9"/>
            <color indexed="81"/>
            <rFont val="Tahoma"/>
            <family val="2"/>
          </rPr>
          <t xml:space="preserve">
Establecer un porcentaje de avance </t>
        </r>
      </text>
    </comment>
    <comment ref="H4" authorId="0" shapeId="0" xr:uid="{315C8A05-E510-41AA-8FD2-650D81A42BFD}">
      <text>
        <r>
          <rPr>
            <b/>
            <sz val="9"/>
            <color indexed="81"/>
            <rFont val="Tahoma"/>
            <family val="2"/>
          </rPr>
          <t>USER:</t>
        </r>
        <r>
          <rPr>
            <sz val="9"/>
            <color indexed="81"/>
            <rFont val="Tahoma"/>
            <family val="2"/>
          </rPr>
          <t xml:space="preserve">
Explicar cómo se da cumplimiento
</t>
        </r>
      </text>
    </comment>
    <comment ref="I4" authorId="0" shapeId="0" xr:uid="{31102875-4635-4C69-B7C7-3D3ADB2DE046}">
      <text>
        <r>
          <rPr>
            <b/>
            <sz val="9"/>
            <color indexed="81"/>
            <rFont val="Tahoma"/>
            <family val="2"/>
          </rPr>
          <t>USER:</t>
        </r>
        <r>
          <rPr>
            <sz val="9"/>
            <color indexed="81"/>
            <rFont val="Tahoma"/>
            <family val="2"/>
          </rPr>
          <t xml:space="preserve">
Señalar dónde se puede encontrar la evidencia de cumplimiento. 
</t>
        </r>
      </text>
    </comment>
    <comment ref="M25" authorId="1" shapeId="0" xr:uid="{FBCF33CD-7514-4394-9ED3-2EDB77F4A4A0}">
      <text>
        <r>
          <rPr>
            <b/>
            <sz val="9"/>
            <color indexed="81"/>
            <rFont val="Tahoma"/>
            <family val="2"/>
          </rPr>
          <t>Usuario:</t>
        </r>
        <r>
          <rPr>
            <sz val="9"/>
            <color indexed="81"/>
            <rFont val="Tahoma"/>
            <family val="2"/>
          </rPr>
          <t xml:space="preserve">
parcial por favor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6" authorId="0" shapeId="0" xr:uid="{0296E84E-3769-4C75-BA2F-78A1F0CC0B80}">
      <text>
        <r>
          <rPr>
            <b/>
            <sz val="9"/>
            <color indexed="81"/>
            <rFont val="Tahoma"/>
            <family val="2"/>
          </rPr>
          <t>USER:</t>
        </r>
        <r>
          <rPr>
            <sz val="9"/>
            <color indexed="81"/>
            <rFont val="Tahoma"/>
            <family val="2"/>
          </rPr>
          <t xml:space="preserve">
Establecer un porcentaje de avance </t>
        </r>
      </text>
    </comment>
    <comment ref="H6" authorId="0" shapeId="0" xr:uid="{308114DD-940D-4A5A-8E8F-6FEBCFFC28A5}">
      <text>
        <r>
          <rPr>
            <b/>
            <sz val="9"/>
            <color indexed="81"/>
            <rFont val="Tahoma"/>
            <family val="2"/>
          </rPr>
          <t>USER:</t>
        </r>
        <r>
          <rPr>
            <sz val="9"/>
            <color indexed="81"/>
            <rFont val="Tahoma"/>
            <family val="2"/>
          </rPr>
          <t xml:space="preserve">
Explicar cómo se da cumplimiento
</t>
        </r>
      </text>
    </comment>
    <comment ref="I6" authorId="0" shapeId="0" xr:uid="{FB5D5966-D48E-4299-93FD-9FF16E1F942F}">
      <text>
        <r>
          <rPr>
            <b/>
            <sz val="9"/>
            <color indexed="81"/>
            <rFont val="Tahoma"/>
            <family val="2"/>
          </rPr>
          <t>USER:</t>
        </r>
        <r>
          <rPr>
            <sz val="9"/>
            <color indexed="81"/>
            <rFont val="Tahoma"/>
            <family val="2"/>
          </rPr>
          <t xml:space="preserve">
Señalar dónde se puede encontrar la evidencia de cumplimiento. 
</t>
        </r>
      </text>
    </comment>
  </commentList>
</comments>
</file>

<file path=xl/sharedStrings.xml><?xml version="1.0" encoding="utf-8"?>
<sst xmlns="http://schemas.openxmlformats.org/spreadsheetml/2006/main" count="786" uniqueCount="619">
  <si>
    <t>Requisito</t>
  </si>
  <si>
    <t>Estado</t>
  </si>
  <si>
    <t xml:space="preserve">Observación </t>
  </si>
  <si>
    <t>1.11 Calendario de actividades y eventos.</t>
  </si>
  <si>
    <t xml:space="preserve">2.1. Normativa de la entidad o autoridad: </t>
  </si>
  <si>
    <t>2.1.1 Leyes. De acuerdo con las leyes que le apliquen.</t>
  </si>
  <si>
    <t>2.2. Búsqueda de normas</t>
  </si>
  <si>
    <t>1.8 Servicio al público, normas, formularios y protocolos  de atención</t>
  </si>
  <si>
    <t>2. Normatividad</t>
  </si>
  <si>
    <r>
      <rPr>
        <b/>
        <sz val="14"/>
        <color theme="1"/>
        <rFont val="Calibri"/>
        <family val="2"/>
        <scheme val="minor"/>
      </rPr>
      <t>3. Contratación.</t>
    </r>
    <r>
      <rPr>
        <sz val="11"/>
        <color theme="1"/>
        <rFont val="Calibri"/>
        <family val="2"/>
        <scheme val="minor"/>
      </rPr>
      <t xml:space="preserve">
En esta sección  encontrará información  relevante sobre plan de  adquisición, información  contractual, ejecución de  los contratos, entre  otros.</t>
    </r>
  </si>
  <si>
    <r>
      <rPr>
        <b/>
        <sz val="11"/>
        <color theme="1"/>
        <rFont val="Calibri"/>
        <family val="2"/>
        <scheme val="minor"/>
      </rPr>
      <t>3.3 Publicación de la ejecución de los contratos.</t>
    </r>
    <r>
      <rPr>
        <sz val="11"/>
        <color theme="1"/>
        <rFont val="Calibri"/>
        <family val="2"/>
        <scheme val="minor"/>
      </rPr>
      <t xml:space="preserve">
Publicar el estado de la ejecución de los contratos, indicando fecha de inicio y finalización, valor del contrato, porcentaje de ejecución, recursos totales  desembolsados o pagados, recursos pendientes de  ejecutar, cantidad de otrosíes y adiciones realizadas (y sus montos).</t>
    </r>
  </si>
  <si>
    <r>
      <rPr>
        <b/>
        <sz val="11"/>
        <color theme="1"/>
        <rFont val="Calibri"/>
        <family val="2"/>
        <scheme val="minor"/>
      </rPr>
      <t>3.5 Formatos o modelos de contratos o pliegos tipo.</t>
    </r>
    <r>
      <rPr>
        <sz val="11"/>
        <color theme="1"/>
        <rFont val="Calibri"/>
        <family val="2"/>
        <scheme val="minor"/>
      </rPr>
      <t xml:space="preserve">
Publicar los formatos o modelos de contrato y  pliegos tipo, en caso de que aplique.</t>
    </r>
  </si>
  <si>
    <t xml:space="preserve">MENÚ NIVEL I </t>
  </si>
  <si>
    <t>MENÚ NIVEL II</t>
  </si>
  <si>
    <t>1. Información de la  entidad</t>
  </si>
  <si>
    <r>
      <rPr>
        <b/>
        <sz val="14"/>
        <color theme="1"/>
        <rFont val="Calibri"/>
        <family val="2"/>
        <scheme val="minor"/>
      </rPr>
      <t>4. Planeación,  Presupuesto e Informes</t>
    </r>
    <r>
      <rPr>
        <sz val="11"/>
        <color theme="1"/>
        <rFont val="Calibri"/>
        <family val="2"/>
        <scheme val="minor"/>
      </rPr>
      <t xml:space="preserve">
En esta sección  encontrará información  sobre asuntos  presupuestales y de  planeación, control  interno, auditoría e  Informes de la entidad.</t>
    </r>
  </si>
  <si>
    <r>
      <t xml:space="preserve">4.8 Informes de la Oficina de Control Interno
</t>
    </r>
    <r>
      <rPr>
        <sz val="11"/>
        <color theme="1"/>
        <rFont val="Calibri"/>
        <family val="2"/>
        <scheme val="minor"/>
      </rPr>
      <t>- Informe pormenorizado. 
Publicar el informe  relacionado con el mecanismo de seguimiento al  cumplimiento de las orientaciones y obligaciones  contenidas en el Plan Anticorrupción y de Atención  al Ciudadano, según los lineamientos del  Departamento Administrativo de la Función Pública y  demás autoridades competentes, al que hace  referencia el artículo 9 de la Ley 1474 del 2011, y el  artículo 5 del decreto reglamentario 2641 del 2012,
- Otros informes y/o consultas a bases de datos o  sistemas de información, conforme le aplique.</t>
    </r>
  </si>
  <si>
    <r>
      <rPr>
        <b/>
        <sz val="14"/>
        <color theme="1"/>
        <rFont val="Calibri"/>
        <family val="2"/>
        <scheme val="minor"/>
      </rPr>
      <t xml:space="preserve">5. Trámites </t>
    </r>
    <r>
      <rPr>
        <sz val="11"/>
        <color theme="1"/>
        <rFont val="Calibri"/>
        <family val="2"/>
        <scheme val="minor"/>
      </rPr>
      <t xml:space="preserve">
En esta sección  encontrará información  de los Trámites.</t>
    </r>
  </si>
  <si>
    <t>7.2 Sección de Datos Abiertos. Habilitar una vista de sus datos en el Portal de Datos Abiertos (datos.gov.co).</t>
  </si>
  <si>
    <r>
      <rPr>
        <b/>
        <sz val="14"/>
        <color theme="1"/>
        <rFont val="Calibri"/>
        <family val="2"/>
        <scheme val="minor"/>
      </rPr>
      <t>6. Participa</t>
    </r>
    <r>
      <rPr>
        <sz val="11"/>
        <color theme="1"/>
        <rFont val="Calibri"/>
        <family val="2"/>
        <scheme val="minor"/>
      </rPr>
      <t xml:space="preserve">
En esta sección  encontrará información  mecanismos de  participación.</t>
    </r>
  </si>
  <si>
    <r>
      <rPr>
        <b/>
        <sz val="14"/>
        <color theme="1"/>
        <rFont val="Calibri"/>
        <family val="2"/>
        <scheme val="minor"/>
      </rPr>
      <t>7. Datos abiertos</t>
    </r>
    <r>
      <rPr>
        <sz val="11"/>
        <color theme="1"/>
        <rFont val="Calibri"/>
        <family val="2"/>
        <scheme val="minor"/>
      </rPr>
      <t xml:space="preserve">
En esta sección  encontrará el repositorio  de documentos y la  sección de datos  abiertos</t>
    </r>
  </si>
  <si>
    <r>
      <rPr>
        <b/>
        <sz val="14"/>
        <color theme="1"/>
        <rFont val="Calibri"/>
        <family val="2"/>
        <scheme val="minor"/>
      </rPr>
      <t>8. Información específica  para Grupos de Interés</t>
    </r>
    <r>
      <rPr>
        <sz val="11"/>
        <color theme="1"/>
        <rFont val="Calibri"/>
        <family val="2"/>
        <scheme val="minor"/>
      </rPr>
      <t xml:space="preserve">
En esta sección  encontrará información  dirigida a niños, niñas y  adolescentes; mujeres,  entre otros.</t>
    </r>
  </si>
  <si>
    <r>
      <rPr>
        <b/>
        <sz val="14"/>
        <color theme="1"/>
        <rFont val="Calibri"/>
        <family val="2"/>
        <scheme val="minor"/>
      </rPr>
      <t>9. Obligación de reporte  de información  específica por parte de  la entidad</t>
    </r>
    <r>
      <rPr>
        <sz val="11"/>
        <color theme="1"/>
        <rFont val="Calibri"/>
        <family val="2"/>
        <scheme val="minor"/>
      </rPr>
      <t xml:space="preserve">
En esta sección  encontrará otra  información relevante de  la entidad.</t>
    </r>
  </si>
  <si>
    <r>
      <rPr>
        <b/>
        <sz val="11"/>
        <color theme="1"/>
        <rFont val="Calibri"/>
        <family val="2"/>
        <scheme val="minor"/>
      </rPr>
      <t>1.3 Mapas y Cartas descriptivas de los procesos</t>
    </r>
    <r>
      <rPr>
        <sz val="11"/>
        <color theme="1"/>
        <rFont val="Calibri"/>
        <family val="2"/>
        <scheme val="minor"/>
      </rPr>
      <t>. Se  deberán informar los procesos y procedimientos  aplicables para la toma de decisiones conforme con  sus competencias.</t>
    </r>
  </si>
  <si>
    <r>
      <rPr>
        <b/>
        <sz val="11"/>
        <color theme="1"/>
        <rFont val="Calibri"/>
        <family val="2"/>
        <scheme val="minor"/>
      </rPr>
      <t xml:space="preserve">1.5 Directorio de servidores públicos, empleados o  contratistas. </t>
    </r>
    <r>
      <rPr>
        <sz val="11"/>
        <color theme="1"/>
        <rFont val="Calibri"/>
        <family val="2"/>
        <scheme val="minor"/>
      </rPr>
      <t>El directorio deberá estar vinculado con  la información del SIGEP conforme con los  lineamientos y definiciones del Departamento  Administrativo de la Función Pública. Esta  información deberá estar actualizada cada vez que  ingrese o se desvincule un servidor público,  empleado o contratista. Este requisito se entenderá  cumplido a través de un enlace a la publicación de la  información que contiene el directorio en el Sistema  de Información de Empleo Público – SIGEP.</t>
    </r>
  </si>
  <si>
    <r>
      <rPr>
        <b/>
        <sz val="11"/>
        <color theme="1"/>
        <rFont val="Calibri"/>
        <family val="2"/>
        <scheme val="minor"/>
      </rPr>
      <t xml:space="preserve">1.4 Directorio Institucional incluyendo sedes,  oficinas, sucursales, o regionales, y dependencias: </t>
    </r>
    <r>
      <rPr>
        <sz val="11"/>
        <color theme="1"/>
        <rFont val="Calibri"/>
        <family val="2"/>
        <scheme val="minor"/>
      </rPr>
      <t xml:space="preserve"> incluir la información de contacto, ubicación física  (Nombre de la sede (si aplica), dirección incluyendo  el departamento (si aplica) y municipio o distrito (en  caso que aplique se deberá indicar el nombre del  corregimiento), horarios y días de atención al  público, datos de contacto específicos de las áreas  de trabajo o dependencias (en caso que aplique).</t>
    </r>
  </si>
  <si>
    <r>
      <rPr>
        <b/>
        <sz val="11"/>
        <color theme="1"/>
        <rFont val="Calibri"/>
        <family val="2"/>
        <scheme val="minor"/>
      </rPr>
      <t xml:space="preserve">1.6 Directorio de entidades. </t>
    </r>
    <r>
      <rPr>
        <sz val="11"/>
        <color theme="1"/>
        <rFont val="Calibri"/>
        <family val="2"/>
        <scheme val="minor"/>
      </rPr>
      <t>Listado de entidades que  integran el respectivo sector, con el enlace al sitio  web de cada una de éstas.</t>
    </r>
  </si>
  <si>
    <r>
      <rPr>
        <b/>
        <sz val="11"/>
        <color theme="1"/>
        <rFont val="Calibri"/>
        <family val="2"/>
        <scheme val="minor"/>
      </rPr>
      <t>1.7 Directorio de agremiaciones o asociaciones en las  que participe.</t>
    </r>
    <r>
      <rPr>
        <sz val="11"/>
        <color theme="1"/>
        <rFont val="Calibri"/>
        <family val="2"/>
        <scheme val="minor"/>
      </rPr>
      <t xml:space="preserve"> El sujeto obligado deberá informar los  gremios o asociaciones en las que participe como  asociado, para lo cual, deberá publicar el enlace al  sitio web.</t>
    </r>
  </si>
  <si>
    <r>
      <rPr>
        <b/>
        <sz val="11"/>
        <color theme="1"/>
        <rFont val="Calibri"/>
        <family val="2"/>
        <scheme val="minor"/>
      </rPr>
      <t>1.10 Mecanismo de presentación directa de  solicitudes, quejas y reclamos</t>
    </r>
    <r>
      <rPr>
        <sz val="11"/>
        <color theme="1"/>
        <rFont val="Calibri"/>
        <family val="2"/>
        <scheme val="minor"/>
      </rPr>
      <t xml:space="preserve"> a disposición del  público en relación con acciones u omisiones del  sujeto obligado.</t>
    </r>
  </si>
  <si>
    <r>
      <rPr>
        <b/>
        <sz val="11"/>
        <color theme="1"/>
        <rFont val="Calibri"/>
        <family val="2"/>
        <scheme val="minor"/>
      </rPr>
      <t xml:space="preserve">1.12 Información sobre decisiones que puede afectar  al público. </t>
    </r>
    <r>
      <rPr>
        <sz val="11"/>
        <color theme="1"/>
        <rFont val="Calibri"/>
        <family val="2"/>
        <scheme val="minor"/>
      </rPr>
      <t xml:space="preserve">Publicar el contenido de toda decisión y/o política que haya adoptado y afecte al público, junto  con sus fundamentos e interpretación. </t>
    </r>
  </si>
  <si>
    <r>
      <rPr>
        <b/>
        <sz val="11"/>
        <color theme="1"/>
        <rFont val="Calibri"/>
        <family val="2"/>
        <scheme val="minor"/>
      </rPr>
      <t>1.13 Entes y autoridades que lo vigilan</t>
    </r>
    <r>
      <rPr>
        <sz val="11"/>
        <color theme="1"/>
        <rFont val="Calibri"/>
        <family val="2"/>
        <scheme val="minor"/>
      </rPr>
      <t>. Indicar entes  y/o autoridades que lo vigilan o supervisan. Se debe  incluir: nombre de la entidad, dirección, teléfono,  email, enlace al sitio web del ente o autoridad, e  igualmente, informar tipo de control (fiscal, social,  político, regulatorio, etc.)</t>
    </r>
  </si>
  <si>
    <r>
      <rPr>
        <b/>
        <sz val="11"/>
        <color theme="1"/>
        <rFont val="Calibri"/>
        <family val="2"/>
        <scheme val="minor"/>
      </rPr>
      <t xml:space="preserve">1.14 Publicación de hojas de vida. </t>
    </r>
    <r>
      <rPr>
        <sz val="11"/>
        <color theme="1"/>
        <rFont val="Calibri"/>
        <family val="2"/>
        <scheme val="minor"/>
      </rPr>
      <t xml:space="preserve">Publicar la hoja de  vida de aspirantes, junto con el email para presentar comentarios por parte de la ciudadanía. </t>
    </r>
  </si>
  <si>
    <t>10.2 Tarifas de liquidación del Impuesto de Industria  y Comercio (ICA). Los municipios y distritos deberán  publicar los conceptos y las tarifas asociadas a la  liquidación del Impuesto de Industria y Comercio  (ICA), indicando como mínimo lo siguiente:
Acuerdo Municipal/Distrital por el medio del cual se  aprueba el impuesto y su tarifa, y demás normativa  específica aplicable:
Sujeto activo
Sujeto pasivo
Hecho generador
Hecho imponible
Causación
Base gravable
Tarifa</t>
  </si>
  <si>
    <t>2.1.2 Decreto Único Reglamentario. De acuerdo con  el decreto único reglamentario (si aplica)</t>
  </si>
  <si>
    <r>
      <rPr>
        <b/>
        <sz val="11"/>
        <color theme="1"/>
        <rFont val="Calibri"/>
        <family val="2"/>
        <scheme val="minor"/>
      </rPr>
      <t>2.1.3 Normativa aplicable:</t>
    </r>
    <r>
      <rPr>
        <sz val="11"/>
        <color theme="1"/>
        <rFont val="Calibri"/>
        <family val="2"/>
        <scheme val="minor"/>
      </rPr>
      <t xml:space="preserve"> decretos, resoluciones,  circulares, directivas presidenciales, actos  administrativos, autos o fallos judiciales que le  apliquen (siempre que sea obligación su publicación)  y que no se encuentren compilados, y demás  normativa, incluyendo para entes territoriales las  ordenanzas y los acuerdos municipales o distritales</t>
    </r>
  </si>
  <si>
    <r>
      <rPr>
        <b/>
        <sz val="11"/>
        <color theme="1"/>
        <rFont val="Calibri"/>
        <family val="2"/>
        <scheme val="minor"/>
      </rPr>
      <t>2.1.4 Vínculo al Diario o Gaceta Oficial</t>
    </r>
    <r>
      <rPr>
        <sz val="11"/>
        <color theme="1"/>
        <rFont val="Calibri"/>
        <family val="2"/>
        <scheme val="minor"/>
      </rPr>
      <t>. Todas las  entidades de los niveles nacional, territorial y  autónomos, deberán incluir el vínculo al Diario  Oficial, y para el caso de entidades territoriales, se  deberá incluir un link para consultar las gacetas  oficiales que les aplique</t>
    </r>
  </si>
  <si>
    <r>
      <rPr>
        <b/>
        <sz val="11"/>
        <color theme="1"/>
        <rFont val="Calibri"/>
        <family val="2"/>
        <scheme val="minor"/>
      </rPr>
      <t xml:space="preserve">2.1.5 Políticas, lineamientos y manuales. </t>
    </r>
    <r>
      <rPr>
        <sz val="11"/>
        <color theme="1"/>
        <rFont val="Calibri"/>
        <family val="2"/>
        <scheme val="minor"/>
      </rPr>
      <t>Cada sujeto obligado deberá publicar sus políticas, lineamientos 
y manuales, tales como, según le aplique: (a)  Políticas y lineamientos sectoriales; (b) Manuales; (c)  otros lineamientos y manuales que le aplique.</t>
    </r>
  </si>
  <si>
    <r>
      <rPr>
        <b/>
        <sz val="11"/>
        <color theme="1"/>
        <rFont val="Calibri"/>
        <family val="2"/>
        <scheme val="minor"/>
      </rPr>
      <t>2.2.1 Sistema Único de Información Normativa – SUIN.</t>
    </r>
    <r>
      <rPr>
        <sz val="11"/>
        <color theme="1"/>
        <rFont val="Calibri"/>
        <family val="2"/>
        <scheme val="minor"/>
      </rPr>
      <t xml:space="preserve"> Deberá habilitarse la funcionalidad de consulta  localizada y el vínculo para acceder al SUIN del  Ministerio de Justicia y del Derecho.</t>
    </r>
  </si>
  <si>
    <t>2.3. Proyectos de normas para comentarios.</t>
  </si>
  <si>
    <r>
      <rPr>
        <b/>
        <sz val="11"/>
        <color theme="1"/>
        <rFont val="Calibri"/>
        <family val="2"/>
        <scheme val="minor"/>
      </rPr>
      <t>2.3.1 Proyectos normativos.</t>
    </r>
    <r>
      <rPr>
        <sz val="11"/>
        <color theme="1"/>
        <rFont val="Calibri"/>
        <family val="2"/>
        <scheme val="minor"/>
      </rPr>
      <t xml:space="preserve"> Publicar los proyectos  normativos para comentarios, indicando los datos de  contacto y plazo para que los interesados se  pronuncien.</t>
    </r>
  </si>
  <si>
    <r>
      <rPr>
        <b/>
        <sz val="11"/>
        <color theme="1"/>
        <rFont val="Calibri"/>
        <family val="2"/>
        <scheme val="minor"/>
      </rPr>
      <t>2.3.2 Comentarios y documento de respuesta a  comentarios</t>
    </r>
    <r>
      <rPr>
        <sz val="11"/>
        <color theme="1"/>
        <rFont val="Calibri"/>
        <family val="2"/>
        <scheme val="minor"/>
      </rPr>
      <t>. En cada proyecto normativo se deberá  publicar copia de los comentarios allegados  (protegiendo la información personal o sensible  según disposiciones de ley, email y demás datos de  contacto, información de carácter reservado  allegada); así mismo, se publicará el documento de  respuesta a los comentarios. Esta obligación podrá  cumplirse a través del SUCOP, una vez entre en  vigencia.</t>
    </r>
  </si>
  <si>
    <r>
      <rPr>
        <b/>
        <sz val="11"/>
        <color theme="1"/>
        <rFont val="Calibri"/>
        <family val="2"/>
        <scheme val="minor"/>
      </rPr>
      <t xml:space="preserve">3.1 Plan Anual de Adquisiciones. </t>
    </r>
    <r>
      <rPr>
        <sz val="11"/>
        <color theme="1"/>
        <rFont val="Calibri"/>
        <family val="2"/>
        <scheme val="minor"/>
      </rPr>
      <t>Plan anual de  adquisiciones de la entidad, junto con las  modificaciones que se realicen, para lo cual, deberá  informar que la versión del documento ha sido  ajustada, e indicar la fecha de la actualización. La 
publicación se puede surtir con el link que  direccione a la información en el SECOP.</t>
    </r>
  </si>
  <si>
    <r>
      <rPr>
        <b/>
        <sz val="11"/>
        <color theme="1"/>
        <rFont val="Calibri"/>
        <family val="2"/>
        <scheme val="minor"/>
      </rPr>
      <t xml:space="preserve">3.2 Publicación de la información contractual. </t>
    </r>
    <r>
      <rPr>
        <sz val="11"/>
        <color theme="1"/>
        <rFont val="Calibri"/>
        <family val="2"/>
        <scheme val="minor"/>
      </rPr>
      <t>Los  sujetos obligados que contratan con cargo a  recursos públicos o recursos públicos y privados, deben publicar la información de su gestión  contractual en el SECOP, conforme lo disponen la  Ley 1150 del 2007, y el Decreto Único Reglamentario  1082 del 2015. En la página web del sujeto obligado  debe indicarse en link para redireccionar a las  búsquedas de procesos contractuales en el SECOP I  y SECOP II (según aplique).</t>
    </r>
  </si>
  <si>
    <r>
      <rPr>
        <b/>
        <sz val="11"/>
        <color theme="1"/>
        <rFont val="Calibri"/>
        <family val="2"/>
        <scheme val="minor"/>
      </rPr>
      <t>3.4 Manual de contratación, adquisición y/o  compras</t>
    </r>
    <r>
      <rPr>
        <sz val="11"/>
        <color theme="1"/>
        <rFont val="Calibri"/>
        <family val="2"/>
        <scheme val="minor"/>
      </rPr>
      <t>.
Publicar el manual de contratación,  políticas, guías de adquisición y compras conforme  los lineamientos que expida la Agencia Nacional de Contratación Pública – Colombia Compra Eficiente.</t>
    </r>
  </si>
  <si>
    <r>
      <rPr>
        <b/>
        <sz val="11"/>
        <color theme="1"/>
        <rFont val="Calibri"/>
        <family val="2"/>
        <scheme val="minor"/>
      </rPr>
      <t>4.2 Ejecución presupuestal.</t>
    </r>
    <r>
      <rPr>
        <sz val="11"/>
        <color theme="1"/>
        <rFont val="Calibri"/>
        <family val="2"/>
        <scheme val="minor"/>
      </rPr>
      <t xml:space="preserve"> 
Publicar la información  de la ejecución presupuestal aprobada y ejecutada  de ingresos y gastos anuales.</t>
    </r>
  </si>
  <si>
    <r>
      <rPr>
        <b/>
        <sz val="11"/>
        <color theme="1"/>
        <rFont val="Calibri"/>
        <family val="2"/>
        <scheme val="minor"/>
      </rPr>
      <t>4.5 Informes de empalme</t>
    </r>
    <r>
      <rPr>
        <sz val="11"/>
        <color theme="1"/>
        <rFont val="Calibri"/>
        <family val="2"/>
        <scheme val="minor"/>
      </rPr>
      <t>. Publicar el informe de  empalme del representante legal, y los ordenadores  del gasto, cuando se den cambios de los mismos.</t>
    </r>
  </si>
  <si>
    <r>
      <rPr>
        <b/>
        <sz val="11"/>
        <color theme="1"/>
        <rFont val="Calibri"/>
        <family val="2"/>
        <scheme val="minor"/>
      </rPr>
      <t>4.6 Información pública y/o relevante</t>
    </r>
    <r>
      <rPr>
        <sz val="11"/>
        <color theme="1"/>
        <rFont val="Calibri"/>
        <family val="2"/>
        <scheme val="minor"/>
      </rPr>
      <t>. Divulgar los  informes o comunicados de información relevante  que publiquen ante la Superintendencia Financiera,  y/o la Superintendencia de Sociedades, cuando sea  obligación de las empresas industriales y  comerciales del Estado, o Sociedad de Economía  Mixta.</t>
    </r>
  </si>
  <si>
    <r>
      <rPr>
        <b/>
        <sz val="11"/>
        <color theme="1"/>
        <rFont val="Calibri"/>
        <family val="2"/>
        <scheme val="minor"/>
      </rPr>
      <t xml:space="preserve">4.7 Informes de gestión, evaluación y auditoría. </t>
    </r>
    <r>
      <rPr>
        <sz val="11"/>
        <color theme="1"/>
        <rFont val="Calibri"/>
        <family val="2"/>
        <scheme val="minor"/>
      </rPr>
      <t>Las  entidades deben publicar todos los informes de gestión, evaluación, auditoría, entre otros los  siguientes:</t>
    </r>
  </si>
  <si>
    <r>
      <rPr>
        <b/>
        <sz val="11"/>
        <color theme="1"/>
        <rFont val="Calibri"/>
        <family val="2"/>
        <scheme val="minor"/>
      </rPr>
      <t xml:space="preserve">* Informe de rendición de cuentas a la ciudadanía. </t>
    </r>
    <r>
      <rPr>
        <sz val="11"/>
        <color theme="1"/>
        <rFont val="Calibri"/>
        <family val="2"/>
        <scheme val="minor"/>
      </rPr>
      <t xml:space="preserve"> Publicar los informes de rendición de cuenta sobre  resultados, avances de la gestión y garantía de  derecho de rendición de cuentas, incluyendo un  informe de respuesta a las solicitudes o inquietudes  presentadas por los interesados (antes, durante y  después del ejercicio de la rendición). En esta  sección se debe incluir los informes de rendición de  cuentas relacionados con la implementación del  proceso de paz, y los demás que apliquen conforme  con la normativa vigente, directrices presidenciales o  conforme con los lineamientos de la Política de  Gobierno Digital. </t>
    </r>
  </si>
  <si>
    <r>
      <rPr>
        <b/>
        <sz val="11"/>
        <color theme="1"/>
        <rFont val="Calibri"/>
        <family val="2"/>
        <scheme val="minor"/>
      </rPr>
      <t>* Informe de rendición de cuentas</t>
    </r>
    <r>
      <rPr>
        <sz val="11"/>
        <color theme="1"/>
        <rFont val="Calibri"/>
        <family val="2"/>
        <scheme val="minor"/>
      </rPr>
      <t xml:space="preserve"> ante la Contraloría General de la República, o a los  organismos de Contraloría o Control territoriales</t>
    </r>
  </si>
  <si>
    <r>
      <rPr>
        <b/>
        <sz val="11"/>
        <color theme="1"/>
        <rFont val="Calibri"/>
        <family val="2"/>
        <scheme val="minor"/>
      </rPr>
      <t>* Informe de Gestión.</t>
    </r>
    <r>
      <rPr>
        <sz val="11"/>
        <color theme="1"/>
        <rFont val="Calibri"/>
        <family val="2"/>
        <scheme val="minor"/>
      </rPr>
      <t xml:space="preserve"> Publicar anualmente, antes del  31 de enero de cada año, el informe de gestión a que hace referencia el artículo 74 de la Ley 1474 del 2011. </t>
    </r>
  </si>
  <si>
    <t>* Informes a organismos de inspección, vigilancia y  control (si le aplica).</t>
  </si>
  <si>
    <r>
      <rPr>
        <b/>
        <sz val="11"/>
        <color theme="1"/>
        <rFont val="Calibri"/>
        <family val="2"/>
        <scheme val="minor"/>
      </rPr>
      <t>*Planes de mejoramiento.</t>
    </r>
    <r>
      <rPr>
        <sz val="11"/>
        <color theme="1"/>
        <rFont val="Calibri"/>
        <family val="2"/>
        <scheme val="minor"/>
      </rPr>
      <t xml:space="preserve"> Publicar los Planes de  Mejoramiento vigentes exigidos por los entes de  control o auditoría externos o internos. De acuerdo  con los hallazgos realizados por el respectivo  organismo de control, los planes de mejoramiento se  deben publicar de acuerdo con la periodicidad  establecida por éste. Así mismo, el sujeto obligado  debe contar con un enlace al organismo de control  donde se encuentren los informes que éste ha  elaborado en relación con el sujeto obligado. De igual  forma debe publicar los planes de mejoramiento derivados de los ejercicios de rendición de cuentas  ante la ciudadanía y grupos de valor.</t>
    </r>
  </si>
  <si>
    <r>
      <rPr>
        <b/>
        <sz val="11"/>
        <color theme="1"/>
        <rFont val="Calibri"/>
        <family val="2"/>
        <scheme val="minor"/>
      </rPr>
      <t>4.3 Plan de Acción.</t>
    </r>
    <r>
      <rPr>
        <sz val="11"/>
        <color theme="1"/>
        <rFont val="Calibri"/>
        <family val="2"/>
        <scheme val="minor"/>
      </rPr>
      <t xml:space="preserve"> Publicar anualmente, antes del 31  de enero de cada año,</t>
    </r>
    <r>
      <rPr>
        <b/>
        <sz val="11"/>
        <color theme="1"/>
        <rFont val="Calibri"/>
        <family val="2"/>
        <scheme val="minor"/>
      </rPr>
      <t xml:space="preserve"> los planes</t>
    </r>
    <r>
      <rPr>
        <sz val="11"/>
        <color theme="1"/>
        <rFont val="Calibri"/>
        <family val="2"/>
        <scheme val="minor"/>
      </rPr>
      <t xml:space="preserve"> a que hace  referencia el artículo 74 de la Ley 1474 del 2011 y el  Decreto 612 del 2018 de acuerdo con las  orientaciones del Manual Operativo del Modelo  Integrado de Planeación y Gestión (MIPG). Conforme  lo dispone el parágrafo del artículo 74 de la Ley 1474  del 2011 las “empresas industriales y comerciales del  Estado y las Sociedades de Economía Mixta estarán  exentas de publicar la información relacionada con  sus proyectos de inversión”.  Los sujetos deberán,  cada tres (3) meses, publicar la información  relacionada con la ejecución de metas, objetivos,  indicadores de gestión y/o desempeño, de  conformidad con sus programas operativos y los  demás planes exigidos por la normativa vigente.</t>
    </r>
  </si>
  <si>
    <r>
      <rPr>
        <b/>
        <sz val="11"/>
        <color theme="1"/>
        <rFont val="Calibri"/>
        <family val="2"/>
        <scheme val="minor"/>
      </rPr>
      <t>4.9 Informe sobre Defensa Pública y Prevención del  Daño Antijurídico</t>
    </r>
    <r>
      <rPr>
        <sz val="11"/>
        <color theme="1"/>
        <rFont val="Calibri"/>
        <family val="2"/>
        <scheme val="minor"/>
      </rPr>
      <t>. Publicar informe trimestral que  corresponda, entendiéndose cumplido con el  redireccionamiento al sistema kogui de la Agencia de  Defensa Jurídica de la Nación.</t>
    </r>
  </si>
  <si>
    <r>
      <rPr>
        <b/>
        <sz val="11"/>
        <color theme="1"/>
        <rFont val="Calibri"/>
        <family val="2"/>
        <scheme val="minor"/>
      </rPr>
      <t>4.10 - Informes trimestrales sobre acceso a  información, quejas y reclamos</t>
    </r>
    <r>
      <rPr>
        <sz val="11"/>
        <color theme="1"/>
        <rFont val="Calibri"/>
        <family val="2"/>
        <scheme val="minor"/>
      </rPr>
      <t>. Publicar el informe, en materia de seguimiento sobre las quejas y  reclamos, conforme con lo establecido en el artículo  54 de la Ley 190 de 1995 y al que hace referencia el decreto reglamentario 2641 del 2012. Así mismo,  respecto de las solicitudes de acceso a la  información se debe reportar específicamente lo  siguiente: número de solicitudes recibidas, número  de solicitudes que fueron trasladadas a otra entidad,  tiempo de respuesta a cada solicitud, número de  solicitudes en las que se negó el acceso a la  información.</t>
    </r>
  </si>
  <si>
    <r>
      <t xml:space="preserve">Contenido: </t>
    </r>
    <r>
      <rPr>
        <b/>
        <sz val="11"/>
        <color theme="1"/>
        <rFont val="Calibri"/>
        <family val="2"/>
        <scheme val="minor"/>
      </rPr>
      <t>Trámites (normativa, proceso, costos y formatos o  formularios)</t>
    </r>
    <r>
      <rPr>
        <sz val="11"/>
        <color theme="1"/>
        <rFont val="Calibri"/>
        <family val="2"/>
        <scheme val="minor"/>
      </rPr>
      <t xml:space="preserve">
Estandarización de contenidos:
Esta sección vinculará con el menú de trámites,  conforme con la estandarización que se indica en el lineamiento general y las guías de sede electrónica, trámites, otros procedimientos administrativos y  consultas de acceso a información pública para  integrarlas al Portal Único del Estado colombiano  expedidas por MinTIC.</t>
    </r>
  </si>
  <si>
    <t>CRITERIOS RESOLUCIÓN 1519 DE 2020</t>
  </si>
  <si>
    <t>Los sujetos obligados deberán publicar la  información que le corresponda, conforme con los  lineamientos específicos que expida el  Departamento Administrativo de la Función Pública.</t>
  </si>
  <si>
    <t xml:space="preserve">7.1 Instrumentos de gestión de la información
Publicar la información sobre gestión documental -  Incluyendo lo siguiente: </t>
  </si>
  <si>
    <t>Registros de activos de  información</t>
  </si>
  <si>
    <t>Programa de gestión documental</t>
  </si>
  <si>
    <t xml:space="preserve">Tablas de retención documental. </t>
  </si>
  <si>
    <t>La anterior información  deberá publicarse conforme con los lineamientos del  Archivo General de la Nación. Si el sujeto obligado  cuenta con la información registrada en el portal de  datos.gov.co, deberá vincularse la información allí  publicada.</t>
  </si>
  <si>
    <t>Publicar el Acto administrativo sobre costos de  reproducción de información pública.  Publicar el  acto administrativo o documento equivalente, en el  que se informe los costos de reproducción  individualizado por costo unitario de los diferentes  formatos a través de los cuales se puede reproducir la información.</t>
  </si>
  <si>
    <t>Estado Nivel 2</t>
  </si>
  <si>
    <t>Estado Nivel 1</t>
  </si>
  <si>
    <t>1.9 Procedimientos que se siguen para tomar decisiones en las diferentes áreas.</t>
  </si>
  <si>
    <r>
      <rPr>
        <b/>
        <sz val="11"/>
        <color theme="1"/>
        <rFont val="Calibri"/>
        <family val="2"/>
        <scheme val="minor"/>
      </rPr>
      <t>2.1.6 Agenda Regulatoria.</t>
    </r>
    <r>
      <rPr>
        <sz val="11"/>
        <color theme="1"/>
        <rFont val="Calibri"/>
        <family val="2"/>
        <scheme val="minor"/>
      </rPr>
      <t xml:space="preserve"> Incluir en orden cronológico la agenda regulatoria, identificando  claramente si ha sido adicionada o modificada</t>
    </r>
  </si>
  <si>
    <r>
      <rPr>
        <b/>
        <sz val="11"/>
        <color theme="1"/>
        <rFont val="Calibri"/>
        <family val="2"/>
        <scheme val="minor"/>
      </rPr>
      <t>2.2.2 Sistema de búsquedas de normas, propio de la  entidad</t>
    </r>
    <r>
      <rPr>
        <sz val="11"/>
        <color theme="1"/>
        <rFont val="Calibri"/>
        <family val="2"/>
        <scheme val="minor"/>
      </rPr>
      <t>. El sujeto obligado podrá publicar su propio  mecanismo de búsqueda de normas para las normas  que expida, sancione o revise en el marco de sus competencias.</t>
    </r>
  </si>
  <si>
    <r>
      <rPr>
        <b/>
        <sz val="11"/>
        <color theme="1"/>
        <rFont val="Calibri"/>
        <family val="2"/>
        <scheme val="minor"/>
      </rPr>
      <t>4.4 Proyectos de Inversión.</t>
    </r>
    <r>
      <rPr>
        <sz val="11"/>
        <color theme="1"/>
        <rFont val="Calibri"/>
        <family val="2"/>
        <scheme val="minor"/>
      </rPr>
      <t xml:space="preserve"> Publicar cada proyecto  de inversión, según la fecha de inscripción en el  respectivo Banco de Programas y Proyectos de  Inversión, conforme lo dispone el artículo 77 de la  Ley 1474 del 2011, así como cada tres (3) meses el 
avance de ejecución de dichos proyectos. </t>
    </r>
  </si>
  <si>
    <t>CRITERIOS ANEXO 3 RESOLUCIÓN 1519 DE 2020</t>
  </si>
  <si>
    <t>Detalle</t>
  </si>
  <si>
    <t>3.2 CONDICIONES DE SEGURIDAD DIGITAL</t>
  </si>
  <si>
    <t xml:space="preserve">Entre otros podrán implementar los estándares de la familia ISO 27000 y/o los recomendados por el Instituto Nacional de Tecnología y Estándares (NIST, por sus siglas en inglés). Para cumplimiento de lo anterior se requiere la adopción del Modelo de Seguridad y Privacidad de la Información (MSPI) recomendado por la Dirección de Gobierno Digital del Ministerio de Tecnologías de la Información y las Comunicaciones. </t>
  </si>
  <si>
    <t xml:space="preserve">1. Adoptar autónomamente políticas para implementar un sistema de gestión de seguridad digital y de seguridad de la información, conforme con las buenas prácticas internacionales. </t>
  </si>
  <si>
    <t xml:space="preserve">2. Las entidades públicas del orden nacional y territorial, en caso de incidentes cibernéticos graves o muy graves, conforme con los criterios de su sistema de gestión de seguridad digital y seguridad de la información, deberán reportarlos por tardar dentro de las 24 horas siguientes a su detención al CSIRT-Gobierno. </t>
  </si>
  <si>
    <t>8. Mantener actualizado el software, frameworks y plugins de los sitios web.</t>
  </si>
  <si>
    <t>10. Ocultar y restringir páginas de acceso administrativo.</t>
  </si>
  <si>
    <t>12. Crear copias de respaldo.</t>
  </si>
  <si>
    <t>5. Proteger la integridad del código</t>
  </si>
  <si>
    <t>Proteger mediante: (i) la validación exhaustiva de: inputs, variables post y get (no enviar parámetros sensibles a través del método get), Cookies (habilitar atributos de seguridad como Secure y HttpOnly), y, cabeceras HTTP; (ii) la sanitización de los parámetros de entrada: es decir, que cuando se reciba la información de dichas variables  se eliminen etiquetas, saltos de línea, espacios en blanco y otros caracteres especiales que comúnmente conforman un script, además de la restricción de formatos y tamaños de subidas de archivos; (iii) la sanitización y escape de variables en el código; (iv) verificación estándar de las Políticas de Origen de las cabeceras; y (v) la verificación y comprobación del token de CSRF (cuando aplique).</t>
  </si>
  <si>
    <t xml:space="preserve">6. Ejecutar monitoreos de seguridad sobre las páginas web </t>
  </si>
  <si>
    <t>El monitoreo debe contemplar entre otras, las siguientes acciones: escaneo de archivos infectados, escaneo de vulnerabilidades, análisis de patrones para detectar acciones sospechosas, verificación contra listas negras, monitoreo del tráfico para detectar ataques de denegación de servicios.</t>
  </si>
  <si>
    <t xml:space="preserve">7. Exigir mecanismos de autenticación dentro de los sitios web </t>
  </si>
  <si>
    <t>Su implementación incluye:  creación de contraseñas fuertes y solicitar renovaciones periódicas de las mismas garantizando la accesibilidad de persona con discapacidad.</t>
  </si>
  <si>
    <t>9. Restringir el uso de login contra ataques de fuerza bruta</t>
  </si>
  <si>
    <t>Implementando, entre otros: mecanismos de captcha accesibles o auto detectable, y/o limitar la tasa de intentos de login.</t>
  </si>
  <si>
    <t xml:space="preserve">14. Garantizar conexiones seguras </t>
  </si>
  <si>
    <t>A través de uso de certificados, SSL (HTTPS para la confianza de usuarios) y cifrado en la estructura de las peticiones para portales transaccionales, para evitar la manipulación de parámetros en las peticiones. (adicional al cifrado SSL), También deben habilitar las cabeceras de seguridad, entre otras las siguientes: Content-Security-Policy (CSP), X-Content-Type-Options, X-Frame-Options, X-XSS-Protection, StrictTransport-Security (HSTS), Public-Key-Pins (HPKP) Referrer-Policy, FeaturePolicy.</t>
  </si>
  <si>
    <t>16. Proteger el binario de la aplicación</t>
  </si>
  <si>
    <t>A través de métodos de ofuscación que impidan realizar procedimientos de ingeniería inversa (reversing) para analizar la lógica de la aplicación.</t>
  </si>
  <si>
    <t>15. Implementar mensajes genéricos de error</t>
  </si>
  <si>
    <t>Que no revelen información acerca de la tecnología usada, excepciones o parámetros que dispararon el error específico, los cuales deberán ser comprensibles por parte de las personas, incluyendo la accesibilidad para las personas con discapacidad.</t>
  </si>
  <si>
    <t xml:space="preserve">17. Sanitización de parámetros de entrada </t>
  </si>
  <si>
    <t>Mediante la eliminación de etiquetas, saltos de línea, espacios en blanco y otros caracteres especiales que comúnmente conforman un «script», además de la restricción de formatos y tamaños para subida de archivos.</t>
  </si>
  <si>
    <t xml:space="preserve">18. Sanitización de caracteres especiales </t>
  </si>
  <si>
    <t>Implementarlos durante todo el ciclo de vida del desarrollo de software</t>
  </si>
  <si>
    <t xml:space="preserve">2. Implementar o exigir controles de seguridad </t>
  </si>
  <si>
    <t>Relacionados con el control de la autenticación, definición de roles y privilegios y separación de funciones</t>
  </si>
  <si>
    <t xml:space="preserve">3. Exigir medidas de seguridad al proveedor del hosting </t>
  </si>
  <si>
    <t>Políticas de seguridad robustas y un nivel de madurez en seguridad optimizado</t>
  </si>
  <si>
    <t>22.Implementar monitoreos de seguridad sobre la plataforma tecnológica que  hace parte del sitio web (escaneo de vulnerabilidades, escaneo de archivos  infectados, análisis de patrones para detectar acciones sospechosas,  verificación contra listas negras, monitoreo del tráfico para detectar ataques  de denegación de servicios) y realizar las acciones de mitigación  correspondientes.</t>
  </si>
  <si>
    <t>23.Establecer los planes de contingencia, DRP y BCP, que permita garantizar la  continuidad de la sede electrónica o del sitio web 7/24 los 365 días del año.</t>
  </si>
  <si>
    <t>26.Controlar el escalamiento de privilegios en los Sistemas Operativos, servidor web y Bases de datos que hacen parte de la infraestructura del portal web.</t>
  </si>
  <si>
    <t>Ver en : https://owasp.org/www-pdf-archive/Gu%C3%ADa_de_pruebas_de_OWASP_ver_3.0.pdf</t>
  </si>
  <si>
    <t>21. Incorporar validación de formularios tanto del lado del cliente como del lado  del servidor.</t>
  </si>
  <si>
    <t>4. Aplicar mecanismos de hardening para eliminar configuraciones y credenciales por defecto, además de deshabilitar métodos HTTP peligrosos como put, delete, trace y restringir en lo posible la administración remota.</t>
  </si>
  <si>
    <t>11. Restringir la escritura de archivos desde la web a través de la asignación de permisos de solo lectura.</t>
  </si>
  <si>
    <t>13. Almacenar trazas o logs de auditoría de los eventos de seguridad, logins, entre otros.</t>
  </si>
  <si>
    <t>19. Revisar las recomendaciones de seguridad en la guía de desarrollo seguro de aplicaciones y Servicios Web Seguros de la Open Web Application Security  Project (OWASP).</t>
  </si>
  <si>
    <t>20.Implementar en los servidores los controles necesarios (hardware o  software) de protección de acceso y de ataques como Cross-site scripting,  SQL injection o Denial-of-service, entre otros.</t>
  </si>
  <si>
    <t>24.Restringir la escritura de archivos en el servidor web a través de la asignación de permisos de roles y los privilegios asociados.</t>
  </si>
  <si>
    <t>25.Implementar sistemas antivirus en el servidor web, para garantizar medidas contra infecciones de malware a los archivos del mismo.</t>
  </si>
  <si>
    <t>Hace falta unificar la información publicada en los tres enlaces: Datos abiertos nacional, distrital y página web.</t>
  </si>
  <si>
    <t>Cada entidad deberá identificar la información  específica para grupos de interés, conforme con su  caracterización, y como mínimo la siguiente:
- Información para niños, niñas y adolescentes.
- Información para Mujeres</t>
  </si>
  <si>
    <t>Se cuenta con un enlace que permite buscar información de la FUGA por grupo poblacional incluyendo niños y mujeres. https://fuga.gov.co/poblacion-vulnerable</t>
  </si>
  <si>
    <t xml:space="preserve">El sujeto obligado deberá publicar la información,  documentos, reportes o datos a los que está  obligado por normativa especial, diferente a la  referida en otras secciones. </t>
  </si>
  <si>
    <t>10.1 Procesos de recaudo de rentas locales. Los  Municipios y Distritos publicarán el proceso de  recaudo de rentas locales, incluyendo flujogramas,  procedimientos y manuales aplicables.</t>
  </si>
  <si>
    <t xml:space="preserve">Revisar su aplicabilidad. </t>
  </si>
  <si>
    <r>
      <rPr>
        <b/>
        <sz val="14"/>
        <color theme="1"/>
        <rFont val="Calibri"/>
        <family val="2"/>
        <scheme val="minor"/>
      </rPr>
      <t>10. Información tributaria  en entidades territoriales locales</t>
    </r>
    <r>
      <rPr>
        <sz val="11"/>
        <color theme="1"/>
        <rFont val="Calibri"/>
        <family val="2"/>
        <scheme val="minor"/>
      </rPr>
      <t xml:space="preserve">
Esta sección solo aplica  para entidades del nivel  territorial (Municipios y  Distritos) en el que se  encontrará información tributaria relevante.</t>
    </r>
  </si>
  <si>
    <t xml:space="preserve">1 .Realizar análisis estático del código </t>
  </si>
  <si>
    <t xml:space="preserve">Con el objetivo de identificar vulnerabilidades que se encuentra en la programación de las aplicaciones. </t>
  </si>
  <si>
    <t>2. Cumplir con la estandarización de código fuente para portales web</t>
  </si>
  <si>
    <t xml:space="preserve">Siguiendo las buenas prácticas del W3C (World Web Wide Consortium), de forma que permita la correcta visualización de la información a los usuarios. </t>
  </si>
  <si>
    <t xml:space="preserve">3. Adoptar validadores HTML y CCS </t>
  </si>
  <si>
    <t>Para la continua revisión del sitio web y su mejora continua, a través de las buenas prácticas del W3C (World Web Wide Consortium).</t>
  </si>
  <si>
    <t>4. Cumplir con los estándares definidos para la integración al Portal Único del Estado Colombiano GOV.CO</t>
  </si>
  <si>
    <t>Incluyendo la validación de la codificación, en caso de que les aplique.</t>
  </si>
  <si>
    <t>Dispuestos en  medios electrónicos, como los sitios web de los sujetos obligados y el  Portal Único del Estado Colombiano GOV.CO, en caso de que les aplique.</t>
  </si>
  <si>
    <t xml:space="preserve">5. Incluir lenguaje común de intercambio para la generación y divulgación de  la información y datos estructurados y no estructurados </t>
  </si>
  <si>
    <t>6. Implementar un sistema de control de versiones (Git)</t>
  </si>
  <si>
    <t>Que permitan  planear y controlar la vida de la aplicación, y en una fase a mediano plazo  poder implementar un sistema de integración, cambio y despliegue  continuo.</t>
  </si>
  <si>
    <t>MATRIZ REVISIÓN ESTADO DE LA FUNDACIÓN GILBERTO ALZATE AVENDAÑO (FUGA)
 RESPECTO A REQUERIMIENTOS RESOLUCIÓN 1519 DE 2020</t>
  </si>
  <si>
    <t xml:space="preserve">4.1 PORTAL DE DATOS ABIERTOS. </t>
  </si>
  <si>
    <t>DETALLE</t>
  </si>
  <si>
    <t xml:space="preserve">4.2 ESTÁNDARES DE PUBLICACIÓN DE DATOS ABIERTOS. </t>
  </si>
  <si>
    <t xml:space="preserve">2. El registro de activos de información y el análisis de criticidad de la información, debe cargarse a través de la herramienta disponible en el Portal de Datos Abiertos, datos.gov.co, o el que haga sus veces. </t>
  </si>
  <si>
    <t xml:space="preserve">3. Aprobar y publicar la licencia de datos abiertos, mediante la cual se determina el alcance, uso y aprovechamiento que los particulares o terceros interesados puedan efectuar sobre los mismos. En todo caso, se sugiere que la licencia reconozca la producción o generación de los datos por parte de la entidad pública, señalando que ésta no será responsable por la utilización, tratamiento, transformación de los datos, ni tampoco, sobre cualquier tipo de responsabilidad legal o económica sobre el uso directo o indirecto que se realice. </t>
  </si>
  <si>
    <t xml:space="preserve">4. Los sujetos obligados deben observar la Guía Nacional de Datos Abiertos en Colombia, la Guía de Estándares de Calidad e Interoperabilidad, el Marco de Arquitectura Empresarial, el Marco de Interoperabilidad y los Lineamientos técnicos para la producción y gestión de información geográfica, como insumos necesarios para la planeación, publicación y promoción del uso y aprovechamiento de los datos abiertos. </t>
  </si>
  <si>
    <t>5. Los sujetos obligados deben establecer un plan de apertura y uso de datos abiertos para una adecuada gobernanza de los datos de acuerdo con lo establecido en la Guía Nacional de Datos Abiertos en Colombia</t>
  </si>
  <si>
    <t xml:space="preserve">1. Los sujetos obligados que cuenten con portales propios de datos abiertos, deberán federarlos al Portal de Datos Abiertos www.datos.gov.co o el que haga sus veces, de forma que éste último sea punto de acceso a los datos abiertos. </t>
  </si>
  <si>
    <t xml:space="preserve">El análisis se lleva a cabo siguiendo la siguiente convención: </t>
  </si>
  <si>
    <t>Cumplimiento del 75% o más</t>
  </si>
  <si>
    <t>Entre 50% y 75%</t>
  </si>
  <si>
    <t>Entre 25% y 50%</t>
  </si>
  <si>
    <t>Entre 0 y 25%</t>
  </si>
  <si>
    <t>En la revisión se deja una columna de observaciones señalando los puntos a mejorar</t>
  </si>
  <si>
    <t>Anexo 2 Estándares de Publicación y divulgación de información</t>
  </si>
  <si>
    <t xml:space="preserve"> 1. Los sujetos obligados de niveles nacional, territorial y órganos autónomos,  deben disponer de una sección de datos abiertos.</t>
  </si>
  <si>
    <t>Incluyendo la  información disponible, de acuerdo con los lineamientos de la Guía  Nacional de Datos Abiertos en Colombia y la Guía de Estándares de  Calidad e Interoperabilidad de Datos Abiertos, o la que haga sus veces.</t>
  </si>
  <si>
    <t xml:space="preserve">4. La Dirección de Gobierno Digital del Ministerio de Tecnologías de la  Información y las Comunicaciones creará y publicará la Hoja de Ruta de  Datos Abiertos Estratégicos para el Estado Colombiano, mediante la cual,  se catalogarán los datos abiertos y sus respectivos metadatos que se  consideren críticos, estratégicos o muy importantes para asegurar su  permanente disponibilidad pública y actualización, por parte de los  sujetos obligados de niveles nacional, territorial y órganos autónomos, en  el Portal de Datos Abiertos www.datos.gov.co, o el que haga sus veces.
</t>
  </si>
  <si>
    <t>2. Los sujetos obligados que cuenten con portal propio de datos abiertos  deben federar o vincular la información con el Portal de Datos Abiertos  www.datos.gov.co o el que haga sus veces.</t>
  </si>
  <si>
    <t xml:space="preserve">3. Los datos publicados en línea por parte de los sujetos obligados de niveles  nacional, territorial y órganos autónomos, deben vincularse y  automatizarse para su apertura en el Portal de Datos Abiertos  www.datos.gov.co o el que haga sus veces.
</t>
  </si>
  <si>
    <t>3.3 PROGRAMACIÓN DEL CÓDIGO FUENTE</t>
  </si>
  <si>
    <t xml:space="preserve">1. Implementar controles de seguridad </t>
  </si>
  <si>
    <t>2. Reportar los incidentes cibernéticos graves o muy graves</t>
  </si>
  <si>
    <r>
      <rPr>
        <b/>
        <sz val="11"/>
        <color theme="1"/>
        <rFont val="Calibri"/>
        <family val="2"/>
        <scheme val="minor"/>
      </rPr>
      <t>1.2 Estructura orgánica - Organigrama</t>
    </r>
    <r>
      <rPr>
        <sz val="11"/>
        <color theme="1"/>
        <rFont val="Calibri"/>
        <family val="2"/>
        <scheme val="minor"/>
      </rPr>
      <t>. Incluirá, de manera legible, la descripción de la estructura  orgánica, y la información de las divisiones o  dependencias, extensiones y al menos un correo  electrónico de los mismos, informando los nombres, apellido y cargo de la persona que sea responsable  de la respectiva área.</t>
    </r>
  </si>
  <si>
    <t>Se cumple:
https://fuga.gov.co/transparencia/organigrama
https://fuga.gov.co/transparencia/directorio</t>
  </si>
  <si>
    <t>https://fuga.gov.co/transparencia/politica-sig</t>
  </si>
  <si>
    <t>Se cumple https://fuga.gov.co/transparencia/acerca-de-la-fundacion
https://fuga.gov.co/naturaleza-objeto-y-funciones-generales-de-la-fundacion-gilberto-alzate-avendano
https://fuga.gov.co/transparencia/manual-de-funciones
https://fuga.gov.co/transparencia/deberes-servidor-publico</t>
  </si>
  <si>
    <r>
      <rPr>
        <b/>
        <sz val="11"/>
        <color theme="1"/>
        <rFont val="Calibri"/>
        <family val="2"/>
        <scheme val="minor"/>
      </rPr>
      <t>1.1 Misión, visión, funciones y deberes</t>
    </r>
    <r>
      <rPr>
        <sz val="11"/>
        <color theme="1"/>
        <rFont val="Calibri"/>
        <family val="2"/>
        <scheme val="minor"/>
      </rPr>
      <t>. De acuerdo  con la normativa que le aplique y las definiciones  internas, incluyendo norma de creación y sus  modificaciones.</t>
    </r>
  </si>
  <si>
    <r>
      <rPr>
        <b/>
        <sz val="11"/>
        <color theme="1"/>
        <rFont val="Calibri"/>
        <family val="2"/>
        <scheme val="minor"/>
      </rPr>
      <t xml:space="preserve">4.1 Presupuesto general de ingresos, gastos e  inversión.  
</t>
    </r>
    <r>
      <rPr>
        <sz val="11"/>
        <color theme="1"/>
        <rFont val="Calibri"/>
        <family val="2"/>
        <scheme val="minor"/>
      </rPr>
      <t>Publicar el presupuesto general de  ingresos, gastos e inversión de cada año fiscal,  incluyendo sus modificaciones, para el efecto,  deberá indicar que la versión del documento ha sido  ajustada e indicar la fecha de la actualización. Se  deberá incluir un anexo que indique las rentas o  ingresos, tasas y frecuencias de cobro en formato abierto para consulta de los interesados.</t>
    </r>
  </si>
  <si>
    <t>https://fuga.gov.co/transparencia/directorio</t>
  </si>
  <si>
    <t>https://fuga.gov.co/transparencia/directorio-de-entidades</t>
  </si>
  <si>
    <t>Se han publicado algunas políticas, se puede complementar y actualizar. https://fuga.gov.co/sites/default/files/manual_distrital_de_servicio_a_la_ciudadania.pdf</t>
  </si>
  <si>
    <t>Se tienen publicados directorios de grupos de interés , pero no de asociaciones en las que participa la entidad. Este punto debe ser ajustado  https://fuga.gov.co/transparencia/directorio-agremiaciones-asociaciones-y-otros</t>
  </si>
  <si>
    <t xml:space="preserve">Se cuenta con el enlace de toma de decisiones de la Junta de acuerdo con normatividad Distrital.  https://fuga.gov.co/instancias-de-coordinacion
Hace falta revisar la segunda parte para toma de decisiones en otras instancias de la Entidad. </t>
  </si>
  <si>
    <t>Mecanismos del sujeto obligado  en:https://fuga.gov.co/transparencia</t>
  </si>
  <si>
    <t>https://fuga.gov.co/agenda-cultural</t>
  </si>
  <si>
    <t>Existe  un enlace de Transparencia, se puede revisar su actualización. https://fuga.gov.co/transparencia/resoluciones-servicios-ciudadania</t>
  </si>
  <si>
    <t>https://fuga.gov.co/transparencia/atencion-defensor-ciudadano</t>
  </si>
  <si>
    <t>Se cuenta con un normograma https://fuga.gov.co/transparencia/normograma</t>
  </si>
  <si>
    <t>Se cuenta con un normograma publicado:https://fuga.gov.co/transparencia/normograma</t>
  </si>
  <si>
    <t>Las normas aplicables incluyendo las que establecen la estructura del Distrito , están listadas en el normograma https://fuga.gov.co/transparencia/normograma</t>
  </si>
  <si>
    <t xml:space="preserve">Se cuenta con un enlace a Sisjur:https://www.alcaldiabogota.gov.co/sisjur/index.jsp 
Se podría ncluir el vínculo al Diario Oficial nacional. </t>
  </si>
  <si>
    <t>Se cuenta con políticas, manuales y otros lineamietos publicados. Sin embargo es necesario actualizarlos:
https://fuga.gov.co/transparencia/politicas-lineamientos-y-manuales
https://fuga.gov.co/manuales</t>
  </si>
  <si>
    <t>Se cuenta con un enlace al buscador normativo  del distrito: https://fuga.gov.co/transparencia/normograma</t>
  </si>
  <si>
    <t>Se tienen publicados actos generados por la entidad por su tipo, pero no se cuenta con un buscador.  https://fuga.gov.co/actos-administrativos-
Se cuenta con un buscador de normas Distrital: Sisjur</t>
  </si>
  <si>
    <t>No se cuenta. Revisar por competencia como se aplica. La entidad no genera normas, sólo actos administrativos. 
https://fuga.gov.co/actos-administrativos-</t>
  </si>
  <si>
    <t>https://fuga.gov.co/categoria-subadministrativa/plan-de-adquisicion
https://community.secop.gov.co/Public/App/AnnualPurchasingPlanEditPublic/View?id=71112</t>
  </si>
  <si>
    <t>Se publica información contractual en el link de transparencia numeral 8. 
https://fuga.gov.co/transparencia/contrataciones-adjudicadas
Se cuenta con un inventario de contratos y el enlace a SECOP para verificar su ejecución. 
Se cuenta en transparencia con los enlaces a SECOP
Secop1: https://community.secop.gov.co/Public/Common/GoogleReCaptcha/Index?previousUrl=https%3a%2f%2fcommunity.secop.gov.co%2fPublic%2fTendering%2fContractNoticeManagement%2fIndex%3fcurrentLanguage%3des-CO%26Page%3dlogin%26Country%3dCO%26SkinName%3dCCE
Secop 2: https://www.contratos.gov.co/consultas/inicioConsulta.do</t>
  </si>
  <si>
    <t>Se cuenta en transparencia con los enlaces a SECOP
Secop1: https://community.secop.gov.co/Public/Common/GoogleReCaptcha/Index?previousUrl=https%3a%2f%2fcommunity.secop.gov.co%2fPublic%2fTendering%2fContractNoticeManagement%2fIndex%3fcurrentLanguage%3des-CO%26Page%3dlogin%26Country%3dCO%26SkinName%3dCCE
Secop 2: https://www.contratos.gov.co/consultas/inicioConsulta.do.</t>
  </si>
  <si>
    <t>Están publicados en transparencia: https://fuga.gov.co/transparencia/manual-contratacion
https://fuga.gov.co/transparencia/documentacion-gestion-contractual</t>
  </si>
  <si>
    <t xml:space="preserve">Se tiene publicado el Decreto que establece el prespuesto de la Entidad En https://fuga.gov.co/transparencia/presupuesto-general-vigencias
Se debe revisar cómo cargar información del prespuesto V0 de cada vigencia en formato abierto. </t>
  </si>
  <si>
    <t>Se publica el plan de acción y los planes :
https://fuga.gov.co/transparencia/plan-accion-institucional-plan-desarrollo
https://fuga.gov.co/planes-estrategicos-sectoriales-e-institucionales
https://fuga.gov.co/transparencia/plan-accion-dependencias</t>
  </si>
  <si>
    <t>Se publica la información de Fichas EBI de los proyectgos y su seguiieto de ejecución trimestral:https://fuga.gov.co/transparencia/fichas-ebi
https://fuga.gov.co/transparencia/seguimiento-metas-plan-desarrollo-segplan</t>
  </si>
  <si>
    <t>https://fuga.gov.co/transparencia/informes-de-empalme</t>
  </si>
  <si>
    <t>https://fuga.gov.co/transparencia/planes-mejoramiento</t>
  </si>
  <si>
    <t>https://fuga.gov.co/transparencia/informes-de-gestion</t>
  </si>
  <si>
    <t>https://fuga.gov.co/transparencia/control-interno</t>
  </si>
  <si>
    <t>https://fuga.gov.co/transparencia/informes-sobre-demandas</t>
  </si>
  <si>
    <t>https://fuga.gov.co/transparencia/estadisticas-pqrs</t>
  </si>
  <si>
    <t xml:space="preserve">
Se cuenta con información publicada, pero no es clara, ni está actualizada.  
Ver numeral 9 en https://fuga.gov.co/transparencia
Se cuenta con la información sobre canales de atención. No se cuenta con mecanismo para solicitar cita presencial. La entidad cuenta con formulario que debe ser ajustado conforme a los requerimientos MINTIC. Así mismo se cuenta con el enlace de Bogotá te escucha que cumple con los requerimientos exigidos. Hace falta crear el MENÚ visible en la página de la entidad afuera.</t>
  </si>
  <si>
    <t xml:space="preserve">En el enlace de Participación Ciudadana  del link de transparencia :
https://fuga.gov.co/transparencia/participacion-en-la-formulacion-de-politicas
Actualmente se cuenta con vínculos a https://bogota.gov.co/yo-participo  y a  https://gobiernoabiertobogota.gov.co/#/home  que son espacios distritales de Participación. Sin embargo no se ha creado el MENU como lo establece la nueva resolución. </t>
  </si>
  <si>
    <t>https://fuga.gov.co/transparencia/activos-informacion</t>
  </si>
  <si>
    <t>https://fuga.gov.co/transparencia/indice-informacion-clasificada-reservada</t>
  </si>
  <si>
    <t xml:space="preserve">Esquema de publicación de la información, </t>
  </si>
  <si>
    <t>Índice de información clasificada y  reservada . Tipos de datos o información clasificada  o reservada (indicando fecha de levantamiento de la  reserva)</t>
  </si>
  <si>
    <t>https://fuga.gov.co/transparencia/esquema-publicacion-informacion</t>
  </si>
  <si>
    <t>https://fuga.gov.co/transparencia/manual-institucional-gestion-documental</t>
  </si>
  <si>
    <t>Si bien se cuenta con los costos de reproducción publicados. Se podría revisar la resolución para su actualización https://fuga.gov.co/transparencia/costos-reproduccion</t>
  </si>
  <si>
    <t xml:space="preserve">Se cuenta un enlace a datos abiertos gobierno.
https://fuga.gov.co/datos-abiertos-fuga
Hace falta a datos bogotá. </t>
  </si>
  <si>
    <t xml:space="preserve">Se publica información e informes para conocimiento de la ciudadanía como buena práctica. https://fuga.gov.co/transparencia/informes-de-gestion
Sin embargo, es importante revisar cómo se puede continuar mejorando. </t>
  </si>
  <si>
    <t xml:space="preserve">REVISIÓN ESTADO DE CUMPLIMIENTO (LÍNEA DE BASE) DE LA FUNDACIÓN GILBERTO ALZATE AVENDAÑO (FUGA)
 RESPECTO A LOS REQUERIMIENTOS DE LA RESOLUCIÓN 1519 DE 2020
ANEXO 1,2,3 Y 4 </t>
  </si>
  <si>
    <t>Para conocer más  sobre esta normatividad consultar: https://gobiernodigital.mintic.gov.co/portal/Noticias/160997:MinTIC-publica-la-Resolucion-1519-del-2020-sobre-transparencia-en-el-acceso-a-la-informacion-accesibilidad-web-seguridad-digital-web-y-datos-abiertos</t>
  </si>
  <si>
    <t xml:space="preserve">Las hojas de vida de aspirantes se revisan por parte del equipop de talento humano, pero no se ha creado un espacio para su publicación en la página web, ni se cuenta con el espacio para que la ciudadanía pueda presentar comentarios. </t>
  </si>
  <si>
    <t xml:space="preserve">No se publica esta información. Dado que la entidad no genera normas, se debe revisar su alcance. </t>
  </si>
  <si>
    <t>NA</t>
  </si>
  <si>
    <t xml:space="preserve">No se publica esta información. Dado que la entidad no genera normas, se debe revisar su alcance.  Si se crea el espacio para actos administrativos de interés para la ciudadanía. </t>
  </si>
  <si>
    <t xml:space="preserve">Este requerimiento es para empresas industriales y comerciales del estado. Como tal la entidad publica información de interés adicional a lo requerido como una buena práctica en rendición de cuentas. </t>
  </si>
  <si>
    <t xml:space="preserve">No se cuenta con este enlace actualmente. </t>
  </si>
  <si>
    <t>En la página no se tiene esta información publicada. Se debe revisar si a través de otros portales como contratación, se pude cumplir. Ejemplo los de colombia Compra eficiente.... https://www.colombiacompra.gov.co/manuales-guias-y-pliegos-tipo/manuales-y-guias</t>
  </si>
  <si>
    <t xml:space="preserve">No se cuenta con esta información publicada. Inicialmente la entidad no genera normatividad pues no es su competencia. Se debe revisar si es posible enlazar a los entes correspondientes o generar un espacio para informar sobre los actos administrativos de la entidad.  </t>
  </si>
  <si>
    <t xml:space="preserve">Se publica tanto la ejecución presupuestal como los estados financieros : 
https://fuga.gov.co/transparencia/informes-presupuestales
https://fuga.gov.co/transparencia/informes-financieros
En aras del fortalecimiento de los datos abiertos, se puede revisar la publicación tanto en pdf como en archivos editables para el control social. </t>
  </si>
  <si>
    <t>Anexo 3 Condiciones mínimas técnicas y de seguridad digital
Ver en:  https://gobiernodigital.mintic.gov.co/692/articles-160770_Condiciones_minimas.pdf</t>
  </si>
  <si>
    <t>Secuencia de Escape de variables en el código de Programación.</t>
  </si>
  <si>
    <t>Elaborado: Marzo 30 de 2021</t>
  </si>
  <si>
    <r>
      <rPr>
        <b/>
        <sz val="11"/>
        <color theme="1"/>
        <rFont val="Calibri"/>
        <family val="2"/>
        <scheme val="minor"/>
      </rPr>
      <t>2.3.3 Participación ciudadana en la expedición de  normas a través el SUCOP.</t>
    </r>
    <r>
      <rPr>
        <sz val="11"/>
        <color theme="1"/>
        <rFont val="Calibri"/>
        <family val="2"/>
        <scheme val="minor"/>
      </rPr>
      <t xml:space="preserve"> Conforme los  lineamientos que expida el Departamento Nacional  de Planeación, las autoridades deberán publicar sus proyectos normativos.</t>
    </r>
  </si>
  <si>
    <t>▪ Subtítulos o Closed Caption</t>
  </si>
  <si>
    <t>A partir del 1 de enero del 2022, todos los  sujetos obligados deberán incluir en el 100% de los contenidos  audiovisuales (vídeos) nuevos la opción de subtítulos incorporados o texto  escondido (closed caption) auto activable por los usuarios. Esta  disposición no aplica para transmisiones en vivo y en directo.</t>
  </si>
  <si>
    <t>▪ Lengua de Señas Colombiana para casos específicos</t>
  </si>
  <si>
    <t>A partir del 1 de enero del 2022, las entidades del Gobierno Nacional, deberán presentar  sus contenidos audiovisuales con Lengua de Señas Colombiana, para los  siguientes cuatro casos: alocuciones presidenciales, información sobre  emergencias y desastres, información sobre seguridad ciudadana,  rendición de cuentas anual de los entes centrales de cada sector del  Gobierno Nacional. Esta disposición aplica para las tipologías de videos,  referidas anteriormente, distribuidos en vivo y en directo, en diferido o  pregrabados.</t>
  </si>
  <si>
    <t>1.6 Mapa del sitio</t>
  </si>
  <si>
    <t xml:space="preserve">▪Disponer un enlace en el pié de página del sitio web (footer) </t>
  </si>
  <si>
    <t>▪ Disponer de un mapa del sitio en formato XML os.</t>
  </si>
  <si>
    <t>Para que sea visible a los motores  de búsquedas, de forma que se facilite la accesibilidad a los usuari</t>
  </si>
  <si>
    <t>2.2 3 Criterios de cumplimiento de accesibilidad.</t>
  </si>
  <si>
    <r>
      <rPr>
        <b/>
        <sz val="11"/>
        <color theme="1"/>
        <rFont val="Calibri"/>
        <family val="2"/>
        <scheme val="minor"/>
      </rPr>
      <t>2.2.3.1 Alternativas a lo sensorial.</t>
    </r>
    <r>
      <rPr>
        <sz val="11"/>
        <color theme="1"/>
        <rFont val="Calibri"/>
        <family val="2"/>
        <scheme val="minor"/>
      </rPr>
      <t xml:space="preserve">
Los criterios mencionados a continuación contienen las indicaciones de  alternativa y simultaneidad de texto para los contenidos entregados por  distintos canales sensoriales, de manera que los usuarios que no tengan o no  puedan aprovechar a plenitud estos canales sensoriales, puedan de todas  maneras hacer uso de la información mediante la conversión del texto a  formatos en los que ellos pueden percibir mediante la correspondiente ayuda  técnica.</t>
    </r>
  </si>
  <si>
    <t>CC1. Alternativa texto para elementos no textuales.</t>
  </si>
  <si>
    <t>CC2. Complemento para videos o elementos multimedia</t>
  </si>
  <si>
    <t>CC3. Guion para solo video y solo audio.</t>
  </si>
  <si>
    <t>2.2.3.2 Lo visual entregado adecuadamente</t>
  </si>
  <si>
    <t>CC4. Textos e imágenes ampliables y en tamaños adecuados.</t>
  </si>
  <si>
    <t>CC5. Contraste de color suficiente en textos e imágenes.</t>
  </si>
  <si>
    <t>CC6. Imágenes alternas al texto cuando sea posible.</t>
  </si>
  <si>
    <t>CC7. Identificación coherente.</t>
  </si>
  <si>
    <r>
      <rPr>
        <b/>
        <sz val="11"/>
        <color theme="1"/>
        <rFont val="Calibri"/>
        <family val="2"/>
        <scheme val="minor"/>
      </rPr>
      <t>2.2.3.3 Estructura para todos.</t>
    </r>
    <r>
      <rPr>
        <sz val="11"/>
        <color theme="1"/>
        <rFont val="Calibri"/>
        <family val="2"/>
        <scheme val="minor"/>
      </rPr>
      <t xml:space="preserve">
Generar una estructura de los documentos o de las páginas no solo beneficia  visualizar la estructura y contenidos rápidamente, sino que permite una  navegación más ágil.
Los siguientes criterios permitirán agilidad en la navegación y una mayor  comprensión en la globalidad de lo que se pretende mostrar.</t>
    </r>
  </si>
  <si>
    <t>CC8. Todo documento y página organizado en secciones</t>
  </si>
  <si>
    <t>CC9. Contenedores como tablas y listas usados correctamente.</t>
  </si>
  <si>
    <t>CC10. Permitir saltar bloques que se repiten.</t>
  </si>
  <si>
    <t>CC11. Lenguaje de marcado bien utilizado.</t>
  </si>
  <si>
    <t>CC12. Permitir encontrar las páginas por múltiples vías.</t>
  </si>
  <si>
    <t>CC13. Navegación coherente.</t>
  </si>
  <si>
    <r>
      <rPr>
        <b/>
        <sz val="11"/>
        <color theme="1"/>
        <rFont val="Calibri"/>
        <family val="2"/>
        <scheme val="minor"/>
      </rPr>
      <t>2.2.3.4. Secuencia y orden revisado</t>
    </r>
    <r>
      <rPr>
        <sz val="11"/>
        <color theme="1"/>
        <rFont val="Calibri"/>
        <family val="2"/>
        <scheme val="minor"/>
      </rPr>
      <t xml:space="preserve">
Los siguientes apartes corresponden a condiciones que deben ser revisadas en 
los sitios web, a fin de que se garantice que deben estar bien conformados y  organizados para que el significado e intencionalidad de los contenidos sean  iguales para todos.</t>
    </r>
  </si>
  <si>
    <t>CC14. Orden adecuado de los contenidos si es significativo.</t>
  </si>
  <si>
    <t>CC15. Advertencias bien ubicadas.</t>
  </si>
  <si>
    <t>CC16. Orden adecuado de los elementos al navegar con tabulación.</t>
  </si>
  <si>
    <t>CC17. Foco visible al navegar con tabulación.</t>
  </si>
  <si>
    <r>
      <t xml:space="preserve">2.2.3.5 Eventos automáticos y temporizados.
</t>
    </r>
    <r>
      <rPr>
        <sz val="11"/>
        <color theme="1"/>
        <rFont val="Calibri"/>
        <family val="2"/>
        <scheme val="minor"/>
      </rPr>
      <t>Debe cuidarse que los eventos que a continuación se describen, sean  correctamente conformados para garantizar acceso y uso por todos.</t>
    </r>
  </si>
  <si>
    <t>CC18. No utilizar audio automático.</t>
  </si>
  <si>
    <t>CC19. Permitir control de eventos temporizados</t>
  </si>
  <si>
    <t>CC20. Permitir control de contenidos con movimiento y parpadeo.</t>
  </si>
  <si>
    <t>CC21. No generar actualización automática de páginas.</t>
  </si>
  <si>
    <r>
      <t xml:space="preserve">2.2.3.6 Etiquetas e instrucciones adecuadas.
</t>
    </r>
    <r>
      <rPr>
        <sz val="11"/>
        <color theme="1"/>
        <rFont val="Calibri"/>
        <family val="2"/>
        <scheme val="minor"/>
      </rPr>
      <t>El texto por sí solo no es accesible, este debe ser claro y entendible, de lo  contrario puede generar confusión. Los siguientes apartes brindan aclaraciones  mediante aplicabilidad del uso de este tipo de información.</t>
    </r>
  </si>
  <si>
    <t>CC23. Utilice textos adecuados en títulos, páginas y secciones.</t>
  </si>
  <si>
    <t>CC24. Utilice nombres e indicaciones claras en campos de 
formulario</t>
  </si>
  <si>
    <t>CC25. Utilice instrucciones expresas y claras</t>
  </si>
  <si>
    <t>CC26. Enlaces adecuados</t>
  </si>
  <si>
    <t>CC27. Idioma</t>
  </si>
  <si>
    <t>CC28. Manejo del error.</t>
  </si>
  <si>
    <t>CC29. Imágenes de texto.</t>
  </si>
  <si>
    <r>
      <rPr>
        <b/>
        <sz val="11"/>
        <color theme="1"/>
        <rFont val="Calibri"/>
        <family val="2"/>
        <scheme val="minor"/>
      </rPr>
      <t>2.2.3.7. Todo elemento capturable.</t>
    </r>
    <r>
      <rPr>
        <sz val="11"/>
        <color theme="1"/>
        <rFont val="Calibri"/>
        <family val="2"/>
        <scheme val="minor"/>
      </rPr>
      <t xml:space="preserve">
Existen formas diversas de brindar información a los usuarios de los sitios web,  todas ellas deben ser accesibles y permitir por tanto acceso a todos.
Los siguientes aspectos se relacionan con tecnologías que, bien utilizadas,  facilitan la garantía de acceso a la información para todos.</t>
    </r>
  </si>
  <si>
    <t>CC30. Objetos programados.</t>
  </si>
  <si>
    <t>CC31. Desde una letra hasta un elemento complejo utilizable.</t>
  </si>
  <si>
    <t>CC32. Manejable por teclado.</t>
  </si>
  <si>
    <t>2.2.3.8. Revisión de la accesibilidad de un sitio web.</t>
  </si>
  <si>
    <t>2.2.3.9 Otras recomendaciones</t>
  </si>
  <si>
    <r>
      <t xml:space="preserve">Lenguaje de marcado accesible: </t>
    </r>
    <r>
      <rPr>
        <sz val="11"/>
        <color theme="1"/>
        <rFont val="Calibri"/>
        <family val="2"/>
        <scheme val="minor"/>
      </rPr>
      <t>Que la herramienta a utilizar genere  finalmente de cara al navegador de Internet, un lenguaje de marcado que  favorezca la accesibilidad, HTML 5 es hoy en día una muy buena  alternativa y muchos CMS lo contemplan e incluso, algunos  desarrolladores elijen programar directamente en este lenguaje para  generar accesibilidad.</t>
    </r>
  </si>
  <si>
    <r>
      <t xml:space="preserve">• Teclado en todas las acciones y operaciones: </t>
    </r>
    <r>
      <rPr>
        <sz val="11"/>
        <color theme="1"/>
        <rFont val="Calibri"/>
        <family val="2"/>
        <scheme val="minor"/>
      </rPr>
      <t>Es importante determinar que el lenguaje al cual convierte la herramienta, permita manejar en los contenidos, objetos e interfaces a generar, el teclado en todas las acciones.</t>
    </r>
  </si>
  <si>
    <r>
      <t xml:space="preserve">• Visualización del foco: </t>
    </r>
    <r>
      <rPr>
        <sz val="11"/>
        <color theme="1"/>
        <rFont val="Calibri"/>
        <family val="2"/>
        <scheme val="minor"/>
      </rPr>
      <t>El lenguaje final al que convierte la herramienta,  debe permitir visualizar el foco a medida que se mueve con Tabulador el  control del sistema. El foco hace referencia al señalamiento que el  sistema hace visualmente mediante un color más oscuro o mediante algún  delineado o punteado, el sitio en el que el sistema se encuentra ubicado.</t>
    </r>
  </si>
  <si>
    <r>
      <rPr>
        <b/>
        <sz val="11"/>
        <color theme="1"/>
        <rFont val="Calibri"/>
        <family val="2"/>
        <scheme val="minor"/>
      </rPr>
      <t xml:space="preserve">• Aumento de tamaño de los contenidos: </t>
    </r>
    <r>
      <rPr>
        <sz val="11"/>
        <color theme="1"/>
        <rFont val="Calibri"/>
        <family val="2"/>
        <scheme val="minor"/>
      </rPr>
      <t xml:space="preserve">Los contenidos que se generen a  través de la herramienta deben poderse aumentar de tamaño con  opciones del navegador de Internet hasta un 200% sin que se monten  entre sí o generen un scroll o desplazamiento horizontal. Ello no solo  depende del lenguaje sino de las plantillas utilizadas y de los contenidos  conformados. Se aclara que el publicador de contenidos no tiene que  aumentar el tamaño de los contenidos, solo constatar que, al aumentarse,  los contenidos se comporten bien.
</t>
    </r>
  </si>
  <si>
    <r>
      <rPr>
        <b/>
        <sz val="11"/>
        <color theme="1"/>
        <rFont val="Calibri"/>
        <family val="2"/>
        <scheme val="minor"/>
      </rPr>
      <t xml:space="preserve">• Buen uso de tablas y listas: </t>
    </r>
    <r>
      <rPr>
        <sz val="11"/>
        <color theme="1"/>
        <rFont val="Calibri"/>
        <family val="2"/>
        <scheme val="minor"/>
      </rPr>
      <t xml:space="preserve">La herramienta que permita generar los  contenidos debe hacer buen uso de contenedores como tablas y listas. 
Muchos generadores de código al final crean unas listas para elementos  que no lo necesitan o en el caso más grave, generan la estructura del sitio  mediante tablas y estos elementos no son para ello. Debe revisarse que  no se generen de esta manera y si fuera así, no es aconsejado que se  utilice de forma automática si se requiere incorporar accesibilidad.
</t>
    </r>
  </si>
  <si>
    <r>
      <rPr>
        <b/>
        <sz val="11"/>
        <color theme="1"/>
        <rFont val="Calibri"/>
        <family val="2"/>
        <scheme val="minor"/>
      </rPr>
      <t>• Listas y tablas para lo que son</t>
    </r>
    <r>
      <rPr>
        <sz val="11"/>
        <color theme="1"/>
        <rFont val="Calibri"/>
        <family val="2"/>
        <scheme val="minor"/>
      </rPr>
      <t>: En igual sentido, las listas y tablas 
generadas por la herramienta, deben ser utilizadas solo en los sitios 
necesarios y para lo que estos contenedores son: para mostrar datos que  se relacionan entre sí y ameritan estos objetos.</t>
    </r>
  </si>
  <si>
    <r>
      <rPr>
        <b/>
        <sz val="11"/>
        <color theme="1"/>
        <rFont val="Calibri"/>
        <family val="2"/>
        <scheme val="minor"/>
      </rPr>
      <t xml:space="preserve">• Lenguaje de marcado bien manejado: </t>
    </r>
    <r>
      <rPr>
        <sz val="11"/>
        <color theme="1"/>
        <rFont val="Calibri"/>
        <family val="2"/>
        <scheme val="minor"/>
      </rPr>
      <t>El lenguaje de marcado que genera  a herramienta debe abrir y cerrar bien las marcas y sus parámetros. 
Algunos no cierran listas y ellas se traslapan con otros objetos, lo cual es 
un error.</t>
    </r>
  </si>
  <si>
    <r>
      <rPr>
        <b/>
        <sz val="11"/>
        <color theme="1"/>
        <rFont val="Calibri"/>
        <family val="2"/>
        <scheme val="minor"/>
      </rPr>
      <t>• Tablas sin anidamiento:</t>
    </r>
    <r>
      <rPr>
        <sz val="11"/>
        <color theme="1"/>
        <rFont val="Calibri"/>
        <family val="2"/>
        <scheme val="minor"/>
      </rPr>
      <t xml:space="preserve"> Para el caso de las tablas, verificar que la 
herramienta para generar contenidos no anide tablas, ya que es una 
práctica que daña la accesibilidad.</t>
    </r>
  </si>
  <si>
    <r>
      <rPr>
        <b/>
        <sz val="11"/>
        <color theme="1"/>
        <rFont val="Calibri"/>
        <family val="2"/>
        <scheme val="minor"/>
      </rPr>
      <t xml:space="preserve">• Nombre, función, valor: </t>
    </r>
    <r>
      <rPr>
        <sz val="11"/>
        <color theme="1"/>
        <rFont val="Calibri"/>
        <family val="2"/>
        <scheme val="minor"/>
      </rPr>
      <t xml:space="preserve">Al mostrarse los objetos generados con el lenguaje  de marcado, ellos deben utilizar nombre, función y valor. Ello significa que  cada objeto si lo amerita, muestra a las ayudas técnicas estos elementos.  A modo de ejemplo, un “cuadro combinado” (combo box) debe pronunciar  con un lector de pantalla la etiqueta del mismo, el nombre del objeto y el  estado actual, tal como Departamento, cuadro combinado, Amazonas.  Ello por supuesto exige que el desarrollador o la herramienta de creación  de contenidos utilice bien los parámetros del lenguaje para la instrucción  específica, lo cual debe hacer bien para este objeto y para todos los que  se manejen por la herramienta de programación. </t>
    </r>
  </si>
  <si>
    <t xml:space="preserve">Anexo 1- Accesibilidad página web </t>
  </si>
  <si>
    <t>REVISIÓN CRITERIOS ANEXO 1 ACCESIBILIDAD
 RESPECTO A REQUERIMIENTOS RESOLUCIÓN 1519 DE 2020
ANEXO 1 : ACCESIBILIDAD</t>
  </si>
  <si>
    <t>Primera Línea de defensa - 
Comunicaciones</t>
  </si>
  <si>
    <t xml:space="preserve">Segunda Línea de Defensa 
Oficina Asesora de Planeación </t>
  </si>
  <si>
    <t>Seguimiento Tercera Línea de Defensa - Oficina de Control Interno</t>
  </si>
  <si>
    <t>% Avance</t>
  </si>
  <si>
    <t xml:space="preserve">Análisis Cualitativo de la gestión  </t>
  </si>
  <si>
    <t xml:space="preserve">Evidencia </t>
  </si>
  <si>
    <t>Análisis cualitativo</t>
  </si>
  <si>
    <t>Análisis de evidencias</t>
  </si>
  <si>
    <t>Seguimiento I Cuatrimestre 2022</t>
  </si>
  <si>
    <t xml:space="preserve">Primera Línea de defensa - 
GestiónTICs </t>
  </si>
  <si>
    <t>Estado 2022</t>
  </si>
  <si>
    <t>Observación Agosto 2022</t>
  </si>
  <si>
    <t xml:space="preserve">Criterios Anexo 3 </t>
  </si>
  <si>
    <t xml:space="preserve">Primera Línea de defensa </t>
  </si>
  <si>
    <t xml:space="preserve">Tabla Resumen Anexo 1. Accesibilidad  </t>
  </si>
  <si>
    <t xml:space="preserve">Tabla Resumen Anexo 3. Seg. Digital </t>
  </si>
  <si>
    <t xml:space="preserve">Tabla Resumen Anexo 4. Datos abiertos  </t>
  </si>
  <si>
    <t>Oficina Asesora de Planeación - OAP</t>
  </si>
  <si>
    <t>Criterios Resolución 1519 de 2020</t>
  </si>
  <si>
    <t>1.5 Criterios generales de accesibilidad web para contenidos audiovisuales web. Los sujetos obligados tendrán que adecuar los contenidos audiovisuales de sus  sitios web bajo los siguientes requerimientos:</t>
  </si>
  <si>
    <t>1.5 Criterios generales de accesibilidad web para contenidos audiovisuales web.</t>
  </si>
  <si>
    <t xml:space="preserve">Total cumplimiento Anexo 1. </t>
  </si>
  <si>
    <t>3.2 condiciones de seguridad digital</t>
  </si>
  <si>
    <t>3.3 programación del código fuente</t>
  </si>
  <si>
    <t xml:space="preserve">Total cumplimiento Anexo 3. </t>
  </si>
  <si>
    <t>4.1 portal de datos abiertos.</t>
  </si>
  <si>
    <t>4.2 estándares de publicación de datos abiertos.</t>
  </si>
  <si>
    <t xml:space="preserve">Total cumplimiento Anexo 4. </t>
  </si>
  <si>
    <t xml:space="preserve">Oficina de Control Interno  - OCI  </t>
  </si>
  <si>
    <t>% de avance</t>
  </si>
  <si>
    <t>Para acceder al mapa o índice del sitio, con actualización permanente, en el que se facilite la  búsqueda y accesibilidad a los contenidos o temáticas incluidas en el sitio web.</t>
  </si>
  <si>
    <t>CC22. No generar cambios automáticos al recibir el foco o  entradas.</t>
  </si>
  <si>
    <t xml:space="preserve">Existen revisores automáticos de accesibilidad de sitios web, pero éstos solo se  deben aplicar al final del proceso de implementación, de forma que se  determine si existen falencias que pudieran haberse generado por olvido u  omisión. Si se desea establecer un punto de partida también se puede hacer la revisión de accesibilidad. </t>
  </si>
  <si>
    <r>
      <rPr>
        <b/>
        <sz val="11"/>
        <color theme="1"/>
        <rFont val="Calibri"/>
        <family val="2"/>
        <scheme val="minor"/>
      </rPr>
      <t xml:space="preserve">• Listas anidadas: </t>
    </r>
    <r>
      <rPr>
        <sz val="11"/>
        <color theme="1"/>
        <rFont val="Calibri"/>
        <family val="2"/>
        <scheme val="minor"/>
      </rPr>
      <t xml:space="preserve">En el caso de las listas, ellas pueden estar anidadas con  otras, pero ello debe hacerse solo en el caso de elementos que lo  ameriten, como en componentes que tengan ítems y sub ítems utilizados  con criterio de contenencia o pertenencia, que mejoran y aclaran la 
comprensión de los contenidos.
</t>
    </r>
  </si>
  <si>
    <r>
      <rPr>
        <b/>
        <sz val="11"/>
        <color theme="1"/>
        <rFont val="Calibri"/>
        <family val="2"/>
        <scheme val="minor"/>
      </rPr>
      <t>• Plantillas accesibles:</t>
    </r>
    <r>
      <rPr>
        <sz val="11"/>
        <color theme="1"/>
        <rFont val="Calibri"/>
        <family val="2"/>
        <scheme val="minor"/>
      </rPr>
      <t xml:space="preserve"> La herramienta de desarrollo debe contar con  plantillas que favorezcan la accesibilidad. Este parámetro junto con otros  de estos productos, generalmente pueden encontrarse en su  documentación o en grupos de discusión sobre accesibilidad para el  producto a adquirir.</t>
    </r>
  </si>
  <si>
    <t xml:space="preserve">5. Los sujetos obligados de niveles nacional, territorial y órganos autónomos  deben crear el registro de activos de información y demás instrumentos  que aplique, conforme lo dispone el artículo 2.1.1.2.1.4 del Decreto 1081 del  2015, en la herramienta disponible en el Portal de Datos Abiertos  datos.gov.co, o el que haga sus veces. </t>
  </si>
  <si>
    <t>N/A</t>
  </si>
  <si>
    <t>No se aporta evidencia de la aprobación  de las licencia de datos abiertos, así como tampoco se observa su publicación</t>
  </si>
  <si>
    <t>Si bien la evidencia reportada hace referencia a la gestión del 2021 y la misma no permite identificar la aplicación de los mismos de hardening ni la periodicidad con la cual se lleva a cabo este tipo de ejercicios</t>
  </si>
  <si>
    <t xml:space="preserve">Si bien se evidencia los informes de ejecución del contrato, no se identifica de manera clara como se da cumplimiento a lo normado en éstos. </t>
  </si>
  <si>
    <t>Si bien se indica que la FUGA no tiene aplicación, no se identifica de manera clara como se esta protegiendo el sitio web de cambios no destructivos de código fuente.</t>
  </si>
  <si>
    <t>No se aporta evidencia  del cumplimiento de este criterio</t>
  </si>
  <si>
    <t xml:space="preserve">Si bien dentro de las obligaciones del web master se observan algunos de los temas vinculados al tema de seguridad en el desarrollo del sitio web de la entidad, no se desarrollan dentro del contexto de pruebas conforme lo señala el criterio  </t>
  </si>
  <si>
    <t>No se aporta evidencia del cumplimiento de este criterio.</t>
  </si>
  <si>
    <t>Tal como se menciono en el criterio 3.2.2, si bien se hace referencia a los controles de autenticación y privilegios, no se identifican los controles relacionados con la definición de roles y separación de funciones. 
La evidencia aportada no permite dar cuenta del cumplimiento integral de lo normado.</t>
  </si>
  <si>
    <t>De recorrido realizado por el equipo auditor al sitio web en desarrollo del presente ejercicio de seguimiento, se observa que de manera general se cumple lo normado.</t>
  </si>
  <si>
    <t>Una vez verificada la información publicada en la página y en articulación con lo reportado por la 1a. Y  2a. Línea de defensa se observa el cumplimiento de lo normado.</t>
  </si>
  <si>
    <t xml:space="preserve">No se reporta y aporta evidencia de la gestión adelantada en el periodo evaluado (I cuatrimestre 2022.) El monitoreo de 1 u 2 línea refieren a la gestión o avance adelantado en el 2021. 
</t>
  </si>
  <si>
    <t>Si bien se cuenta con el procedimiento señalado en el reporte de 1 y 2a línea, no se identifica cuales son o cuales son los criterios para determinar  la incidencia de  los incidentes cibernéticos (graves o muy graves).
De igual forma se indica que el tiempo estimado de ejecución es de acuerdo a la incidencia, no obstante no se hace la precisión de que independiente de ésta,  deberán reportarlos por tardar dentro de las 24 horas siguientes a su detención conforme lo señala el criterio evaluado.</t>
  </si>
  <si>
    <t xml:space="preserve">No se evidencia la gestión realizada en el periodo evaluado, conforme lo reporta también la 2a. Línea de defensa
</t>
  </si>
  <si>
    <t>Una vez verificada la información reportada por la 1a. Y  2a. Línea de defensa se observa el cumplimiento de lo normado.</t>
  </si>
  <si>
    <t>Si bien se indica en el reporte de 1a línea que se hace monitoreo de seguridad sobre la página, no fue posible acceder a la información aportada como evidencia en el drive indicado en el reporte.
De la verificación realizada al expediente  202213002000900019E, se observa que si bien se incluye la obligación: "5 Mantener y optimizar el correcto despliegue de
los sitios web de la Fundación, previniendo posibles ataques como enlaces de dudosa calidad que hayan sido generados por robots, hackers o arañas en Internet.", en los informes de ejecución del 2022 se señala que en los periodos reportados no se presentaron requerimientos sobre este tema", esta obligación relacionada con el criterio evaluado no da cuenta del cumplimiento del mismo.</t>
  </si>
  <si>
    <t xml:space="preserve">Tal como lo reporta la 2a. Línea de defensa, en la verificación realizada a la página no se evidencia que se exijan autenticaciones para usuarios externos.  </t>
  </si>
  <si>
    <t xml:space="preserve">No se evidencia la implementación de captcha accesibles o auto detectable o limitaciones en la tasa de intentos de login.  
El reporte presentado por la 1a. Línea de defensa hace referencia a los mecanismo de autenticación dentro de la gestión de administración del sitio, sin embargo no se precisa la condición específica sobre este criterio de cara a la ciudadanía.
</t>
  </si>
  <si>
    <t>De recorrido realizado por el equipo auditor al sitio web en desarrollo del presente ejercicio de seguimiento, se observa que no se visibiliza el acceso administrativo a la misma.</t>
  </si>
  <si>
    <t>De recorrido realizado por el equipo auditor al sitio web en desarrollo del presente ejercicio de seguimiento, se valida lo reportado por la 1 y 2 línea de defensa</t>
  </si>
  <si>
    <t>De recorrido realizado por el equipo auditor al sitio web en desarrollo del presente ejercicio de seguimiento, se valida lo reportado por la 1 y 2 línea de defensa (https://fuga.gov.co/)</t>
  </si>
  <si>
    <t>Las alertas de error identificadas en el anexo 1 y de acuerdo a lo expuesto por la 2 línea de defensa, no revelan información especifica interna del por que se produce el error, con lo cual se cumple lo normado</t>
  </si>
  <si>
    <t>Conforme lo reporta la 1a. Línea de defensa no se ha implementado este control de seguridad</t>
  </si>
  <si>
    <t>Si bien en las fichas técnicas de los contratos referenciados en el reporte de la 1 línea de defensa (Web master FUGA-100-2022 y Renovación del hosting FUGA 170-2021), hacen referencia a la obligación de implementar controles; la evidencia referenciada no da cuenta del  cumplimiento de este criterio.</t>
  </si>
  <si>
    <t>Si bien en las fichas técnicas del contrato referenciado en el reporte de la 1 línea de defensa (Renovación del hosting FUGA 170-2021), hace referencia a la obligación de implementar controles; la evidencia referenciada no da cuenta del  cumplimiento integral de este criterio.</t>
  </si>
  <si>
    <t>De recorrido realizado por el equipo auditor al sitio web en desarrollo del presente ejercicio de seguimiento, se valida lo reportado por la 1  línea de defensa (https://fuga.gov.co/)</t>
  </si>
  <si>
    <t xml:space="preserve">Si bien se observa un avance conforme lo señalado en el anexo 4, la evidencia no permite identificar de manera clara como se da cumplimiento a lo normado, específicamente en lo relacionado con la validación de la codificación. </t>
  </si>
  <si>
    <t>No se evidencia un sistema de control de versiones así como tampoco se reporta de manera clara por parte de la 1a. Línea de defensa el por que de la excepción o desviación de lo reportado en este aparte de la norma.</t>
  </si>
  <si>
    <t>Teniendo en cuenta la orientación realizada por Datos.gov.co en su sección de preguntas frecuentes, en donde se hace la siguiente precisión: 
¿Si ya tengo los datos publicados en mi portal debo volver a publicarlos en datos.gov.co ?
No es necesario duplicar las publicaciones de datos, si tiene información alojada en su sitio web solo debe referenciarla o enlazarla en el portal de datos a través de la sección de publica, escoge la opción de "Enlace a Datos Externos" y sigue los pasos indicados en la página
No se observan estos enlaces con la información publicada ya en datos abiertos Bogotá, tal como si se evidencia en con la publicación del Espacio Cultural Centro del 06/05/2022 que si bien se encuentra fuera del alcance del seguimiento, evidencia la aplicabilidad de los enlaces externos tal como lo señala la norma.</t>
  </si>
  <si>
    <t xml:space="preserve">Si bien se hace referencia a la gestión adelantada en una primera fase de planeación, no se observa la articulación de las guías, marco y lineamientos  en la publicación y promoción del uso y aprovechamiento de los datos abiertos. </t>
  </si>
  <si>
    <t>El reporte de la 1a. Línea de defensa corresponde a la gestión del 2021.
No se aporta evidencia del avance de la gestión realizada por la entidad para definir e implementar su plan de apertura.</t>
  </si>
  <si>
    <t>Cumplimiento Total</t>
  </si>
  <si>
    <t>Cumplimiento Parcial</t>
  </si>
  <si>
    <t>Sin cumplir</t>
  </si>
  <si>
    <t xml:space="preserve">Total </t>
  </si>
  <si>
    <t>Si bien se cuenta con la información publicada ya sea en el portal de datos.gov.co o datosabiertos.bogota.gov.co; no se aplica lo dispuesto en el documento Hoja de Ruta de Datos Abiertos Estratégicos para el Estado Colombiano, que indica:
Todas las entidades territoriales que actualmente están publicando subconjuntos de datos que ya se encuentran publicados por entidades nacionales de manera oficial, deben eliminar los conjuntos y crear vistas filtradas de los datos maestros existentes en el portal nacional de datos abiertos y de aquellos que estarán disponibles a partir de la implementación de hoja de ruta por parte de las entidades públicas. Esto con el fin de eliminar datos duplicados y desactualizados en el portal nacional de datos abiertos, en cumplimiento con la estrategia de
calidad.</t>
  </si>
  <si>
    <t>Si bien se cuenta con la información publicada ya sea en el portal de datos.gov.co o datosabiertos.bogota.gov.co; no se aplica lo dispuesto en el documento Hoja de Ruta de Datos Abiertos Estratégicos para el Estado Colombiano, que indica:
Todas las entidades territoriales que actualmente están publicando subconjuntos de datos que ya se encuentran publicados por entidades nacionales de manera oficial, deben eliminar los conjuntos y crear vistas filtradas de los datos maestros existentes en el portal nacional de datos abiertos y de aquellos que estarán disponibles a partir de la implementación de hoja de ruta por parte de las entidades públicas. Esto con el fin de eliminar datos duplicados y desactualizados en el portal nacional de datos abiertos, en cumplimiento con la estrategia de calidad.</t>
  </si>
  <si>
    <t>Si bien se reporta la gestión adelantada en el 2021, no se reporta la información de lo desarrollado en el 2022</t>
  </si>
  <si>
    <t>Una vez verificada la información reportada por la 1a. Y  2a. Línea de defensa no se evidencia la gestión adelantada de manera específica sobre los log de auditorií, así como tampoco se identifica dentro de los estudios previos y especificaciones técnicas requeridas en el contrato referenciado. (202113002000900128E Proceso renovación hosting).</t>
  </si>
  <si>
    <t>Los controles señalados hacen referencia a temas de seguridad de autenticación y privilegios, sin embargo  no se identifican los controles relacionados con la definición de roles y separación de funciones, así las cosas y de acuerdo a lo reportado por la 1a y 2a. Línea de defensa todo los controles de seguridad estarían bajo la responsabilidad del web master.</t>
  </si>
  <si>
    <r>
      <rPr>
        <sz val="11"/>
        <rFont val="Calibri"/>
        <family val="2"/>
        <scheme val="minor"/>
      </rPr>
      <t>S</t>
    </r>
    <r>
      <rPr>
        <sz val="11"/>
        <color theme="1"/>
        <rFont val="Calibri"/>
        <family val="2"/>
        <scheme val="minor"/>
      </rPr>
      <t>e observa que se realizaron Backpus en cada uno de los informes del contratista presentados durante la vigencia 2022, sin embargo no es posible acceder a la carpeta de la evidencia  dispuesta en cada uno de los informes  y como señala la 2a. línea de defensa no es posible identificar la periodicidad de esta actividad.</t>
    </r>
  </si>
  <si>
    <t>Conforme a la verificación realizada en la página de datos.gov (https://www.datos.gov.co/browse?q=gilberto%20alzate&amp;sortBy=relevance),  no se evidencia la publicación de  todos los documentos obligatorios en el anexo 2 de la resolución 1519  de 2020 ( Índice de información clasificada y reservada ) ; si bien se observa que estos se encuentran en Datos Abiertos Bogotá, no se evidencia un soporte normativo que precise la modificación de este criterio especificamente para el índice de información.
Se evidencia que los 3 documentos registrados en datos.gov.co al corte de abril, también se encuentran publicados en datosabiertos.bogota.gov.co</t>
  </si>
  <si>
    <t>Si bien se cuenta con registros de información, no se evidencia lo relacionado con Análisis de Criticidad.
De acuerdo a la precisión realizada por la OAP en las observaciones presentadas al informe preliminar, se realiza la validación correspondiente, observándose que los tres documentos publicados incluyen dentro de sus datos el resultado de la criticidad.  Conforme lo anterior se evalua como cumplido este criterio.</t>
  </si>
  <si>
    <t>Si bien en la página web se observa la publicación de los instrumentos de información, de estos solo se registran los Activos de Información de Biblioteca, Obras de Arte y bases de datos 2021 en datos.gov.co.
Sobre este particular la OAP aporta como evidencia el radicado Orfeo 20212300018482    , en el cual se observa la siguiente precisión de MINTIC:
"En cuanto activos de información se rechazaron
la de hardware y software ya que según nuestro criterio tiene poca utilidad en la ciudadanía para generar reportes,
informes, mapas o generar otra información. (NOTA: no obstante si se aprobaron bibliotecas, obras de arte y base de
dato por que se encontró un valor de utilizacion por parte de la ciudadania)"
No obstante y teniendo en cuenta que no se evidencia la publicación en datos.gov.co del Indice de Información Clasificada y Reservada, se mantiene la evaluación de cumpllimiento parcial del criterio.</t>
  </si>
  <si>
    <t>Segundo Cuatrimestre 2023</t>
  </si>
  <si>
    <t xml:space="preserve">Se cuenta con una sección de datos abiertos al interior de la página de transparencia númeral 7 como lo indica la norma. </t>
  </si>
  <si>
    <t xml:space="preserve">Cumplimiento del requisito, se evidencia que en la sección de datos abiertos de la FUGA se encuentran los enlaces a los instrumentos de gestión de información   y otros datos de interés para la ciudadanía en formatos editables, asi como los enlaces activos a Datos Gobierno y Datos Bogotá.  </t>
  </si>
  <si>
    <t>https://www.fuga.gov.co/transparencia-y-acceso-a-la-informacion-publica/datos-abiertos/datos-abiertos-fuga</t>
  </si>
  <si>
    <t xml:space="preserve">Se cuenta con los enlaces a Datos Gobierno y Datos Bogotá de los datos abiertos aprobados en cada portal. Ya que por temas de calidad de la información en Datos gobienro no es permitido publicar los instrumentos de gestión de información, los han retirado del portal. Es posible consultar esta información en Datos Bogotá que es la pltaforma federara del distrito. </t>
  </si>
  <si>
    <t xml:space="preserve">Cumplimiento parcial del requisito. 
Teniendo en cuenta que el documento Indice de información clasificada y reservada corresponde a una vigencia anterior, se mantiene la recomendación y/u observación de la OCI.
Por otro lado se  evidencia la publicación de los datos abiertos de la FUGA en la página web, portal de la Nación y Bogotá 
En Nación  se  ven los siguientes 24 registros de datos:
-Registros de activos de información
-Indice de información clasificada y reservada
-Activos de información base de datos 2021
-Activos de información obras de arte 2021
-Programa de gestión documental
-Activos de información biblioteca 2021
-Formato unico de inventario documental FUID
-Metas Plan de Desarrollo BMPT 2016-2020 FUGA
-Activos de información obras de arte 2021
-Esquema de Publicación de Información FUGA 2023 V.1.
-Activos de información Hardware 2021
-Informe de metas FUGA - Cuatrienio BMPT 2016-2020
-Espacio Cultural Centro
-Agente Cultural Centro
-Activos de información biblioteca 2021
-Activos de información bases de datos 2021
-Índice Información Clasificada y Reservada
-Tablas de Retención Documental 2014
-Activos de información Software 2021
-Cuadro de Clasificación Documental 2014
-Esquema de Publicación de Información FUGA agosto 2021
-Esquema de Publicación de Información FUGA 2022 V.1.
-Esquema de Publicación de Información FUGA 2022 V.2
-Esquema de Publicación de Información FUGA Oct 2020
En Bogotá se ven 21 conjuntos de datos https://datosabiertos.bogota.gov.co/dataset?q=Gilberto+Alzate+Avenda%C3%B1o+  . 
-Tablas de Retención Documental 2014
-Formato Único de Inventario Documental - FUID
-Cuadro de Clasificación Documental 2014
-Activos de información Software 2021
-Índice de información clasificada y reservada 2023
-Índice Información Clasificada y Reservada
-Informe de metas FUGA - Cuatrienio BMPT 2016-2020
-Programa de gestión documental 2023
-Metas Plan de Desarrollo BMPT 2016-2020 FUGA
-Activos de información biblioteca 2021
-Activos de información Hardware 2021
-Activos de información bases de datos 2021
-Esquema de Publicación de Información FUGA agosto 2021
-Registros de activos de información 2023
-Activos de información obras de arte 2021
-Agente Cultural Centro
-Esquema de Publicación de Información FUGA 2022 V.1.
-Esquema de Publicación de Información FUGA 2023 V.1.
-Esquema de Publicación de Información FUGA Oct 2020
-Espacio Cultural Centro
-Esquema de Publicación de Información FUGA 2022 V.2.
En la Nación se cuenta con 24 conjunto de datos, se observa que fueron retirados los demás contenidos que estaban publicados en 2021 como espejo de Datos Bogotá. Lo anterior de acuerdo con las políticas de calidad y lineamientos de datos abiertos Nación. 
Teniendo en cuenta las respuetas dadas por MINTIC mediante correos que fueron radicados en ORFEO con Números 20212300020332  y 20212300018482, se confirma que ciertos conjuntos de datos por su número de registros o por ser de poca utilidad para la ciudadanía no son aceptados en el portal datos abiertos de la Nación. Dado que la Ley 1712 señala que es MINTIC quien genera los lineamientos, las respuestas dadas confirman que dichos conjuntos de datos no deben ser publicados en la nación. </t>
  </si>
  <si>
    <t xml:space="preserve">Se han publicado los conjuntos de datos que se generan en los dos portales pero lamentablemente en Gobierno los han despublicado. Se cuenta con la información que cumple con los requerimientos de cada portal. </t>
  </si>
  <si>
    <t>Datos Gobierno: 
https://www.datos.gov.co/browse?q=gilberto%20alzate&amp;sortBy=newest&amp;utf8=%E2%9C%93
Datos Bogotá
https://datosabiertos.bogota.gov.co/dataset?organization=fundacion-gilberto-alzate-avendano&amp;q=Gilberto+Alzate+Avenda%C3%B1o+</t>
  </si>
  <si>
    <t>Se mantienen los conjuntos de datos abiertos publicados en los dos portales, se está trabajando para crear igualdad en cuanto a versiones actuales siguiendo asi la hoja de ruta.</t>
  </si>
  <si>
    <t>Teniendo en cuenta lo que establece el Decreto los instrumentos de gestión de la Información se tienen publicados en la página web FUGA en la sección 7 de Datos Abiertos y adicionalmente los que han aceptado en Datos Bogotá se mantienen publicados allí. Los instrumentos públicaos en página web son Activos de Información;  índice de Información Clasificada y  El Esquema de Publicación de Información, Programa de Gestión Documental a y Las tablas de Retención Documental .</t>
  </si>
  <si>
    <t xml:space="preserve">Cumplimiento del requisito, se verifica el enlace y se confirman que en la página web de la entidad se encuentran publicados. </t>
  </si>
  <si>
    <t>Cumplimiento del requisito, se verifican los soportes y en efecto se constata que los datos abiertos que están en cada plataforma son diferentes. Identificando cuatro conjuntos estratégicos. Se recomienda continuar trabajando en la apertura de datos de interés para la ciudadanía.</t>
  </si>
  <si>
    <t>Se cuentan con los registros de activos de información críticos  y de interés para la ciudadanía en el portal de Datos Abiertos Nación y en Bogotá . En el registro de activos se puede ver su criticidad</t>
  </si>
  <si>
    <t>Cumplimiento del requisito, se mantiene la sugerencia de continuar trabajando en la actualización de ambos portales conforme a los estandares</t>
  </si>
  <si>
    <t>Los datos abiertos publicados en los dos portales cuentan con licencias de uso y aprovechamiento conforme lo establecen las plataformas. 
En el caso de Bogotá 14 conjuntos de los cuales 9 son Open Data Commons Open Database License ODC -ODBL; 4 wa Creative Commons Atribution 4(CC At4) y 6 son CCO01 
Los datos aceptados actualmente en Datos  Gobierno se encuentran bajo lisencia  https://creativecommons.org/publicdomain/zero/1.0/</t>
  </si>
  <si>
    <t xml:space="preserve">Cumplimiento del requisito, se verifica en la plataforma de Datos Bogotá y se confirma lo planteado por la primera línea de defensa. </t>
  </si>
  <si>
    <t>Desde la FUGA se avanza en la implementación de las Guías Nacionales y Distritales para el manejo y gestión de la información y los datos abiertos. En el marco del PETI, el plan de Implementación y Sostenibilidad MIPG 2022 y los compromisos de la entidad en Gobierno Abierto,  aportan a generar avances en este sentido desde el Proceso de Gestión TIC.</t>
  </si>
  <si>
    <t>PETI:https://fuga.gov.co/transparencia-y-acceso-a-la-informacion-publica/planeacion-presupuesto-informes/plan-tecnologias-de-la-informacion?field_fecha_de_emision_value=All&amp;term_node_tid_depth=285
Plan MIPG: https://fuga.gov.co/transparencia-y-acceso-a-la-informacion-publica/planeacion-presupuesto-informes?field_fecha_de_emision_value=All&amp;term_node_tid_depth=287</t>
  </si>
  <si>
    <t>Cumplimiento del requisito, se observa la planeación para el cumplimiento e implementación de las guías. Se sugiere hacer controles sobre los planes programados en 2023 para dar cumplimiento a los distintos requisitos de datos Abiertos</t>
  </si>
  <si>
    <t>Cumplimiento del requisito, se evidencia la publicación del documento del plan de apertura de datos abiertos en la sección 7 de datos abiertos de la entidad; adicional se evidencia la gestión sobre el cambio del documento en miras a la realidad institucional y relacionando las actividades propias del PETI</t>
  </si>
  <si>
    <t>Para el año 2022 se publico e implemento el plan de apertura de datos abiertos, se aprobo y socializo ante el comité directivo el 29 de agosto de 2022.  
Para el año 2023, dentro de las actividades del PAAC de la entidad, se encuentra el documento Marco de referencia de datos abiertos, que en conjunto con la Oficina Asesora de Planeción se encuentra en modificaciones para su presentación en el mes de septiembre de 2023 y asi reemplazar el plan de apertura de datos abiertos llevandolo a la realidad institucional</t>
  </si>
  <si>
    <t xml:space="preserve">https://www.fuga.gov.co/transparencia-y-acceso-a-la-informacion-publica/datos-abiertos/datos-abiertos-fuga
https://www.fuga.gov.co/sites/default/files/2022-08/Plan%20de%20apertura%20de%20Datos%20FUGA%202022VFP.pdf
Aprobación del documento en el Acta comité directivo Agosto 2022:  20221200107863
Aprobación de ajuste de la actividad del PAAC en relación al documento marco de referencia que reemplazará el documento Plan de apertura.   Acta comité directivo Julio 2023 numeral 6:  20231000082153
</t>
  </si>
  <si>
    <t>Se cumple. Todos nuestros videos son cargados directamente en youtube el cual ofrece la opción por defecto de subtitularlos, de esta manera todos nuestros contenidos audiovisuales poseen dicha opción.</t>
  </si>
  <si>
    <t>https://www.youtube.com/channel/UCqLf5kKUwyBl0AEbCl2rhbA https://drive.google.com/file/d/1NG9UQNhCA6crphb5kH-pvIsZljiS0-gC/view?usp=sharing</t>
  </si>
  <si>
    <t>Cumplimiento del requisito, se verifica que los videos en la página están enlazados desde yutube con lo cual se cuenta con subtítulos</t>
  </si>
  <si>
    <t xml:space="preserve">Poseemos dos videos con lenguaje de señas colombianas como complemento a la información. </t>
  </si>
  <si>
    <t xml:space="preserve">https://www.youtube.com/watch?v=Xeid1YP-9PQ&amp;t=55s - https://fuga.gov.co/atencion-servicios-ciudadania/punto-de-atencion-y-defensor-del-ciudadano
https://fuga.gov.co/transparencia-y-acceso-a-la-informacion-publica/informacion-especifica/informacion-con-enfoque-diferencial-poblacional
</t>
  </si>
  <si>
    <t>Cumplimiento del requisito,se confirma que se tienen dos videos en lenguaje de señas asociados al trámite de peticiones ciudadanas y de presentación de la FUGA.</t>
  </si>
  <si>
    <t>Se encuentra vinculado al footer de la entidad</t>
  </si>
  <si>
    <t xml:space="preserve"> Se encuentra activo el rss facilitando su acceso desde los motores de busqueda.</t>
  </si>
  <si>
    <t>https://fuga.gov.co/rss.xml</t>
  </si>
  <si>
    <t>Cumplimiento del requisito permite la aparición de la fuga en buscadores como google</t>
  </si>
  <si>
    <t xml:space="preserve">Se realiza desde la migración el marcado de elementos no textuales, para nuestro caso las imágenes con el "Alt" </t>
  </si>
  <si>
    <t>https://drive.google.com/file/d/1pRJy4D5yX-D5TayX1f43U9w_RGBNUlaO/view?usp=sharing</t>
  </si>
  <si>
    <t>Como se indica en el numeral 1.5 el 100% de nuestros videos son cargados directamente en youtube, permitiendo por defecto activar o desactivbar subtitulos en cada video.</t>
  </si>
  <si>
    <t>https://www.youtube.com/channel/UCqLf5kKUwyBl0AEbCl2rhbA</t>
  </si>
  <si>
    <t xml:space="preserve">Cumplimiento del requisito, se verifica la envidencia y se hace prueba en noticias con :https://www.fuga.gov.co/noticias/el-bronx-distrito-creativo-presenta-monumentum-ii-la-fiesta-electronica. Al revisar la imgaen se muestra un texto alterno de imagen. </t>
  </si>
  <si>
    <t>Cumplimiento del requisito, se evidencia los videos en la plataforma youtube</t>
  </si>
  <si>
    <t>No poseemos solo audio, excepto para los casos de podcast los cuales son cargados en la plataforma Anchor - Spotify, y es contenido 100% audio. Se anexa link.</t>
  </si>
  <si>
    <t>https://open.spotify.com/show/2uE30tHca2H88LFUCot7GW?si=095df5d703ae4f68</t>
  </si>
  <si>
    <t>No se cumple con el requisito, no se cuenta con guiones</t>
  </si>
  <si>
    <t>Todo el sitio es customizable en este sentido mediante la barra lateral de accesibilidad</t>
  </si>
  <si>
    <t>Cumplimiento del requisito, se evidencia las opciones de texto en el menú lateral, dando asi, ajuste al texto ampliando o disminuyendo</t>
  </si>
  <si>
    <t>https://www.fuga.gov.co/noticias/el-bronx-distrito-creativo-presenta-monumentum-ii-la-fiesta-electronica</t>
  </si>
  <si>
    <t>https://www.fuga.gov.co/</t>
  </si>
  <si>
    <t>https://fuga.gov.co/mapa-del-sitio</t>
  </si>
  <si>
    <t>Cumplimiento del requisito, se evidencia el mapa de sitio con los componentes completos.</t>
  </si>
  <si>
    <t xml:space="preserve">Cumplimiento del requisito, se evidencia las opciones de texto en el menú lateral, dando asi, que es posible cambiar cambiar el contraste desde la barra de accesibilidad. </t>
  </si>
  <si>
    <t>No poseemos imágenes alternas al texto, pero en todos los contenidos noticiosos, de convocatorias y de eventos posee una imagen de referencia para contextualizar.</t>
  </si>
  <si>
    <t>https://fuga.gov.co/noticias</t>
  </si>
  <si>
    <t>Cumplimiento parcial del requisito, se evidencian las imágenes de referencia para contextualizar</t>
  </si>
  <si>
    <t>Se utiliza el lenguaje de marcado correctamente "Alt"</t>
  </si>
  <si>
    <t>Cumplimiento parcial del requisito, se avanzó en la unificación y estandarización. Se sugiere seguir  trabajando en este componente.</t>
  </si>
  <si>
    <t>Se posee una estructura de navegación que responde a contenidos organizados por secciones</t>
  </si>
  <si>
    <t xml:space="preserve">Cumplimiento del requisito, se revisa la estructura de la página y si bien en general se cumple con los menús principales y secciones en orden, se recomienda revisar enlaces y secciones que tienen varias entradas para que se mantengan coherentes. </t>
  </si>
  <si>
    <t>Se optimiza el uso de estos elementos procurando usar contenidos tipo acordeon que permiten al usuario visualizar el contenido que desee de manera amigable, evitando así las tablas.</t>
  </si>
  <si>
    <t>https://drive.google.com/file/d/1IWAOTKZjCT0Hf06Wilwhoj2I5US-oCPR/view?usp=sharing</t>
  </si>
  <si>
    <t xml:space="preserve">Cumplimineot del requisito, se observan en los soportes acordeones o listas desplegables y tablas.  SI bien se ajustron varios contenidos se recomienda continuar trabajando en la coherencia de la presentación de información. </t>
  </si>
  <si>
    <t>Toda la página permite su navegación optimizada y permite saltar bloques o contenidos a gusto del usuario.</t>
  </si>
  <si>
    <t>Se utiliza correctamente el lenguaje de marcado.</t>
  </si>
  <si>
    <t>Se puede acceder a los contenidos por multiples vias, desde el menu principal de navegación, migas de pan, buscador  o accesos directos.</t>
  </si>
  <si>
    <t>El sitio web responde a una lógica de navegación y contenidos organizados por secciones de manera coherente.</t>
  </si>
  <si>
    <t xml:space="preserve">Los contenidos se presentan de acuerdo a los intereses de los usuarios y de la entidad, permitiendo siempre el rapido y facil acceso a todos los contenidos. </t>
  </si>
  <si>
    <t>Las advertencias como página no encontrada se ubican de manera relevante para el usuario.</t>
  </si>
  <si>
    <t>Se encuentra correctamente implementado.</t>
  </si>
  <si>
    <t>https://drive.google.com/file/d/1p8B7Ilhys_Msa0ma6OUvVfHYKYxEJ7rf/view?usp=drive_link</t>
  </si>
  <si>
    <t>Al realizar la navegación por tabulación realiza el respectivo resaltado al elemento en el que se encuentra el TAB</t>
  </si>
  <si>
    <t>No se utiliza audio automatico en ningun elemento del portal</t>
  </si>
  <si>
    <t>Se cumple, ningun contenido exige su visualización (videos, audios, texto, imágenes pop up)</t>
  </si>
  <si>
    <t>Los videos se insertan mediante youtube que tiene siempre el control de pausa visible.</t>
  </si>
  <si>
    <t>El portal web no genera actualización automática de páginas</t>
  </si>
  <si>
    <t>No se generan cambios automaticos en el portal web.</t>
  </si>
  <si>
    <t>Estan debidamente configurados los titulos, subtitulos y texto  para contenido general.</t>
  </si>
  <si>
    <t>Se cumple a cabalidad en los formularios del portal, con ayudas visibles para sus campos.</t>
  </si>
  <si>
    <t>Se utilizan instrucciones simples.</t>
  </si>
  <si>
    <t>Los enlaces se dan de manera adecuada.</t>
  </si>
  <si>
    <t>El portal web posee la opción de cambiar el idioma Ingles - Español, adicionalmente los navegadores como chrome permite traducir automáticamente los sitios web al idioma escogido por defecto en el navegador.</t>
  </si>
  <si>
    <t>https://drive.google.com/file/d/102ZzRS6RE7oFPEVv9zdLDjI1a1hUm55f/view?usp=sharing</t>
  </si>
  <si>
    <t>https://drive.google.com/file/d/1H8pUy5RdiZme6Wa8vAMFhBYsm6QyPo-5/view?usp=sharing</t>
  </si>
  <si>
    <t>Para el caso de los formularios si se exige una casilla obligatoria se muestra adecuadamente el error.</t>
  </si>
  <si>
    <t>No se entrega información de texto incorporada en las imágenes, solo en los banners que rotan en home pero estos funcionan como enlace directo al contenido en cuestión.</t>
  </si>
  <si>
    <t>El portal no contiene widgets u objetos programados exceptuando los acordeones de contenido que permiten dar mas información al usuario en forma llamativa pero controlada</t>
  </si>
  <si>
    <t xml:space="preserve">Todo elemento en el portal web es capturable, texto, imágenes y contenido audiovisual. </t>
  </si>
  <si>
    <t>El portal web FUGA cumple con este criterio.</t>
  </si>
  <si>
    <t>https://drive.google.com/file/d/12WpI6hYtYaTzeEv3H4QS1021b0tDAtKG/view?usp=drive_link</t>
  </si>
  <si>
    <t>El teclado es accesible y funcional en todas las secciones y páginas del portal web.</t>
  </si>
  <si>
    <t>El foco del TAB se muestra correctamente.</t>
  </si>
  <si>
    <t>Esta opción es posible mendiante la barra lateral o las herramientas del navegador para aumentar el 100% del contenido.</t>
  </si>
  <si>
    <t>Se usa correctamente las listas y tablas en el portal web de la FUGA</t>
  </si>
  <si>
    <t>Desde la migración se ha procurado por usar correctamente el lenguaje de marcado.</t>
  </si>
  <si>
    <t>El portal web no posee tablas anidadas, todo el contenido esta optimizado para su correcta accesibilidad y navegabilidad.</t>
  </si>
  <si>
    <t xml:space="preserve">Las listas anidadas solo se usanen los casos que se deben agrupar items y sub items de una misma categoria, como en el caso de transparencia donde al desplegarse se indican los sub items de manera correcta. </t>
  </si>
  <si>
    <t>El portal web de la FUGA no posee objetos combinados que requeiran estos criterios de nombre, función, valor.</t>
  </si>
  <si>
    <t>Al ser un portal web contruido sobre drupal 9 este se encuentr aoptimizado y actualizado con los criterios más recientes en terminos de plantillas que favorecen la accesibilidad del usuario.</t>
  </si>
  <si>
    <t>Cumplimiento del requisito, se evidencia con el comando (Ctrl + shift + i) que se utiliza correctamente el lenguaje</t>
  </si>
  <si>
    <t xml:space="preserve">Cumplimiento de requisito, se observa que es posible ir a diferentes menús y secciones de acuerdo con lo que desea ver el usuario. </t>
  </si>
  <si>
    <t>Cumplimiento del requisito, la página está estructurada conforme a la norma y permite encontrar con relativa facilidad los contenidos para quienes conocen los estándares. Se puede continuar trabajando en mejorar aún más el diseño para el acceso a contenidos misionales.</t>
  </si>
  <si>
    <t>Cumplimiento del requisito, se evidencian los contenidos de la pagina permitiendo facil acceso.</t>
  </si>
  <si>
    <t>Cumplimiento del requisito, se evidencian las advertencias como pagina no encontrada.</t>
  </si>
  <si>
    <t>Cumplimiento del requisito, se hace una pruea de navegación de tabulación y con TAB se mueve el cursor entre elementos hacia adelante</t>
  </si>
  <si>
    <t>Cumplimiento del requisito, se puede ingresar a cualquier campo con el TAB</t>
  </si>
  <si>
    <t>Cumplimiento del requisito, no se utilizan audios automaticos en la página</t>
  </si>
  <si>
    <t>Cumplimiento del requisito, se evidencia que ningun contenido exige su visualizacicón</t>
  </si>
  <si>
    <t xml:space="preserve">Cumpimiento del requisito, Se hace prueba https://fuga.gov.co/entidad/subdireccion-artistica-y-cultural/festival-centro y permite pausar y controlar el video. </t>
  </si>
  <si>
    <t>https://fuga.gov.co/entidad/subdireccion-artistica-y-cultural/festival-centro</t>
  </si>
  <si>
    <t>Cumplimiento del requisito, no se observan actualizaciones automaticas</t>
  </si>
  <si>
    <t>Cumplimiento del requisito, no se observan cambios automaticas</t>
  </si>
  <si>
    <t>Cumplimiento del requisito, se evidencian los ajustes a los textos en las paginas seleccionadas</t>
  </si>
  <si>
    <t>Cumplimiento del requisito, se verifica la evidencia y se confirma cumplido. https://fuga.gov.co/form/formulario-de-contacto</t>
  </si>
  <si>
    <t>Cumplimiento de requisito, se observa el uso de instrucciones simples dentro de la pagina</t>
  </si>
  <si>
    <t>Cumplimiento del requisito, los nombres corresponden al contenido, expresandolos de manera clara</t>
  </si>
  <si>
    <t>Cumplimiento del requisito, se evidencia los cambios que puede sugerir la pagina</t>
  </si>
  <si>
    <t>Cumplimiento parcial del requisito, se sugiere ajustar el formulario ya que puede ser editado con caracteristicas similares y continuar el proceso.</t>
  </si>
  <si>
    <t>Cumplimiento del requisito, se verifica la evidencia entregada por el área de comunicación y se revisa el enlace de transparencia que cuenta con un banner : https://fuga.gov.co/transparencia-y-acceso-a-la-informacion-publica y se observa que también cuenta con texto alterno explicativo.</t>
  </si>
  <si>
    <t>https://fuga.gov.co/</t>
  </si>
  <si>
    <t>Cumplimiento del requisito, se hace prueba en un objeto programado como un acordeon en :https://fuga.gov.co/participa/conoce-propone-y-prioriza  y el calendario de actividades de transparencia y se confirma que es posible navegar con TAB . https://fuga.gov.co/eventos/calendario</t>
  </si>
  <si>
    <t>Cumplimiento del requisito, todos los elementos de la pagina web son capturables</t>
  </si>
  <si>
    <t>Cumplimiento del requisito, se evidencia que se puede navegar con ayuda del teclado</t>
  </si>
  <si>
    <t xml:space="preserve">La FUGA constantemente esta realizando revisión, escaneo, análisis y mejoras a las normas de accesibilidad en forma Heurística y mediante el uso de herramientas como Wave se verifican solo rebundancias en links lo cual se realiza de manera consciente en la página para facilidad de acceso al contenido para los usuarios. </t>
  </si>
  <si>
    <t>No se cumple con el requisito, no se puede validar la evidencia adjunta</t>
  </si>
  <si>
    <t>Cumplimiento del requisito , se evidencia un aumento del tamaño del contenido</t>
  </si>
  <si>
    <t>Cumplimiento del requisito, no se observan tablas anidadads</t>
  </si>
  <si>
    <t xml:space="preserve">Cumplimiento del requisito, se observa un uso adecuado de listas dentro de los acordeones de las categorías para facilitar el acceso a los contenidos. </t>
  </si>
  <si>
    <t xml:space="preserve">Cumplimiento del requisito, no se poseen objetos combinados </t>
  </si>
  <si>
    <t xml:space="preserve">Cumplimiento del requisito, se evidencian secciones estandarizadas en la página web conforme a la estructura ofrecida por Drupal. </t>
  </si>
  <si>
    <t xml:space="preserve">En comité directivo de 2022 se socializa a nivel general la implementación del MSPI que corresponde al 86%, a partir de allí se consolida en la implmentación del los servicios IPV6 y renovación de membresia. De igual forma se inicia la actualización de la politica de seguridad y del modelo de acuerdo al instrumento de medición actividad 956 programda en MIPG  para vencimiento el 30 de Noviembre </t>
  </si>
  <si>
    <t>Acta Comité Directivo - Sesión 30 de noviembre de 2022  20231200006473 Comunicación renovación membresia lacnic 20232000012681, validar plan_mipg-2022-2024-v26- actividad 956</t>
  </si>
  <si>
    <t>La entidad cuenta con un procedimiento relacionado Gestión de incidentes, amenazas y debilidades de seguridad, del mismo modo se realiza seguimiento a los riesgos de seguridad determinados en la matriz general de la entidad correspondiente a los riesgos de seguridad, cabe resaltar que se catalogan como incidentes de seguridad toda aquel actividad que haya tenido intervención de un tercero en la infrestructura tecnológica de la entidad, por tanto en el procedimiento el encargado de tomar la desición del escalamiento va depender de alcance  de la falla si es relacionada a un ataque cibernetico</t>
  </si>
  <si>
    <t>Sí es el caso para los desarrollos que se realizan en la entidad se generan a traves de las solicitudes a mesa de ayuda y la intervención de protocolos que a continuación se relacionan: Implementación de soluciones y servicios de Tecnología
GT-PD-06,  Ficha de proyectos
GT-FT-06,  Set de pruebas
GT-FT-07,  Evidencia de pruebas
GT-FT-08</t>
  </si>
  <si>
    <t>http://intranet.fuga.gov.co/proceso-gestion-tic</t>
  </si>
  <si>
    <t xml:space="preserve">se puede evidenciar los estudios previos del contrato en la ficha de requisitos técnicos que se tuvo en cuenta por parte del componente técnico, del mismo modo la administración y la gestión de la pagina web esta a cargo Contrato No 57 del 26 de enero de 2023, entre tanto para el hosting se relaciona el orfeo. </t>
  </si>
  <si>
    <t>20212000063693 hoja # 9 componente 3 Seguridad
202313002000900002E (Contrato webmaster)</t>
  </si>
  <si>
    <t xml:space="preserve">En el contrato de hosting están establecidas las condiciones - 20202000015523 Esta actividad esta relacionada directamente al control que se tiene con el proveedor de servicios que almacena el hosting  contrato Contrato 170 de 2021 GOPHER GROUP S A S  </t>
  </si>
  <si>
    <t>expediente orfeo 202113002000900128E</t>
  </si>
  <si>
    <t>Estos requerimientos están en las obligaciones del Contrato del Proveedor de Hosting, 2021200002144400007	 evidencias documentos INFORME FICHA TECNICA hoja numero 4 crterios visualización recursos front, configuración php</t>
  </si>
  <si>
    <t xml:space="preserve"> En el orfeo Radicado 20212000021444 - 00007 denominado evidencias.rar se gestiona directamente por parte del proveedor encargado de alojar los servicios web, alli a su vez toma captura del enlace a secop donde se encuentra el despliegue de las politicas de seguridad asociadas, validar adjuntos propuesta técnica, tambien se puede evidenciar los estudios previos del contrato en la ficha de requisitos técnicos que se tuvo en cuenta por parte del componente técnico 20212000063693 hoja # 9 componente 3 Seguridad</t>
  </si>
  <si>
    <t xml:space="preserve">La página web de la FUGA está desarrollada a través de la plataforma de cms DRUPAL </t>
  </si>
  <si>
    <t>Ver estudios previos informe final contratista Ver Expediente 202113002000900231E Ver Informe de contratista Se cuenta con applicación drupal implementada en 2021 diciembre,  Drupal es el CMS más seguro y más estable del momento. Reduce al máximo las amenazas cibernéticas, la infección por virus informáticos y el spam,  también están disponibles actualizaciones de seguridad de Drupal y copias de seguridad gestionadas por el webmaster.</t>
  </si>
  <si>
    <t>Se hace mediante el proveedor Se cuenta con applicación dns tipo web denominada cloudflare alli se monitorea los accesos y los terminos de seguridad al domonio fuga.gov.co</t>
  </si>
  <si>
    <t xml:space="preserve">
 Ver carpeta control 6. Ejecutar monitoreos de seguridad sobre las páginas web en: https://drive.google.com/drive/u/3/folders/1ZOE3ADARZzySXhQngOjBtF7hxi1VYge7</t>
  </si>
  <si>
    <t>Se cuenta con autenticación Dicha parametrización se realizó para la migración de la plataforma en 2021 se crea servidor con los diferentes usuarios comunicaciones - TIC</t>
  </si>
  <si>
    <t>Ver Expediente 202113002000900231E Ver Informe de contratista o de supervisión. No. 2 de 5. Contrato 190 de 2021 José Luis Sanabria Casiano CC 80735974 obligacioón 2</t>
  </si>
  <si>
    <t>Las actualizaciones del CRM , se encuentran Contrato n° 57, 26 de enero de 2023 donde Prestar los servicios profesionales que se requieran para la
administración y actualización de los sitios web e intranet de
la Fundación Gilberto Alzate Avendaño ver obligación Obligación No. 1: . Apoyar el
desarrollo, administración y
mantenimiento de la estructura de
los sitios web de la Fundación,</t>
  </si>
  <si>
    <t>expediente orfeo 202313002000900002E</t>
  </si>
  <si>
    <t>Se cuenta con autenticación Dicha parametrización se realizó para la migración de la plataforma en 2021 se crea servidor con los diferentes usuarios comunicaciones - TIC, frente a los usuarios se tiene deshabilitado el servicio.</t>
  </si>
  <si>
    <t>Ver Expediente 202113002000900231E Ver Informe de contratista o de supervisión. No. 2 de 5. Contrato 190 de 2021 José Luis Sanabria Casiano CC 80735974 obligación 2</t>
  </si>
  <si>
    <t>las pagins administrativas se encuentran ocultas</t>
  </si>
  <si>
    <t>Todos los archivos se actualizan desde la web y su acceso solo se le permite al rol de administrador web master</t>
  </si>
  <si>
    <t>Ver orfeo 2021200002144400007  evidencias documentos INFORME FICHA TECNICA</t>
  </si>
  <si>
    <t>Se realizan copias de respaldo. Una en el servidor del Proveedor y otra realizadas por el webmaster en su obligación Obligación No. 5: Realizar
periódicamente copias de
seguridad de los sitios alojados en
el hosting de la entidad.</t>
  </si>
  <si>
    <t>expediente orfeo 202313002000900002E
expediente orfeo 202113002000900128E</t>
  </si>
  <si>
    <t>Se lista documento informe, de  un presunto ataque a la infraestructura donde se demuestra la activiación de los logs de auditora ver para prevenir la incidencia, esta gestión tiene aspectos de confidencialidad dado que tiene reserva.</t>
  </si>
  <si>
    <t>https://drive.google.com/file/d/1vIYYtzbH7ADIxgK9tzDZgbvPwyTb5a2R/view?usp=drive_link</t>
  </si>
  <si>
    <t>Ver orfeo 2021200002144400007  evidencias documentos INFORME FICHA TECNICA hoja numero 5 certificado de seguridad</t>
  </si>
  <si>
    <t xml:space="preserve">ver 2021200002144400007 documeento INFORME FICHA TECNICA </t>
  </si>
  <si>
    <t>Dicha parametrización se realizo para l a migración de la plataforma en 2021 se evidencia 2 3 informe 5</t>
  </si>
  <si>
    <t>Ver Expediente 202113002000900231E Ver Informe de contratista o de supervisión. No. 5 de 5. Contrato 190 de 2021 José Luis Sanabria Casiano CC 80735974</t>
  </si>
  <si>
    <t>Sobre la pagina web no hay aplicaciones alojadas ni montadas sobre el servicio, es por ello que este criterio no se aplica, la protección se realiza mediante las configuraciones en el servidor y el CMS ya expuestas en los otros controles</t>
  </si>
  <si>
    <t>El límite de entrada en formatos y archivos subidos esta dado mediante el cms drupal y solo desde el administrador se permite su uso.</t>
  </si>
  <si>
    <t>Secuencia de Escape de variables en el código de Programación esta dado por CMS drupal no hay insercción de código dfierente es un prgrama cerrado.</t>
  </si>
  <si>
    <t xml:space="preserve">El webmaster se encarga de realizar dichas  validaciones, dado que vela por el funcionamiento adecuado del portal web </t>
  </si>
  <si>
    <t>Contrato No 57, 26 de enero de 2023 Prestar los servicios profesionales que se requieran para la
administración y actualización de los sitios web e intranet de
la Fundación Gilberto Alzate Avendaño  Obligación No. 3: Adaptar los
sitios digitales de la Fundación
Gilberto Alzate Avendaño, de
acuerdo con las directrices de la
Ley de Transparencia y Gobierno
Digital vigentes, y el manual de
imagen institucional de la Alcaldía
Mayor de Bogotá.</t>
  </si>
  <si>
    <t xml:space="preserve">Se aplican los controles. No se han presentado ataques. El proveedor genera estos controles. 20202000015523  </t>
  </si>
  <si>
    <t>Controles aplicados en la migración de la nueva página y en el marco del nuevo funcionamiento ver expediente 202113002000900128E informe de pago 6 2022200000377400002	
Expediente Webmaster Contrato 100 de 2022: Radicado No.202213002000900019E</t>
  </si>
  <si>
    <t xml:space="preserve">No se requiere, dado que el CMS implementado en la fuga correponde a un gestor de contenido estandar que no requiere aplicar esta tecnica porque no gestiona validaciones de usuarios </t>
  </si>
  <si>
    <t>Se lista documento informe, de  un presunto ataque a la infraestructura donde se demuestra la activación  de los logs de auditora y el protocolo correspondiente  para prevenir la incidencia, esta gestión tiene aspectos de confidencialidad dado que tiene reserva.  En el orfeo 2021200002144400007 denominado evidencias.rar se gestiona directamente por parte del proveedpr encargado de alojar los servicios web, alli a su vez toma captura del enlace a secop donde se encuentra el despliegue de las politicas de seguridad asociadas, validar adjuntos propuesta técnica, tambien se puede evidenciar los estudios previos del contrato en la ficha de requisitos técnicos que se tuvo en cuenta por parte del componente técnico 20212000063693 hoja # 9 componente 3 Seguridad</t>
  </si>
  <si>
    <t>https://drive.google.com/file/d/1vIYYtzbH7ADIxgK9tzDZgbvPwyTb5a2R/view?usp=drive_link
 En el orfeo 2021200002144400007 denominado evidencias.rar se gestiona directamente por parte del proveedpr encargado de alojar los servicios web, alli a su vez toma captura del enlace a secop donde se encuentra el despliegue de las politicas de seguridad asociadas, validar adjuntos propuesta técnica, tambien se puede evidenciar los estudios previos del contrato en la ficha de requisitos técnicos que se tuvo en cuenta por parte del componente técnico 20212000063693 hoja # 9 componente 3 Seguridad</t>
  </si>
  <si>
    <t>Se tienen claras acciones, pero se tienen documentadas.</t>
  </si>
  <si>
    <t>Sólo tiene permisos el webmaster</t>
  </si>
  <si>
    <t>20212000063693 hoja # 9 componente 3 Seguridad
202313002000900002E (Contrato webmaster)</t>
  </si>
  <si>
    <t>Determinadas en las caracteristicas de la ficha general y en el documento aporpiado antes del entregar el servicio</t>
  </si>
  <si>
    <t xml:space="preserve">Ver documento INFORME ANTES DE INCIO EJECUCIÓN expediente 202113002000900128E pago 1 anexo 	2021200002144400007	</t>
  </si>
  <si>
    <t xml:space="preserve">Si se cuenta con roles y permisos definidos los cuales se aplican tecnicamente a traves de la implementación del CMS </t>
  </si>
  <si>
    <t>Dicha parametrización se realizo para l a migración de la plataforma en 2021 se crea servidor con los diferentes usuarios comunicaciones - TIC
Ver Expediente 202113002000900231E Ver Informe de contratista o de supervisión. No. 2 de 5. Contrato 190 de 2021 José Luis Sanabria Casiano CC 80735974 obligacioón 2</t>
  </si>
  <si>
    <t xml:space="preserve">No aplica. La entidad utiliza Drupal,  un sistema de gestión de contenidos (CMS), que está disponible como software de código abierto. En este sentido no se hace programación ya que el CMS viene con los módulos y herramientas ya creados.   </t>
  </si>
  <si>
    <t>Dicha parametrización se realizo para la migración de la plataforma en 202</t>
  </si>
  <si>
    <t>Ver Expediente 202113002000900231E Ver Informe de contratista o de supervisión. No. 1 de 5. Contrato 190 de 2021 José Luis Sanabria Casiano CC 80735974 obligacioón 2</t>
  </si>
  <si>
    <t xml:space="preserve">Se cumple a través del cms Drupal. Se cuenta con las herramientas que tiene el Sistema de Gestión de Contenidos. Más allá de lo creado por Drupal, la FUGA no ha generado desarrollos o mejoras. Dicha parametrización se realizó para la migración de la plataforma en 2021 </t>
  </si>
  <si>
    <t>202313002000900002E informes de contratista, obligación mencionada.</t>
  </si>
  <si>
    <t xml:space="preserve">Dicha parametrización se realizo para l a migración de la plataforma en 2021 El código de página web es estándar cumpliendo con planteamientos de MINTIC.  </t>
  </si>
  <si>
    <t>Ver Expediente 202113002000900231E Ver Informe de contratista o de supervisión. Contrato 190 de 2021 José Luis Sanabria Casiano CC 80735974 obligacioón 2</t>
  </si>
  <si>
    <t>Este control no aplica dado que sobre la página no hay desarrollos, la intervención estada por sistema gestor de contenido denominado CMS donde antes de aplicar un cambio permite las visualizaciones pertienetes</t>
  </si>
  <si>
    <t xml:space="preserve">Cumplimiento del requisito, se evidencia que hay un avance del 86% conforme a lo reportadoo en la Sesión de Comité directivo del noviembre 2022  Radicado No. 20231200006473 y la renovación de la membresia. </t>
  </si>
  <si>
    <t>https://intranet.fuga.gov.co/sites/default/files/gt-pd-09_gestion_de_incidentes_amenazas_y_debilidades_de_seguridad_v2_23092022.pdf</t>
  </si>
  <si>
    <t>Cumplimiento del requisito, Se cuenta con el procedimiento GT-PF-09, en su ultima versión incluye el punto de control con respecto a los ataques e incidentes.</t>
  </si>
  <si>
    <t>Cumplimiento del requisito, se evidencia que la documentación asociada al proceso, contiene puntos de control donde se muestran los controles ejercidos en los procedimientos</t>
  </si>
  <si>
    <t>Cumplimiento del requisito, se implementaron controles sobre página web y sólo el webmaster puede hacer cambios. Es el único que tiene privilegios.</t>
  </si>
  <si>
    <t>Cumplimiento del requisito, se corrobora que se exigió el cumplimiento de este requisito a la empresa que presta servicios de Hosting GOPHER GROUP S A S. Como parte del componente técnico del Contrato Contrato 170 de 2021 Expediente: 202113002000900128E.   Continua vigente el proveedor</t>
  </si>
  <si>
    <t>Cumplimiento parcial del requisito, se verifican los soportes asocados al servicios de Hosting GOPHER GROUP S A S. CContrato Contrato 170 de 2021  con el informe del contratista del mes de mayo con el radicado 20232900010634, donde se muestra la migración de la pagina web, del mismo modo, no es tan facil o no permite identificar la aplicación de los mismos de hardening ni la periodicidad con la cual se lleva a cabo este tipo de ejercicios</t>
  </si>
  <si>
    <t>Cumplimiento del requisito, se evidencia el cumplimiento del contrato de Jose Sanabria y se confirma que con la plataforma cms DRUPAL es mas segura</t>
  </si>
  <si>
    <t>No se cumple con el requisito, lo que se evidencia como soporte corresponde al mes de mayo de 2022.</t>
  </si>
  <si>
    <t xml:space="preserve">Cumplimiento parcial del requisito, Se verifican los soportes y se comprueba la implementación de monitoreo de seguridad. No es claro cada cuánto se realizan. Se recomienda definir periodicidades para mantener protegida la página web. </t>
  </si>
  <si>
    <t>Cumplimiento del requisito, se evidencia dentro de las obligaciones</t>
  </si>
  <si>
    <t>Cumplimiento parcial del requisito, se evidencia que no se han presentado ataques, sin embargo no se precisa la condición específica sobre este criterio de cara a la ciudadanía.</t>
  </si>
  <si>
    <t>Cumplimiento de requisito, se verifica que las páginas de administración están restrigidas únicamente para visualización del webmaster</t>
  </si>
  <si>
    <t xml:space="preserve">Cumplimiento del requisito, no hay archivos editables cargados en la página web. </t>
  </si>
  <si>
    <t xml:space="preserve">Cumplimiento del requisito, se verifica que se llevan a cabo copias y backups de seguridad de la página web. </t>
  </si>
  <si>
    <t>Cumplimiento del requisito, se evidencia el informe del proveedor con el presuto ataque a la infraestructura</t>
  </si>
  <si>
    <t>Cumplimiento del requisito, se evidencia las acciones realizadas</t>
  </si>
  <si>
    <t>Cumplimiento del requisito, adicional a lo reportado con el contrato resentado, se verifica que se implementaron mensajes de error general. En 2023, se implementaron mensajes de error claros como "Página no encontrada"</t>
  </si>
  <si>
    <t>No se cumple con el requisito, no se puede verificar</t>
  </si>
  <si>
    <t>No se cumple con el requisito, no se puede validar la información</t>
  </si>
  <si>
    <t>Cumplimiento parcial del requisito, se está implementando una revisión por el volumen de requisitos</t>
  </si>
  <si>
    <t>Cumplimiento parcial del requisito, efectivamente se validaron los controles en la migración, sin embargo no se incluyen los que refiere el criterio</t>
  </si>
  <si>
    <t>No se cumple con el requisito, no se presentan evidencias</t>
  </si>
  <si>
    <t>Cumplimiento del requisito, los permisos son del web master de la entidad</t>
  </si>
  <si>
    <t>Cumplimiento del requisito, se evidencia el contrato con el detalle</t>
  </si>
  <si>
    <t>Cumplimiento parcial del requisito, no se evidencian los controles puntuales</t>
  </si>
  <si>
    <t>Cumplimiento del requisito, se evidencia la estandarización de codigo fuente: https://fuga.gov.co/</t>
  </si>
  <si>
    <t>Cumplimiento del requisito, se evidencian las buenas práctivas del W3C.</t>
  </si>
  <si>
    <t xml:space="preserve">Dicha parametrización se realizó para la migración de la plataforma en 2021, para la gestión en 2023 esta cubierta en el contrato Contrato n° 57, 26 de enero de 2023 Obligación No. 3: Adaptar los sitios digitales de la Fundación Gilberto Alzate Avendaño, de acuerdo con las directrices de la Ley de Transparencia y Gobierno Digital vigentes, y el manual de imagen institucional de la Alcaldía Mayor de Bogotá </t>
  </si>
  <si>
    <t>Cumplimiento del requisito, se evidencia lo nombrado con los soportes</t>
  </si>
  <si>
    <t xml:space="preserve">Cumplimiento del requisito, se evidencia el código de página web es estándar cumpliendo con planteamientos de MINTIC. </t>
  </si>
  <si>
    <t>Conforme la verificación realizada se observa que en promedio la fuente de texto es de 16 para los contenidos y 23 para los títulos, lo cual supera lo mínimo requerido por la norma (12)</t>
  </si>
  <si>
    <t>Conforme la verificación realizada (Ctrl + shift + i) se observa que en términos generales se cumple lo normado.</t>
  </si>
  <si>
    <t>Se evidencia una estructura que en general cumple lo normado.</t>
  </si>
  <si>
    <t>De la verificación realizada se observa que no se tienen sonidos que se generan de manera automática al ingresar al sitio web, conforme lo normado</t>
  </si>
  <si>
    <t>Una vez verificada la información publicada en la página y en articulación con lo reportado por la 1a.  Línea de defensa se observa el cumplimiento de lo normado.</t>
  </si>
  <si>
    <t>Se evidencia que los enlaces están contextualizados</t>
  </si>
  <si>
    <t xml:space="preserve">Se evidencian etiquetas que cumplen lo normado.
</t>
  </si>
  <si>
    <t>Conforme lo expuesto en el criterio CC 11 se cumple lo normado</t>
  </si>
  <si>
    <t>Conforme lo expuesto en el criterio CC 32 se cumple lo normado</t>
  </si>
  <si>
    <t>Conforme lo expuesto en el criterio CC 17 se cumple lo normado</t>
  </si>
  <si>
    <t>Se verifica la ampliación hasta 200, cumpliendo lo requerido</t>
  </si>
  <si>
    <t>Conforme lo expuesto en el criterio CC 9 se cumple lo normado</t>
  </si>
  <si>
    <t>Se evidencia que en el footer de la pagina se encuentra el enlace al mapa o sitio web de la entidad</t>
  </si>
  <si>
    <t>Una vez verificada la información publicada en la página y en articulación con lo reportado por la  2a. Línea de defensa se observa el cumplimiento de lo normado.</t>
  </si>
  <si>
    <t>Se evidencia una secuencia que en general cumple lo normado.</t>
  </si>
  <si>
    <t>Se evidencian unas instrucciones que en general cumple lo normado.</t>
  </si>
  <si>
    <r>
      <t xml:space="preserve">Teniendo en cuenta la orientación realizada por Datos.gov.co en su sección de preguntas frecuentes, en donde se hace la siguiente precisión: 
¿Si ya tengo los datos publicados en mi portal debo volver a publicarlos en datos.gov.co ?
</t>
    </r>
    <r>
      <rPr>
        <i/>
        <sz val="11"/>
        <color theme="1"/>
        <rFont val="Calibri"/>
        <family val="2"/>
        <scheme val="minor"/>
      </rPr>
      <t>No es necesario duplicar las publicaciones de datos, si</t>
    </r>
    <r>
      <rPr>
        <sz val="11"/>
        <color theme="1"/>
        <rFont val="Calibri"/>
        <family val="2"/>
        <scheme val="minor"/>
      </rPr>
      <t xml:space="preserve"> </t>
    </r>
    <r>
      <rPr>
        <i/>
        <sz val="11"/>
        <color theme="1"/>
        <rFont val="Calibri"/>
        <family val="2"/>
        <scheme val="minor"/>
      </rPr>
      <t>tiene información alojada en su sitio web solo debe referenciarla o enlazarla en el portal de datos a través de la sección de publica, escoge la opción de "Enlace a Datos Externos" y sigue los pasos indicados en la página</t>
    </r>
    <r>
      <rPr>
        <sz val="11"/>
        <color theme="1"/>
        <rFont val="Calibri"/>
        <family val="2"/>
        <scheme val="minor"/>
      </rPr>
      <t xml:space="preserve">
No se observan estos enlaces con la información publicada en la página web en la sección de Datos Abiertos -  7.2. Sección de Datos Abiertos   (https://www.fuga.gov.co/transparencia-y-acceso-a-la-informacion-publica/datos-abiertos/datos-abiertos-fuga):
*  Presentación mapeo y caracterización de agentes culturales y creativos del centro de Bogotá 2022
* Mapeo de agentes culturales y creativos del centro de Bogotá 2022 (CVS)
* Inventario COVID-19 / 2021</t>
    </r>
  </si>
  <si>
    <t xml:space="preserve">Si bien nuevamente se hace referencia a la gestión adelantada en una primera fase de planeación y el avance en la implementación, no se observa la articulación de las guías, marco y lineamientos  en la publicación y promoción del uso y aprovechamiento de los datos abiertos. </t>
  </si>
  <si>
    <t xml:space="preserve">Si bien se reporta el cumplimiento del criterio a través del procedimiento Implementación de soluciones y servicios de Tecnología GT-PD-06 Versión 2, en este documento no se evidencia de manera clara los controles implementados de conformidad con los lineamientos dispuestos en el "Documento Maestro del Modelo de Seguridad y Privacidad de la Información" de Mintic de octubre del 2021; es importante tener en cuenta que estos controles deben  estar articulados con los controles de seguridad de los dominios establecidos en el Anexo A de la norma ISO/IEC 27001
</t>
  </si>
  <si>
    <t>Si bien se indica en el reporte de 1a línea que se hace monitoreo de seguridad sobre la página, tal como lo señala la 2a. línea de defensa, la evidencia aportada corresponde a la gestión del 06/05/2022
De la verificación realizada al expediente  202213002000900019E, se observa que si bien se incluye la obligación: "5 Mantener y optimizar el correcto despliegue de los sitios web de la Fundación, previniendo posibles ataques como enlaces de dudosa calidad que hayan sido generados por robots, hackers o arañas en Internet.", en los informes de ejecución aleatorios verificados correspondientes a los informes 02, 04, 06, 08, 10, 12 y 14 se señala que en los periodos reportados no se presentaron requerimientos sobre este tema", esta obligación relacionada con el criterio evaluado no da cuenta del cumplimiento del mismo.</t>
  </si>
  <si>
    <r>
      <rPr>
        <sz val="11"/>
        <rFont val="Calibri"/>
        <family val="2"/>
        <scheme val="minor"/>
      </rPr>
      <t>S</t>
    </r>
    <r>
      <rPr>
        <sz val="11"/>
        <color theme="1"/>
        <rFont val="Calibri"/>
        <family val="2"/>
        <scheme val="minor"/>
      </rPr>
      <t>e observa que en cada uno de los informes del contratista presentados durante la vigencia 2022 y 2023 se reporta la  realización de los Backpus, sin embargo no es posible acceder a la carpeta de la evidencia  dispuesta en cada uno de éstos.</t>
    </r>
  </si>
  <si>
    <t>Una vez verificada la evidencia aportada y en articulación con lo reportado por la 1a. Y  2a. Línea de defensa se observa el cumplimiento de lo normado.</t>
  </si>
  <si>
    <t>Si bien en las fichas técnicas de los contratos referenciados en el reporte de la 1 línea de defensa, hacen referencia a la obligación de implementar controles; la evidencia referenciada no da cuenta del  cumplimiento de este criterio.</t>
  </si>
  <si>
    <t>Si bien en las fichas técnicas del contrato referenciado en el reporte de la 1 línea de defensa, hace referencia a la obligación de implementar controles; la evidencia referenciada no da cuenta del  cumplimiento integral de este criterio.</t>
  </si>
  <si>
    <t>De la verificación a una muestra aleatoria de videos:
https://www.youtube.com/watch?v=Xeid1YP-9PQ&amp;t=17s
https://fuga.gov.co/entidad/subdireccion-artistica-y-cultural/es-tiempo-de-crear
https://www.biblored.gov.co/bibliotecas/biblioteca-fuga
https://fuga.gov.co/atencion-servicios-ciudadania/sistema-distrital-para-la-gestion-de-peticiones-ciudadanas
Se valida que los videos están cargados en YouTube y tienen la opción de activar la función close caption.</t>
  </si>
  <si>
    <t>Se observa el cumplimento de lo normado a través del video "Conoce la Fundación Gilberto Álzate Avendaño" y el enlace con el video "Derecho de Petición Sector Cultura, Recreación y Deporte"</t>
  </si>
  <si>
    <t>Se comprueba que si bien el portal se administra mediante el CMS Drupal 9 que obliga a cargar imágenes con su respetivo texto "Alt", tal como se señala en el Certificado de Accesibilidad FUGA publicado; la descripción no  cumple con lo normado por cuanto no se trata de describir el contexto general o el nombre o título de la noticia o evento, como se observa en la evidencia aportada Foto: Todo copas en danza y hip hop y en la muestra aleatoria realizada por el equipo auditor a:
https://fuga.gov.co/noticias/obra-del-mes-septiembre-2023
https://www.fuga.gov.co/noticias/el-bronx-distrito-creativo-presenta-monumentum-ii-la-fiesta-electronica
https://fuga.gov.co/transparencia-y-acceso-a-la-informacion-publica/informacion-entidad/12-estructura-organica-organigrama
En estas imágenes no se alude a lo que ellas contienen o pretenden transmitir tal como lo señala el criterio, sino al titulo de las mismas.</t>
  </si>
  <si>
    <t>Se verifica la información publicada en el inicio de la página Podcast
FUGA con la información "La conmemoración de los cincuenta años de la #FUGA en podcast. #FUGA50Años", conforme la evidencia y lo reportado por la 1a. línea de defensa respecto a información solo audio.
De la verificación aleatoria realizada respecto a información solo video, se evidenció en una muestra aleatoria de 5 videos evaluados, que el video Festival Centro Los Sonidos de la Diferencia 2023 https://www.youtube.com/watch?v=-Bt_1nbKOZM, es un formato de solo video y no presenta la alternativa del texto del guion que lo originó tal como se define en el criterio.</t>
  </si>
  <si>
    <t>Conforme lo señalado por la 1a. Línea de defensa, de la verificación realizada se observa que en la información relacionada en los apartes noticias, eventos y convocatorias se presentan registros fotográficos o imágenes que se contextualizan con lo informado.
Teniendo en cuenta que este criterio no es obligatorio, se califica como cumplido.</t>
  </si>
  <si>
    <t xml:space="preserve">Se observa de manera general la generación de alertas; respecto a las alertas en los formularios dispuestos en la pagina,  de la validación realizada, se observa:
* Formulario de contacto (solicitudes, peticiones, quejas, reclamos y denuncias) dispuesto en la categoría 1 Información de la entidad, numeral 1.8 (https://fuga.gov.co/form/formulario-de-contacto): Se evidencia que se atendieron las recomendaciones del seguimiento anterior, generando las alertas correspondientes en los campos obligatorios e indicando con ejemplos la forma de diligenciamiento.
* Formulario de Inscripción en el banco de Proyectos con una propuesta artística dispuesto en la categoría 5 Trámites, numeral 5.1.  (https://fuga.gov.co/banco-de-proyectos-salas-de-exposicion-fuga)
se observa que este contiene varios campos de contenido obligatorio que están debidamente marcados tal como se señala en el Certificado de Accesibilidad FUGA publicado; no obstante la alerta no se visualiza previo al inicio del diligenciamiento del formulario, en especial teniendo en cuenta que se incorporan campos como correo electrónico, número de identificación y teléfono donde no se generan alertas respecto al tipo de dato que se debe ingresar, permitiendo el registro de caracteres alfanuméricos.  </t>
  </si>
  <si>
    <t>De la verificación realizada se observa que en el formulario “Inscribirse en el banco de proyectos con una propuesta artística” los espacios como Numero de identificación permite el ingreso de caracteres alfanuméricos sin mostrar ningún error, al igual que el espacio correo no verifica que sea el formato adecuado. Además de no mostrar una alerta, permite enviar el formulario con  errores de formato</t>
  </si>
  <si>
    <t>No es posible acceder a la evidencia señalada por la 1a. Línea de defensa.  
Si bien en el monitoreo se indica que la revisión de la accesibilidad se lleva a cabo a través de la experiencia y de la herramienta Web Accessibility Evaluation tool (Wave), no es posible identificar si estas se aplican de forma continua y permanente para garantizar que los contenidos sean totalmente accesibles tal como lo define el criterio.
Conforme lo anterior y en articulación con el monitoreo de la 2a. línea de defensa se califica como incumplido el criterio.</t>
  </si>
  <si>
    <t xml:space="preserve">La evidencia aportada da cuenta de la gestión adelanta en función de implementar un sistema de gestión de seguridad digital y de seguridad de la información que incluye el avance de la medición del Modelo de Seguridad de Privacidad de la Información al 2022 del 86%, observándose como el mas bajo en avance el componente de mejora continua (12%) seguido de los componentes de Implementación y Evaluación de Desempeño, cada uno de ellos con un avance del 17%, así las cosas el componente mas avanzado es el de Planificación con un 40%.
Conforme lo anteriormente expuesto en términos generales se cumple lo normado
</t>
  </si>
  <si>
    <t>Si bien se cuenta con el procedimiento señalado en el reporte de 1 y 2a línea y en la actualización se establece un punto de control que hace referencia al reporte mensual de incidentes, nuevamente se observa que no se identifica cuales son los criterios para determinar  la incidencia de  los incidentes cibernéticos (graves o muy graves); es importante señalar que tanto en la actividad 2 y 3 se señala de manera genérica el reporte y respuesta a incidentes, amenazas y debilidades de seguridad, sin que se haga claridad sobre este tipo de clasificación.
Nuevamente se observa que se indica que el tiempo estimado de ejecución es de acuerdo a la incidencia, no obstante no se hace la precisión de que independiente de ésta,  deberán reportarlos por tardar dentro de las 24 horas siguientes a su detención conforme lo señala el criterio evaluado.</t>
  </si>
  <si>
    <r>
      <t xml:space="preserve">En la evidencia aportada se observa:
</t>
    </r>
    <r>
      <rPr>
        <b/>
        <sz val="11"/>
        <color theme="1"/>
        <rFont val="Calibri"/>
        <family val="2"/>
        <scheme val="minor"/>
      </rPr>
      <t>Radicado 20212000063693</t>
    </r>
    <r>
      <rPr>
        <sz val="11"/>
        <color theme="1"/>
        <rFont val="Calibri"/>
        <family val="2"/>
        <scheme val="minor"/>
      </rPr>
      <t xml:space="preserve">: Estudio previo: Renovación hosting página web. El aparte referido corresponde a la especificación técnica respecto a Seguridad que hace referencia a limpieza de infecciones, protección antimalware y anti-Hacking, copias de seguridad, entre otros, para cuatro dominios instalados y configurados; 
</t>
    </r>
    <r>
      <rPr>
        <b/>
        <sz val="11"/>
        <color theme="1"/>
        <rFont val="Calibri"/>
        <family val="2"/>
        <scheme val="minor"/>
      </rPr>
      <t xml:space="preserve">Expediente 202313002000900002E: </t>
    </r>
    <r>
      <rPr>
        <sz val="11"/>
        <color theme="1"/>
        <rFont val="Calibri"/>
        <family val="2"/>
        <scheme val="minor"/>
      </rPr>
      <t>Se verifica en el expediente el radicado 20232000013353 (Estudio Previo) donde se observa el aparte 2.9 Obligaciones específicas del contratista.
Sin embargo las dos evidencias aportadas no identifican de manera clara como se da cumplimiento al criterio, teniendo en cuenta que este hace referencia es a controles de la autenticación, definición de roles y privilegios y separación de funciones</t>
    </r>
  </si>
  <si>
    <t>De la verificación realizada al expediente 202113002000900128E referenciado por la 2a. Línea de defensa se verifica el radicado 20212000063693 Estudios previos, donde se observa en el aparte 2.2.1. Obligaciones especificas del contratista y 2.3. Especificaciones técnicas requeridas, la exigencias de medidas de seguridad al proveedor del hosting con lo cual se cumple lo normado.</t>
  </si>
  <si>
    <t>La  ficha técnica del contrato referenciado no permite identificar de manera clara las obligaciones del contratista respecto a lo señalado en el criterio.</t>
  </si>
  <si>
    <t>Se verifica a través del expediente 202113002000900231E, radicado 20212000080073 tanto en la descripción de la necesidad como en las obligaciones especificas del contratista, la referencia del sistema de contenidos multipropósitos Drupal.
Conforme lo anterior y el cumplimiento de las obligaciones del contratista certificada por el supervisor, se cumple lo normado.</t>
  </si>
  <si>
    <t>De la verificación realizada al expediente  202113002000900231E referenciado por la 1a. Línea de defensa se verifica el radicado 20212000080073 Estudios previos, donde se observa en el aparte 2.10. Obligaciones especificas del contratista; no se identifica de manera clara la obligación que se vincula con el criterio evaluado. Si bien en la descripción  de la evidencia se señala que es la obligación 2 del contratista, esta hace referencia es a: "Realizar el plan de migración de los contenidos que se encuentran actualmente en el drupal 7".</t>
  </si>
  <si>
    <t>De la verificación realizada al expediente  202313002000900002E referenciado por la 1a. Línea de defensa se verifican los informes de actividades de 1, 2, 3, 4, 5, 6, 7 y 8 donde se reporta la ejecución de la obligación 1; informes que están aprobados por el supervisor del contrato y en donde de manera general se da cumplimiento a lo normado.</t>
  </si>
  <si>
    <t>Conforme a la verificación realizada el 09/09/2023 tanto a la información publicada en la página web de la entidad, el portal de datos abiertos Bogotá y Nación se observa que se encuentran publicadas las mismas versiones de:
* Registro Activos de Información
* Información Clasificada y Reservada
* Esquema de Publicación de Información
* Programa de Gestión Documental
* TRD
Información mínima señalada como documentos obligatorios en el anexo 2 de la resolución 1519  de 2020.
Sin embargo, teniendo en cuenta la demás información publicada en 7.2. Sección de Datos Abiertos; no se evidencia la federación o vinculación de los siguientes:
*  Presentación mapeo y caracterización de agentes culturales y creativos del centro de Bogotá 2022
* Mapeo de agentes culturales y creativos del centro de Bogotá 2022 (CVS)
* Inventario COVID-19 / 2021</t>
  </si>
  <si>
    <r>
      <t>Si bien se cuenta con la información publicada ya sea en el portal de datos.gov.co o datosabiertos.bogota.gov.co; nuevamente se observa que no se aplica de manera integral  lo dispuesto en el documento Hoja de Ruta de Datos Abiertos Estratégicos para el Estado Colombiano, que indica: "</t>
    </r>
    <r>
      <rPr>
        <i/>
        <sz val="11"/>
        <color theme="1"/>
        <rFont val="Calibri"/>
        <family val="2"/>
        <scheme val="minor"/>
      </rPr>
      <t>Todas las entidades territoriales que actualmente están publicando subconjuntos de datos que ya se encuentran publicados por entidades nacionales de manera oficial, deben eliminar los conjuntos y crear vistas filtradas de los datos maestros existentes en el portal nacional de datos abiertos y de aquellos que estarán disponibles a partir de la implementación de hoja de ruta por parte de las entidades públicas. Esto con el fin de eliminar datos duplicados y desactualizados en el portal nacional de datos abiertos, en cumplimiento con la estrategia de calidad</t>
    </r>
    <r>
      <rPr>
        <sz val="11"/>
        <color theme="1"/>
        <rFont val="Calibri"/>
        <family val="2"/>
        <scheme val="minor"/>
      </rPr>
      <t>".
Lo anterior en razón a que se observa información publicada hasta en dos ocasiones en los portales datos abiertos. Bogotá y Nación, entre otros: Índice de Información Clasificada y Reservada (publicadas modificaciones del 28/04/2023 y 14/12/2021) en datos abiertos Bogotá; y Activos de Información obras de arte 2021 (actualizadas 15/07/2022 y 03/02/2023), Activos de información bases de datos 2021 (actualizadas el 15/07/2022 y 03/02/2023), entre otras.
Es importante señalar que la entidad tiene publicado el PLAN DE APERTURA Y USO DE DATOS ABIERTOS V1 de agosto de 2022, en donde se observa en el ítem 7.2.2 Estructura y publicar los datos, las 2 actividades priorizadas para la gestión de datos, no obstante no se evidencian lineamientos que permitan dar cumplimiento a lo normado.</t>
    </r>
  </si>
  <si>
    <t>Si bien se cuenta con la información publicada ya sea en el portal de datos.gov.co o datosabiertos.bogota.gov.co; nuevamente se observa información publicada hasta por dos ocasiones en los portales datos abiertos. Bogotá y Nación, entre otros: Índice de Información Clasificada y Reservada (publicadas modificaciones del 28/04/2023 y 14/12/2021) en datos abiertos Bogotá; y Activos de Información obras de arte 2021 (actualizadas 15/07/2022 y 03/02/2023), Activos de información bases de datos 2021 (actualizadas el 15/07/2022 y 03/02/2023), entre otras.</t>
  </si>
  <si>
    <t xml:space="preserve">Si bien en el monitoreo y referencias de evidencias de la 1a. Línea de defensa se hace alusión a los portales datos abiertos Bogotá y Nación; no se evidencia la publicación en la página web de la entidad  de la licencia de uso aprobada para la FUGA, respecto a la publicación  de su información publica en su página web, que incluya entre otros aspectos los señalados en el criterio evaluado: "... reconozca la producción o generación de los datos por parte de la entidad pública, señalando que ésta no será responsable por la utilización, tratamiento, transformación de los datos, ni tampoco, sobre cualquier tipo de responsabilidad legal o económica sobre el uso directo o indirecto que se realice. " </t>
  </si>
  <si>
    <t>Una vez verificada la información publicada en la página y en articulación con lo reportado por la 1a. Y  2a. Línea de defensa se observa el cumplimiento de lo normado en lo que refiere a establecer un plan de apertura y uso de datos abiertos .
De manera complementaria es importante señalar que no se evidencia la ejecución del cronograma del Plan de Apertura de Datos Abiertos FUGA 2022, publicado como Anexo del Documento Plan de Apertura y Uso de Datos Abiertos FUGA 2022, el cual establece 10 actividades entre las cuales la última indica que se debe "Elaborar un informe final plan de apertura y uso de datos abiertos FUGA"</t>
  </si>
  <si>
    <t xml:space="preserve">Si bien se evidencian ayudas claras y alertas en el formulario Formulario de contacto (solicitudes, peticiones, quejas, reclamos y denuncias), se observa que el Formulario de Inscripción en el banco de Proyectos con una propuesta artística dispuesto en la categoría 5 Trámites, numeral 5.1.  (https://fuga.gov.co/banco-de-proyectos-salas-de-exposicion-fuga;  presenta  las deficiencias ya registradas en el criterio CC15, de acuerdo a la prueba realizada en su diligenciamiento;  adicionalmente si bien fue posible hacer el envío del mismo, no se recibió ningún correo o alerta de que efectivamente el formulario fue enviado o recibido.
Conforme lo anteriormente expuesto se observa el cumplimiento parcial de lo normado. </t>
  </si>
  <si>
    <t xml:space="preserve">Si bien dentro de las obligaciones del web master se observan algunos de los temas vinculados al tema de seguridad en el desarrollo del sitio web de la entidad y se reporta que se esta implementado una revisión por el volumen de requisitos, no se identifica de manera clara su articulación especifica  conforme lo señala el criterio.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</si>
</sst>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00%"/>
  </numFmts>
  <fonts count="28"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u/>
      <sz val="11"/>
      <color theme="10"/>
      <name val="Calibri"/>
      <family val="2"/>
      <scheme val="minor"/>
    </font>
    <font>
      <sz val="11"/>
      <color theme="1"/>
      <name val="Arial"/>
      <family val="2"/>
    </font>
    <font>
      <u/>
      <sz val="11"/>
      <color theme="10"/>
      <name val="Arial"/>
      <family val="2"/>
    </font>
    <font>
      <b/>
      <sz val="11"/>
      <color theme="1"/>
      <name val="Arial"/>
      <family val="2"/>
    </font>
    <font>
      <sz val="11"/>
      <color rgb="FFFF0000"/>
      <name val="Arial"/>
      <family val="2"/>
    </font>
    <font>
      <b/>
      <sz val="14"/>
      <color theme="1"/>
      <name val="Arial"/>
      <family val="2"/>
    </font>
    <font>
      <sz val="8"/>
      <color theme="1"/>
      <name val="Calibri"/>
      <family val="2"/>
      <scheme val="minor"/>
    </font>
    <font>
      <sz val="9"/>
      <color theme="1"/>
      <name val="Calibri"/>
      <family val="2"/>
      <scheme val="minor"/>
    </font>
    <font>
      <b/>
      <sz val="9"/>
      <color indexed="81"/>
      <name val="Tahoma"/>
      <family val="2"/>
    </font>
    <font>
      <sz val="9"/>
      <color indexed="81"/>
      <name val="Tahoma"/>
      <family val="2"/>
    </font>
    <font>
      <sz val="18"/>
      <color theme="0"/>
      <name val="Calibri"/>
      <family val="2"/>
      <scheme val="minor"/>
    </font>
    <font>
      <b/>
      <sz val="11"/>
      <name val="Arial"/>
      <family val="2"/>
    </font>
    <font>
      <sz val="11"/>
      <name val="Arial"/>
      <family val="2"/>
    </font>
    <font>
      <sz val="11"/>
      <color theme="1"/>
      <name val="Calibri"/>
      <family val="2"/>
      <scheme val="minor"/>
    </font>
    <font>
      <sz val="11"/>
      <color theme="1"/>
      <name val="Calibri"/>
      <family val="2"/>
    </font>
    <font>
      <b/>
      <sz val="11"/>
      <color theme="1"/>
      <name val="Calibri"/>
      <family val="2"/>
    </font>
    <font>
      <sz val="9"/>
      <color theme="1"/>
      <name val="Arial Narrow"/>
      <family val="2"/>
    </font>
    <font>
      <b/>
      <sz val="9"/>
      <color theme="1"/>
      <name val="Arial Narrow"/>
      <family val="2"/>
    </font>
    <font>
      <sz val="11"/>
      <name val="Calibri"/>
      <family val="2"/>
      <scheme val="minor"/>
    </font>
    <font>
      <sz val="11"/>
      <color rgb="FF0070C0"/>
      <name val="Calibri"/>
      <family val="2"/>
      <scheme val="minor"/>
    </font>
    <font>
      <sz val="11"/>
      <color rgb="FF000000"/>
      <name val="Calibri"/>
      <family val="2"/>
      <charset val="1"/>
    </font>
    <font>
      <sz val="9"/>
      <color rgb="FF000000"/>
      <name val="Tahoma"/>
      <family val="2"/>
      <charset val="1"/>
    </font>
    <font>
      <sz val="11"/>
      <color theme="1"/>
      <name val="Calibri"/>
      <family val="2"/>
      <charset val="1"/>
    </font>
    <font>
      <i/>
      <sz val="11"/>
      <color theme="1"/>
      <name val="Calibri"/>
      <family val="2"/>
      <scheme val="minor"/>
    </font>
  </fonts>
  <fills count="26">
    <fill>
      <patternFill patternType="none"/>
    </fill>
    <fill>
      <patternFill patternType="gray125"/>
    </fill>
    <fill>
      <patternFill patternType="solid">
        <fgColor rgb="FFFF0000"/>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C000"/>
        <bgColor indexed="64"/>
      </patternFill>
    </fill>
    <fill>
      <patternFill patternType="solid">
        <fgColor theme="6"/>
        <bgColor indexed="64"/>
      </patternFill>
    </fill>
    <fill>
      <patternFill patternType="solid">
        <fgColor theme="0"/>
        <bgColor indexed="64"/>
      </patternFill>
    </fill>
    <fill>
      <patternFill patternType="solid">
        <fgColor rgb="FF7030A0"/>
        <bgColor indexed="64"/>
      </patternFill>
    </fill>
    <fill>
      <patternFill patternType="solid">
        <fgColor rgb="FFFF0000"/>
        <bgColor rgb="FFFF0000"/>
      </patternFill>
    </fill>
    <fill>
      <patternFill patternType="solid">
        <fgColor rgb="FFFFFF00"/>
        <bgColor rgb="FFFFFF00"/>
      </patternFill>
    </fill>
    <fill>
      <patternFill patternType="solid">
        <fgColor rgb="FF92D050"/>
        <bgColor rgb="FF92D050"/>
      </patternFill>
    </fill>
    <fill>
      <patternFill patternType="solid">
        <fgColor rgb="FF00B0F0"/>
        <bgColor rgb="FF00B0F0"/>
      </patternFill>
    </fill>
    <fill>
      <patternFill patternType="solid">
        <fgColor rgb="FF92D050"/>
        <bgColor rgb="FF00B0F0"/>
      </patternFill>
    </fill>
    <fill>
      <patternFill patternType="solid">
        <fgColor theme="4" tint="0.79998168889431442"/>
        <bgColor rgb="FF00B0F0"/>
      </patternFill>
    </fill>
    <fill>
      <patternFill patternType="solid">
        <fgColor theme="4" tint="0.79998168889431442"/>
        <bgColor indexed="64"/>
      </patternFill>
    </fill>
    <fill>
      <patternFill patternType="solid">
        <fgColor theme="9" tint="0.79998168889431442"/>
        <bgColor rgb="FF00B0F0"/>
      </patternFill>
    </fill>
    <fill>
      <patternFill patternType="solid">
        <fgColor theme="9" tint="0.79998168889431442"/>
        <bgColor indexed="64"/>
      </patternFill>
    </fill>
    <fill>
      <patternFill patternType="solid">
        <fgColor theme="9"/>
        <bgColor rgb="FFB8CCE4"/>
      </patternFill>
    </fill>
    <fill>
      <patternFill patternType="solid">
        <fgColor rgb="FF00B0F0"/>
        <bgColor rgb="FFB8CCE4"/>
      </patternFill>
    </fill>
    <fill>
      <patternFill patternType="solid">
        <fgColor rgb="FF00B0F0"/>
        <bgColor indexed="64"/>
      </patternFill>
    </fill>
    <fill>
      <patternFill patternType="solid">
        <fgColor theme="2" tint="-0.249977111117893"/>
        <bgColor rgb="FFB8CCE4"/>
      </patternFill>
    </fill>
    <fill>
      <patternFill patternType="solid">
        <fgColor theme="0" tint="-0.34998626667073579"/>
        <bgColor rgb="FFB8CCE4"/>
      </patternFill>
    </fill>
    <fill>
      <patternFill patternType="solid">
        <fgColor rgb="FFFFFF00"/>
        <bgColor indexed="64"/>
      </patternFill>
    </fill>
    <fill>
      <patternFill patternType="solid">
        <fgColor rgb="FFFFC000"/>
        <bgColor rgb="FFB8CCE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3">
    <xf numFmtId="0" fontId="0" fillId="0" borderId="0"/>
    <xf numFmtId="0" fontId="4" fillId="0" borderId="0" applyNumberFormat="0" applyFill="0" applyBorder="0" applyAlignment="0" applyProtection="0"/>
    <xf numFmtId="9" fontId="17" fillId="0" borderId="0" applyFont="0" applyFill="0" applyBorder="0" applyAlignment="0" applyProtection="0"/>
  </cellStyleXfs>
  <cellXfs count="167">
    <xf numFmtId="0" fontId="0" fillId="0" borderId="0" xfId="0"/>
    <xf numFmtId="0" fontId="0" fillId="0" borderId="0" xfId="0" applyAlignment="1">
      <alignment vertical="center" wrapText="1"/>
    </xf>
    <xf numFmtId="0" fontId="0" fillId="0" borderId="0" xfId="0" applyAlignment="1">
      <alignment vertical="center"/>
    </xf>
    <xf numFmtId="0" fontId="1" fillId="0" borderId="0" xfId="0" applyFont="1"/>
    <xf numFmtId="0" fontId="1" fillId="0" borderId="0" xfId="0" applyFont="1" applyAlignment="1">
      <alignment vertical="center"/>
    </xf>
    <xf numFmtId="0" fontId="0" fillId="0" borderId="1" xfId="0" applyBorder="1"/>
    <xf numFmtId="0" fontId="0" fillId="0" borderId="1" xfId="0" applyBorder="1" applyAlignment="1">
      <alignment vertical="center" wrapText="1"/>
    </xf>
    <xf numFmtId="0" fontId="0" fillId="0" borderId="1" xfId="0" applyBorder="1" applyAlignment="1">
      <alignment wrapText="1"/>
    </xf>
    <xf numFmtId="0" fontId="1" fillId="0" borderId="1" xfId="0" applyFont="1" applyBorder="1" applyAlignment="1">
      <alignment vertical="center" wrapText="1"/>
    </xf>
    <xf numFmtId="0" fontId="5" fillId="0" borderId="1" xfId="0" applyFont="1" applyBorder="1" applyAlignment="1">
      <alignment vertical="center" wrapText="1"/>
    </xf>
    <xf numFmtId="0" fontId="7" fillId="0" borderId="1" xfId="0" applyFont="1" applyBorder="1"/>
    <xf numFmtId="0" fontId="2" fillId="0" borderId="1" xfId="0" applyFont="1" applyBorder="1" applyAlignment="1">
      <alignment vertical="center"/>
    </xf>
    <xf numFmtId="0" fontId="1" fillId="0" borderId="1" xfId="0" applyFont="1" applyBorder="1" applyAlignment="1">
      <alignment vertical="center"/>
    </xf>
    <xf numFmtId="0" fontId="0" fillId="0" borderId="1" xfId="0" applyBorder="1" applyAlignment="1">
      <alignment horizontal="left" vertical="center" wrapText="1"/>
    </xf>
    <xf numFmtId="0" fontId="5" fillId="2" borderId="1" xfId="0" applyFont="1" applyFill="1" applyBorder="1"/>
    <xf numFmtId="0" fontId="5" fillId="3" borderId="1" xfId="0" applyFont="1" applyFill="1" applyBorder="1"/>
    <xf numFmtId="0" fontId="5" fillId="4" borderId="1" xfId="0" applyFont="1" applyFill="1" applyBorder="1"/>
    <xf numFmtId="0" fontId="5" fillId="5" borderId="1" xfId="0" applyFont="1" applyFill="1" applyBorder="1"/>
    <xf numFmtId="0" fontId="5" fillId="0" borderId="1" xfId="0" applyFont="1" applyBorder="1"/>
    <xf numFmtId="0" fontId="8" fillId="4" borderId="1" xfId="0" applyFont="1" applyFill="1" applyBorder="1"/>
    <xf numFmtId="0" fontId="5" fillId="0" borderId="1" xfId="0" applyFont="1" applyBorder="1" applyAlignment="1">
      <alignment vertical="center"/>
    </xf>
    <xf numFmtId="0" fontId="5" fillId="4" borderId="1" xfId="0" applyFont="1" applyFill="1" applyBorder="1" applyAlignment="1">
      <alignment vertical="center" wrapText="1"/>
    </xf>
    <xf numFmtId="0" fontId="0" fillId="2" borderId="1" xfId="0" applyFill="1" applyBorder="1"/>
    <xf numFmtId="0" fontId="0" fillId="3" borderId="1" xfId="0" applyFill="1" applyBorder="1"/>
    <xf numFmtId="0" fontId="0" fillId="4" borderId="1" xfId="0" applyFill="1" applyBorder="1"/>
    <xf numFmtId="0" fontId="0" fillId="5" borderId="1" xfId="0" applyFill="1" applyBorder="1"/>
    <xf numFmtId="0" fontId="4" fillId="0" borderId="1" xfId="1" applyFill="1" applyBorder="1" applyAlignment="1">
      <alignment vertical="center" wrapText="1"/>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 fillId="7" borderId="1" xfId="0" applyFont="1" applyFill="1" applyBorder="1" applyAlignment="1">
      <alignment vertical="center" wrapText="1"/>
    </xf>
    <xf numFmtId="0" fontId="8" fillId="3" borderId="1" xfId="0" applyFont="1" applyFill="1" applyBorder="1"/>
    <xf numFmtId="0" fontId="5" fillId="8" borderId="1" xfId="0" applyFont="1" applyFill="1" applyBorder="1"/>
    <xf numFmtId="0" fontId="5" fillId="8" borderId="1" xfId="0" applyFont="1" applyFill="1" applyBorder="1" applyAlignment="1">
      <alignment horizontal="center" vertical="center"/>
    </xf>
    <xf numFmtId="0" fontId="5" fillId="6" borderId="1" xfId="0" applyFont="1" applyFill="1" applyBorder="1"/>
    <xf numFmtId="0" fontId="0" fillId="3" borderId="1" xfId="0" applyFill="1" applyBorder="1" applyAlignment="1">
      <alignment horizontal="center" vertical="center"/>
    </xf>
    <xf numFmtId="0" fontId="0" fillId="0" borderId="0" xfId="0" applyAlignment="1">
      <alignment horizontal="left" vertical="center"/>
    </xf>
    <xf numFmtId="0" fontId="7" fillId="0" borderId="1" xfId="0" applyFont="1" applyBorder="1" applyAlignment="1">
      <alignment horizontal="center" vertical="center" wrapText="1"/>
    </xf>
    <xf numFmtId="0" fontId="1" fillId="0" borderId="1" xfId="0" applyFont="1" applyBorder="1" applyAlignment="1">
      <alignment horizontal="left" vertical="center" wrapText="1"/>
    </xf>
    <xf numFmtId="0" fontId="7" fillId="0" borderId="3" xfId="0" applyFont="1" applyBorder="1" applyAlignment="1">
      <alignment wrapText="1"/>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vertical="center" wrapText="1"/>
    </xf>
    <xf numFmtId="9" fontId="18" fillId="10" borderId="0" xfId="0" applyNumberFormat="1" applyFont="1" applyFill="1"/>
    <xf numFmtId="9" fontId="18" fillId="11" borderId="0" xfId="0" applyNumberFormat="1" applyFont="1" applyFill="1"/>
    <xf numFmtId="9" fontId="18" fillId="12" borderId="0" xfId="0" applyNumberFormat="1" applyFont="1" applyFill="1"/>
    <xf numFmtId="10" fontId="0" fillId="0" borderId="1" xfId="2" applyNumberFormat="1" applyFont="1" applyBorder="1" applyAlignment="1">
      <alignment horizontal="center" vertical="center" wrapText="1"/>
    </xf>
    <xf numFmtId="10" fontId="0" fillId="0" borderId="1" xfId="2" applyNumberFormat="1" applyFont="1" applyBorder="1" applyAlignment="1">
      <alignment horizontal="center" vertical="center"/>
    </xf>
    <xf numFmtId="0" fontId="1" fillId="0" borderId="0" xfId="0" applyFont="1" applyAlignment="1">
      <alignment horizontal="center"/>
    </xf>
    <xf numFmtId="0" fontId="19" fillId="0" borderId="23" xfId="0" applyFont="1" applyBorder="1" applyAlignment="1">
      <alignment horizontal="center" vertical="center" wrapText="1"/>
    </xf>
    <xf numFmtId="0" fontId="0" fillId="0" borderId="1" xfId="0" applyBorder="1" applyAlignment="1">
      <alignment horizontal="left" vertical="center"/>
    </xf>
    <xf numFmtId="10" fontId="0" fillId="0" borderId="1" xfId="0" applyNumberFormat="1" applyBorder="1" applyAlignment="1">
      <alignment horizontal="center" vertical="center"/>
    </xf>
    <xf numFmtId="0" fontId="0" fillId="0" borderId="0" xfId="0" applyAlignment="1">
      <alignment horizontal="center" vertical="center"/>
    </xf>
    <xf numFmtId="0" fontId="1" fillId="16" borderId="1" xfId="0" applyFont="1" applyFill="1" applyBorder="1"/>
    <xf numFmtId="10" fontId="0" fillId="16" borderId="1" xfId="2" applyNumberFormat="1" applyFont="1" applyFill="1" applyBorder="1" applyAlignment="1">
      <alignment horizontal="center" vertical="center"/>
    </xf>
    <xf numFmtId="10" fontId="0" fillId="16" borderId="1" xfId="0" applyNumberFormat="1" applyFill="1" applyBorder="1" applyAlignment="1">
      <alignment horizontal="center" vertical="center"/>
    </xf>
    <xf numFmtId="0" fontId="1" fillId="18" borderId="1" xfId="0" applyFont="1" applyFill="1" applyBorder="1"/>
    <xf numFmtId="10" fontId="0" fillId="18" borderId="1" xfId="2" applyNumberFormat="1" applyFont="1" applyFill="1" applyBorder="1" applyAlignment="1">
      <alignment horizontal="center" vertical="center"/>
    </xf>
    <xf numFmtId="10" fontId="0" fillId="18" borderId="1" xfId="0" applyNumberFormat="1" applyFill="1" applyBorder="1" applyAlignment="1">
      <alignment horizontal="center" vertical="center"/>
    </xf>
    <xf numFmtId="10" fontId="0" fillId="0" borderId="4" xfId="2" applyNumberFormat="1" applyFont="1" applyBorder="1" applyAlignment="1">
      <alignment horizontal="center" vertical="center" wrapText="1"/>
    </xf>
    <xf numFmtId="164" fontId="7" fillId="22" borderId="1" xfId="0" applyNumberFormat="1" applyFont="1" applyFill="1" applyBorder="1" applyAlignment="1">
      <alignment horizontal="center" vertical="center" wrapText="1"/>
    </xf>
    <xf numFmtId="164" fontId="7" fillId="20" borderId="1" xfId="0" applyNumberFormat="1" applyFont="1" applyFill="1" applyBorder="1" applyAlignment="1">
      <alignment horizontal="center" vertical="center" wrapText="1"/>
    </xf>
    <xf numFmtId="164" fontId="7" fillId="19"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6" fillId="0" borderId="1" xfId="1" applyFont="1" applyBorder="1" applyAlignment="1">
      <alignment vertical="center" wrapText="1"/>
    </xf>
    <xf numFmtId="0" fontId="4" fillId="0" borderId="1" xfId="1" applyBorder="1" applyAlignment="1">
      <alignment vertical="center" wrapText="1"/>
    </xf>
    <xf numFmtId="9" fontId="7" fillId="22" borderId="1" xfId="0" applyNumberFormat="1" applyFont="1" applyFill="1" applyBorder="1" applyAlignment="1">
      <alignment horizontal="center" vertical="center" wrapText="1"/>
    </xf>
    <xf numFmtId="9" fontId="0" fillId="0" borderId="1" xfId="2" applyFont="1" applyBorder="1" applyAlignment="1">
      <alignment horizontal="center" vertical="center" wrapText="1"/>
    </xf>
    <xf numFmtId="9" fontId="0" fillId="0" borderId="0" xfId="0" applyNumberFormat="1"/>
    <xf numFmtId="9" fontId="0" fillId="0" borderId="1" xfId="2" applyFont="1" applyBorder="1" applyAlignment="1">
      <alignment horizontal="center" vertical="center"/>
    </xf>
    <xf numFmtId="0" fontId="0" fillId="0" borderId="1" xfId="0" applyBorder="1" applyAlignment="1">
      <alignment horizontal="center" vertical="center"/>
    </xf>
    <xf numFmtId="9" fontId="0" fillId="0" borderId="1" xfId="0" applyNumberFormat="1" applyBorder="1" applyAlignment="1">
      <alignment horizontal="center" vertical="center" wrapText="1"/>
    </xf>
    <xf numFmtId="0" fontId="4" fillId="0" borderId="1" xfId="1" applyBorder="1" applyAlignment="1">
      <alignment horizontal="center" vertical="center" wrapText="1"/>
    </xf>
    <xf numFmtId="9" fontId="0" fillId="0" borderId="1" xfId="0" applyNumberFormat="1" applyBorder="1" applyAlignment="1">
      <alignment horizontal="center" vertical="center"/>
    </xf>
    <xf numFmtId="0" fontId="0" fillId="0" borderId="1" xfId="0" applyBorder="1" applyAlignment="1">
      <alignment horizontal="justify" vertical="center" wrapText="1"/>
    </xf>
    <xf numFmtId="0" fontId="0" fillId="0" borderId="1" xfId="0" applyBorder="1" applyAlignment="1">
      <alignment horizontal="justify" vertical="center"/>
    </xf>
    <xf numFmtId="0" fontId="0" fillId="0" borderId="1" xfId="0" applyBorder="1" applyAlignment="1">
      <alignment horizontal="justify" vertical="top" wrapText="1"/>
    </xf>
    <xf numFmtId="10" fontId="0" fillId="0" borderId="0" xfId="2" applyNumberFormat="1" applyFont="1"/>
    <xf numFmtId="0" fontId="20" fillId="0" borderId="0" xfId="0" applyFont="1" applyAlignment="1">
      <alignment vertical="center"/>
    </xf>
    <xf numFmtId="10" fontId="0" fillId="0" borderId="0" xfId="2" applyNumberFormat="1" applyFont="1" applyBorder="1"/>
    <xf numFmtId="0" fontId="21" fillId="0" borderId="0" xfId="0" applyFont="1" applyAlignment="1">
      <alignment vertical="center"/>
    </xf>
    <xf numFmtId="0" fontId="0" fillId="24" borderId="1" xfId="0" applyFill="1" applyBorder="1"/>
    <xf numFmtId="0" fontId="5" fillId="24" borderId="1" xfId="0" applyFont="1" applyFill="1" applyBorder="1" applyAlignment="1">
      <alignment wrapText="1"/>
    </xf>
    <xf numFmtId="0" fontId="4" fillId="0" borderId="1" xfId="1" applyBorder="1" applyAlignment="1">
      <alignment horizontal="left" vertical="center" wrapText="1"/>
    </xf>
    <xf numFmtId="0" fontId="4" fillId="0" borderId="26" xfId="1" applyBorder="1" applyAlignment="1">
      <alignment horizontal="center" vertical="center" wrapText="1"/>
    </xf>
    <xf numFmtId="0" fontId="0" fillId="0" borderId="26" xfId="0" applyBorder="1" applyAlignment="1">
      <alignment vertical="center" wrapText="1"/>
    </xf>
    <xf numFmtId="0" fontId="0" fillId="0" borderId="26" xfId="0" applyBorder="1" applyAlignment="1">
      <alignment horizontal="center" vertical="center" wrapText="1"/>
    </xf>
    <xf numFmtId="0" fontId="4" fillId="0" borderId="1" xfId="1" applyBorder="1" applyAlignment="1">
      <alignment horizontal="center" vertical="center"/>
    </xf>
    <xf numFmtId="0" fontId="23" fillId="0" borderId="1" xfId="0" applyFont="1" applyBorder="1" applyAlignment="1">
      <alignment horizontal="center" vertical="center" wrapText="1"/>
    </xf>
    <xf numFmtId="0" fontId="0" fillId="0" borderId="4" xfId="0" applyBorder="1" applyAlignment="1">
      <alignment horizontal="justify" vertical="center" wrapText="1"/>
    </xf>
    <xf numFmtId="0" fontId="0" fillId="0" borderId="1" xfId="0" applyBorder="1" applyAlignment="1">
      <alignment vertical="center"/>
    </xf>
    <xf numFmtId="0" fontId="26" fillId="0" borderId="1" xfId="0" applyFont="1" applyBorder="1" applyAlignment="1">
      <alignment horizontal="justify" vertical="center" wrapText="1"/>
    </xf>
    <xf numFmtId="9" fontId="6" fillId="0" borderId="1" xfId="2" applyFont="1" applyBorder="1" applyAlignment="1">
      <alignment horizontal="center" vertical="center" wrapText="1"/>
    </xf>
    <xf numFmtId="165" fontId="6" fillId="0" borderId="1" xfId="2" applyNumberFormat="1" applyFont="1" applyBorder="1" applyAlignment="1">
      <alignment horizontal="center" vertical="center" wrapText="1"/>
    </xf>
    <xf numFmtId="0" fontId="0" fillId="0" borderId="0" xfId="0" applyAlignment="1">
      <alignment horizontal="center"/>
    </xf>
    <xf numFmtId="0" fontId="22" fillId="0" borderId="1" xfId="0" applyFont="1" applyBorder="1" applyAlignment="1">
      <alignment horizontal="justify" vertical="center" wrapText="1"/>
    </xf>
    <xf numFmtId="0" fontId="22" fillId="24" borderId="1" xfId="0" applyFont="1" applyFill="1" applyBorder="1" applyAlignment="1">
      <alignment horizontal="justify" vertical="center" wrapText="1"/>
    </xf>
    <xf numFmtId="0" fontId="1" fillId="0" borderId="0" xfId="0" applyFont="1" applyAlignment="1">
      <alignment horizontal="center" vertical="center" wrapText="1"/>
    </xf>
    <xf numFmtId="0" fontId="1" fillId="0" borderId="9" xfId="0" applyFont="1" applyBorder="1" applyAlignment="1">
      <alignment horizontal="center" vertical="center" wrapText="1"/>
    </xf>
    <xf numFmtId="0" fontId="0" fillId="0" borderId="0" xfId="0" applyAlignment="1">
      <alignment horizontal="left" vertical="center"/>
    </xf>
    <xf numFmtId="0" fontId="0" fillId="0" borderId="9" xfId="0" applyBorder="1" applyAlignment="1">
      <alignment horizontal="left" vertical="center"/>
    </xf>
    <xf numFmtId="0" fontId="10" fillId="0" borderId="8" xfId="0" applyFont="1" applyBorder="1" applyAlignment="1">
      <alignment horizontal="left" vertical="center" wrapText="1"/>
    </xf>
    <xf numFmtId="0" fontId="10" fillId="0" borderId="0" xfId="0" applyFont="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0" fontId="11" fillId="0" borderId="0" xfId="0" applyFont="1" applyAlignment="1">
      <alignment horizontal="left"/>
    </xf>
    <xf numFmtId="0" fontId="14" fillId="9" borderId="13"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5" fillId="8" borderId="1" xfId="0" applyFont="1" applyFill="1" applyBorder="1" applyAlignment="1">
      <alignment horizontal="center" vertical="center" wrapText="1"/>
    </xf>
    <xf numFmtId="164" fontId="7" fillId="22" borderId="1" xfId="0" applyNumberFormat="1" applyFont="1" applyFill="1" applyBorder="1" applyAlignment="1">
      <alignment horizontal="center" vertical="center" wrapText="1"/>
    </xf>
    <xf numFmtId="164" fontId="9" fillId="25" borderId="1" xfId="0" applyNumberFormat="1" applyFont="1" applyFill="1" applyBorder="1" applyAlignment="1">
      <alignment horizontal="center" vertical="center" wrapText="1"/>
    </xf>
    <xf numFmtId="164" fontId="7" fillId="20" borderId="1" xfId="0" applyNumberFormat="1" applyFont="1" applyFill="1" applyBorder="1" applyAlignment="1">
      <alignment horizontal="center" vertical="center" wrapText="1"/>
    </xf>
    <xf numFmtId="0" fontId="16" fillId="21" borderId="1" xfId="0" applyFont="1" applyFill="1" applyBorder="1"/>
    <xf numFmtId="164" fontId="7" fillId="19" borderId="1"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applyAlignment="1">
      <alignment horizontal="left" vertical="center" wrapText="1"/>
    </xf>
    <xf numFmtId="0" fontId="9" fillId="0" borderId="1" xfId="0" applyFont="1" applyBorder="1" applyAlignment="1">
      <alignment horizontal="center" vertical="center" wrapText="1"/>
    </xf>
    <xf numFmtId="164" fontId="7" fillId="23" borderId="15" xfId="0" applyNumberFormat="1" applyFont="1" applyFill="1" applyBorder="1" applyAlignment="1">
      <alignment horizontal="center" vertical="center" wrapText="1"/>
    </xf>
    <xf numFmtId="164" fontId="9" fillId="25" borderId="19" xfId="0" applyNumberFormat="1" applyFont="1" applyFill="1" applyBorder="1" applyAlignment="1">
      <alignment horizontal="center" vertical="center" wrapText="1"/>
    </xf>
    <xf numFmtId="164" fontId="9" fillId="25" borderId="20" xfId="0" applyNumberFormat="1" applyFont="1" applyFill="1" applyBorder="1" applyAlignment="1">
      <alignment horizontal="center" vertical="center" wrapText="1"/>
    </xf>
    <xf numFmtId="164" fontId="9" fillId="25" borderId="25" xfId="0" applyNumberFormat="1" applyFont="1" applyFill="1" applyBorder="1" applyAlignment="1">
      <alignment horizontal="center" vertical="center" wrapText="1"/>
    </xf>
    <xf numFmtId="164" fontId="7" fillId="20" borderId="16" xfId="0" applyNumberFormat="1" applyFont="1" applyFill="1" applyBorder="1" applyAlignment="1">
      <alignment horizontal="center" vertical="center" wrapText="1"/>
    </xf>
    <xf numFmtId="0" fontId="16" fillId="21" borderId="16" xfId="0" applyFont="1" applyFill="1" applyBorder="1"/>
    <xf numFmtId="164" fontId="7" fillId="19" borderId="17" xfId="0" applyNumberFormat="1" applyFont="1" applyFill="1" applyBorder="1" applyAlignment="1">
      <alignment horizontal="center" vertical="center" wrapText="1"/>
    </xf>
    <xf numFmtId="164" fontId="7" fillId="19" borderId="18" xfId="0" applyNumberFormat="1" applyFont="1" applyFill="1" applyBorder="1" applyAlignment="1">
      <alignment horizontal="center" vertical="center" wrapText="1"/>
    </xf>
    <xf numFmtId="0" fontId="5" fillId="4" borderId="2" xfId="0" applyFont="1" applyFill="1" applyBorder="1" applyAlignment="1">
      <alignment horizontal="center"/>
    </xf>
    <xf numFmtId="0" fontId="5" fillId="4" borderId="3" xfId="0" applyFont="1" applyFill="1" applyBorder="1" applyAlignment="1">
      <alignment horizontal="center"/>
    </xf>
    <xf numFmtId="0" fontId="5" fillId="4" borderId="4" xfId="0" applyFont="1" applyFill="1" applyBorder="1" applyAlignment="1">
      <alignment horizont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3" xfId="0" applyBorder="1" applyAlignment="1">
      <alignment horizontal="lef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1" xfId="0" applyFont="1" applyBorder="1" applyAlignment="1">
      <alignment horizontal="center" vertical="center" wrapText="1"/>
    </xf>
    <xf numFmtId="164" fontId="7" fillId="23" borderId="19" xfId="0" applyNumberFormat="1" applyFont="1" applyFill="1" applyBorder="1" applyAlignment="1">
      <alignment horizontal="center" vertical="center" wrapText="1"/>
    </xf>
    <xf numFmtId="164" fontId="7" fillId="23" borderId="20" xfId="0" applyNumberFormat="1" applyFont="1" applyFill="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17"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9" fillId="13" borderId="21" xfId="0" applyFont="1" applyFill="1" applyBorder="1" applyAlignment="1">
      <alignment horizontal="center" vertical="center" wrapText="1"/>
    </xf>
    <xf numFmtId="0" fontId="19" fillId="13" borderId="24" xfId="0" applyFont="1" applyFill="1" applyBorder="1" applyAlignment="1">
      <alignment horizontal="center" vertical="center" wrapText="1"/>
    </xf>
    <xf numFmtId="0" fontId="19" fillId="13" borderId="22" xfId="0" applyFont="1" applyFill="1" applyBorder="1" applyAlignment="1">
      <alignment horizontal="center" vertical="center" wrapText="1"/>
    </xf>
    <xf numFmtId="0" fontId="19" fillId="14" borderId="21" xfId="0" applyFont="1" applyFill="1" applyBorder="1" applyAlignment="1">
      <alignment horizontal="center" vertical="center" wrapText="1"/>
    </xf>
    <xf numFmtId="0" fontId="19" fillId="14" borderId="24" xfId="0" applyFont="1" applyFill="1" applyBorder="1" applyAlignment="1">
      <alignment horizontal="center" vertical="center" wrapText="1"/>
    </xf>
    <xf numFmtId="0" fontId="19" fillId="14" borderId="22" xfId="0" applyFont="1" applyFill="1" applyBorder="1" applyAlignment="1">
      <alignment horizontal="center" vertical="center" wrapText="1"/>
    </xf>
    <xf numFmtId="0" fontId="19" fillId="17" borderId="21" xfId="0" applyFont="1" applyFill="1" applyBorder="1" applyAlignment="1">
      <alignment horizontal="center" vertical="center" wrapText="1"/>
    </xf>
    <xf numFmtId="0" fontId="16" fillId="18" borderId="22" xfId="0" applyFont="1" applyFill="1" applyBorder="1"/>
    <xf numFmtId="0" fontId="19" fillId="15" borderId="21" xfId="0" applyFont="1" applyFill="1" applyBorder="1" applyAlignment="1">
      <alignment horizontal="center" vertical="center" wrapText="1"/>
    </xf>
    <xf numFmtId="0" fontId="16" fillId="16" borderId="22" xfId="0" applyFont="1" applyFill="1" applyBorder="1"/>
  </cellXfs>
  <cellStyles count="3">
    <cellStyle name="Hipervínculo" xfId="1" builtinId="8"/>
    <cellStyle name="Normal" xfId="0" builtinId="0"/>
    <cellStyle name="Porcentaje" xfId="2" builtinId="5"/>
  </cellStyles>
  <dxfs count="24">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patternType="none">
          <bgColor auto="1"/>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D440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fuga.gov.co/" TargetMode="External"/><Relationship Id="rId13" Type="http://schemas.openxmlformats.org/officeDocument/2006/relationships/hyperlink" Target="https://drive.google.com/file/d/12WpI6hYtYaTzeEv3H4QS1021b0tDAtKG/view?usp=drive_link" TargetMode="External"/><Relationship Id="rId18" Type="http://schemas.openxmlformats.org/officeDocument/2006/relationships/hyperlink" Target="https://www.fuga.gov.co/" TargetMode="External"/><Relationship Id="rId26" Type="http://schemas.openxmlformats.org/officeDocument/2006/relationships/printerSettings" Target="../printerSettings/printerSettings2.bin"/><Relationship Id="rId3" Type="http://schemas.openxmlformats.org/officeDocument/2006/relationships/hyperlink" Target="https://drive.google.com/file/d/1pRJy4D5yX-D5TayX1f43U9w_RGBNUlaO/view?usp=sharing" TargetMode="External"/><Relationship Id="rId21" Type="http://schemas.openxmlformats.org/officeDocument/2006/relationships/hyperlink" Target="https://www.fuga.gov.co/" TargetMode="External"/><Relationship Id="rId7" Type="http://schemas.openxmlformats.org/officeDocument/2006/relationships/hyperlink" Target="https://fuga.gov.co/noticias" TargetMode="External"/><Relationship Id="rId12" Type="http://schemas.openxmlformats.org/officeDocument/2006/relationships/hyperlink" Target="https://drive.google.com/file/d/102ZzRS6RE7oFPEVv9zdLDjI1a1hUm55f/view?usp=sharing" TargetMode="External"/><Relationship Id="rId17" Type="http://schemas.openxmlformats.org/officeDocument/2006/relationships/hyperlink" Target="https://www.fuga.gov.co/" TargetMode="External"/><Relationship Id="rId25" Type="http://schemas.openxmlformats.org/officeDocument/2006/relationships/hyperlink" Target="https://fuga.gov.co/" TargetMode="External"/><Relationship Id="rId2" Type="http://schemas.openxmlformats.org/officeDocument/2006/relationships/hyperlink" Target="https://fuga.gov.co/rss.xml" TargetMode="External"/><Relationship Id="rId16" Type="http://schemas.openxmlformats.org/officeDocument/2006/relationships/hyperlink" Target="https://www.fuga.gov.co/" TargetMode="External"/><Relationship Id="rId20" Type="http://schemas.openxmlformats.org/officeDocument/2006/relationships/hyperlink" Target="https://www.fuga.gov.co/" TargetMode="External"/><Relationship Id="rId1" Type="http://schemas.openxmlformats.org/officeDocument/2006/relationships/hyperlink" Target="https://fuga.gov.co/mapa-del-sitio" TargetMode="External"/><Relationship Id="rId6" Type="http://schemas.openxmlformats.org/officeDocument/2006/relationships/hyperlink" Target="https://www.fuga.gov.co/noticias/el-bronx-distrito-creativo-presenta-monumentum-ii-la-fiesta-electronica" TargetMode="External"/><Relationship Id="rId11" Type="http://schemas.openxmlformats.org/officeDocument/2006/relationships/hyperlink" Target="https://drive.google.com/file/d/1p8B7Ilhys_Msa0ma6OUvVfHYKYxEJ7rf/view?usp=drive_link" TargetMode="External"/><Relationship Id="rId24" Type="http://schemas.openxmlformats.org/officeDocument/2006/relationships/hyperlink" Target="https://www.fuga.gov.co/" TargetMode="External"/><Relationship Id="rId5" Type="http://schemas.openxmlformats.org/officeDocument/2006/relationships/hyperlink" Target="https://www.fuga.gov.co/noticias/el-bronx-distrito-creativo-presenta-monumentum-ii-la-fiesta-electronica" TargetMode="External"/><Relationship Id="rId15" Type="http://schemas.openxmlformats.org/officeDocument/2006/relationships/hyperlink" Target="https://www.fuga.gov.co/" TargetMode="External"/><Relationship Id="rId23" Type="http://schemas.openxmlformats.org/officeDocument/2006/relationships/hyperlink" Target="https://fuga.gov.co/entidad/subdireccion-artistica-y-cultural/festival-centro" TargetMode="External"/><Relationship Id="rId28" Type="http://schemas.openxmlformats.org/officeDocument/2006/relationships/comments" Target="../comments1.xml"/><Relationship Id="rId10" Type="http://schemas.openxmlformats.org/officeDocument/2006/relationships/hyperlink" Target="https://drive.google.com/file/d/1IWAOTKZjCT0Hf06Wilwhoj2I5US-oCPR/view?usp=sharing" TargetMode="External"/><Relationship Id="rId19" Type="http://schemas.openxmlformats.org/officeDocument/2006/relationships/hyperlink" Target="https://www.fuga.gov.co/" TargetMode="External"/><Relationship Id="rId4" Type="http://schemas.openxmlformats.org/officeDocument/2006/relationships/hyperlink" Target="https://open.spotify.com/show/2uE30tHca2H88LFUCot7GW?si=095df5d703ae4f68" TargetMode="External"/><Relationship Id="rId9" Type="http://schemas.openxmlformats.org/officeDocument/2006/relationships/hyperlink" Target="https://www.fuga.gov.co/" TargetMode="External"/><Relationship Id="rId14" Type="http://schemas.openxmlformats.org/officeDocument/2006/relationships/hyperlink" Target="https://drive.google.com/file/d/1H8pUy5RdiZme6Wa8vAMFhBYsm6QyPo-5/view?usp=sharing" TargetMode="External"/><Relationship Id="rId22" Type="http://schemas.openxmlformats.org/officeDocument/2006/relationships/hyperlink" Target="https://www.fuga.gov.co/" TargetMode="External"/><Relationship Id="rId27"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fuga.gov.co/" TargetMode="External"/><Relationship Id="rId7" Type="http://schemas.openxmlformats.org/officeDocument/2006/relationships/vmlDrawing" Target="../drawings/vmlDrawing2.vml"/><Relationship Id="rId2" Type="http://schemas.openxmlformats.org/officeDocument/2006/relationships/hyperlink" Target="http://intranet.fuga.gov.co/proceso-gestion-tic" TargetMode="External"/><Relationship Id="rId1" Type="http://schemas.openxmlformats.org/officeDocument/2006/relationships/hyperlink" Target="https://intranet.fuga.gov.co/sites/default/files/gt-pd-09_gestion_de_incidentes_amenazas_y_debilidades_de_seguridad_v2_23092022.pdf" TargetMode="External"/><Relationship Id="rId6" Type="http://schemas.openxmlformats.org/officeDocument/2006/relationships/printerSettings" Target="../printerSettings/printerSettings3.bin"/><Relationship Id="rId5" Type="http://schemas.openxmlformats.org/officeDocument/2006/relationships/hyperlink" Target="https://drive.google.com/file/d/1vIYYtzbH7ADIxgK9tzDZgbvPwyTb5a2R/view?usp=drive_link%20En%20el%20orfeo%202021200002144400007%20denominado%20evidencias.rar%20se%20gestiona%20directamente%20por%20parte%20del%20proveedpr%20encargado%20de%20alojar%20los%20servicios%20web,%20alli%20a%20su%20vez%20toma%20captura%20del%20enlace%20a%20secop%20donde%20se%20encuentra%20el%20despliegue%20de%20las%20politicas%20de%20seguridad%20asociadas,%20validar%20adjuntos%20propuesta%20t&#233;cnica,%20tambien%20se%20puede%20evidenciar%20los%20estudios%20previos%20del%20contrato%20en%20la%20ficha%20de%20requisitos%20t&#233;cnicos%20que%20se%20tuvo%20en%20cuenta%20por%20parte%20del%20componente%20t&#233;cnico%2020212000063693%20hoja" TargetMode="External"/><Relationship Id="rId4" Type="http://schemas.openxmlformats.org/officeDocument/2006/relationships/hyperlink" Target="https://drive.google.com/file/d/1vIYYtzbH7ADIxgK9tzDZgbvPwyTb5a2R/view?usp=drive_link"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fuga.gov.co/transparencia/informes-de-gestion" TargetMode="External"/><Relationship Id="rId13" Type="http://schemas.openxmlformats.org/officeDocument/2006/relationships/hyperlink" Target="https://fuga.gov.co/transparencia/esquema-publicacion-informacion" TargetMode="External"/><Relationship Id="rId3" Type="http://schemas.openxmlformats.org/officeDocument/2006/relationships/hyperlink" Target="https://fuga.gov.co/transparencia/politica-sig" TargetMode="External"/><Relationship Id="rId7" Type="http://schemas.openxmlformats.org/officeDocument/2006/relationships/hyperlink" Target="https://fuga.gov.co/transparencia/planes-mejoramiento" TargetMode="External"/><Relationship Id="rId12" Type="http://schemas.openxmlformats.org/officeDocument/2006/relationships/hyperlink" Target="https://fuga.gov.co/transparencia/indice-informacion-clasificada-reservada" TargetMode="External"/><Relationship Id="rId2" Type="http://schemas.openxmlformats.org/officeDocument/2006/relationships/hyperlink" Target="https://fuga.gov.co/transparencia/organigrama" TargetMode="External"/><Relationship Id="rId16" Type="http://schemas.openxmlformats.org/officeDocument/2006/relationships/printerSettings" Target="../printerSettings/printerSettings4.bin"/><Relationship Id="rId1" Type="http://schemas.openxmlformats.org/officeDocument/2006/relationships/hyperlink" Target="https://fuga.gov.co/poblacion-vulnerable" TargetMode="External"/><Relationship Id="rId6" Type="http://schemas.openxmlformats.org/officeDocument/2006/relationships/hyperlink" Target="https://fuga.gov.co/transparencia/contrataciones-adjudicadas" TargetMode="External"/><Relationship Id="rId11" Type="http://schemas.openxmlformats.org/officeDocument/2006/relationships/hyperlink" Target="https://fuga.gov.co/transparencia/activos-informacion" TargetMode="External"/><Relationship Id="rId5" Type="http://schemas.openxmlformats.org/officeDocument/2006/relationships/hyperlink" Target="https://fuga.gov.co/transparencia/atencion-defensor-ciudadano" TargetMode="External"/><Relationship Id="rId15" Type="http://schemas.openxmlformats.org/officeDocument/2006/relationships/hyperlink" Target="https://fuga.gov.co/transparencia/costos-reproduccion" TargetMode="External"/><Relationship Id="rId10" Type="http://schemas.openxmlformats.org/officeDocument/2006/relationships/hyperlink" Target="https://fuga.gov.co/transparencia/estadisticas-pqrs" TargetMode="External"/><Relationship Id="rId4" Type="http://schemas.openxmlformats.org/officeDocument/2006/relationships/hyperlink" Target="https://fuga.gov.co/agenda-cultural" TargetMode="External"/><Relationship Id="rId9" Type="http://schemas.openxmlformats.org/officeDocument/2006/relationships/hyperlink" Target="https://fuga.gov.co/transparencia/informes-sobre-demandas" TargetMode="External"/><Relationship Id="rId14" Type="http://schemas.openxmlformats.org/officeDocument/2006/relationships/hyperlink" Target="https://fuga.gov.co/transparencia/manual-institucional-gestion-documental" TargetMode="External"/></Relationships>
</file>

<file path=xl/worksheets/_rels/sheet6.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s://www.fuga.gov.co/transparencia-y-acceso-a-la-informacion-publica/datos-abiertos/datos-abiertos-fuga" TargetMode="External"/><Relationship Id="rId7" Type="http://schemas.openxmlformats.org/officeDocument/2006/relationships/printerSettings" Target="../printerSettings/printerSettings5.bin"/><Relationship Id="rId2" Type="http://schemas.openxmlformats.org/officeDocument/2006/relationships/hyperlink" Target="https://www.fuga.gov.co/transparencia-y-acceso-a-la-informacion-publica/datos-abiertos/datos-abiertos-fuga" TargetMode="External"/><Relationship Id="rId1" Type="http://schemas.openxmlformats.org/officeDocument/2006/relationships/hyperlink" Target="https://www.fuga.gov.co/transparencia-y-acceso-a-la-informacion-publica/datos-abiertos/datos-abiertos-fuga" TargetMode="External"/><Relationship Id="rId6" Type="http://schemas.openxmlformats.org/officeDocument/2006/relationships/hyperlink" Target="https://www.fuga.gov.co/transparencia-y-acceso-a-la-informacion-publica/datos-abiertos/datos-abiertos-fuga" TargetMode="External"/><Relationship Id="rId5" Type="http://schemas.openxmlformats.org/officeDocument/2006/relationships/hyperlink" Target="https://www.fuga.gov.co/transparencia-y-acceso-a-la-informacion-publica/datos-abiertos/datos-abiertos-fuga" TargetMode="External"/><Relationship Id="rId4" Type="http://schemas.openxmlformats.org/officeDocument/2006/relationships/hyperlink" Target="https://www.fuga.gov.co/transparencia-y-acceso-a-la-informacion-publica/datos-abiertos/datos-abiertos-fuga" TargetMode="External"/><Relationship Id="rId9"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790B3-5E95-4187-899B-CAE0C7805D99}">
  <dimension ref="A1:J18"/>
  <sheetViews>
    <sheetView showGridLines="0" zoomScale="89" zoomScaleNormal="89" workbookViewId="0">
      <selection activeCell="M10" sqref="M10"/>
    </sheetView>
  </sheetViews>
  <sheetFormatPr baseColWidth="10" defaultRowHeight="15" x14ac:dyDescent="0.25"/>
  <cols>
    <col min="3" max="3" width="27" bestFit="1" customWidth="1"/>
  </cols>
  <sheetData>
    <row r="1" spans="1:10" x14ac:dyDescent="0.25">
      <c r="A1" s="27"/>
      <c r="B1" s="28"/>
      <c r="C1" s="28"/>
      <c r="D1" s="28"/>
      <c r="E1" s="28"/>
      <c r="F1" s="28"/>
      <c r="G1" s="28"/>
      <c r="H1" s="28"/>
      <c r="I1" s="28"/>
      <c r="J1" s="29"/>
    </row>
    <row r="2" spans="1:10" ht="52.5" customHeight="1" x14ac:dyDescent="0.25">
      <c r="A2" s="30"/>
      <c r="B2" s="99" t="s">
        <v>204</v>
      </c>
      <c r="C2" s="99"/>
      <c r="D2" s="99"/>
      <c r="E2" s="99"/>
      <c r="F2" s="99"/>
      <c r="G2" s="99"/>
      <c r="H2" s="99"/>
      <c r="I2" s="99"/>
      <c r="J2" s="100"/>
    </row>
    <row r="3" spans="1:10" x14ac:dyDescent="0.25">
      <c r="A3" s="30"/>
      <c r="J3" s="31"/>
    </row>
    <row r="4" spans="1:10" x14ac:dyDescent="0.25">
      <c r="A4" s="30"/>
      <c r="B4" s="101" t="s">
        <v>142</v>
      </c>
      <c r="C4" s="101"/>
      <c r="D4" s="101"/>
      <c r="E4" s="101"/>
      <c r="F4" s="101"/>
      <c r="G4" s="101"/>
      <c r="H4" s="101"/>
      <c r="I4" s="101"/>
      <c r="J4" s="102"/>
    </row>
    <row r="5" spans="1:10" x14ac:dyDescent="0.25">
      <c r="A5" s="30"/>
      <c r="B5" s="101"/>
      <c r="C5" s="101"/>
      <c r="D5" s="101"/>
      <c r="E5" s="101"/>
      <c r="F5" s="101"/>
      <c r="G5" s="101"/>
      <c r="H5" s="101"/>
      <c r="I5" s="101"/>
      <c r="J5" s="102"/>
    </row>
    <row r="6" spans="1:10" x14ac:dyDescent="0.25">
      <c r="A6" s="30"/>
      <c r="J6" s="31"/>
    </row>
    <row r="7" spans="1:10" x14ac:dyDescent="0.25">
      <c r="A7" s="30"/>
      <c r="B7" s="23"/>
      <c r="C7" s="5" t="s">
        <v>143</v>
      </c>
      <c r="J7" s="31"/>
    </row>
    <row r="8" spans="1:10" x14ac:dyDescent="0.25">
      <c r="A8" s="30"/>
      <c r="B8" s="24"/>
      <c r="C8" s="5" t="s">
        <v>144</v>
      </c>
      <c r="J8" s="31"/>
    </row>
    <row r="9" spans="1:10" x14ac:dyDescent="0.25">
      <c r="A9" s="30"/>
      <c r="B9" s="25"/>
      <c r="C9" s="5" t="s">
        <v>145</v>
      </c>
      <c r="J9" s="31"/>
    </row>
    <row r="10" spans="1:10" x14ac:dyDescent="0.25">
      <c r="A10" s="30"/>
      <c r="B10" s="22"/>
      <c r="C10" s="5" t="s">
        <v>146</v>
      </c>
      <c r="J10" s="31"/>
    </row>
    <row r="11" spans="1:10" x14ac:dyDescent="0.25">
      <c r="A11" s="30"/>
      <c r="J11" s="31"/>
    </row>
    <row r="12" spans="1:10" x14ac:dyDescent="0.25">
      <c r="A12" s="30"/>
      <c r="B12" t="s">
        <v>147</v>
      </c>
      <c r="J12" s="31"/>
    </row>
    <row r="13" spans="1:10" x14ac:dyDescent="0.25">
      <c r="A13" s="30"/>
      <c r="J13" s="31"/>
    </row>
    <row r="14" spans="1:10" x14ac:dyDescent="0.25">
      <c r="A14" s="30"/>
      <c r="J14" s="31"/>
    </row>
    <row r="15" spans="1:10" x14ac:dyDescent="0.25">
      <c r="A15" s="103" t="s">
        <v>205</v>
      </c>
      <c r="B15" s="104"/>
      <c r="C15" s="104"/>
      <c r="D15" s="104"/>
      <c r="E15" s="104"/>
      <c r="F15" s="104"/>
      <c r="G15" s="104"/>
      <c r="H15" s="104"/>
      <c r="I15" s="104"/>
      <c r="J15" s="105"/>
    </row>
    <row r="16" spans="1:10" ht="15.75" thickBot="1" x14ac:dyDescent="0.3">
      <c r="A16" s="106"/>
      <c r="B16" s="107"/>
      <c r="C16" s="107"/>
      <c r="D16" s="107"/>
      <c r="E16" s="107"/>
      <c r="F16" s="107"/>
      <c r="G16" s="107"/>
      <c r="H16" s="107"/>
      <c r="I16" s="107"/>
      <c r="J16" s="108"/>
    </row>
    <row r="18" spans="1:3" x14ac:dyDescent="0.25">
      <c r="A18" s="109" t="s">
        <v>217</v>
      </c>
      <c r="B18" s="109"/>
      <c r="C18" s="109"/>
    </row>
  </sheetData>
  <mergeCells count="4">
    <mergeCell ref="B2:J2"/>
    <mergeCell ref="B4:J5"/>
    <mergeCell ref="A15:J16"/>
    <mergeCell ref="A18:C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14D19-C804-436B-8D8E-FD8E9C78E735}">
  <dimension ref="B1:M60"/>
  <sheetViews>
    <sheetView tabSelected="1" view="pageBreakPreview" topLeftCell="B1" zoomScale="64" zoomScaleNormal="82" zoomScaleSheetLayoutView="64" workbookViewId="0">
      <selection activeCell="A60" sqref="A60"/>
    </sheetView>
  </sheetViews>
  <sheetFormatPr baseColWidth="10" defaultRowHeight="15" x14ac:dyDescent="0.25"/>
  <cols>
    <col min="1" max="1" width="2" customWidth="1"/>
    <col min="2" max="2" width="31.28515625" customWidth="1"/>
    <col min="3" max="3" width="36.140625" style="38" customWidth="1"/>
    <col min="4" max="4" width="42.5703125" style="1" customWidth="1"/>
    <col min="5" max="5" width="14" style="96" bestFit="1" customWidth="1"/>
    <col min="6" max="6" width="45.5703125" customWidth="1"/>
    <col min="7" max="7" width="30.85546875" customWidth="1"/>
    <col min="8" max="8" width="17" customWidth="1"/>
    <col min="9" max="9" width="44" customWidth="1"/>
    <col min="10" max="10" width="15.42578125" customWidth="1"/>
    <col min="11" max="11" width="69" customWidth="1"/>
  </cols>
  <sheetData>
    <row r="1" spans="2:13" ht="23.25" x14ac:dyDescent="0.25">
      <c r="B1" s="110" t="s">
        <v>277</v>
      </c>
      <c r="C1" s="111"/>
      <c r="D1" s="111"/>
      <c r="E1" s="111"/>
      <c r="F1" s="111"/>
      <c r="G1" s="111"/>
      <c r="H1" s="111"/>
      <c r="I1" s="111"/>
      <c r="J1" s="111"/>
      <c r="K1" s="111"/>
    </row>
    <row r="2" spans="2:13" ht="15" customHeight="1" x14ac:dyDescent="0.25">
      <c r="B2" s="112" t="s">
        <v>278</v>
      </c>
      <c r="C2" s="112"/>
      <c r="D2" s="112"/>
      <c r="E2" s="113" t="s">
        <v>359</v>
      </c>
      <c r="F2" s="113"/>
      <c r="G2" s="113"/>
      <c r="H2" s="113"/>
      <c r="I2" s="113"/>
      <c r="J2" s="113"/>
      <c r="K2" s="113"/>
    </row>
    <row r="3" spans="2:13" x14ac:dyDescent="0.25">
      <c r="B3" s="112"/>
      <c r="C3" s="112"/>
      <c r="D3" s="112"/>
      <c r="E3" s="113"/>
      <c r="F3" s="113"/>
      <c r="G3" s="113"/>
      <c r="H3" s="113"/>
      <c r="I3" s="113"/>
      <c r="J3" s="113"/>
      <c r="K3" s="113"/>
    </row>
    <row r="4" spans="2:13" ht="60.75" customHeight="1" x14ac:dyDescent="0.25">
      <c r="B4" s="112"/>
      <c r="C4" s="112"/>
      <c r="D4" s="112"/>
      <c r="E4" s="114" t="s">
        <v>279</v>
      </c>
      <c r="F4" s="114"/>
      <c r="G4" s="114"/>
      <c r="H4" s="115" t="s">
        <v>280</v>
      </c>
      <c r="I4" s="116"/>
      <c r="J4" s="117" t="s">
        <v>281</v>
      </c>
      <c r="K4" s="117"/>
      <c r="M4" s="79"/>
    </row>
    <row r="5" spans="2:13" ht="30" customHeight="1" x14ac:dyDescent="0.25">
      <c r="B5" s="39" t="s">
        <v>57</v>
      </c>
      <c r="C5" s="39" t="s">
        <v>0</v>
      </c>
      <c r="D5" s="39" t="s">
        <v>72</v>
      </c>
      <c r="E5" s="62" t="s">
        <v>282</v>
      </c>
      <c r="F5" s="62" t="s">
        <v>283</v>
      </c>
      <c r="G5" s="62" t="s">
        <v>284</v>
      </c>
      <c r="H5" s="63" t="s">
        <v>282</v>
      </c>
      <c r="I5" s="63" t="s">
        <v>285</v>
      </c>
      <c r="J5" s="64" t="s">
        <v>282</v>
      </c>
      <c r="K5" s="64" t="s">
        <v>286</v>
      </c>
      <c r="M5" s="79"/>
    </row>
    <row r="6" spans="2:13" ht="152.25" customHeight="1" x14ac:dyDescent="0.25">
      <c r="B6" s="119" t="s">
        <v>298</v>
      </c>
      <c r="C6" s="40" t="s">
        <v>219</v>
      </c>
      <c r="D6" s="6" t="s">
        <v>220</v>
      </c>
      <c r="E6" s="94">
        <v>1</v>
      </c>
      <c r="F6" s="6" t="s">
        <v>381</v>
      </c>
      <c r="G6" s="66" t="s">
        <v>382</v>
      </c>
      <c r="H6" s="48">
        <v>1</v>
      </c>
      <c r="I6" s="6" t="s">
        <v>383</v>
      </c>
      <c r="J6" s="61">
        <v>1</v>
      </c>
      <c r="K6" s="91" t="s">
        <v>596</v>
      </c>
      <c r="M6" s="79"/>
    </row>
    <row r="7" spans="2:13" ht="80.25" customHeight="1" x14ac:dyDescent="0.25">
      <c r="B7" s="119"/>
      <c r="C7" s="40" t="s">
        <v>221</v>
      </c>
      <c r="D7" s="6" t="s">
        <v>222</v>
      </c>
      <c r="E7" s="94">
        <v>1</v>
      </c>
      <c r="F7" s="6" t="s">
        <v>384</v>
      </c>
      <c r="G7" s="67" t="s">
        <v>385</v>
      </c>
      <c r="H7" s="48">
        <v>1</v>
      </c>
      <c r="I7" s="6" t="s">
        <v>386</v>
      </c>
      <c r="J7" s="48">
        <v>1</v>
      </c>
      <c r="K7" s="76" t="s">
        <v>597</v>
      </c>
    </row>
    <row r="8" spans="2:13" ht="60" customHeight="1" x14ac:dyDescent="0.25">
      <c r="B8" s="119" t="s">
        <v>223</v>
      </c>
      <c r="C8" s="40" t="s">
        <v>224</v>
      </c>
      <c r="D8" s="6" t="s">
        <v>309</v>
      </c>
      <c r="E8" s="94">
        <v>1</v>
      </c>
      <c r="F8" s="6" t="s">
        <v>387</v>
      </c>
      <c r="G8" s="67" t="s">
        <v>404</v>
      </c>
      <c r="H8" s="48">
        <v>1</v>
      </c>
      <c r="I8" s="6" t="s">
        <v>405</v>
      </c>
      <c r="J8" s="48">
        <v>1</v>
      </c>
      <c r="K8" s="76" t="s">
        <v>584</v>
      </c>
    </row>
    <row r="9" spans="2:13" ht="63.75" customHeight="1" x14ac:dyDescent="0.25">
      <c r="B9" s="119"/>
      <c r="C9" s="40" t="s">
        <v>225</v>
      </c>
      <c r="D9" s="6" t="s">
        <v>226</v>
      </c>
      <c r="E9" s="94">
        <v>1</v>
      </c>
      <c r="F9" s="6" t="s">
        <v>388</v>
      </c>
      <c r="G9" s="86" t="s">
        <v>389</v>
      </c>
      <c r="H9" s="48">
        <v>1</v>
      </c>
      <c r="I9" s="6" t="s">
        <v>390</v>
      </c>
      <c r="J9" s="48">
        <v>1</v>
      </c>
      <c r="K9" s="76" t="s">
        <v>325</v>
      </c>
    </row>
    <row r="10" spans="2:13" ht="232.5" customHeight="1" x14ac:dyDescent="0.25">
      <c r="B10" s="119" t="s">
        <v>227</v>
      </c>
      <c r="C10" s="120" t="s">
        <v>228</v>
      </c>
      <c r="D10" s="6" t="s">
        <v>229</v>
      </c>
      <c r="E10" s="94">
        <v>1</v>
      </c>
      <c r="F10" s="6" t="s">
        <v>391</v>
      </c>
      <c r="G10" s="67" t="s">
        <v>392</v>
      </c>
      <c r="H10" s="48">
        <v>1</v>
      </c>
      <c r="I10" s="6" t="s">
        <v>395</v>
      </c>
      <c r="J10" s="48">
        <v>0</v>
      </c>
      <c r="K10" s="76" t="s">
        <v>598</v>
      </c>
    </row>
    <row r="11" spans="2:13" ht="60" x14ac:dyDescent="0.25">
      <c r="B11" s="119"/>
      <c r="C11" s="120"/>
      <c r="D11" s="6" t="s">
        <v>230</v>
      </c>
      <c r="E11" s="94">
        <v>1</v>
      </c>
      <c r="F11" s="6" t="s">
        <v>393</v>
      </c>
      <c r="G11" s="67" t="s">
        <v>394</v>
      </c>
      <c r="H11" s="48">
        <v>1</v>
      </c>
      <c r="I11" s="6" t="s">
        <v>396</v>
      </c>
      <c r="J11" s="48">
        <v>1</v>
      </c>
      <c r="K11" s="76" t="s">
        <v>325</v>
      </c>
    </row>
    <row r="12" spans="2:13" ht="192.75" customHeight="1" x14ac:dyDescent="0.25">
      <c r="B12" s="119"/>
      <c r="C12" s="120"/>
      <c r="D12" s="6" t="s">
        <v>231</v>
      </c>
      <c r="E12" s="94">
        <v>1</v>
      </c>
      <c r="F12" s="6" t="s">
        <v>397</v>
      </c>
      <c r="G12" s="67" t="s">
        <v>398</v>
      </c>
      <c r="H12" s="48">
        <v>0</v>
      </c>
      <c r="I12" s="6" t="s">
        <v>399</v>
      </c>
      <c r="J12" s="48">
        <v>0</v>
      </c>
      <c r="K12" s="76" t="s">
        <v>599</v>
      </c>
    </row>
    <row r="13" spans="2:13" ht="60" x14ac:dyDescent="0.25">
      <c r="B13" s="119"/>
      <c r="C13" s="118" t="s">
        <v>232</v>
      </c>
      <c r="D13" s="6" t="s">
        <v>233</v>
      </c>
      <c r="E13" s="94">
        <v>1</v>
      </c>
      <c r="F13" s="6" t="s">
        <v>400</v>
      </c>
      <c r="G13" s="67" t="s">
        <v>402</v>
      </c>
      <c r="H13" s="48">
        <v>1</v>
      </c>
      <c r="I13" s="6" t="s">
        <v>401</v>
      </c>
      <c r="J13" s="48">
        <v>1</v>
      </c>
      <c r="K13" s="76" t="s">
        <v>572</v>
      </c>
    </row>
    <row r="14" spans="2:13" ht="79.5" customHeight="1" x14ac:dyDescent="0.25">
      <c r="B14" s="119"/>
      <c r="C14" s="118"/>
      <c r="D14" s="6" t="s">
        <v>234</v>
      </c>
      <c r="E14" s="94">
        <v>1</v>
      </c>
      <c r="F14" s="6" t="s">
        <v>400</v>
      </c>
      <c r="G14" s="67" t="s">
        <v>402</v>
      </c>
      <c r="H14" s="48">
        <v>1</v>
      </c>
      <c r="I14" s="6" t="s">
        <v>406</v>
      </c>
      <c r="J14" s="48">
        <v>1</v>
      </c>
      <c r="K14" s="76" t="s">
        <v>325</v>
      </c>
    </row>
    <row r="15" spans="2:13" ht="124.5" customHeight="1" x14ac:dyDescent="0.25">
      <c r="B15" s="119"/>
      <c r="C15" s="118"/>
      <c r="D15" s="6" t="s">
        <v>235</v>
      </c>
      <c r="E15" s="94">
        <v>1</v>
      </c>
      <c r="F15" s="6" t="s">
        <v>407</v>
      </c>
      <c r="G15" s="67" t="s">
        <v>408</v>
      </c>
      <c r="H15" s="48">
        <v>0.7</v>
      </c>
      <c r="I15" s="6" t="s">
        <v>409</v>
      </c>
      <c r="J15" s="48">
        <v>1</v>
      </c>
      <c r="K15" s="76" t="s">
        <v>600</v>
      </c>
    </row>
    <row r="16" spans="2:13" ht="69.75" customHeight="1" x14ac:dyDescent="0.25">
      <c r="B16" s="119"/>
      <c r="C16" s="118"/>
      <c r="D16" s="6" t="s">
        <v>236</v>
      </c>
      <c r="E16" s="94">
        <v>1</v>
      </c>
      <c r="F16" s="6" t="s">
        <v>410</v>
      </c>
      <c r="G16" s="67" t="s">
        <v>403</v>
      </c>
      <c r="H16" s="48">
        <v>1</v>
      </c>
      <c r="I16" s="6" t="s">
        <v>411</v>
      </c>
      <c r="J16" s="48">
        <v>1</v>
      </c>
      <c r="K16" s="76" t="s">
        <v>585</v>
      </c>
    </row>
    <row r="17" spans="2:11" ht="74.25" customHeight="1" x14ac:dyDescent="0.25">
      <c r="B17" s="119"/>
      <c r="C17" s="120" t="s">
        <v>237</v>
      </c>
      <c r="D17" s="6" t="s">
        <v>238</v>
      </c>
      <c r="E17" s="94">
        <v>1</v>
      </c>
      <c r="F17" s="6" t="s">
        <v>412</v>
      </c>
      <c r="G17" s="67" t="s">
        <v>403</v>
      </c>
      <c r="H17" s="48">
        <v>1</v>
      </c>
      <c r="I17" s="6" t="s">
        <v>413</v>
      </c>
      <c r="J17" s="48">
        <v>1</v>
      </c>
      <c r="K17" s="76" t="s">
        <v>574</v>
      </c>
    </row>
    <row r="18" spans="2:11" ht="75" x14ac:dyDescent="0.25">
      <c r="B18" s="119"/>
      <c r="C18" s="120"/>
      <c r="D18" s="6" t="s">
        <v>239</v>
      </c>
      <c r="E18" s="94">
        <v>1</v>
      </c>
      <c r="F18" s="6" t="s">
        <v>414</v>
      </c>
      <c r="G18" s="67" t="s">
        <v>415</v>
      </c>
      <c r="H18" s="48">
        <v>1</v>
      </c>
      <c r="I18" s="6" t="s">
        <v>416</v>
      </c>
      <c r="J18" s="48">
        <v>1</v>
      </c>
      <c r="K18" s="76" t="s">
        <v>325</v>
      </c>
    </row>
    <row r="19" spans="2:11" ht="45" x14ac:dyDescent="0.25">
      <c r="B19" s="119"/>
      <c r="C19" s="120"/>
      <c r="D19" s="6" t="s">
        <v>240</v>
      </c>
      <c r="E19" s="94">
        <v>1</v>
      </c>
      <c r="F19" s="87" t="s">
        <v>417</v>
      </c>
      <c r="G19" s="67" t="s">
        <v>403</v>
      </c>
      <c r="H19" s="48">
        <v>1</v>
      </c>
      <c r="I19" s="6" t="s">
        <v>454</v>
      </c>
      <c r="J19" s="48">
        <v>1</v>
      </c>
      <c r="K19" s="76" t="s">
        <v>325</v>
      </c>
    </row>
    <row r="20" spans="2:11" ht="46.5" customHeight="1" x14ac:dyDescent="0.25">
      <c r="B20" s="119"/>
      <c r="C20" s="120"/>
      <c r="D20" s="6" t="s">
        <v>241</v>
      </c>
      <c r="E20" s="94">
        <v>1</v>
      </c>
      <c r="F20" s="87" t="s">
        <v>418</v>
      </c>
      <c r="G20" s="67" t="s">
        <v>403</v>
      </c>
      <c r="H20" s="48">
        <v>1</v>
      </c>
      <c r="I20" s="6" t="s">
        <v>453</v>
      </c>
      <c r="J20" s="48">
        <v>1</v>
      </c>
      <c r="K20" s="76" t="s">
        <v>573</v>
      </c>
    </row>
    <row r="21" spans="2:11" ht="45" x14ac:dyDescent="0.25">
      <c r="B21" s="119"/>
      <c r="C21" s="120"/>
      <c r="D21" s="6" t="s">
        <v>242</v>
      </c>
      <c r="E21" s="94">
        <v>1</v>
      </c>
      <c r="F21" s="87" t="s">
        <v>419</v>
      </c>
      <c r="G21" s="67" t="s">
        <v>403</v>
      </c>
      <c r="H21" s="48">
        <v>1</v>
      </c>
      <c r="I21" s="6" t="s">
        <v>454</v>
      </c>
      <c r="J21" s="48">
        <v>1</v>
      </c>
      <c r="K21" s="76" t="s">
        <v>325</v>
      </c>
    </row>
    <row r="22" spans="2:11" ht="90" x14ac:dyDescent="0.25">
      <c r="B22" s="119"/>
      <c r="C22" s="120"/>
      <c r="D22" s="6" t="s">
        <v>243</v>
      </c>
      <c r="E22" s="94">
        <v>1</v>
      </c>
      <c r="F22" s="87" t="s">
        <v>420</v>
      </c>
      <c r="G22" s="67" t="s">
        <v>403</v>
      </c>
      <c r="H22" s="48">
        <v>1</v>
      </c>
      <c r="I22" s="6" t="s">
        <v>455</v>
      </c>
      <c r="J22" s="48">
        <v>1</v>
      </c>
      <c r="K22" s="76" t="s">
        <v>574</v>
      </c>
    </row>
    <row r="23" spans="2:11" ht="60" x14ac:dyDescent="0.25">
      <c r="B23" s="119"/>
      <c r="C23" s="120" t="s">
        <v>244</v>
      </c>
      <c r="D23" s="6" t="s">
        <v>245</v>
      </c>
      <c r="E23" s="94">
        <v>1</v>
      </c>
      <c r="F23" s="87" t="s">
        <v>421</v>
      </c>
      <c r="G23" s="67" t="s">
        <v>403</v>
      </c>
      <c r="H23" s="48">
        <v>1</v>
      </c>
      <c r="I23" s="6" t="s">
        <v>456</v>
      </c>
      <c r="J23" s="48">
        <v>1</v>
      </c>
      <c r="K23" s="76" t="s">
        <v>586</v>
      </c>
    </row>
    <row r="24" spans="2:11" ht="312.75" customHeight="1" x14ac:dyDescent="0.25">
      <c r="B24" s="119"/>
      <c r="C24" s="120"/>
      <c r="D24" s="6" t="s">
        <v>246</v>
      </c>
      <c r="E24" s="94">
        <v>1</v>
      </c>
      <c r="F24" s="87" t="s">
        <v>422</v>
      </c>
      <c r="G24" s="86" t="s">
        <v>424</v>
      </c>
      <c r="H24" s="48">
        <v>1</v>
      </c>
      <c r="I24" s="6" t="s">
        <v>457</v>
      </c>
      <c r="J24" s="48">
        <v>0.7</v>
      </c>
      <c r="K24" s="76" t="s">
        <v>601</v>
      </c>
    </row>
    <row r="25" spans="2:11" ht="50.25" customHeight="1" x14ac:dyDescent="0.25">
      <c r="B25" s="119"/>
      <c r="C25" s="120"/>
      <c r="D25" s="6" t="s">
        <v>247</v>
      </c>
      <c r="E25" s="94">
        <v>1</v>
      </c>
      <c r="F25" s="87" t="s">
        <v>423</v>
      </c>
      <c r="G25" s="67" t="s">
        <v>403</v>
      </c>
      <c r="H25" s="48">
        <v>1</v>
      </c>
      <c r="I25" s="6" t="s">
        <v>458</v>
      </c>
      <c r="J25" s="48">
        <v>1</v>
      </c>
      <c r="K25" s="76" t="s">
        <v>325</v>
      </c>
    </row>
    <row r="26" spans="2:11" ht="53.25" customHeight="1" x14ac:dyDescent="0.25">
      <c r="B26" s="119"/>
      <c r="C26" s="120"/>
      <c r="D26" s="6" t="s">
        <v>248</v>
      </c>
      <c r="E26" s="94">
        <v>1</v>
      </c>
      <c r="F26" s="87" t="s">
        <v>425</v>
      </c>
      <c r="G26" s="67" t="s">
        <v>403</v>
      </c>
      <c r="H26" s="48">
        <v>1</v>
      </c>
      <c r="I26" s="6" t="s">
        <v>459</v>
      </c>
      <c r="J26" s="48">
        <v>1</v>
      </c>
      <c r="K26" s="76" t="s">
        <v>325</v>
      </c>
    </row>
    <row r="27" spans="2:11" ht="63" customHeight="1" x14ac:dyDescent="0.25">
      <c r="B27" s="119"/>
      <c r="C27" s="118" t="s">
        <v>249</v>
      </c>
      <c r="D27" s="6" t="s">
        <v>250</v>
      </c>
      <c r="E27" s="94">
        <v>1</v>
      </c>
      <c r="F27" s="87" t="s">
        <v>426</v>
      </c>
      <c r="G27" s="67"/>
      <c r="H27" s="48">
        <v>1</v>
      </c>
      <c r="I27" s="6" t="s">
        <v>460</v>
      </c>
      <c r="J27" s="48">
        <v>1</v>
      </c>
      <c r="K27" s="76" t="s">
        <v>575</v>
      </c>
    </row>
    <row r="28" spans="2:11" ht="45" x14ac:dyDescent="0.25">
      <c r="B28" s="119"/>
      <c r="C28" s="118"/>
      <c r="D28" s="6" t="s">
        <v>251</v>
      </c>
      <c r="E28" s="94">
        <v>1</v>
      </c>
      <c r="F28" s="87" t="s">
        <v>427</v>
      </c>
      <c r="G28" s="67" t="s">
        <v>403</v>
      </c>
      <c r="H28" s="48">
        <v>1</v>
      </c>
      <c r="I28" s="6" t="s">
        <v>461</v>
      </c>
      <c r="J28" s="48">
        <v>1</v>
      </c>
      <c r="K28" s="76" t="s">
        <v>576</v>
      </c>
    </row>
    <row r="29" spans="2:11" ht="61.5" customHeight="1" x14ac:dyDescent="0.25">
      <c r="B29" s="119"/>
      <c r="C29" s="118"/>
      <c r="D29" s="6" t="s">
        <v>252</v>
      </c>
      <c r="E29" s="95">
        <v>1</v>
      </c>
      <c r="F29" s="87" t="s">
        <v>428</v>
      </c>
      <c r="G29" s="67" t="s">
        <v>463</v>
      </c>
      <c r="H29" s="48">
        <v>1</v>
      </c>
      <c r="I29" s="6" t="s">
        <v>462</v>
      </c>
      <c r="J29" s="48">
        <v>1</v>
      </c>
      <c r="K29" s="76" t="s">
        <v>325</v>
      </c>
    </row>
    <row r="30" spans="2:11" ht="45" x14ac:dyDescent="0.25">
      <c r="B30" s="119"/>
      <c r="C30" s="118"/>
      <c r="D30" s="6" t="s">
        <v>253</v>
      </c>
      <c r="E30" s="95">
        <v>1</v>
      </c>
      <c r="F30" s="87" t="s">
        <v>429</v>
      </c>
      <c r="G30" s="6"/>
      <c r="H30" s="48">
        <v>1</v>
      </c>
      <c r="I30" s="6" t="s">
        <v>464</v>
      </c>
      <c r="J30" s="48">
        <v>1</v>
      </c>
      <c r="K30" s="76" t="s">
        <v>325</v>
      </c>
    </row>
    <row r="31" spans="2:11" ht="45" x14ac:dyDescent="0.25">
      <c r="B31" s="119"/>
      <c r="C31" s="118"/>
      <c r="D31" s="6" t="s">
        <v>310</v>
      </c>
      <c r="E31" s="95">
        <v>1</v>
      </c>
      <c r="F31" s="87" t="s">
        <v>430</v>
      </c>
      <c r="G31" s="6"/>
      <c r="H31" s="48">
        <v>1</v>
      </c>
      <c r="I31" s="6" t="s">
        <v>465</v>
      </c>
      <c r="J31" s="48">
        <v>1</v>
      </c>
      <c r="K31" s="76" t="s">
        <v>325</v>
      </c>
    </row>
    <row r="32" spans="2:11" ht="84" customHeight="1" x14ac:dyDescent="0.25">
      <c r="B32" s="119"/>
      <c r="C32" s="118" t="s">
        <v>254</v>
      </c>
      <c r="D32" s="6" t="s">
        <v>255</v>
      </c>
      <c r="E32" s="95">
        <v>1</v>
      </c>
      <c r="F32" s="87" t="s">
        <v>431</v>
      </c>
      <c r="G32" s="67" t="s">
        <v>403</v>
      </c>
      <c r="H32" s="48">
        <v>1</v>
      </c>
      <c r="I32" s="6" t="s">
        <v>466</v>
      </c>
      <c r="J32" s="48">
        <v>1</v>
      </c>
      <c r="K32" s="76" t="s">
        <v>325</v>
      </c>
    </row>
    <row r="33" spans="2:11" ht="203.25" customHeight="1" x14ac:dyDescent="0.25">
      <c r="B33" s="119"/>
      <c r="C33" s="118"/>
      <c r="D33" s="6" t="s">
        <v>256</v>
      </c>
      <c r="E33" s="95">
        <v>1</v>
      </c>
      <c r="F33" s="87" t="s">
        <v>432</v>
      </c>
      <c r="G33" s="86" t="s">
        <v>436</v>
      </c>
      <c r="H33" s="48">
        <v>1</v>
      </c>
      <c r="I33" s="6" t="s">
        <v>467</v>
      </c>
      <c r="J33" s="48">
        <v>0.7</v>
      </c>
      <c r="K33" s="97" t="s">
        <v>617</v>
      </c>
    </row>
    <row r="34" spans="2:11" ht="102.75" customHeight="1" x14ac:dyDescent="0.25">
      <c r="B34" s="119"/>
      <c r="C34" s="118"/>
      <c r="D34" s="6" t="s">
        <v>257</v>
      </c>
      <c r="E34" s="95">
        <v>1</v>
      </c>
      <c r="F34" s="87" t="s">
        <v>433</v>
      </c>
      <c r="G34" s="6"/>
      <c r="H34" s="48">
        <v>1</v>
      </c>
      <c r="I34" s="6" t="s">
        <v>468</v>
      </c>
      <c r="J34" s="48">
        <v>1</v>
      </c>
      <c r="K34" s="76" t="s">
        <v>587</v>
      </c>
    </row>
    <row r="35" spans="2:11" ht="88.5" customHeight="1" x14ac:dyDescent="0.25">
      <c r="B35" s="119"/>
      <c r="C35" s="118"/>
      <c r="D35" s="6" t="s">
        <v>258</v>
      </c>
      <c r="E35" s="95">
        <v>1</v>
      </c>
      <c r="F35" s="87" t="s">
        <v>434</v>
      </c>
      <c r="G35" s="88"/>
      <c r="H35" s="48">
        <v>1</v>
      </c>
      <c r="I35" s="1" t="s">
        <v>469</v>
      </c>
      <c r="J35" s="48">
        <v>1</v>
      </c>
      <c r="K35" s="76" t="s">
        <v>577</v>
      </c>
    </row>
    <row r="36" spans="2:11" ht="75" x14ac:dyDescent="0.25">
      <c r="B36" s="119"/>
      <c r="C36" s="118"/>
      <c r="D36" s="6" t="s">
        <v>259</v>
      </c>
      <c r="E36" s="95">
        <v>1</v>
      </c>
      <c r="F36" s="87" t="s">
        <v>435</v>
      </c>
      <c r="G36" s="6"/>
      <c r="H36" s="48">
        <v>1</v>
      </c>
      <c r="I36" s="6" t="s">
        <v>470</v>
      </c>
      <c r="J36" s="48">
        <v>1</v>
      </c>
      <c r="K36" s="76" t="s">
        <v>578</v>
      </c>
    </row>
    <row r="37" spans="2:11" ht="111" customHeight="1" x14ac:dyDescent="0.25">
      <c r="B37" s="119"/>
      <c r="C37" s="118"/>
      <c r="D37" s="6" t="s">
        <v>260</v>
      </c>
      <c r="E37" s="95">
        <v>1</v>
      </c>
      <c r="F37" s="87" t="s">
        <v>438</v>
      </c>
      <c r="G37" s="6"/>
      <c r="H37" s="48">
        <v>0.7</v>
      </c>
      <c r="I37" s="6" t="s">
        <v>471</v>
      </c>
      <c r="J37" s="48">
        <v>0.7</v>
      </c>
      <c r="K37" s="93" t="s">
        <v>602</v>
      </c>
    </row>
    <row r="38" spans="2:11" ht="110.25" customHeight="1" x14ac:dyDescent="0.25">
      <c r="B38" s="119"/>
      <c r="C38" s="118"/>
      <c r="D38" s="6" t="s">
        <v>261</v>
      </c>
      <c r="E38" s="95">
        <v>1</v>
      </c>
      <c r="F38" s="87" t="s">
        <v>439</v>
      </c>
      <c r="G38" s="86" t="s">
        <v>473</v>
      </c>
      <c r="H38" s="48">
        <v>1</v>
      </c>
      <c r="I38" s="6" t="s">
        <v>472</v>
      </c>
      <c r="J38" s="48">
        <v>1</v>
      </c>
      <c r="K38" s="76" t="s">
        <v>325</v>
      </c>
    </row>
    <row r="39" spans="2:11" ht="77.25" customHeight="1" x14ac:dyDescent="0.25">
      <c r="B39" s="119"/>
      <c r="C39" s="120" t="s">
        <v>262</v>
      </c>
      <c r="D39" s="13" t="s">
        <v>263</v>
      </c>
      <c r="E39" s="95">
        <v>1</v>
      </c>
      <c r="F39" s="87" t="s">
        <v>440</v>
      </c>
      <c r="G39" s="6"/>
      <c r="H39" s="48">
        <v>1</v>
      </c>
      <c r="I39" s="6" t="s">
        <v>474</v>
      </c>
      <c r="J39" s="48">
        <v>1</v>
      </c>
      <c r="K39" s="76" t="s">
        <v>325</v>
      </c>
    </row>
    <row r="40" spans="2:11" ht="53.25" customHeight="1" x14ac:dyDescent="0.25">
      <c r="B40" s="119"/>
      <c r="C40" s="120"/>
      <c r="D40" s="13" t="s">
        <v>264</v>
      </c>
      <c r="E40" s="95">
        <v>1</v>
      </c>
      <c r="F40" s="87" t="s">
        <v>441</v>
      </c>
      <c r="G40" s="6"/>
      <c r="H40" s="48">
        <v>1</v>
      </c>
      <c r="I40" s="6" t="s">
        <v>475</v>
      </c>
      <c r="J40" s="48">
        <v>1</v>
      </c>
      <c r="K40" s="76" t="s">
        <v>325</v>
      </c>
    </row>
    <row r="41" spans="2:11" ht="53.25" customHeight="1" x14ac:dyDescent="0.25">
      <c r="B41" s="119"/>
      <c r="C41" s="120"/>
      <c r="D41" s="13" t="s">
        <v>265</v>
      </c>
      <c r="E41" s="95">
        <v>1</v>
      </c>
      <c r="F41" s="87" t="s">
        <v>442</v>
      </c>
      <c r="G41" s="6"/>
      <c r="H41" s="48">
        <v>1</v>
      </c>
      <c r="I41" s="6" t="s">
        <v>476</v>
      </c>
      <c r="J41" s="48">
        <v>1</v>
      </c>
      <c r="K41" s="76" t="s">
        <v>325</v>
      </c>
    </row>
    <row r="42" spans="2:11" ht="180" customHeight="1" x14ac:dyDescent="0.25">
      <c r="B42" s="119"/>
      <c r="C42" s="40" t="s">
        <v>266</v>
      </c>
      <c r="D42" s="6" t="s">
        <v>311</v>
      </c>
      <c r="E42" s="95"/>
      <c r="F42" s="87" t="s">
        <v>477</v>
      </c>
      <c r="G42" s="86" t="s">
        <v>443</v>
      </c>
      <c r="H42" s="48">
        <v>0</v>
      </c>
      <c r="I42" s="13" t="s">
        <v>478</v>
      </c>
      <c r="J42" s="48">
        <v>0</v>
      </c>
      <c r="K42" s="76" t="s">
        <v>603</v>
      </c>
    </row>
    <row r="43" spans="2:11" ht="106.5" customHeight="1" x14ac:dyDescent="0.25">
      <c r="B43" s="119"/>
      <c r="C43" s="118" t="s">
        <v>267</v>
      </c>
      <c r="D43" s="8" t="s">
        <v>268</v>
      </c>
      <c r="E43" s="95"/>
      <c r="F43" s="87" t="s">
        <v>418</v>
      </c>
      <c r="G43" s="6"/>
      <c r="H43" s="48">
        <v>1</v>
      </c>
      <c r="I43" s="6" t="s">
        <v>453</v>
      </c>
      <c r="J43" s="48">
        <v>1</v>
      </c>
      <c r="K43" s="76" t="s">
        <v>579</v>
      </c>
    </row>
    <row r="44" spans="2:11" ht="60" customHeight="1" x14ac:dyDescent="0.25">
      <c r="B44" s="119"/>
      <c r="C44" s="118"/>
      <c r="D44" s="8" t="s">
        <v>269</v>
      </c>
      <c r="E44" s="95">
        <v>1</v>
      </c>
      <c r="F44" s="87" t="s">
        <v>444</v>
      </c>
      <c r="G44" s="6"/>
      <c r="H44" s="48">
        <v>1</v>
      </c>
      <c r="I44" s="6" t="s">
        <v>476</v>
      </c>
      <c r="J44" s="48">
        <v>1</v>
      </c>
      <c r="K44" s="76" t="s">
        <v>580</v>
      </c>
    </row>
    <row r="45" spans="2:11" ht="101.25" customHeight="1" x14ac:dyDescent="0.25">
      <c r="B45" s="119"/>
      <c r="C45" s="118"/>
      <c r="D45" s="8" t="s">
        <v>270</v>
      </c>
      <c r="E45" s="95">
        <v>10</v>
      </c>
      <c r="F45" s="87" t="s">
        <v>445</v>
      </c>
      <c r="G45" s="6"/>
      <c r="H45" s="48">
        <v>1</v>
      </c>
      <c r="I45" s="6" t="s">
        <v>459</v>
      </c>
      <c r="J45" s="48">
        <v>1</v>
      </c>
      <c r="K45" s="76" t="s">
        <v>581</v>
      </c>
    </row>
    <row r="46" spans="2:11" ht="155.25" customHeight="1" x14ac:dyDescent="0.25">
      <c r="B46" s="119"/>
      <c r="C46" s="118"/>
      <c r="D46" s="6" t="s">
        <v>271</v>
      </c>
      <c r="E46" s="95">
        <v>10</v>
      </c>
      <c r="F46" s="87" t="s">
        <v>446</v>
      </c>
      <c r="G46" s="6"/>
      <c r="H46" s="48">
        <v>1</v>
      </c>
      <c r="I46" s="6" t="s">
        <v>479</v>
      </c>
      <c r="J46" s="48">
        <v>1</v>
      </c>
      <c r="K46" s="77" t="s">
        <v>582</v>
      </c>
    </row>
    <row r="47" spans="2:11" ht="225" x14ac:dyDescent="0.25">
      <c r="B47" s="119"/>
      <c r="C47" s="118"/>
      <c r="D47" s="6" t="s">
        <v>272</v>
      </c>
      <c r="E47" s="95">
        <v>10</v>
      </c>
      <c r="F47" s="87" t="s">
        <v>447</v>
      </c>
      <c r="G47" s="6"/>
      <c r="H47" s="48">
        <v>1</v>
      </c>
      <c r="I47" s="6" t="s">
        <v>416</v>
      </c>
      <c r="J47" s="48">
        <v>1</v>
      </c>
      <c r="K47" s="76" t="s">
        <v>583</v>
      </c>
    </row>
    <row r="48" spans="2:11" ht="105" x14ac:dyDescent="0.25">
      <c r="B48" s="119"/>
      <c r="C48" s="118"/>
      <c r="D48" s="6" t="s">
        <v>273</v>
      </c>
      <c r="E48" s="95">
        <v>1</v>
      </c>
      <c r="F48" s="87" t="s">
        <v>447</v>
      </c>
      <c r="G48" s="6"/>
      <c r="H48" s="48">
        <v>1</v>
      </c>
      <c r="I48" s="6" t="s">
        <v>416</v>
      </c>
      <c r="J48" s="48">
        <v>1</v>
      </c>
      <c r="K48" s="76" t="s">
        <v>583</v>
      </c>
    </row>
    <row r="49" spans="2:11" ht="105" x14ac:dyDescent="0.25">
      <c r="B49" s="119"/>
      <c r="C49" s="118"/>
      <c r="D49" s="6" t="s">
        <v>274</v>
      </c>
      <c r="E49" s="95">
        <v>1</v>
      </c>
      <c r="F49" s="87" t="s">
        <v>448</v>
      </c>
      <c r="G49" s="6"/>
      <c r="H49" s="48">
        <v>1</v>
      </c>
      <c r="I49" s="6" t="s">
        <v>453</v>
      </c>
      <c r="J49" s="48">
        <v>1</v>
      </c>
      <c r="K49" s="76" t="s">
        <v>579</v>
      </c>
    </row>
    <row r="50" spans="2:11" ht="72" customHeight="1" x14ac:dyDescent="0.25">
      <c r="B50" s="119"/>
      <c r="C50" s="118"/>
      <c r="D50" s="6" t="s">
        <v>275</v>
      </c>
      <c r="E50" s="95">
        <v>1</v>
      </c>
      <c r="F50" s="87" t="s">
        <v>449</v>
      </c>
      <c r="G50" s="6"/>
      <c r="H50" s="48">
        <v>1</v>
      </c>
      <c r="I50" s="6" t="s">
        <v>480</v>
      </c>
      <c r="J50" s="48">
        <v>1</v>
      </c>
      <c r="K50" s="76" t="s">
        <v>325</v>
      </c>
    </row>
    <row r="51" spans="2:11" ht="135" x14ac:dyDescent="0.25">
      <c r="B51" s="119"/>
      <c r="C51" s="118"/>
      <c r="D51" s="6" t="s">
        <v>312</v>
      </c>
      <c r="E51" s="95">
        <v>1</v>
      </c>
      <c r="F51" s="87" t="s">
        <v>450</v>
      </c>
      <c r="G51" s="86" t="s">
        <v>437</v>
      </c>
      <c r="H51" s="48">
        <v>1</v>
      </c>
      <c r="I51" s="6" t="s">
        <v>481</v>
      </c>
      <c r="J51" s="48">
        <v>1</v>
      </c>
      <c r="K51" s="76" t="s">
        <v>325</v>
      </c>
    </row>
    <row r="52" spans="2:11" ht="153.75" customHeight="1" x14ac:dyDescent="0.25">
      <c r="B52" s="119"/>
      <c r="C52" s="118"/>
      <c r="D52" s="6" t="s">
        <v>276</v>
      </c>
      <c r="E52" s="95">
        <v>1</v>
      </c>
      <c r="F52" s="87" t="s">
        <v>451</v>
      </c>
      <c r="G52" s="92"/>
      <c r="H52" s="48">
        <v>1</v>
      </c>
      <c r="I52" s="6" t="s">
        <v>482</v>
      </c>
      <c r="J52" s="48">
        <v>1</v>
      </c>
      <c r="K52" s="76" t="s">
        <v>325</v>
      </c>
    </row>
    <row r="53" spans="2:11" ht="120" x14ac:dyDescent="0.25">
      <c r="B53" s="119"/>
      <c r="C53" s="118"/>
      <c r="D53" s="6" t="s">
        <v>313</v>
      </c>
      <c r="E53" s="95">
        <v>1</v>
      </c>
      <c r="F53" s="87" t="s">
        <v>452</v>
      </c>
      <c r="G53" s="92"/>
      <c r="H53" s="48">
        <v>1</v>
      </c>
      <c r="I53" s="6" t="s">
        <v>483</v>
      </c>
      <c r="J53" s="48">
        <v>1</v>
      </c>
      <c r="K53" s="76" t="s">
        <v>325</v>
      </c>
    </row>
    <row r="57" spans="2:11" x14ac:dyDescent="0.25">
      <c r="I57" s="80" t="s">
        <v>346</v>
      </c>
      <c r="J57">
        <v>42</v>
      </c>
      <c r="K57" s="79">
        <f>+J57/$J$60</f>
        <v>0.875</v>
      </c>
    </row>
    <row r="58" spans="2:11" x14ac:dyDescent="0.25">
      <c r="I58" s="80" t="s">
        <v>347</v>
      </c>
      <c r="J58">
        <v>3</v>
      </c>
      <c r="K58" s="79">
        <f t="shared" ref="K58:K60" si="0">+J58/$J$60</f>
        <v>6.25E-2</v>
      </c>
    </row>
    <row r="59" spans="2:11" x14ac:dyDescent="0.25">
      <c r="I59" s="80" t="s">
        <v>348</v>
      </c>
      <c r="J59">
        <v>3</v>
      </c>
      <c r="K59" s="79">
        <f t="shared" si="0"/>
        <v>6.25E-2</v>
      </c>
    </row>
    <row r="60" spans="2:11" x14ac:dyDescent="0.25">
      <c r="I60" s="82" t="s">
        <v>349</v>
      </c>
      <c r="J60">
        <f>+SUM(J57:J59)</f>
        <v>48</v>
      </c>
      <c r="K60" s="79">
        <f t="shared" si="0"/>
        <v>1</v>
      </c>
    </row>
  </sheetData>
  <autoFilter ref="B5:K53" xr:uid="{86114D19-C804-436B-8D8E-FD8E9C78E735}"/>
  <mergeCells count="17">
    <mergeCell ref="C43:C53"/>
    <mergeCell ref="B6:B7"/>
    <mergeCell ref="B8:B9"/>
    <mergeCell ref="B10:B53"/>
    <mergeCell ref="C10:C12"/>
    <mergeCell ref="C13:C16"/>
    <mergeCell ref="C17:C22"/>
    <mergeCell ref="C23:C26"/>
    <mergeCell ref="C27:C31"/>
    <mergeCell ref="C32:C38"/>
    <mergeCell ref="C39:C41"/>
    <mergeCell ref="B1:K1"/>
    <mergeCell ref="B2:D4"/>
    <mergeCell ref="E2:K3"/>
    <mergeCell ref="E4:G4"/>
    <mergeCell ref="H4:I4"/>
    <mergeCell ref="J4:K4"/>
  </mergeCells>
  <conditionalFormatting sqref="H6:H53">
    <cfRule type="containsBlanks" dxfId="7" priority="1">
      <formula>LEN(TRIM(H6))=0</formula>
    </cfRule>
  </conditionalFormatting>
  <conditionalFormatting sqref="J6:J53">
    <cfRule type="containsBlanks" dxfId="3" priority="5">
      <formula>LEN(TRIM(J6))=0</formula>
    </cfRule>
  </conditionalFormatting>
  <hyperlinks>
    <hyperlink ref="G8" r:id="rId1" xr:uid="{3EBC6F62-4454-44AA-81ED-E7A238627A7F}"/>
    <hyperlink ref="G9" r:id="rId2" xr:uid="{FE950E86-CCF1-4710-A56F-9672FDBDD518}"/>
    <hyperlink ref="G10" r:id="rId3" xr:uid="{B7AD2518-1768-4E32-9146-DFB4C974177D}"/>
    <hyperlink ref="G12" r:id="rId4" xr:uid="{53E313C9-0705-4B5D-B77D-631C69FD2832}"/>
    <hyperlink ref="G13" r:id="rId5" xr:uid="{E4B2F6F5-7762-4808-84FC-0332431D462E}"/>
    <hyperlink ref="G14" r:id="rId6" xr:uid="{FDC9BFC1-65B6-4636-93AA-5CC0115C6118}"/>
    <hyperlink ref="G15" r:id="rId7" xr:uid="{9C3AD819-5594-4EB6-90F6-00EEF290F029}"/>
    <hyperlink ref="G16" r:id="rId8" xr:uid="{414E1993-CC55-4BA5-95BE-4A253DC74D44}"/>
    <hyperlink ref="G17" r:id="rId9" xr:uid="{8249FA20-D5E1-4024-9A14-4A63EC22CCCD}"/>
    <hyperlink ref="G18" r:id="rId10" xr:uid="{D0B121D5-3C9F-48B2-A62E-AA3E4E66C9DE}"/>
    <hyperlink ref="G24" r:id="rId11" xr:uid="{13951FF0-8FF1-4F86-8E2C-A536F2DA59B4}"/>
    <hyperlink ref="G33" r:id="rId12" xr:uid="{5D81ED51-9E81-4B62-86AD-522243A5A8B4}"/>
    <hyperlink ref="G42" r:id="rId13" xr:uid="{EA432C4E-8B3D-4D40-BDE7-AA8C3E85BD12}"/>
    <hyperlink ref="G51" r:id="rId14" xr:uid="{01B424A1-B192-4C3E-94D1-A46C0C368397}"/>
    <hyperlink ref="G19" r:id="rId15" xr:uid="{16BB4FA9-6D7D-46C1-9572-B197268883FE}"/>
    <hyperlink ref="G20" r:id="rId16" xr:uid="{C42CA9D0-2828-4083-AC99-AB07956A3F0C}"/>
    <hyperlink ref="G21" r:id="rId17" xr:uid="{822F9CB9-000C-4FAE-B1A7-785E50B2E1D7}"/>
    <hyperlink ref="G22" r:id="rId18" xr:uid="{2B02332D-4184-40E4-A5E6-9FD7199B5B84}"/>
    <hyperlink ref="G23" r:id="rId19" xr:uid="{75393BDD-1E6C-4BB2-AEB2-65EC67C45549}"/>
    <hyperlink ref="G25" r:id="rId20" xr:uid="{D73B6E13-6D3A-4EED-8340-49D7DF935909}"/>
    <hyperlink ref="G26" r:id="rId21" xr:uid="{09DA5C35-C527-41B3-9343-F9512DCAFBAF}"/>
    <hyperlink ref="G28" r:id="rId22" xr:uid="{060069A9-4E85-4A17-8E80-56C4BC438234}"/>
    <hyperlink ref="G29" r:id="rId23" xr:uid="{68A5CEF2-8E18-464A-8FE6-8CC2A62990B8}"/>
    <hyperlink ref="G32" r:id="rId24" xr:uid="{32A8AEC4-B1FE-4CE7-AD6F-D565B42635D8}"/>
    <hyperlink ref="G38" r:id="rId25" xr:uid="{E85677E8-C969-451D-927E-AB71BA654A8A}"/>
  </hyperlinks>
  <pageMargins left="0.7" right="0.7" top="0.75" bottom="0.75" header="0.3" footer="0.3"/>
  <pageSetup scale="21" orientation="portrait" r:id="rId26"/>
  <legacyDrawing r:id="rId27"/>
  <extLst>
    <ext xmlns:x14="http://schemas.microsoft.com/office/spreadsheetml/2009/9/main" uri="{78C0D931-6437-407d-A8EE-F0AAD7539E65}">
      <x14:conditionalFormattings>
        <x14:conditionalFormatting xmlns:xm="http://schemas.microsoft.com/office/excel/2006/main">
          <x14:cfRule type="cellIs" priority="2" operator="equal" id="{EEB28B13-DBB2-45B3-AAE5-751D89970CFE}">
            <xm:f>Lista!$B$5</xm:f>
            <x14:dxf>
              <fill>
                <patternFill>
                  <bgColor rgb="FF92D050"/>
                </patternFill>
              </fill>
            </x14:dxf>
          </x14:cfRule>
          <x14:cfRule type="cellIs" priority="3" operator="equal" id="{461A92BF-94F6-47DC-98C2-DB9986382027}">
            <xm:f>Lista!$B$4</xm:f>
            <x14:dxf>
              <fill>
                <patternFill>
                  <bgColor rgb="FFFFFF00"/>
                </patternFill>
              </fill>
            </x14:dxf>
          </x14:cfRule>
          <x14:cfRule type="cellIs" priority="4" operator="equal" id="{22DEAE23-15F0-4E0A-A690-8E00349B9E25}">
            <xm:f>Lista!$B$3</xm:f>
            <x14:dxf>
              <fill>
                <patternFill>
                  <bgColor rgb="FFFF0000"/>
                </patternFill>
              </fill>
            </x14:dxf>
          </x14:cfRule>
          <xm:sqref>H6:H53</xm:sqref>
        </x14:conditionalFormatting>
        <x14:conditionalFormatting xmlns:xm="http://schemas.microsoft.com/office/excel/2006/main">
          <x14:cfRule type="cellIs" priority="6" operator="equal" id="{339D7D2E-9273-47A0-BBF5-155EE80605AD}">
            <xm:f>Lista!$B$5</xm:f>
            <x14:dxf>
              <fill>
                <patternFill>
                  <bgColor rgb="FF92D050"/>
                </patternFill>
              </fill>
            </x14:dxf>
          </x14:cfRule>
          <x14:cfRule type="cellIs" priority="7" operator="equal" id="{9DD77E0F-9338-4D37-B77D-15BA12AB0784}">
            <xm:f>Lista!$B$4</xm:f>
            <x14:dxf>
              <fill>
                <patternFill>
                  <bgColor rgb="FFFFFF00"/>
                </patternFill>
              </fill>
            </x14:dxf>
          </x14:cfRule>
          <x14:cfRule type="cellIs" priority="8" operator="equal" id="{4C98DC4A-8DB0-4433-BA0F-913EC13BC74D}">
            <xm:f>Lista!$B$3</xm:f>
            <x14:dxf>
              <fill>
                <patternFill>
                  <bgColor rgb="FFFF0000"/>
                </patternFill>
              </fill>
            </x14:dxf>
          </x14:cfRule>
          <xm:sqref>J6:J53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57AE0A5-B7B4-41FE-B24F-C44443B40BB7}">
          <x14:formula1>
            <xm:f>Lista!$B$3:$B$5</xm:f>
          </x14:formula1>
          <xm:sqref>H6:H53 J6:J53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B9EA9-53C0-4C0B-AAA0-DA0D2F9AD8FA}">
  <dimension ref="B1:M45"/>
  <sheetViews>
    <sheetView view="pageBreakPreview" topLeftCell="B1" zoomScale="70" zoomScaleNormal="84" zoomScaleSheetLayoutView="70" workbookViewId="0">
      <selection activeCell="A41" sqref="A41"/>
    </sheetView>
  </sheetViews>
  <sheetFormatPr baseColWidth="10" defaultRowHeight="15" x14ac:dyDescent="0.25"/>
  <cols>
    <col min="2" max="2" width="27.85546875" customWidth="1"/>
    <col min="3" max="3" width="42.140625" style="4" customWidth="1"/>
    <col min="4" max="4" width="58.28515625" style="1" customWidth="1"/>
    <col min="5" max="5" width="43.28515625" hidden="1" customWidth="1"/>
    <col min="6" max="6" width="43.28515625" style="1" hidden="1" customWidth="1"/>
    <col min="7" max="7" width="10.85546875" bestFit="1" customWidth="1"/>
    <col min="8" max="8" width="38.7109375" customWidth="1"/>
    <col min="9" max="9" width="35.42578125" customWidth="1"/>
    <col min="10" max="10" width="15" customWidth="1"/>
    <col min="11" max="11" width="36.140625" customWidth="1"/>
    <col min="12" max="12" width="13.85546875" customWidth="1"/>
    <col min="13" max="13" width="64" customWidth="1"/>
    <col min="14" max="14" width="10.85546875" customWidth="1"/>
    <col min="15" max="15" width="8.85546875" customWidth="1"/>
  </cols>
  <sheetData>
    <row r="1" spans="2:13" ht="66.75" customHeight="1" x14ac:dyDescent="0.25">
      <c r="B1" s="110" t="s">
        <v>215</v>
      </c>
      <c r="C1" s="111"/>
      <c r="D1" s="111"/>
      <c r="E1" s="111"/>
      <c r="F1" s="111"/>
      <c r="G1" s="111"/>
      <c r="H1" s="111"/>
      <c r="I1" s="111"/>
      <c r="J1" s="111"/>
      <c r="K1" s="111"/>
      <c r="L1" s="111"/>
      <c r="M1" s="111"/>
    </row>
    <row r="2" spans="2:13" ht="66.75" customHeight="1" x14ac:dyDescent="0.25">
      <c r="B2" s="119" t="s">
        <v>291</v>
      </c>
      <c r="C2" s="119"/>
      <c r="D2" s="119"/>
      <c r="E2" s="119" t="s">
        <v>287</v>
      </c>
      <c r="F2" s="119"/>
      <c r="G2" s="122" t="s">
        <v>359</v>
      </c>
      <c r="H2" s="122"/>
      <c r="I2" s="122"/>
      <c r="J2" s="122"/>
      <c r="K2" s="122"/>
      <c r="L2" s="122"/>
      <c r="M2" s="122"/>
    </row>
    <row r="3" spans="2:13" ht="86.25" customHeight="1" x14ac:dyDescent="0.25">
      <c r="B3" s="119"/>
      <c r="C3" s="119"/>
      <c r="D3" s="119"/>
      <c r="E3" s="119"/>
      <c r="F3" s="119"/>
      <c r="G3" s="123" t="s">
        <v>288</v>
      </c>
      <c r="H3" s="124"/>
      <c r="I3" s="125"/>
      <c r="J3" s="126" t="s">
        <v>280</v>
      </c>
      <c r="K3" s="127"/>
      <c r="L3" s="128" t="s">
        <v>281</v>
      </c>
      <c r="M3" s="129"/>
    </row>
    <row r="4" spans="2:13" ht="45" x14ac:dyDescent="0.25">
      <c r="B4" s="41" t="s">
        <v>71</v>
      </c>
      <c r="C4" s="42" t="s">
        <v>0</v>
      </c>
      <c r="D4" s="43" t="s">
        <v>72</v>
      </c>
      <c r="E4" s="42" t="s">
        <v>289</v>
      </c>
      <c r="F4" s="44" t="s">
        <v>290</v>
      </c>
      <c r="G4" s="62" t="s">
        <v>282</v>
      </c>
      <c r="H4" s="62" t="s">
        <v>283</v>
      </c>
      <c r="I4" s="62" t="s">
        <v>284</v>
      </c>
      <c r="J4" s="63" t="s">
        <v>282</v>
      </c>
      <c r="K4" s="63" t="s">
        <v>285</v>
      </c>
      <c r="L4" s="64" t="s">
        <v>282</v>
      </c>
      <c r="M4" s="64" t="s">
        <v>286</v>
      </c>
    </row>
    <row r="5" spans="2:13" ht="195" x14ac:dyDescent="0.25">
      <c r="B5" s="121" t="s">
        <v>73</v>
      </c>
      <c r="C5" s="8" t="s">
        <v>75</v>
      </c>
      <c r="D5" s="6" t="s">
        <v>74</v>
      </c>
      <c r="E5" s="84"/>
      <c r="F5" s="78" t="s">
        <v>326</v>
      </c>
      <c r="G5" s="73">
        <v>0.86</v>
      </c>
      <c r="H5" s="65" t="s">
        <v>484</v>
      </c>
      <c r="I5" s="65" t="s">
        <v>485</v>
      </c>
      <c r="J5" s="48">
        <v>1</v>
      </c>
      <c r="K5" s="1" t="s">
        <v>541</v>
      </c>
      <c r="L5" s="48">
        <v>1</v>
      </c>
      <c r="M5" s="78" t="s">
        <v>604</v>
      </c>
    </row>
    <row r="6" spans="2:13" ht="258" customHeight="1" x14ac:dyDescent="0.25">
      <c r="B6" s="121"/>
      <c r="C6" s="8" t="s">
        <v>156</v>
      </c>
      <c r="D6" s="6" t="s">
        <v>76</v>
      </c>
      <c r="E6" s="83"/>
      <c r="F6" s="78" t="s">
        <v>327</v>
      </c>
      <c r="G6" s="73">
        <v>1</v>
      </c>
      <c r="H6" s="65" t="s">
        <v>486</v>
      </c>
      <c r="I6" s="74" t="s">
        <v>542</v>
      </c>
      <c r="J6" s="48">
        <v>1</v>
      </c>
      <c r="K6" s="6" t="s">
        <v>543</v>
      </c>
      <c r="L6" s="48">
        <v>0.7</v>
      </c>
      <c r="M6" s="78" t="s">
        <v>605</v>
      </c>
    </row>
    <row r="7" spans="2:13" ht="183" customHeight="1" x14ac:dyDescent="0.25">
      <c r="B7" s="121"/>
      <c r="C7" s="8" t="s">
        <v>155</v>
      </c>
      <c r="D7" s="6" t="s">
        <v>97</v>
      </c>
      <c r="E7" s="22"/>
      <c r="F7" s="76" t="s">
        <v>328</v>
      </c>
      <c r="G7" s="75">
        <v>0.1</v>
      </c>
      <c r="H7" s="65" t="s">
        <v>487</v>
      </c>
      <c r="I7" s="89" t="s">
        <v>488</v>
      </c>
      <c r="J7" s="48">
        <v>1</v>
      </c>
      <c r="K7" s="6" t="s">
        <v>544</v>
      </c>
      <c r="L7" s="48">
        <v>0</v>
      </c>
      <c r="M7" s="76" t="s">
        <v>590</v>
      </c>
    </row>
    <row r="8" spans="2:13" ht="246.75" customHeight="1" x14ac:dyDescent="0.25">
      <c r="B8" s="121"/>
      <c r="C8" s="8" t="s">
        <v>98</v>
      </c>
      <c r="D8" s="6" t="s">
        <v>99</v>
      </c>
      <c r="E8" s="83"/>
      <c r="F8" s="76" t="s">
        <v>354</v>
      </c>
      <c r="G8" s="73">
        <v>1</v>
      </c>
      <c r="H8" s="65" t="s">
        <v>489</v>
      </c>
      <c r="I8" s="65" t="s">
        <v>490</v>
      </c>
      <c r="J8" s="48">
        <v>1</v>
      </c>
      <c r="K8" s="6" t="s">
        <v>545</v>
      </c>
      <c r="L8" s="48">
        <v>0.7</v>
      </c>
      <c r="M8" s="76" t="s">
        <v>606</v>
      </c>
    </row>
    <row r="9" spans="2:13" ht="129.75" customHeight="1" x14ac:dyDescent="0.25">
      <c r="B9" s="121"/>
      <c r="C9" s="8" t="s">
        <v>100</v>
      </c>
      <c r="D9" s="6" t="s">
        <v>101</v>
      </c>
      <c r="E9" s="23"/>
      <c r="F9" s="76" t="s">
        <v>329</v>
      </c>
      <c r="G9" s="73">
        <v>1</v>
      </c>
      <c r="H9" s="65" t="s">
        <v>491</v>
      </c>
      <c r="I9" s="65" t="s">
        <v>492</v>
      </c>
      <c r="J9" s="48">
        <v>1</v>
      </c>
      <c r="K9" s="6" t="s">
        <v>546</v>
      </c>
      <c r="L9" s="48">
        <v>1</v>
      </c>
      <c r="M9" s="76" t="s">
        <v>607</v>
      </c>
    </row>
    <row r="10" spans="2:13" ht="96.75" customHeight="1" x14ac:dyDescent="0.25">
      <c r="B10" s="121"/>
      <c r="C10" s="8" t="s">
        <v>107</v>
      </c>
      <c r="D10" s="6"/>
      <c r="E10" s="83"/>
      <c r="F10" s="76" t="s">
        <v>317</v>
      </c>
      <c r="G10" s="73">
        <v>1</v>
      </c>
      <c r="H10" s="65" t="s">
        <v>493</v>
      </c>
      <c r="I10" s="65" t="s">
        <v>494</v>
      </c>
      <c r="J10" s="48">
        <v>0.7</v>
      </c>
      <c r="K10" s="6" t="s">
        <v>547</v>
      </c>
      <c r="L10" s="48">
        <v>0.7</v>
      </c>
      <c r="M10" s="76" t="s">
        <v>608</v>
      </c>
    </row>
    <row r="11" spans="2:13" ht="210" x14ac:dyDescent="0.25">
      <c r="B11" s="121"/>
      <c r="C11" s="32" t="s">
        <v>80</v>
      </c>
      <c r="D11" s="6" t="s">
        <v>81</v>
      </c>
      <c r="E11" s="83"/>
      <c r="F11" s="76" t="s">
        <v>318</v>
      </c>
      <c r="G11" s="73">
        <v>1</v>
      </c>
      <c r="H11" s="65" t="s">
        <v>495</v>
      </c>
      <c r="I11" s="65" t="s">
        <v>496</v>
      </c>
      <c r="J11" s="48">
        <v>1</v>
      </c>
      <c r="K11" s="6" t="s">
        <v>548</v>
      </c>
      <c r="L11" s="48">
        <v>1</v>
      </c>
      <c r="M11" s="76" t="s">
        <v>609</v>
      </c>
    </row>
    <row r="12" spans="2:13" ht="285" x14ac:dyDescent="0.25">
      <c r="B12" s="121"/>
      <c r="C12" s="8" t="s">
        <v>82</v>
      </c>
      <c r="D12" s="6" t="s">
        <v>83</v>
      </c>
      <c r="E12" s="83"/>
      <c r="F12" s="76" t="s">
        <v>330</v>
      </c>
      <c r="G12" s="73">
        <v>1</v>
      </c>
      <c r="H12" s="65" t="s">
        <v>497</v>
      </c>
      <c r="I12" s="65" t="s">
        <v>498</v>
      </c>
      <c r="J12" s="48">
        <v>0</v>
      </c>
      <c r="K12" s="6" t="s">
        <v>549</v>
      </c>
      <c r="L12" s="48">
        <v>0</v>
      </c>
      <c r="M12" s="76" t="s">
        <v>591</v>
      </c>
    </row>
    <row r="13" spans="2:13" ht="186" customHeight="1" x14ac:dyDescent="0.25">
      <c r="B13" s="121"/>
      <c r="C13" s="8" t="s">
        <v>84</v>
      </c>
      <c r="D13" s="6" t="s">
        <v>85</v>
      </c>
      <c r="E13" s="23"/>
      <c r="F13" s="76" t="s">
        <v>331</v>
      </c>
      <c r="G13" s="73">
        <v>1</v>
      </c>
      <c r="H13" s="65" t="s">
        <v>499</v>
      </c>
      <c r="I13" s="65" t="s">
        <v>500</v>
      </c>
      <c r="J13" s="48">
        <v>0.7</v>
      </c>
      <c r="K13" s="6" t="s">
        <v>550</v>
      </c>
      <c r="L13" s="48">
        <v>0.7</v>
      </c>
      <c r="M13" s="76" t="s">
        <v>610</v>
      </c>
    </row>
    <row r="14" spans="2:13" ht="180" x14ac:dyDescent="0.25">
      <c r="B14" s="121"/>
      <c r="C14" s="32" t="s">
        <v>77</v>
      </c>
      <c r="D14" s="6"/>
      <c r="E14" s="83"/>
      <c r="F14" s="76" t="s">
        <v>352</v>
      </c>
      <c r="G14" s="73">
        <v>1</v>
      </c>
      <c r="H14" s="65" t="s">
        <v>501</v>
      </c>
      <c r="I14" s="65" t="s">
        <v>502</v>
      </c>
      <c r="J14" s="48">
        <v>1</v>
      </c>
      <c r="K14" s="6" t="s">
        <v>551</v>
      </c>
      <c r="L14" s="48">
        <v>1</v>
      </c>
      <c r="M14" s="76" t="s">
        <v>611</v>
      </c>
    </row>
    <row r="15" spans="2:13" ht="165" x14ac:dyDescent="0.25">
      <c r="B15" s="121"/>
      <c r="C15" s="8" t="s">
        <v>86</v>
      </c>
      <c r="D15" s="6" t="s">
        <v>87</v>
      </c>
      <c r="E15" s="83"/>
      <c r="F15" s="78" t="s">
        <v>332</v>
      </c>
      <c r="G15" s="73">
        <v>1</v>
      </c>
      <c r="H15" s="65" t="s">
        <v>503</v>
      </c>
      <c r="I15" s="65" t="s">
        <v>504</v>
      </c>
      <c r="J15" s="48">
        <v>0.7</v>
      </c>
      <c r="K15" s="6" t="s">
        <v>552</v>
      </c>
      <c r="L15" s="48">
        <v>0.7</v>
      </c>
      <c r="M15" s="76" t="s">
        <v>332</v>
      </c>
    </row>
    <row r="16" spans="2:13" ht="85.5" customHeight="1" x14ac:dyDescent="0.25">
      <c r="B16" s="121"/>
      <c r="C16" s="32" t="s">
        <v>78</v>
      </c>
      <c r="D16" s="6"/>
      <c r="E16" s="23"/>
      <c r="F16" s="78" t="s">
        <v>333</v>
      </c>
      <c r="G16" s="73">
        <v>1</v>
      </c>
      <c r="H16" s="65" t="s">
        <v>505</v>
      </c>
      <c r="I16" s="90" t="s">
        <v>473</v>
      </c>
      <c r="J16" s="48">
        <v>1</v>
      </c>
      <c r="K16" s="6" t="s">
        <v>553</v>
      </c>
      <c r="L16" s="48">
        <v>1</v>
      </c>
      <c r="M16" s="76" t="s">
        <v>333</v>
      </c>
    </row>
    <row r="17" spans="2:13" ht="60" x14ac:dyDescent="0.25">
      <c r="B17" s="121"/>
      <c r="C17" s="32" t="s">
        <v>108</v>
      </c>
      <c r="D17" s="6"/>
      <c r="E17" s="23"/>
      <c r="F17" s="78" t="s">
        <v>334</v>
      </c>
      <c r="G17" s="65">
        <v>100</v>
      </c>
      <c r="H17" s="6" t="s">
        <v>506</v>
      </c>
      <c r="I17" s="90" t="s">
        <v>507</v>
      </c>
      <c r="J17" s="48">
        <v>1</v>
      </c>
      <c r="K17" s="6" t="s">
        <v>554</v>
      </c>
      <c r="L17" s="48">
        <v>1</v>
      </c>
      <c r="M17" s="76" t="s">
        <v>334</v>
      </c>
    </row>
    <row r="18" spans="2:13" ht="162.75" customHeight="1" x14ac:dyDescent="0.25">
      <c r="B18" s="121"/>
      <c r="C18" s="8" t="s">
        <v>79</v>
      </c>
      <c r="D18" s="6"/>
      <c r="E18" s="83"/>
      <c r="F18" s="78" t="s">
        <v>355</v>
      </c>
      <c r="G18" s="65">
        <v>100</v>
      </c>
      <c r="H18" s="65" t="s">
        <v>508</v>
      </c>
      <c r="I18" s="65" t="s">
        <v>509</v>
      </c>
      <c r="J18" s="48">
        <v>1</v>
      </c>
      <c r="K18" s="6" t="s">
        <v>555</v>
      </c>
      <c r="L18" s="48">
        <v>0.7</v>
      </c>
      <c r="M18" s="76" t="s">
        <v>592</v>
      </c>
    </row>
    <row r="19" spans="2:13" ht="125.25" customHeight="1" x14ac:dyDescent="0.25">
      <c r="B19" s="121"/>
      <c r="C19" s="8" t="s">
        <v>109</v>
      </c>
      <c r="D19" s="6"/>
      <c r="E19" s="22"/>
      <c r="F19" s="78" t="s">
        <v>353</v>
      </c>
      <c r="G19" s="73">
        <v>1</v>
      </c>
      <c r="H19" s="65" t="s">
        <v>510</v>
      </c>
      <c r="I19" s="74" t="s">
        <v>511</v>
      </c>
      <c r="J19" s="48">
        <v>1</v>
      </c>
      <c r="K19" s="6" t="s">
        <v>556</v>
      </c>
      <c r="L19" s="48">
        <v>1</v>
      </c>
      <c r="M19" s="76" t="s">
        <v>593</v>
      </c>
    </row>
    <row r="20" spans="2:13" ht="135" x14ac:dyDescent="0.25">
      <c r="B20" s="121"/>
      <c r="C20" s="8" t="s">
        <v>88</v>
      </c>
      <c r="D20" s="6" t="s">
        <v>89</v>
      </c>
      <c r="E20" s="23"/>
      <c r="F20" s="78" t="s">
        <v>335</v>
      </c>
      <c r="G20" s="73">
        <v>1</v>
      </c>
      <c r="H20" s="65" t="s">
        <v>512</v>
      </c>
      <c r="I20" s="65" t="s">
        <v>513</v>
      </c>
      <c r="J20" s="48">
        <v>1</v>
      </c>
      <c r="K20" s="6" t="s">
        <v>557</v>
      </c>
      <c r="L20" s="48">
        <v>1</v>
      </c>
      <c r="M20" s="76" t="s">
        <v>335</v>
      </c>
    </row>
    <row r="21" spans="2:13" ht="105" x14ac:dyDescent="0.25">
      <c r="B21" s="121"/>
      <c r="C21" s="32" t="s">
        <v>92</v>
      </c>
      <c r="D21" s="13" t="s">
        <v>93</v>
      </c>
      <c r="E21" s="23"/>
      <c r="F21" s="78" t="s">
        <v>336</v>
      </c>
      <c r="G21" s="73">
        <v>1</v>
      </c>
      <c r="H21" s="65" t="s">
        <v>514</v>
      </c>
      <c r="I21" s="65" t="s">
        <v>515</v>
      </c>
      <c r="J21" s="48">
        <v>1</v>
      </c>
      <c r="K21" s="6" t="s">
        <v>558</v>
      </c>
      <c r="L21" s="48">
        <v>1</v>
      </c>
      <c r="M21" s="76" t="s">
        <v>593</v>
      </c>
    </row>
    <row r="22" spans="2:13" ht="90" x14ac:dyDescent="0.25">
      <c r="B22" s="121"/>
      <c r="C22" s="32" t="s">
        <v>90</v>
      </c>
      <c r="D22" s="6" t="s">
        <v>91</v>
      </c>
      <c r="E22" s="22"/>
      <c r="F22" s="78" t="s">
        <v>319</v>
      </c>
      <c r="G22" s="65" t="s">
        <v>315</v>
      </c>
      <c r="H22" s="65" t="s">
        <v>516</v>
      </c>
      <c r="I22" s="65" t="s">
        <v>208</v>
      </c>
      <c r="J22" s="48"/>
      <c r="K22" s="76" t="s">
        <v>208</v>
      </c>
      <c r="L22" s="48"/>
      <c r="M22" s="76" t="s">
        <v>208</v>
      </c>
    </row>
    <row r="23" spans="2:13" ht="60" x14ac:dyDescent="0.25">
      <c r="B23" s="121"/>
      <c r="C23" s="32" t="s">
        <v>94</v>
      </c>
      <c r="D23" s="6" t="s">
        <v>95</v>
      </c>
      <c r="E23" s="22"/>
      <c r="F23" s="76" t="s">
        <v>320</v>
      </c>
      <c r="G23" s="73">
        <v>1</v>
      </c>
      <c r="H23" s="65" t="s">
        <v>517</v>
      </c>
      <c r="I23" s="65"/>
      <c r="J23" s="48">
        <v>0</v>
      </c>
      <c r="K23" s="6" t="s">
        <v>559</v>
      </c>
      <c r="L23" s="48">
        <v>0</v>
      </c>
      <c r="M23" s="76" t="s">
        <v>320</v>
      </c>
    </row>
    <row r="24" spans="2:13" ht="43.5" customHeight="1" x14ac:dyDescent="0.25">
      <c r="B24" s="121"/>
      <c r="C24" s="32" t="s">
        <v>96</v>
      </c>
      <c r="D24" s="6" t="s">
        <v>216</v>
      </c>
      <c r="E24" s="22"/>
      <c r="F24" s="76" t="s">
        <v>337</v>
      </c>
      <c r="G24" s="65" t="s">
        <v>315</v>
      </c>
      <c r="H24" s="65" t="s">
        <v>518</v>
      </c>
      <c r="I24" s="65" t="s">
        <v>315</v>
      </c>
      <c r="J24" s="48">
        <v>0</v>
      </c>
      <c r="K24" s="6" t="s">
        <v>560</v>
      </c>
      <c r="L24" s="48"/>
      <c r="M24" s="76" t="s">
        <v>208</v>
      </c>
    </row>
    <row r="25" spans="2:13" ht="225" x14ac:dyDescent="0.25">
      <c r="B25" s="121"/>
      <c r="C25" s="8" t="s">
        <v>110</v>
      </c>
      <c r="D25" s="6" t="s">
        <v>105</v>
      </c>
      <c r="E25" s="22"/>
      <c r="F25" s="76" t="s">
        <v>321</v>
      </c>
      <c r="G25" s="73">
        <v>0.1</v>
      </c>
      <c r="H25" s="13" t="s">
        <v>519</v>
      </c>
      <c r="I25" s="13" t="s">
        <v>520</v>
      </c>
      <c r="J25" s="48">
        <v>0.7</v>
      </c>
      <c r="K25" s="6" t="s">
        <v>561</v>
      </c>
      <c r="L25" s="48">
        <v>0.7</v>
      </c>
      <c r="M25" s="98" t="s">
        <v>618</v>
      </c>
    </row>
    <row r="26" spans="2:13" ht="135" x14ac:dyDescent="0.25">
      <c r="B26" s="121"/>
      <c r="C26" s="8" t="s">
        <v>111</v>
      </c>
      <c r="D26" s="6"/>
      <c r="E26" s="83"/>
      <c r="F26" s="76" t="s">
        <v>338</v>
      </c>
      <c r="G26" s="73">
        <v>1</v>
      </c>
      <c r="H26" s="65" t="s">
        <v>521</v>
      </c>
      <c r="I26" s="65" t="s">
        <v>522</v>
      </c>
      <c r="J26" s="48">
        <v>0.7</v>
      </c>
      <c r="K26" s="6" t="s">
        <v>562</v>
      </c>
      <c r="L26" s="48">
        <v>0.7</v>
      </c>
      <c r="M26" s="76" t="s">
        <v>594</v>
      </c>
    </row>
    <row r="27" spans="2:13" ht="51" customHeight="1" x14ac:dyDescent="0.25">
      <c r="B27" s="121"/>
      <c r="C27" s="32" t="s">
        <v>106</v>
      </c>
      <c r="D27" s="6"/>
      <c r="E27" s="22"/>
      <c r="F27" s="76" t="s">
        <v>337</v>
      </c>
      <c r="G27" s="65" t="s">
        <v>315</v>
      </c>
      <c r="H27" s="65" t="s">
        <v>523</v>
      </c>
      <c r="I27" s="65" t="s">
        <v>208</v>
      </c>
      <c r="J27" s="48"/>
      <c r="K27" s="76" t="s">
        <v>208</v>
      </c>
      <c r="L27" s="48"/>
      <c r="M27" s="76" t="s">
        <v>208</v>
      </c>
    </row>
    <row r="28" spans="2:13" ht="300" x14ac:dyDescent="0.25">
      <c r="B28" s="121"/>
      <c r="C28" s="8" t="s">
        <v>102</v>
      </c>
      <c r="D28" s="6"/>
      <c r="E28" s="83"/>
      <c r="F28" s="76" t="s">
        <v>339</v>
      </c>
      <c r="G28" s="73">
        <v>1</v>
      </c>
      <c r="H28" s="65" t="s">
        <v>524</v>
      </c>
      <c r="I28" s="74" t="s">
        <v>525</v>
      </c>
      <c r="J28" s="48">
        <v>0.7</v>
      </c>
      <c r="K28" s="6" t="s">
        <v>562</v>
      </c>
      <c r="L28" s="48">
        <v>0.7</v>
      </c>
      <c r="M28" s="76" t="s">
        <v>595</v>
      </c>
    </row>
    <row r="29" spans="2:13" ht="39.75" customHeight="1" x14ac:dyDescent="0.25">
      <c r="B29" s="121"/>
      <c r="C29" s="8" t="s">
        <v>103</v>
      </c>
      <c r="D29" s="6"/>
      <c r="E29" s="22"/>
      <c r="F29" s="76" t="s">
        <v>322</v>
      </c>
      <c r="G29" s="72" t="s">
        <v>315</v>
      </c>
      <c r="H29" s="6" t="s">
        <v>526</v>
      </c>
      <c r="I29" s="72"/>
      <c r="J29" s="48">
        <v>0</v>
      </c>
      <c r="K29" s="6" t="s">
        <v>563</v>
      </c>
      <c r="L29" s="48">
        <v>0</v>
      </c>
      <c r="M29" s="76" t="s">
        <v>322</v>
      </c>
    </row>
    <row r="30" spans="2:13" ht="51" customHeight="1" x14ac:dyDescent="0.25">
      <c r="B30" s="121"/>
      <c r="C30" s="8" t="s">
        <v>112</v>
      </c>
      <c r="D30" s="6"/>
      <c r="E30" s="23"/>
      <c r="F30" s="76" t="s">
        <v>329</v>
      </c>
      <c r="G30" s="75">
        <v>1</v>
      </c>
      <c r="H30" s="65" t="s">
        <v>527</v>
      </c>
      <c r="I30" s="65" t="s">
        <v>528</v>
      </c>
      <c r="J30" s="48">
        <v>1</v>
      </c>
      <c r="K30" s="6" t="s">
        <v>564</v>
      </c>
      <c r="L30" s="48">
        <v>1</v>
      </c>
      <c r="M30" s="76" t="s">
        <v>329</v>
      </c>
    </row>
    <row r="31" spans="2:13" ht="60" x14ac:dyDescent="0.25">
      <c r="B31" s="121"/>
      <c r="C31" s="8" t="s">
        <v>113</v>
      </c>
      <c r="D31" s="6"/>
      <c r="E31" s="23"/>
      <c r="F31" s="76" t="s">
        <v>329</v>
      </c>
      <c r="G31" s="75">
        <v>1</v>
      </c>
      <c r="H31" s="65" t="s">
        <v>529</v>
      </c>
      <c r="I31" s="65" t="s">
        <v>530</v>
      </c>
      <c r="J31" s="48">
        <v>1</v>
      </c>
      <c r="K31" s="6" t="s">
        <v>565</v>
      </c>
      <c r="L31" s="48">
        <v>1</v>
      </c>
      <c r="M31" s="76" t="s">
        <v>329</v>
      </c>
    </row>
    <row r="32" spans="2:13" ht="150" customHeight="1" x14ac:dyDescent="0.25">
      <c r="B32" s="121"/>
      <c r="C32" s="8" t="s">
        <v>104</v>
      </c>
      <c r="D32" s="6"/>
      <c r="E32" s="83"/>
      <c r="F32" s="76" t="s">
        <v>323</v>
      </c>
      <c r="G32" s="73">
        <v>1</v>
      </c>
      <c r="H32" s="65" t="s">
        <v>531</v>
      </c>
      <c r="I32" s="65" t="s">
        <v>532</v>
      </c>
      <c r="J32" s="48">
        <v>0.7</v>
      </c>
      <c r="K32" s="6" t="s">
        <v>566</v>
      </c>
      <c r="L32" s="48">
        <v>0.7</v>
      </c>
      <c r="M32" s="76" t="s">
        <v>323</v>
      </c>
    </row>
    <row r="33" spans="2:13" ht="88.5" customHeight="1" x14ac:dyDescent="0.25">
      <c r="B33" s="121" t="s">
        <v>154</v>
      </c>
      <c r="C33" s="32" t="s">
        <v>121</v>
      </c>
      <c r="D33" s="6" t="s">
        <v>122</v>
      </c>
      <c r="E33" s="5"/>
      <c r="F33" s="77" t="s">
        <v>315</v>
      </c>
      <c r="G33" s="72"/>
      <c r="H33" s="65" t="s">
        <v>533</v>
      </c>
      <c r="I33" s="72" t="s">
        <v>208</v>
      </c>
      <c r="J33" s="48"/>
      <c r="K33" s="6" t="s">
        <v>208</v>
      </c>
      <c r="L33" s="48"/>
      <c r="M33" s="77" t="s">
        <v>315</v>
      </c>
    </row>
    <row r="34" spans="2:13" ht="51" customHeight="1" x14ac:dyDescent="0.25">
      <c r="B34" s="121"/>
      <c r="C34" s="32" t="s">
        <v>123</v>
      </c>
      <c r="D34" s="6" t="s">
        <v>124</v>
      </c>
      <c r="E34" s="23"/>
      <c r="F34" s="78" t="s">
        <v>340</v>
      </c>
      <c r="G34" s="73">
        <v>1</v>
      </c>
      <c r="H34" s="65" t="s">
        <v>534</v>
      </c>
      <c r="I34" s="65" t="s">
        <v>535</v>
      </c>
      <c r="J34" s="48">
        <v>1</v>
      </c>
      <c r="K34" s="6" t="s">
        <v>567</v>
      </c>
      <c r="L34" s="48">
        <v>1</v>
      </c>
      <c r="M34" s="78" t="s">
        <v>340</v>
      </c>
    </row>
    <row r="35" spans="2:13" ht="105" x14ac:dyDescent="0.25">
      <c r="B35" s="121"/>
      <c r="C35" s="32" t="s">
        <v>125</v>
      </c>
      <c r="D35" s="6" t="s">
        <v>126</v>
      </c>
      <c r="E35" s="23"/>
      <c r="F35" s="76" t="s">
        <v>329</v>
      </c>
      <c r="G35" s="73">
        <v>1</v>
      </c>
      <c r="H35" s="65" t="s">
        <v>536</v>
      </c>
      <c r="I35" s="65" t="s">
        <v>500</v>
      </c>
      <c r="J35" s="48">
        <v>1</v>
      </c>
      <c r="K35" s="6" t="s">
        <v>568</v>
      </c>
      <c r="L35" s="48">
        <v>1</v>
      </c>
      <c r="M35" s="76" t="s">
        <v>329</v>
      </c>
    </row>
    <row r="36" spans="2:13" ht="165" x14ac:dyDescent="0.25">
      <c r="B36" s="121"/>
      <c r="C36" s="32" t="s">
        <v>127</v>
      </c>
      <c r="D36" s="6" t="s">
        <v>128</v>
      </c>
      <c r="E36" s="83"/>
      <c r="F36" s="76" t="s">
        <v>341</v>
      </c>
      <c r="G36" s="75">
        <v>0.8</v>
      </c>
      <c r="H36" s="65" t="s">
        <v>569</v>
      </c>
      <c r="I36" s="65" t="s">
        <v>537</v>
      </c>
      <c r="J36" s="48">
        <v>1</v>
      </c>
      <c r="K36" s="6" t="s">
        <v>570</v>
      </c>
      <c r="L36" s="48">
        <v>1</v>
      </c>
      <c r="M36" s="76" t="s">
        <v>329</v>
      </c>
    </row>
    <row r="37" spans="2:13" ht="63" customHeight="1" x14ac:dyDescent="0.25">
      <c r="B37" s="121"/>
      <c r="C37" s="32" t="s">
        <v>130</v>
      </c>
      <c r="D37" s="6" t="s">
        <v>129</v>
      </c>
      <c r="E37" s="23"/>
      <c r="F37" s="78" t="s">
        <v>324</v>
      </c>
      <c r="G37" s="75">
        <v>0.8</v>
      </c>
      <c r="H37" s="65" t="s">
        <v>538</v>
      </c>
      <c r="I37" s="65" t="s">
        <v>539</v>
      </c>
      <c r="J37" s="48">
        <v>1</v>
      </c>
      <c r="K37" s="6" t="s">
        <v>571</v>
      </c>
      <c r="L37" s="48">
        <v>1</v>
      </c>
      <c r="M37" s="78" t="s">
        <v>324</v>
      </c>
    </row>
    <row r="38" spans="2:13" ht="90" x14ac:dyDescent="0.25">
      <c r="B38" s="121"/>
      <c r="C38" s="32" t="s">
        <v>131</v>
      </c>
      <c r="D38" s="6" t="s">
        <v>132</v>
      </c>
      <c r="E38" s="22"/>
      <c r="F38" s="78" t="s">
        <v>342</v>
      </c>
      <c r="G38" s="72" t="s">
        <v>315</v>
      </c>
      <c r="H38" s="65" t="s">
        <v>540</v>
      </c>
      <c r="I38" s="72" t="s">
        <v>208</v>
      </c>
      <c r="J38" s="48"/>
      <c r="K38" s="76" t="s">
        <v>208</v>
      </c>
      <c r="L38" s="48"/>
      <c r="M38" s="76" t="s">
        <v>208</v>
      </c>
    </row>
    <row r="42" spans="2:13" x14ac:dyDescent="0.25">
      <c r="K42" s="80" t="s">
        <v>346</v>
      </c>
      <c r="L42">
        <v>15</v>
      </c>
      <c r="M42" s="81">
        <f>+L42/$L$45</f>
        <v>0.51724137931034486</v>
      </c>
    </row>
    <row r="43" spans="2:13" x14ac:dyDescent="0.25">
      <c r="K43" s="80" t="s">
        <v>347</v>
      </c>
      <c r="L43">
        <v>9</v>
      </c>
      <c r="M43" s="81">
        <f t="shared" ref="M43:M45" si="0">+L43/$L$45</f>
        <v>0.31034482758620691</v>
      </c>
    </row>
    <row r="44" spans="2:13" x14ac:dyDescent="0.25">
      <c r="K44" s="80" t="s">
        <v>348</v>
      </c>
      <c r="L44">
        <v>5</v>
      </c>
      <c r="M44" s="81">
        <f t="shared" si="0"/>
        <v>0.17241379310344829</v>
      </c>
    </row>
    <row r="45" spans="2:13" x14ac:dyDescent="0.25">
      <c r="K45" s="82" t="s">
        <v>349</v>
      </c>
      <c r="L45">
        <f>+SUM(L42:L44)</f>
        <v>29</v>
      </c>
      <c r="M45" s="81">
        <f t="shared" si="0"/>
        <v>1</v>
      </c>
    </row>
  </sheetData>
  <autoFilter ref="B4:M38" xr:uid="{687B9EA9-53C0-4C0B-AAA0-DA0D2F9AD8FA}"/>
  <mergeCells count="9">
    <mergeCell ref="B5:B32"/>
    <mergeCell ref="B33:B38"/>
    <mergeCell ref="B1:M1"/>
    <mergeCell ref="B2:D3"/>
    <mergeCell ref="E2:F3"/>
    <mergeCell ref="G2:M2"/>
    <mergeCell ref="G3:I3"/>
    <mergeCell ref="J3:K3"/>
    <mergeCell ref="L3:M3"/>
  </mergeCells>
  <conditionalFormatting sqref="J5:J38">
    <cfRule type="containsBlanks" dxfId="23" priority="13">
      <formula>LEN(TRIM(J5))=0</formula>
    </cfRule>
  </conditionalFormatting>
  <conditionalFormatting sqref="L5:L38">
    <cfRule type="containsBlanks" dxfId="22" priority="1">
      <formula>LEN(TRIM(L5))=0</formula>
    </cfRule>
  </conditionalFormatting>
  <hyperlinks>
    <hyperlink ref="I6" r:id="rId1" xr:uid="{2FD7D582-77C0-4EFB-B4F7-3A3A5E5BD883}"/>
    <hyperlink ref="I7" r:id="rId2" xr:uid="{E9133C26-920D-47B3-8E6C-FA1EF7B6F16D}"/>
    <hyperlink ref="I16" r:id="rId3" xr:uid="{5977E40A-C6AD-4413-B3C8-96672DD5320D}"/>
    <hyperlink ref="I19" r:id="rId4" xr:uid="{861CD909-F28B-4AD9-8187-3685F6A2068A}"/>
    <hyperlink ref="I28" r:id="rId5" location=" 9 componente 3 Seguridad" display="https://drive.google.com/file/d/1vIYYtzbH7ADIxgK9tzDZgbvPwyTb5a2R/view?usp=drive_link_x000a__x000a_ En el orfeo 2021200002144400007 denominado evidencias.rar se gestiona directamente por parte del proveedpr encargado de alojar los servicios web, alli a su vez toma captura del enlace a secop donde se encuentra el despliegue de las politicas de seguridad asociadas, validar adjuntos propuesta técnica, tambien se puede evidenciar los estudios previos del contrato en la ficha de requisitos técnicos que se tuvo en cuenta por parte del componente técnico 20212000063693 hoja # 9 componente 3 Seguridad" xr:uid="{5B57D0DD-E296-491D-B53A-70D137FC9742}"/>
  </hyperlinks>
  <pageMargins left="0.7" right="0.7" top="0.75" bottom="0.75" header="0.3" footer="0.3"/>
  <pageSetup scale="33" orientation="portrait" r:id="rId6"/>
  <colBreaks count="1" manualBreakCount="1">
    <brk id="4" max="44" man="1"/>
  </colBreaks>
  <legacyDrawing r:id="rId7"/>
  <extLst>
    <ext xmlns:x14="http://schemas.microsoft.com/office/spreadsheetml/2009/9/main" uri="{78C0D931-6437-407d-A8EE-F0AAD7539E65}">
      <x14:conditionalFormattings>
        <x14:conditionalFormatting xmlns:xm="http://schemas.microsoft.com/office/excel/2006/main">
          <x14:cfRule type="cellIs" priority="14" operator="equal" id="{3D6760DC-436F-4716-A572-49DC9D14E2A7}">
            <xm:f>Lista!$B$5</xm:f>
            <x14:dxf>
              <fill>
                <patternFill>
                  <bgColor rgb="FF92D050"/>
                </patternFill>
              </fill>
            </x14:dxf>
          </x14:cfRule>
          <x14:cfRule type="cellIs" priority="15" operator="equal" id="{603A3525-6548-4120-A1CF-855C831CA0EA}">
            <xm:f>Lista!$B$4</xm:f>
            <x14:dxf>
              <fill>
                <patternFill>
                  <bgColor rgb="FFFFFF00"/>
                </patternFill>
              </fill>
            </x14:dxf>
          </x14:cfRule>
          <x14:cfRule type="cellIs" priority="16" operator="equal" id="{3E295B85-DB12-4233-8ACB-06154255BFB6}">
            <xm:f>Lista!$B$3</xm:f>
            <x14:dxf>
              <fill>
                <patternFill>
                  <bgColor rgb="FFFF0000"/>
                </patternFill>
              </fill>
            </x14:dxf>
          </x14:cfRule>
          <xm:sqref>J5:J38</xm:sqref>
        </x14:conditionalFormatting>
        <x14:conditionalFormatting xmlns:xm="http://schemas.microsoft.com/office/excel/2006/main">
          <x14:cfRule type="cellIs" priority="2" operator="equal" id="{16AE65D2-223A-4876-9657-62DD14DB7D99}">
            <xm:f>Lista!$B$5</xm:f>
            <x14:dxf>
              <fill>
                <patternFill>
                  <bgColor rgb="FF92D050"/>
                </patternFill>
              </fill>
            </x14:dxf>
          </x14:cfRule>
          <x14:cfRule type="cellIs" priority="3" operator="equal" id="{FD8DA8FE-F7B1-4A1A-8C16-4E72F3FDAE89}">
            <xm:f>Lista!$B$4</xm:f>
            <x14:dxf>
              <fill>
                <patternFill>
                  <bgColor rgb="FFFFFF00"/>
                </patternFill>
              </fill>
            </x14:dxf>
          </x14:cfRule>
          <x14:cfRule type="cellIs" priority="4" operator="equal" id="{4E2D7AAB-1061-43A8-9D2B-E36BEC5E90E8}">
            <xm:f>Lista!$B$3</xm:f>
            <x14:dxf>
              <fill>
                <patternFill>
                  <bgColor rgb="FFFF0000"/>
                </patternFill>
              </fill>
            </x14:dxf>
          </x14:cfRule>
          <xm:sqref>L5:L38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C3F79D8-6AFB-4D72-AC99-BF663653BD38}">
          <x14:formula1>
            <xm:f>Lista!$B$3:$B$5</xm:f>
          </x14:formula1>
          <xm:sqref>J5:J38 L5:L38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80224-5B95-465C-BB71-7768E6127DEC}">
  <dimension ref="B3:B5"/>
  <sheetViews>
    <sheetView workbookViewId="0">
      <selection activeCell="G12" sqref="G12"/>
    </sheetView>
  </sheetViews>
  <sheetFormatPr baseColWidth="10" defaultRowHeight="15" x14ac:dyDescent="0.25"/>
  <cols>
    <col min="2" max="2" width="21.5703125" customWidth="1"/>
  </cols>
  <sheetData>
    <row r="3" spans="2:2" x14ac:dyDescent="0.25">
      <c r="B3" s="45">
        <v>0</v>
      </c>
    </row>
    <row r="4" spans="2:2" x14ac:dyDescent="0.25">
      <c r="B4" s="46">
        <v>0.7</v>
      </c>
    </row>
    <row r="5" spans="2:2" x14ac:dyDescent="0.25">
      <c r="B5" s="47">
        <v>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8D264-2677-4CD6-A9E2-F93B5C73341C}">
  <dimension ref="B1:F65"/>
  <sheetViews>
    <sheetView zoomScale="73" zoomScaleNormal="73" workbookViewId="0">
      <selection activeCell="D52" sqref="D52:E52"/>
    </sheetView>
  </sheetViews>
  <sheetFormatPr baseColWidth="10" defaultRowHeight="15" x14ac:dyDescent="0.25"/>
  <cols>
    <col min="1" max="1" width="7.140625" customWidth="1"/>
    <col min="2" max="2" width="35.7109375" style="2" customWidth="1"/>
    <col min="3" max="3" width="122.42578125" style="2" customWidth="1"/>
    <col min="4" max="4" width="19.7109375" customWidth="1"/>
    <col min="5" max="5" width="21.28515625" customWidth="1"/>
    <col min="6" max="6" width="82.140625" customWidth="1"/>
  </cols>
  <sheetData>
    <row r="1" spans="2:6" ht="37.5" customHeight="1" x14ac:dyDescent="0.25">
      <c r="B1" s="119" t="s">
        <v>148</v>
      </c>
      <c r="C1" s="119"/>
      <c r="D1" s="119"/>
      <c r="E1" s="119"/>
      <c r="F1" s="119"/>
    </row>
    <row r="2" spans="2:6" ht="21" x14ac:dyDescent="0.25">
      <c r="B2" s="11" t="s">
        <v>12</v>
      </c>
      <c r="C2" s="11" t="s">
        <v>13</v>
      </c>
      <c r="D2" s="10" t="s">
        <v>65</v>
      </c>
      <c r="E2" s="10" t="s">
        <v>66</v>
      </c>
      <c r="F2" s="10" t="s">
        <v>2</v>
      </c>
    </row>
    <row r="3" spans="2:6" ht="96" customHeight="1" x14ac:dyDescent="0.25">
      <c r="B3" s="138" t="s">
        <v>14</v>
      </c>
      <c r="C3" s="6" t="s">
        <v>161</v>
      </c>
      <c r="D3" s="15"/>
      <c r="E3" s="130"/>
      <c r="F3" s="9" t="s">
        <v>160</v>
      </c>
    </row>
    <row r="4" spans="2:6" ht="49.5" customHeight="1" x14ac:dyDescent="0.25">
      <c r="B4" s="139"/>
      <c r="C4" s="6" t="s">
        <v>157</v>
      </c>
      <c r="D4" s="33"/>
      <c r="E4" s="131"/>
      <c r="F4" s="9" t="s">
        <v>158</v>
      </c>
    </row>
    <row r="5" spans="2:6" ht="30" x14ac:dyDescent="0.25">
      <c r="B5" s="139"/>
      <c r="C5" s="6" t="s">
        <v>23</v>
      </c>
      <c r="D5" s="15"/>
      <c r="E5" s="131"/>
      <c r="F5" s="9" t="s">
        <v>159</v>
      </c>
    </row>
    <row r="6" spans="2:6" ht="107.25" customHeight="1" x14ac:dyDescent="0.25">
      <c r="B6" s="139"/>
      <c r="C6" s="6" t="s">
        <v>25</v>
      </c>
      <c r="D6" s="15"/>
      <c r="E6" s="131"/>
      <c r="F6" s="9" t="s">
        <v>163</v>
      </c>
    </row>
    <row r="7" spans="2:6" ht="104.25" customHeight="1" x14ac:dyDescent="0.25">
      <c r="B7" s="139"/>
      <c r="C7" s="6" t="s">
        <v>24</v>
      </c>
      <c r="D7" s="15"/>
      <c r="E7" s="131"/>
      <c r="F7" s="9" t="s">
        <v>163</v>
      </c>
    </row>
    <row r="8" spans="2:6" x14ac:dyDescent="0.25">
      <c r="B8" s="139"/>
      <c r="C8" s="6" t="s">
        <v>26</v>
      </c>
      <c r="D8" s="15"/>
      <c r="E8" s="131"/>
      <c r="F8" s="9" t="s">
        <v>164</v>
      </c>
    </row>
    <row r="9" spans="2:6" ht="42.75" x14ac:dyDescent="0.25">
      <c r="B9" s="139"/>
      <c r="C9" s="6" t="s">
        <v>27</v>
      </c>
      <c r="D9" s="16"/>
      <c r="E9" s="131"/>
      <c r="F9" s="9" t="s">
        <v>166</v>
      </c>
    </row>
    <row r="10" spans="2:6" ht="45" customHeight="1" x14ac:dyDescent="0.25">
      <c r="B10" s="139"/>
      <c r="C10" s="8" t="s">
        <v>7</v>
      </c>
      <c r="D10" s="16"/>
      <c r="E10" s="131"/>
      <c r="F10" s="9" t="s">
        <v>165</v>
      </c>
    </row>
    <row r="11" spans="2:6" ht="89.25" customHeight="1" x14ac:dyDescent="0.25">
      <c r="B11" s="139"/>
      <c r="C11" s="8" t="s">
        <v>67</v>
      </c>
      <c r="D11" s="16"/>
      <c r="E11" s="131"/>
      <c r="F11" s="9" t="s">
        <v>167</v>
      </c>
    </row>
    <row r="12" spans="2:6" ht="41.25" customHeight="1" x14ac:dyDescent="0.25">
      <c r="B12" s="139"/>
      <c r="C12" s="6" t="s">
        <v>28</v>
      </c>
      <c r="D12" s="15"/>
      <c r="E12" s="131"/>
      <c r="F12" s="9" t="s">
        <v>168</v>
      </c>
    </row>
    <row r="13" spans="2:6" ht="25.5" customHeight="1" x14ac:dyDescent="0.25">
      <c r="B13" s="139"/>
      <c r="C13" s="8" t="s">
        <v>3</v>
      </c>
      <c r="D13" s="15"/>
      <c r="E13" s="131"/>
      <c r="F13" s="26" t="s">
        <v>169</v>
      </c>
    </row>
    <row r="14" spans="2:6" ht="53.25" customHeight="1" x14ac:dyDescent="0.25">
      <c r="B14" s="139"/>
      <c r="C14" s="6" t="s">
        <v>29</v>
      </c>
      <c r="D14" s="16"/>
      <c r="E14" s="131"/>
      <c r="F14" s="9" t="s">
        <v>170</v>
      </c>
    </row>
    <row r="15" spans="2:6" ht="48.75" customHeight="1" x14ac:dyDescent="0.25">
      <c r="B15" s="139"/>
      <c r="C15" s="6" t="s">
        <v>30</v>
      </c>
      <c r="D15" s="15"/>
      <c r="E15" s="131"/>
      <c r="F15" s="26" t="s">
        <v>171</v>
      </c>
    </row>
    <row r="16" spans="2:6" ht="58.5" customHeight="1" x14ac:dyDescent="0.25">
      <c r="B16" s="140"/>
      <c r="C16" s="6" t="s">
        <v>31</v>
      </c>
      <c r="D16" s="17"/>
      <c r="E16" s="132"/>
      <c r="F16" s="9" t="s">
        <v>206</v>
      </c>
    </row>
    <row r="17" spans="2:6" ht="18.75" customHeight="1" x14ac:dyDescent="0.25">
      <c r="B17" s="138" t="s">
        <v>8</v>
      </c>
      <c r="C17" s="12" t="s">
        <v>4</v>
      </c>
      <c r="D17" s="36"/>
      <c r="E17" s="130"/>
      <c r="F17" s="9"/>
    </row>
    <row r="18" spans="2:6" ht="24.75" customHeight="1" x14ac:dyDescent="0.25">
      <c r="B18" s="139"/>
      <c r="C18" s="12" t="s">
        <v>5</v>
      </c>
      <c r="D18" s="15"/>
      <c r="E18" s="131"/>
      <c r="F18" s="9" t="s">
        <v>172</v>
      </c>
    </row>
    <row r="19" spans="2:6" ht="25.5" customHeight="1" x14ac:dyDescent="0.25">
      <c r="B19" s="139"/>
      <c r="C19" s="8" t="s">
        <v>33</v>
      </c>
      <c r="D19" s="33"/>
      <c r="E19" s="131"/>
      <c r="F19" s="9" t="s">
        <v>174</v>
      </c>
    </row>
    <row r="20" spans="2:6" ht="60.75" customHeight="1" x14ac:dyDescent="0.25">
      <c r="B20" s="139"/>
      <c r="C20" s="6" t="s">
        <v>34</v>
      </c>
      <c r="D20" s="15"/>
      <c r="E20" s="131"/>
      <c r="F20" s="9" t="s">
        <v>173</v>
      </c>
    </row>
    <row r="21" spans="2:6" ht="58.5" customHeight="1" x14ac:dyDescent="0.25">
      <c r="B21" s="139"/>
      <c r="C21" s="6" t="s">
        <v>35</v>
      </c>
      <c r="D21" s="33"/>
      <c r="E21" s="131"/>
      <c r="F21" s="9" t="s">
        <v>175</v>
      </c>
    </row>
    <row r="22" spans="2:6" ht="57" x14ac:dyDescent="0.25">
      <c r="B22" s="139"/>
      <c r="C22" s="6" t="s">
        <v>36</v>
      </c>
      <c r="D22" s="33"/>
      <c r="E22" s="131"/>
      <c r="F22" s="9" t="s">
        <v>176</v>
      </c>
    </row>
    <row r="23" spans="2:6" ht="57" x14ac:dyDescent="0.25">
      <c r="B23" s="139"/>
      <c r="C23" s="6" t="s">
        <v>68</v>
      </c>
      <c r="D23" s="35" t="s">
        <v>208</v>
      </c>
      <c r="E23" s="131"/>
      <c r="F23" s="9" t="s">
        <v>213</v>
      </c>
    </row>
    <row r="24" spans="2:6" ht="27.75" customHeight="1" x14ac:dyDescent="0.25">
      <c r="B24" s="139"/>
      <c r="C24" s="12" t="s">
        <v>6</v>
      </c>
      <c r="D24" s="15"/>
      <c r="E24" s="131"/>
      <c r="F24" s="9" t="s">
        <v>177</v>
      </c>
    </row>
    <row r="25" spans="2:6" ht="30" x14ac:dyDescent="0.25">
      <c r="B25" s="139"/>
      <c r="C25" s="6" t="s">
        <v>37</v>
      </c>
      <c r="D25" s="14"/>
      <c r="E25" s="131"/>
      <c r="F25" s="9" t="s">
        <v>211</v>
      </c>
    </row>
    <row r="26" spans="2:6" ht="42.75" x14ac:dyDescent="0.25">
      <c r="B26" s="139"/>
      <c r="C26" s="6" t="s">
        <v>69</v>
      </c>
      <c r="D26" s="19"/>
      <c r="E26" s="131"/>
      <c r="F26" s="9" t="s">
        <v>178</v>
      </c>
    </row>
    <row r="27" spans="2:6" x14ac:dyDescent="0.25">
      <c r="B27" s="139"/>
      <c r="C27" s="12" t="s">
        <v>38</v>
      </c>
      <c r="D27" s="34"/>
      <c r="E27" s="131"/>
      <c r="F27" s="9"/>
    </row>
    <row r="28" spans="2:6" ht="38.25" customHeight="1" x14ac:dyDescent="0.25">
      <c r="B28" s="139"/>
      <c r="C28" s="6" t="s">
        <v>39</v>
      </c>
      <c r="D28" s="35" t="s">
        <v>208</v>
      </c>
      <c r="E28" s="131"/>
      <c r="F28" s="9" t="s">
        <v>179</v>
      </c>
    </row>
    <row r="29" spans="2:6" ht="64.5" customHeight="1" x14ac:dyDescent="0.25">
      <c r="B29" s="139"/>
      <c r="C29" s="6" t="s">
        <v>40</v>
      </c>
      <c r="D29" s="35" t="s">
        <v>208</v>
      </c>
      <c r="E29" s="131"/>
      <c r="F29" s="9" t="s">
        <v>209</v>
      </c>
    </row>
    <row r="30" spans="2:6" ht="38.25" customHeight="1" x14ac:dyDescent="0.25">
      <c r="B30" s="140"/>
      <c r="C30" s="6" t="s">
        <v>218</v>
      </c>
      <c r="D30" s="35" t="s">
        <v>208</v>
      </c>
      <c r="E30" s="132"/>
      <c r="F30" s="9" t="s">
        <v>207</v>
      </c>
    </row>
    <row r="31" spans="2:6" ht="45" x14ac:dyDescent="0.25">
      <c r="B31" s="133" t="s">
        <v>9</v>
      </c>
      <c r="C31" s="6" t="s">
        <v>41</v>
      </c>
      <c r="D31" s="15"/>
      <c r="E31" s="130"/>
      <c r="F31" s="9" t="s">
        <v>180</v>
      </c>
    </row>
    <row r="32" spans="2:6" ht="174.75" customHeight="1" x14ac:dyDescent="0.25">
      <c r="B32" s="141"/>
      <c r="C32" s="6" t="s">
        <v>42</v>
      </c>
      <c r="D32" s="15"/>
      <c r="E32" s="131"/>
      <c r="F32" s="26" t="s">
        <v>181</v>
      </c>
    </row>
    <row r="33" spans="2:6" ht="75" customHeight="1" x14ac:dyDescent="0.25">
      <c r="B33" s="141"/>
      <c r="C33" s="6" t="s">
        <v>10</v>
      </c>
      <c r="D33" s="16"/>
      <c r="E33" s="131"/>
      <c r="F33" s="9" t="s">
        <v>182</v>
      </c>
    </row>
    <row r="34" spans="2:6" ht="55.5" customHeight="1" x14ac:dyDescent="0.25">
      <c r="B34" s="141"/>
      <c r="C34" s="6" t="s">
        <v>43</v>
      </c>
      <c r="D34" s="15"/>
      <c r="E34" s="131"/>
      <c r="F34" s="9" t="s">
        <v>183</v>
      </c>
    </row>
    <row r="35" spans="2:6" ht="51" customHeight="1" x14ac:dyDescent="0.25">
      <c r="B35" s="134"/>
      <c r="C35" s="6" t="s">
        <v>11</v>
      </c>
      <c r="D35" s="14"/>
      <c r="E35" s="132"/>
      <c r="F35" s="9" t="s">
        <v>212</v>
      </c>
    </row>
    <row r="36" spans="2:6" ht="78.75" customHeight="1" x14ac:dyDescent="0.25">
      <c r="B36" s="133" t="s">
        <v>15</v>
      </c>
      <c r="C36" s="6" t="s">
        <v>162</v>
      </c>
      <c r="D36" s="16"/>
      <c r="E36" s="135"/>
      <c r="F36" s="21" t="s">
        <v>184</v>
      </c>
    </row>
    <row r="37" spans="2:6" ht="71.25" x14ac:dyDescent="0.25">
      <c r="B37" s="141"/>
      <c r="C37" s="6" t="s">
        <v>44</v>
      </c>
      <c r="D37" s="15"/>
      <c r="E37" s="136"/>
      <c r="F37" s="9" t="s">
        <v>214</v>
      </c>
    </row>
    <row r="38" spans="2:6" ht="105" customHeight="1" x14ac:dyDescent="0.25">
      <c r="B38" s="141"/>
      <c r="C38" s="6" t="s">
        <v>53</v>
      </c>
      <c r="D38" s="15"/>
      <c r="E38" s="136"/>
      <c r="F38" s="9" t="s">
        <v>185</v>
      </c>
    </row>
    <row r="39" spans="2:6" ht="55.5" customHeight="1" x14ac:dyDescent="0.25">
      <c r="B39" s="141"/>
      <c r="C39" s="6" t="s">
        <v>70</v>
      </c>
      <c r="D39" s="15"/>
      <c r="E39" s="136"/>
      <c r="F39" s="9" t="s">
        <v>186</v>
      </c>
    </row>
    <row r="40" spans="2:6" ht="30" x14ac:dyDescent="0.25">
      <c r="B40" s="141"/>
      <c r="C40" s="6" t="s">
        <v>45</v>
      </c>
      <c r="D40" s="15"/>
      <c r="E40" s="136"/>
      <c r="F40" s="9" t="s">
        <v>187</v>
      </c>
    </row>
    <row r="41" spans="2:6" ht="45" x14ac:dyDescent="0.25">
      <c r="B41" s="141"/>
      <c r="C41" s="6" t="s">
        <v>46</v>
      </c>
      <c r="D41" s="20" t="s">
        <v>208</v>
      </c>
      <c r="E41" s="136"/>
      <c r="F41" s="9" t="s">
        <v>210</v>
      </c>
    </row>
    <row r="42" spans="2:6" ht="30" x14ac:dyDescent="0.25">
      <c r="B42" s="141"/>
      <c r="C42" s="6" t="s">
        <v>47</v>
      </c>
      <c r="D42" s="15"/>
      <c r="E42" s="136"/>
      <c r="F42" s="26" t="s">
        <v>189</v>
      </c>
    </row>
    <row r="43" spans="2:6" ht="30" x14ac:dyDescent="0.25">
      <c r="B43" s="141"/>
      <c r="C43" s="6" t="s">
        <v>50</v>
      </c>
      <c r="D43" s="15"/>
      <c r="E43" s="136"/>
      <c r="F43" s="9" t="s">
        <v>189</v>
      </c>
    </row>
    <row r="44" spans="2:6" x14ac:dyDescent="0.25">
      <c r="B44" s="141"/>
      <c r="C44" s="6" t="s">
        <v>49</v>
      </c>
      <c r="D44" s="15"/>
      <c r="E44" s="136"/>
      <c r="F44" s="9" t="s">
        <v>189</v>
      </c>
    </row>
    <row r="45" spans="2:6" ht="83.25" customHeight="1" x14ac:dyDescent="0.25">
      <c r="B45" s="141"/>
      <c r="C45" s="6" t="s">
        <v>48</v>
      </c>
      <c r="D45" s="15"/>
      <c r="E45" s="136"/>
      <c r="F45" s="9" t="s">
        <v>189</v>
      </c>
    </row>
    <row r="46" spans="2:6" x14ac:dyDescent="0.25">
      <c r="B46" s="141"/>
      <c r="C46" s="8" t="s">
        <v>51</v>
      </c>
      <c r="D46" s="15"/>
      <c r="E46" s="136"/>
      <c r="F46" s="9" t="s">
        <v>189</v>
      </c>
    </row>
    <row r="47" spans="2:6" ht="75" x14ac:dyDescent="0.25">
      <c r="B47" s="141"/>
      <c r="C47" s="6" t="s">
        <v>52</v>
      </c>
      <c r="D47" s="15"/>
      <c r="E47" s="136"/>
      <c r="F47" s="26" t="s">
        <v>188</v>
      </c>
    </row>
    <row r="48" spans="2:6" ht="105" x14ac:dyDescent="0.25">
      <c r="B48" s="141"/>
      <c r="C48" s="8" t="s">
        <v>16</v>
      </c>
      <c r="D48" s="15"/>
      <c r="E48" s="136"/>
      <c r="F48" s="9" t="s">
        <v>190</v>
      </c>
    </row>
    <row r="49" spans="2:6" ht="30" x14ac:dyDescent="0.25">
      <c r="B49" s="141"/>
      <c r="C49" s="6" t="s">
        <v>54</v>
      </c>
      <c r="D49" s="15"/>
      <c r="E49" s="136"/>
      <c r="F49" s="26" t="s">
        <v>191</v>
      </c>
    </row>
    <row r="50" spans="2:6" ht="75" x14ac:dyDescent="0.25">
      <c r="B50" s="134"/>
      <c r="C50" s="6" t="s">
        <v>55</v>
      </c>
      <c r="D50" s="15"/>
      <c r="E50" s="137"/>
      <c r="F50" s="26" t="s">
        <v>192</v>
      </c>
    </row>
    <row r="51" spans="2:6" ht="95.25" customHeight="1" x14ac:dyDescent="0.25">
      <c r="B51" s="6" t="s">
        <v>17</v>
      </c>
      <c r="C51" s="13" t="s">
        <v>56</v>
      </c>
      <c r="D51" s="15"/>
      <c r="E51" s="15"/>
      <c r="F51" s="9" t="s">
        <v>193</v>
      </c>
    </row>
    <row r="52" spans="2:6" ht="85.5" x14ac:dyDescent="0.25">
      <c r="B52" s="6" t="s">
        <v>19</v>
      </c>
      <c r="C52" s="6" t="s">
        <v>58</v>
      </c>
      <c r="D52" s="15"/>
      <c r="E52" s="15"/>
      <c r="F52" s="9" t="s">
        <v>194</v>
      </c>
    </row>
    <row r="53" spans="2:6" ht="48.75" customHeight="1" x14ac:dyDescent="0.25">
      <c r="B53" s="142" t="s">
        <v>20</v>
      </c>
      <c r="C53" s="6" t="s">
        <v>59</v>
      </c>
      <c r="D53" s="15"/>
      <c r="E53" s="130"/>
      <c r="F53" s="9"/>
    </row>
    <row r="54" spans="2:6" x14ac:dyDescent="0.25">
      <c r="B54" s="143"/>
      <c r="C54" s="7" t="s">
        <v>60</v>
      </c>
      <c r="D54" s="15"/>
      <c r="E54" s="131"/>
      <c r="F54" s="26" t="s">
        <v>195</v>
      </c>
    </row>
    <row r="55" spans="2:6" ht="30" x14ac:dyDescent="0.25">
      <c r="B55" s="143"/>
      <c r="C55" s="7" t="s">
        <v>198</v>
      </c>
      <c r="D55" s="15"/>
      <c r="E55" s="131"/>
      <c r="F55" s="26" t="s">
        <v>196</v>
      </c>
    </row>
    <row r="56" spans="2:6" x14ac:dyDescent="0.25">
      <c r="B56" s="143"/>
      <c r="C56" s="7" t="s">
        <v>197</v>
      </c>
      <c r="D56" s="15"/>
      <c r="E56" s="131"/>
      <c r="F56" s="26" t="s">
        <v>199</v>
      </c>
    </row>
    <row r="57" spans="2:6" x14ac:dyDescent="0.25">
      <c r="B57" s="143"/>
      <c r="C57" s="7" t="s">
        <v>61</v>
      </c>
      <c r="D57" s="15"/>
      <c r="E57" s="131"/>
      <c r="F57" s="9" t="s">
        <v>200</v>
      </c>
    </row>
    <row r="58" spans="2:6" x14ac:dyDescent="0.25">
      <c r="B58" s="143"/>
      <c r="C58" s="7" t="s">
        <v>62</v>
      </c>
      <c r="D58" s="15"/>
      <c r="E58" s="131"/>
      <c r="F58" s="26" t="s">
        <v>200</v>
      </c>
    </row>
    <row r="59" spans="2:6" ht="30" x14ac:dyDescent="0.25">
      <c r="B59" s="143"/>
      <c r="C59" s="6" t="s">
        <v>63</v>
      </c>
      <c r="D59" s="16"/>
      <c r="E59" s="131"/>
      <c r="F59" s="9" t="s">
        <v>114</v>
      </c>
    </row>
    <row r="60" spans="2:6" ht="45" x14ac:dyDescent="0.25">
      <c r="B60" s="143"/>
      <c r="C60" s="7" t="s">
        <v>64</v>
      </c>
      <c r="D60" s="16"/>
      <c r="E60" s="131"/>
      <c r="F60" s="26" t="s">
        <v>201</v>
      </c>
    </row>
    <row r="61" spans="2:6" ht="57" x14ac:dyDescent="0.25">
      <c r="B61" s="144"/>
      <c r="C61" s="6" t="s">
        <v>18</v>
      </c>
      <c r="D61" s="15"/>
      <c r="E61" s="132"/>
      <c r="F61" s="9" t="s">
        <v>202</v>
      </c>
    </row>
    <row r="62" spans="2:6" ht="97.5" x14ac:dyDescent="0.25">
      <c r="B62" s="6" t="s">
        <v>21</v>
      </c>
      <c r="C62" s="6" t="s">
        <v>115</v>
      </c>
      <c r="D62" s="15"/>
      <c r="E62" s="15"/>
      <c r="F62" s="9" t="s">
        <v>116</v>
      </c>
    </row>
    <row r="63" spans="2:6" ht="86.25" x14ac:dyDescent="0.25">
      <c r="B63" s="6" t="s">
        <v>22</v>
      </c>
      <c r="C63" s="6" t="s">
        <v>117</v>
      </c>
      <c r="D63" s="15"/>
      <c r="E63" s="15"/>
      <c r="F63" s="9" t="s">
        <v>203</v>
      </c>
    </row>
    <row r="64" spans="2:6" ht="42.75" customHeight="1" x14ac:dyDescent="0.25">
      <c r="B64" s="133" t="s">
        <v>120</v>
      </c>
      <c r="C64" s="6" t="s">
        <v>118</v>
      </c>
      <c r="D64" s="18"/>
      <c r="E64" s="18"/>
      <c r="F64" s="9" t="s">
        <v>119</v>
      </c>
    </row>
    <row r="65" spans="2:6" ht="150" x14ac:dyDescent="0.25">
      <c r="B65" s="134"/>
      <c r="C65" s="6" t="s">
        <v>32</v>
      </c>
      <c r="D65" s="18"/>
      <c r="E65" s="18"/>
      <c r="F65" s="9" t="s">
        <v>119</v>
      </c>
    </row>
  </sheetData>
  <mergeCells count="12">
    <mergeCell ref="E53:E61"/>
    <mergeCell ref="B64:B65"/>
    <mergeCell ref="B1:F1"/>
    <mergeCell ref="E3:E16"/>
    <mergeCell ref="E17:E30"/>
    <mergeCell ref="E31:E35"/>
    <mergeCell ref="E36:E50"/>
    <mergeCell ref="B3:B16"/>
    <mergeCell ref="B17:B30"/>
    <mergeCell ref="B31:B35"/>
    <mergeCell ref="B36:B50"/>
    <mergeCell ref="B53:B61"/>
  </mergeCells>
  <hyperlinks>
    <hyperlink ref="F62" r:id="rId1" display="https://fuga.gov.co/poblacion-vulnerable" xr:uid="{692921D6-45BD-4B03-A91E-7225CCE63931}"/>
    <hyperlink ref="F4" r:id="rId2" display="https://fuga.gov.co/transparencia/organigrama_x000a_" xr:uid="{C60F5BD0-F288-40E3-8EBA-1DB9203CA08B}"/>
    <hyperlink ref="F5" r:id="rId3" xr:uid="{9FC471AD-C46E-4C76-9CFE-9A8E30E81A3F}"/>
    <hyperlink ref="F13" r:id="rId4" xr:uid="{A6C7EF9A-F6DF-4EAB-9530-058387EA9A18}"/>
    <hyperlink ref="F15" r:id="rId5" xr:uid="{28F7343C-27B9-4521-A50D-751DAD1E1F6E}"/>
    <hyperlink ref="F32" r:id="rId6" display="https://fuga.gov.co/transparencia/contrataciones-adjudicadas" xr:uid="{70957332-9540-436D-AD8B-F97BDE837534}"/>
    <hyperlink ref="F47" r:id="rId7" xr:uid="{8CB4151A-1FCC-4F3A-A296-068F970CE06B}"/>
    <hyperlink ref="F42" r:id="rId8" xr:uid="{92C393A9-9CBA-43BC-A1F7-5B565D3E3132}"/>
    <hyperlink ref="F49" r:id="rId9" xr:uid="{CC0357E6-D6E8-4FA7-8DBE-15EE892715D4}"/>
    <hyperlink ref="F50" r:id="rId10" xr:uid="{F8F7A0A5-250B-4420-814A-7581F55E7469}"/>
    <hyperlink ref="F54" r:id="rId11" xr:uid="{DE84BF70-5B3B-4920-8330-C4BA9DF2A48F}"/>
    <hyperlink ref="F55" r:id="rId12" xr:uid="{F198F3D2-D164-40CE-9B48-52BDCAA0A615}"/>
    <hyperlink ref="F56" r:id="rId13" xr:uid="{642D2071-9AF0-439A-ADCC-02292B166A33}"/>
    <hyperlink ref="F58" r:id="rId14" xr:uid="{CF38759F-F2B9-4919-AC20-CE6606EE2554}"/>
    <hyperlink ref="F60" r:id="rId15" display="https://fuga.gov.co/transparencia/costos-reproduccion" xr:uid="{1E496541-A126-4E0C-BEF9-58AB2E077DDE}"/>
  </hyperlinks>
  <pageMargins left="0.7" right="0.7" top="0.75" bottom="0.75" header="0.3" footer="0.3"/>
  <pageSetup orientation="portrait" horizontalDpi="4294967293" verticalDpi="0" r:id="rId1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A503E-1C99-4542-9D56-F55B0057EC7E}">
  <dimension ref="B2:M22"/>
  <sheetViews>
    <sheetView view="pageBreakPreview" topLeftCell="B1" zoomScale="60" zoomScaleNormal="59" workbookViewId="0">
      <selection activeCell="K16" sqref="K16"/>
    </sheetView>
  </sheetViews>
  <sheetFormatPr baseColWidth="10" defaultRowHeight="15" x14ac:dyDescent="0.25"/>
  <cols>
    <col min="2" max="2" width="47.7109375" bestFit="1" customWidth="1"/>
    <col min="3" max="3" width="55.42578125" style="3" customWidth="1"/>
    <col min="4" max="4" width="46.7109375" customWidth="1"/>
    <col min="5" max="5" width="28.42578125" customWidth="1"/>
    <col min="6" max="6" width="33.28515625" style="1" customWidth="1"/>
    <col min="7" max="7" width="15.7109375" style="70" customWidth="1"/>
    <col min="8" max="8" width="40.7109375" customWidth="1"/>
    <col min="9" max="9" width="39.85546875" customWidth="1"/>
    <col min="11" max="11" width="78.7109375" customWidth="1"/>
    <col min="13" max="13" width="81.28515625" customWidth="1"/>
  </cols>
  <sheetData>
    <row r="2" spans="2:13" ht="15" customHeight="1" x14ac:dyDescent="0.25">
      <c r="B2" s="147" t="s">
        <v>133</v>
      </c>
      <c r="C2" s="147"/>
      <c r="D2" s="147"/>
      <c r="E2" s="147"/>
      <c r="F2" s="147"/>
      <c r="G2" s="147"/>
      <c r="H2" s="147"/>
      <c r="I2" s="147"/>
      <c r="J2" s="147"/>
      <c r="K2" s="147"/>
      <c r="L2" s="147"/>
      <c r="M2" s="147"/>
    </row>
    <row r="3" spans="2:13" x14ac:dyDescent="0.25">
      <c r="B3" s="147"/>
      <c r="C3" s="147"/>
      <c r="D3" s="147"/>
      <c r="E3" s="147"/>
      <c r="F3" s="147"/>
      <c r="G3" s="147"/>
      <c r="H3" s="147"/>
      <c r="I3" s="147"/>
      <c r="J3" s="147"/>
      <c r="K3" s="147"/>
      <c r="L3" s="147"/>
      <c r="M3" s="147"/>
    </row>
    <row r="4" spans="2:13" x14ac:dyDescent="0.25">
      <c r="B4" s="154" t="s">
        <v>57</v>
      </c>
      <c r="C4" s="153" t="s">
        <v>0</v>
      </c>
      <c r="D4" s="153" t="s">
        <v>135</v>
      </c>
      <c r="E4" s="152">
        <v>44682</v>
      </c>
      <c r="F4" s="152"/>
      <c r="G4" s="148" t="s">
        <v>287</v>
      </c>
      <c r="H4" s="149"/>
      <c r="I4" s="149"/>
      <c r="J4" s="149"/>
      <c r="K4" s="149"/>
      <c r="L4" s="149"/>
      <c r="M4" s="149"/>
    </row>
    <row r="5" spans="2:13" ht="48" customHeight="1" x14ac:dyDescent="0.25">
      <c r="B5" s="154"/>
      <c r="C5" s="153"/>
      <c r="D5" s="153"/>
      <c r="E5" s="150" t="s">
        <v>1</v>
      </c>
      <c r="F5" s="155" t="s">
        <v>2</v>
      </c>
      <c r="G5" s="114" t="s">
        <v>292</v>
      </c>
      <c r="H5" s="114"/>
      <c r="I5" s="114"/>
      <c r="J5" s="115" t="s">
        <v>280</v>
      </c>
      <c r="K5" s="116"/>
      <c r="L5" s="117" t="s">
        <v>281</v>
      </c>
      <c r="M5" s="117"/>
    </row>
    <row r="6" spans="2:13" ht="40.5" customHeight="1" x14ac:dyDescent="0.25">
      <c r="B6" s="154"/>
      <c r="C6" s="153"/>
      <c r="D6" s="153"/>
      <c r="E6" s="151"/>
      <c r="F6" s="156"/>
      <c r="G6" s="68" t="s">
        <v>282</v>
      </c>
      <c r="H6" s="62" t="s">
        <v>283</v>
      </c>
      <c r="I6" s="62" t="s">
        <v>284</v>
      </c>
      <c r="J6" s="63" t="s">
        <v>282</v>
      </c>
      <c r="K6" s="63" t="s">
        <v>285</v>
      </c>
      <c r="L6" s="64" t="s">
        <v>282</v>
      </c>
      <c r="M6" s="64" t="s">
        <v>286</v>
      </c>
    </row>
    <row r="7" spans="2:13" ht="120" customHeight="1" x14ac:dyDescent="0.25">
      <c r="B7" s="145" t="s">
        <v>134</v>
      </c>
      <c r="C7" s="13" t="s">
        <v>149</v>
      </c>
      <c r="D7" s="6" t="s">
        <v>150</v>
      </c>
      <c r="E7" s="23"/>
      <c r="F7" s="76" t="s">
        <v>325</v>
      </c>
      <c r="G7" s="69">
        <v>1</v>
      </c>
      <c r="H7" s="13" t="s">
        <v>360</v>
      </c>
      <c r="I7" s="85" t="s">
        <v>362</v>
      </c>
      <c r="J7" s="48">
        <v>1</v>
      </c>
      <c r="K7" s="65" t="s">
        <v>361</v>
      </c>
      <c r="L7" s="48">
        <v>1</v>
      </c>
      <c r="M7" s="76" t="s">
        <v>325</v>
      </c>
    </row>
    <row r="8" spans="2:13" ht="309.75" customHeight="1" x14ac:dyDescent="0.25">
      <c r="B8" s="145"/>
      <c r="C8" s="13" t="s">
        <v>152</v>
      </c>
      <c r="D8" s="5"/>
      <c r="E8" s="23"/>
      <c r="F8" s="76" t="s">
        <v>356</v>
      </c>
      <c r="G8" s="69">
        <v>1</v>
      </c>
      <c r="H8" s="13" t="s">
        <v>363</v>
      </c>
      <c r="I8" s="85" t="s">
        <v>362</v>
      </c>
      <c r="J8" s="48">
        <v>0.7</v>
      </c>
      <c r="K8" s="13" t="s">
        <v>364</v>
      </c>
      <c r="L8" s="48">
        <v>0.7</v>
      </c>
      <c r="M8" s="76" t="s">
        <v>612</v>
      </c>
    </row>
    <row r="9" spans="2:13" ht="345.75" customHeight="1" x14ac:dyDescent="0.25">
      <c r="B9" s="145"/>
      <c r="C9" s="13" t="s">
        <v>153</v>
      </c>
      <c r="D9" s="5"/>
      <c r="E9" s="24"/>
      <c r="F9" s="76" t="s">
        <v>343</v>
      </c>
      <c r="G9" s="71">
        <v>1</v>
      </c>
      <c r="H9" s="13" t="s">
        <v>365</v>
      </c>
      <c r="I9" s="85" t="s">
        <v>362</v>
      </c>
      <c r="J9" s="48">
        <v>0.7</v>
      </c>
      <c r="K9" s="13" t="s">
        <v>364</v>
      </c>
      <c r="L9" s="48">
        <v>0.7</v>
      </c>
      <c r="M9" s="76" t="s">
        <v>588</v>
      </c>
    </row>
    <row r="10" spans="2:13" ht="385.5" customHeight="1" x14ac:dyDescent="0.25">
      <c r="B10" s="145"/>
      <c r="C10" s="13" t="s">
        <v>151</v>
      </c>
      <c r="D10" s="5"/>
      <c r="E10" s="37"/>
      <c r="F10" s="76" t="s">
        <v>350</v>
      </c>
      <c r="G10" s="69">
        <v>1</v>
      </c>
      <c r="H10" s="13" t="s">
        <v>367</v>
      </c>
      <c r="I10" s="13" t="s">
        <v>366</v>
      </c>
      <c r="J10" s="48">
        <v>1</v>
      </c>
      <c r="K10" s="13" t="s">
        <v>370</v>
      </c>
      <c r="L10" s="48">
        <v>0.7</v>
      </c>
      <c r="M10" s="76" t="s">
        <v>613</v>
      </c>
    </row>
    <row r="11" spans="2:13" ht="134.25" customHeight="1" x14ac:dyDescent="0.25">
      <c r="B11" s="145"/>
      <c r="C11" s="13" t="s">
        <v>314</v>
      </c>
      <c r="D11" s="5"/>
      <c r="E11" s="24"/>
      <c r="F11" s="76" t="s">
        <v>358</v>
      </c>
      <c r="G11" s="69">
        <v>1</v>
      </c>
      <c r="H11" s="13" t="s">
        <v>368</v>
      </c>
      <c r="I11" s="85" t="s">
        <v>362</v>
      </c>
      <c r="J11" s="48">
        <v>1</v>
      </c>
      <c r="K11" s="13" t="s">
        <v>369</v>
      </c>
      <c r="L11" s="48">
        <v>1</v>
      </c>
      <c r="M11" s="76" t="s">
        <v>325</v>
      </c>
    </row>
    <row r="12" spans="2:13" ht="276" customHeight="1" x14ac:dyDescent="0.25">
      <c r="B12" s="146" t="s">
        <v>136</v>
      </c>
      <c r="C12" s="13" t="s">
        <v>141</v>
      </c>
      <c r="D12" s="5"/>
      <c r="E12" s="23"/>
      <c r="F12" s="76" t="s">
        <v>351</v>
      </c>
      <c r="G12" s="69">
        <v>1</v>
      </c>
      <c r="H12" s="13" t="s">
        <v>363</v>
      </c>
      <c r="I12" s="85" t="s">
        <v>362</v>
      </c>
      <c r="J12" s="48">
        <v>0.7</v>
      </c>
      <c r="K12" s="13" t="s">
        <v>364</v>
      </c>
      <c r="L12" s="48">
        <v>0.7</v>
      </c>
      <c r="M12" s="76" t="s">
        <v>614</v>
      </c>
    </row>
    <row r="13" spans="2:13" ht="167.25" customHeight="1" x14ac:dyDescent="0.25">
      <c r="B13" s="146"/>
      <c r="C13" s="13" t="s">
        <v>137</v>
      </c>
      <c r="D13" s="5"/>
      <c r="E13" s="24"/>
      <c r="F13" s="76" t="s">
        <v>357</v>
      </c>
      <c r="G13" s="69">
        <v>1</v>
      </c>
      <c r="H13" s="13" t="s">
        <v>371</v>
      </c>
      <c r="I13" s="13" t="s">
        <v>366</v>
      </c>
      <c r="J13" s="48">
        <v>1</v>
      </c>
      <c r="K13" s="13" t="s">
        <v>372</v>
      </c>
      <c r="L13" s="48">
        <v>1</v>
      </c>
      <c r="M13" s="76" t="s">
        <v>325</v>
      </c>
    </row>
    <row r="14" spans="2:13" ht="170.25" customHeight="1" x14ac:dyDescent="0.25">
      <c r="B14" s="146"/>
      <c r="C14" s="13" t="s">
        <v>138</v>
      </c>
      <c r="D14" s="5"/>
      <c r="E14" s="23"/>
      <c r="F14" s="76" t="s">
        <v>316</v>
      </c>
      <c r="G14" s="69">
        <v>1</v>
      </c>
      <c r="H14" s="13" t="s">
        <v>373</v>
      </c>
      <c r="I14" s="13" t="s">
        <v>366</v>
      </c>
      <c r="J14" s="48">
        <v>1</v>
      </c>
      <c r="K14" s="13" t="s">
        <v>374</v>
      </c>
      <c r="L14" s="48">
        <v>0</v>
      </c>
      <c r="M14" s="76" t="s">
        <v>615</v>
      </c>
    </row>
    <row r="15" spans="2:13" ht="180" x14ac:dyDescent="0.25">
      <c r="B15" s="146"/>
      <c r="C15" s="13" t="s">
        <v>139</v>
      </c>
      <c r="D15" s="5"/>
      <c r="E15" s="24"/>
      <c r="F15" s="76" t="s">
        <v>344</v>
      </c>
      <c r="G15" s="69">
        <v>0.7</v>
      </c>
      <c r="H15" s="13" t="s">
        <v>375</v>
      </c>
      <c r="I15" s="13" t="s">
        <v>376</v>
      </c>
      <c r="J15" s="48">
        <v>1</v>
      </c>
      <c r="K15" s="13" t="s">
        <v>377</v>
      </c>
      <c r="L15" s="48">
        <v>0.7</v>
      </c>
      <c r="M15" s="76" t="s">
        <v>589</v>
      </c>
    </row>
    <row r="16" spans="2:13" ht="189.75" customHeight="1" x14ac:dyDescent="0.25">
      <c r="B16" s="146"/>
      <c r="C16" s="13" t="s">
        <v>140</v>
      </c>
      <c r="D16" s="5"/>
      <c r="E16" s="25"/>
      <c r="F16" s="76" t="s">
        <v>345</v>
      </c>
      <c r="G16" s="69">
        <v>1</v>
      </c>
      <c r="H16" s="13" t="s">
        <v>379</v>
      </c>
      <c r="I16" s="85" t="s">
        <v>380</v>
      </c>
      <c r="J16" s="48">
        <v>1</v>
      </c>
      <c r="K16" s="65" t="s">
        <v>378</v>
      </c>
      <c r="L16" s="48">
        <v>1</v>
      </c>
      <c r="M16" s="76" t="s">
        <v>616</v>
      </c>
    </row>
    <row r="19" spans="11:13" x14ac:dyDescent="0.25">
      <c r="K19" s="80" t="s">
        <v>346</v>
      </c>
      <c r="L19">
        <v>4</v>
      </c>
      <c r="M19" s="81">
        <f>+L19/$L$22</f>
        <v>0.4</v>
      </c>
    </row>
    <row r="20" spans="11:13" x14ac:dyDescent="0.25">
      <c r="K20" s="80" t="s">
        <v>347</v>
      </c>
      <c r="L20">
        <v>5</v>
      </c>
      <c r="M20" s="81">
        <f t="shared" ref="M20:M22" si="0">+L20/$L$22</f>
        <v>0.5</v>
      </c>
    </row>
    <row r="21" spans="11:13" x14ac:dyDescent="0.25">
      <c r="K21" s="80" t="s">
        <v>348</v>
      </c>
      <c r="L21">
        <v>1</v>
      </c>
      <c r="M21" s="81">
        <f t="shared" si="0"/>
        <v>0.1</v>
      </c>
    </row>
    <row r="22" spans="11:13" x14ac:dyDescent="0.25">
      <c r="K22" s="82" t="s">
        <v>349</v>
      </c>
      <c r="L22">
        <f>+SUM(L19:L21)</f>
        <v>10</v>
      </c>
      <c r="M22" s="81">
        <f t="shared" si="0"/>
        <v>1</v>
      </c>
    </row>
  </sheetData>
  <autoFilter ref="B6:M16" xr:uid="{220A503E-1C99-4542-9D56-F55B0057EC7E}"/>
  <mergeCells count="13">
    <mergeCell ref="B7:B11"/>
    <mergeCell ref="B12:B16"/>
    <mergeCell ref="G5:I5"/>
    <mergeCell ref="J5:K5"/>
    <mergeCell ref="B2:M3"/>
    <mergeCell ref="G4:M4"/>
    <mergeCell ref="E5:E6"/>
    <mergeCell ref="L5:M5"/>
    <mergeCell ref="E4:F4"/>
    <mergeCell ref="D4:D6"/>
    <mergeCell ref="C4:C6"/>
    <mergeCell ref="B4:B6"/>
    <mergeCell ref="F5:F6"/>
  </mergeCells>
  <conditionalFormatting sqref="J7:J16">
    <cfRule type="containsBlanks" dxfId="15" priority="5">
      <formula>LEN(TRIM(J7))=0</formula>
    </cfRule>
  </conditionalFormatting>
  <conditionalFormatting sqref="L7:L16">
    <cfRule type="containsBlanks" dxfId="14" priority="9">
      <formula>LEN(TRIM(L7))=0</formula>
    </cfRule>
  </conditionalFormatting>
  <hyperlinks>
    <hyperlink ref="I7" r:id="rId1" xr:uid="{C2BA3F7B-6FA0-444F-866F-05727812BA7D}"/>
    <hyperlink ref="I8" r:id="rId2" xr:uid="{AB4D5AD4-F7FF-4173-87A9-8D6C848A05F9}"/>
    <hyperlink ref="I9" r:id="rId3" xr:uid="{FE657F1F-70B6-4ECE-8DC8-0E8285F0D09C}"/>
    <hyperlink ref="I11" r:id="rId4" xr:uid="{EF8A2575-A9FB-454E-901A-061BE83BF3D0}"/>
    <hyperlink ref="I12" r:id="rId5" xr:uid="{B72F8665-2647-44C2-9BB8-42A2DA6FE4ED}"/>
    <hyperlink ref="I16" r:id="rId6" display="https://www.fuga.gov.co/transparencia-y-acceso-a-la-informacion-publica/datos-abiertos/datos-abiertos-fuga_x000a__x000a_" xr:uid="{3440DB48-E40C-44D7-86F9-0D44B167DE5F}"/>
  </hyperlinks>
  <pageMargins left="0.7" right="0.7" top="0.75" bottom="0.75" header="0.3" footer="0.3"/>
  <pageSetup scale="17" orientation="portrait" r:id="rId7"/>
  <legacyDrawing r:id="rId8"/>
  <extLst>
    <ext xmlns:x14="http://schemas.microsoft.com/office/spreadsheetml/2009/9/main" uri="{78C0D931-6437-407d-A8EE-F0AAD7539E65}">
      <x14:conditionalFormattings>
        <x14:conditionalFormatting xmlns:xm="http://schemas.microsoft.com/office/excel/2006/main">
          <x14:cfRule type="cellIs" priority="6" operator="equal" id="{52AE3CB7-4673-47CA-B059-67D30F900D81}">
            <xm:f>Lista!$B$5</xm:f>
            <x14:dxf>
              <fill>
                <patternFill>
                  <bgColor rgb="FF92D050"/>
                </patternFill>
              </fill>
            </x14:dxf>
          </x14:cfRule>
          <x14:cfRule type="cellIs" priority="7" operator="equal" id="{E0CD246E-E489-4C84-BF92-46DCDFB185CF}">
            <xm:f>Lista!$B$4</xm:f>
            <x14:dxf>
              <fill>
                <patternFill>
                  <bgColor rgb="FFFFFF00"/>
                </patternFill>
              </fill>
            </x14:dxf>
          </x14:cfRule>
          <x14:cfRule type="cellIs" priority="8" operator="equal" id="{A4CE9209-2DC2-4014-8309-6A60808F7369}">
            <xm:f>Lista!$B$3</xm:f>
            <x14:dxf>
              <fill>
                <patternFill>
                  <bgColor rgb="FFFF0000"/>
                </patternFill>
              </fill>
            </x14:dxf>
          </x14:cfRule>
          <xm:sqref>J7:J16</xm:sqref>
        </x14:conditionalFormatting>
        <x14:conditionalFormatting xmlns:xm="http://schemas.microsoft.com/office/excel/2006/main">
          <x14:cfRule type="cellIs" priority="10" operator="equal" id="{564A6D3F-9FBA-49DC-99CA-049698D718F7}">
            <xm:f>Lista!$B$5</xm:f>
            <x14:dxf>
              <fill>
                <patternFill>
                  <bgColor rgb="FF92D050"/>
                </patternFill>
              </fill>
            </x14:dxf>
          </x14:cfRule>
          <x14:cfRule type="cellIs" priority="11" operator="equal" id="{6980F5EA-E8BF-4F75-BEDB-C1D7E4FD86BB}">
            <xm:f>Lista!$B$4</xm:f>
            <x14:dxf>
              <fill>
                <patternFill>
                  <bgColor rgb="FFFFFF00"/>
                </patternFill>
              </fill>
            </x14:dxf>
          </x14:cfRule>
          <x14:cfRule type="cellIs" priority="12" operator="equal" id="{C37A1D22-945E-41FF-9DD4-DC03106E71C5}">
            <xm:f>Lista!$B$3</xm:f>
            <x14:dxf>
              <fill>
                <patternFill>
                  <bgColor rgb="FFFF0000"/>
                </patternFill>
              </fill>
            </x14:dxf>
          </x14:cfRule>
          <xm:sqref>L7:L16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CBD8FB4-2A8A-4BCB-AD4E-2BAA076B3CE2}">
          <x14:formula1>
            <xm:f>Lista!$B$3:$B$5</xm:f>
          </x14:formula1>
          <xm:sqref>L7:L16 J7:J16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1D0E8-CF3E-4B8C-9F9E-66D1C44D5846}">
  <dimension ref="B1:I22"/>
  <sheetViews>
    <sheetView showGridLines="0" topLeftCell="F1" zoomScale="85" zoomScaleNormal="85" workbookViewId="0">
      <selection activeCell="J25" sqref="J25"/>
    </sheetView>
  </sheetViews>
  <sheetFormatPr baseColWidth="10" defaultRowHeight="15" x14ac:dyDescent="0.25"/>
  <cols>
    <col min="1" max="1" width="1.42578125" customWidth="1"/>
    <col min="2" max="2" width="47.42578125" customWidth="1"/>
    <col min="3" max="3" width="20.28515625" customWidth="1"/>
    <col min="4" max="4" width="2.140625" customWidth="1"/>
    <col min="5" max="5" width="32.5703125" customWidth="1"/>
    <col min="6" max="6" width="22.42578125" customWidth="1"/>
    <col min="7" max="7" width="1.85546875" customWidth="1"/>
    <col min="8" max="8" width="31.42578125" customWidth="1"/>
    <col min="9" max="9" width="20.85546875" customWidth="1"/>
  </cols>
  <sheetData>
    <row r="1" spans="2:9" ht="6" customHeight="1" x14ac:dyDescent="0.25"/>
    <row r="2" spans="2:9" x14ac:dyDescent="0.25">
      <c r="B2" s="157" t="s">
        <v>296</v>
      </c>
      <c r="C2" s="158"/>
      <c r="D2" s="158"/>
      <c r="E2" s="158"/>
      <c r="F2" s="158"/>
      <c r="G2" s="158"/>
      <c r="H2" s="158"/>
      <c r="I2" s="159"/>
    </row>
    <row r="3" spans="2:9" ht="4.5" customHeight="1" x14ac:dyDescent="0.25">
      <c r="B3" s="50"/>
      <c r="C3" s="50"/>
      <c r="D3" s="50"/>
      <c r="E3" s="50"/>
      <c r="F3" s="50"/>
      <c r="G3" s="50"/>
      <c r="H3" s="50"/>
      <c r="I3" s="50"/>
    </row>
    <row r="4" spans="2:9" x14ac:dyDescent="0.25">
      <c r="B4" s="165" t="s">
        <v>293</v>
      </c>
      <c r="C4" s="166"/>
      <c r="E4" s="165" t="s">
        <v>294</v>
      </c>
      <c r="F4" s="166"/>
      <c r="H4" s="165" t="s">
        <v>295</v>
      </c>
      <c r="I4" s="166"/>
    </row>
    <row r="5" spans="2:9" x14ac:dyDescent="0.25">
      <c r="B5" s="51" t="s">
        <v>297</v>
      </c>
      <c r="C5" s="51" t="s">
        <v>308</v>
      </c>
      <c r="E5" s="51" t="s">
        <v>297</v>
      </c>
      <c r="F5" s="51" t="s">
        <v>308</v>
      </c>
      <c r="H5" s="51" t="s">
        <v>297</v>
      </c>
      <c r="I5" s="51" t="s">
        <v>308</v>
      </c>
    </row>
    <row r="6" spans="2:9" ht="30" x14ac:dyDescent="0.25">
      <c r="B6" s="13" t="s">
        <v>299</v>
      </c>
      <c r="C6" s="49">
        <f>+AVERAGE('Anexo1 Accesibilidad'!H6:H7)</f>
        <v>1</v>
      </c>
      <c r="E6" s="13" t="s">
        <v>301</v>
      </c>
      <c r="F6" s="53">
        <f>+AVERAGE('Anexo 3 SegDigital'!J5:J32)</f>
        <v>0.76538461538461533</v>
      </c>
      <c r="H6" s="13" t="s">
        <v>304</v>
      </c>
      <c r="I6" s="53">
        <f>+AVERAGE('Anexo 4 Datos Abiertos'!J7:J11)</f>
        <v>0.88000000000000012</v>
      </c>
    </row>
    <row r="7" spans="2:9" ht="29.25" customHeight="1" x14ac:dyDescent="0.25">
      <c r="B7" s="52" t="s">
        <v>223</v>
      </c>
      <c r="C7" s="49">
        <f>+AVERAGE('Anexo1 Accesibilidad'!H8:H9)</f>
        <v>1</v>
      </c>
      <c r="E7" s="13" t="s">
        <v>302</v>
      </c>
      <c r="F7" s="53">
        <f>+AVERAGE('Anexo 3 SegDigital'!J33:J38)</f>
        <v>1</v>
      </c>
      <c r="H7" s="13" t="s">
        <v>305</v>
      </c>
      <c r="I7" s="53">
        <f>+AVERAGE('Anexo 4 Datos Abiertos'!J12:J16)</f>
        <v>0.94000000000000006</v>
      </c>
    </row>
    <row r="8" spans="2:9" x14ac:dyDescent="0.25">
      <c r="B8" s="13" t="s">
        <v>227</v>
      </c>
      <c r="C8" s="49">
        <f>+AVERAGE('Anexo1 Accesibilidad'!H10:H53)</f>
        <v>0.94090909090909092</v>
      </c>
      <c r="F8" s="54"/>
      <c r="I8" s="54"/>
    </row>
    <row r="9" spans="2:9" x14ac:dyDescent="0.25">
      <c r="E9" s="55" t="s">
        <v>303</v>
      </c>
      <c r="F9" s="57">
        <f>+AVERAGE(F6:F7)</f>
        <v>0.88269230769230766</v>
      </c>
      <c r="H9" s="55" t="s">
        <v>306</v>
      </c>
      <c r="I9" s="57">
        <f>+AVERAGE(I6:I7)</f>
        <v>0.91000000000000014</v>
      </c>
    </row>
    <row r="10" spans="2:9" x14ac:dyDescent="0.25">
      <c r="B10" s="55" t="s">
        <v>300</v>
      </c>
      <c r="C10" s="56">
        <f>+AVERAGE(C6:C8)</f>
        <v>0.98030303030303034</v>
      </c>
    </row>
    <row r="14" spans="2:9" x14ac:dyDescent="0.25">
      <c r="B14" s="160" t="s">
        <v>307</v>
      </c>
      <c r="C14" s="161"/>
      <c r="D14" s="161"/>
      <c r="E14" s="161"/>
      <c r="F14" s="161"/>
      <c r="G14" s="161"/>
      <c r="H14" s="161"/>
      <c r="I14" s="162"/>
    </row>
    <row r="15" spans="2:9" ht="4.5" customHeight="1" x14ac:dyDescent="0.25"/>
    <row r="16" spans="2:9" x14ac:dyDescent="0.25">
      <c r="B16" s="163" t="s">
        <v>293</v>
      </c>
      <c r="C16" s="164"/>
      <c r="E16" s="163" t="s">
        <v>294</v>
      </c>
      <c r="F16" s="164"/>
      <c r="H16" s="163" t="s">
        <v>295</v>
      </c>
      <c r="I16" s="164"/>
    </row>
    <row r="17" spans="2:9" x14ac:dyDescent="0.25">
      <c r="B17" s="51" t="s">
        <v>297</v>
      </c>
      <c r="C17" s="51" t="s">
        <v>308</v>
      </c>
      <c r="E17" s="51" t="s">
        <v>297</v>
      </c>
      <c r="F17" s="51" t="s">
        <v>308</v>
      </c>
      <c r="H17" s="51" t="s">
        <v>297</v>
      </c>
      <c r="I17" s="51" t="s">
        <v>308</v>
      </c>
    </row>
    <row r="18" spans="2:9" ht="30" x14ac:dyDescent="0.25">
      <c r="B18" s="13" t="s">
        <v>299</v>
      </c>
      <c r="C18" s="49">
        <f>+AVERAGE('Anexo1 Accesibilidad'!J6:J7)</f>
        <v>1</v>
      </c>
      <c r="E18" s="13" t="s">
        <v>301</v>
      </c>
      <c r="F18" s="53">
        <f>+AVERAGE('Anexo 3 SegDigital'!L5:L32)</f>
        <v>0.71999999999999986</v>
      </c>
      <c r="H18" s="13" t="s">
        <v>304</v>
      </c>
      <c r="I18" s="53">
        <f>+AVERAGE('Anexo 4 Datos Abiertos'!L7:L11)</f>
        <v>0.82</v>
      </c>
    </row>
    <row r="19" spans="2:9" ht="30" x14ac:dyDescent="0.25">
      <c r="B19" s="52" t="s">
        <v>223</v>
      </c>
      <c r="C19" s="49">
        <f>+AVERAGE('Anexo1 Accesibilidad'!J8:J9)</f>
        <v>1</v>
      </c>
      <c r="E19" s="13" t="s">
        <v>302</v>
      </c>
      <c r="F19" s="53">
        <f>+AVERAGE('Anexo 3 SegDigital'!L33:L38)</f>
        <v>1</v>
      </c>
      <c r="H19" s="13" t="s">
        <v>305</v>
      </c>
      <c r="I19" s="53">
        <f>+AVERAGE('Anexo 4 Datos Abiertos'!L12:L16)</f>
        <v>0.67999999999999994</v>
      </c>
    </row>
    <row r="20" spans="2:9" x14ac:dyDescent="0.25">
      <c r="B20" s="13" t="s">
        <v>227</v>
      </c>
      <c r="C20" s="49">
        <f>+AVERAGE('Anexo1 Accesibilidad'!J10:J53)</f>
        <v>0.91136363636363626</v>
      </c>
      <c r="F20" s="54"/>
      <c r="I20" s="54"/>
    </row>
    <row r="21" spans="2:9" x14ac:dyDescent="0.25">
      <c r="E21" s="58" t="s">
        <v>303</v>
      </c>
      <c r="F21" s="60">
        <f>+AVERAGE(F18:F19)</f>
        <v>0.85999999999999988</v>
      </c>
      <c r="H21" s="58" t="s">
        <v>306</v>
      </c>
      <c r="I21" s="60">
        <f>+AVERAGE(I18:I19)</f>
        <v>0.75</v>
      </c>
    </row>
    <row r="22" spans="2:9" x14ac:dyDescent="0.25">
      <c r="B22" s="58" t="s">
        <v>300</v>
      </c>
      <c r="C22" s="59">
        <f>+AVERAGE(C18:C20)</f>
        <v>0.97045454545454535</v>
      </c>
    </row>
  </sheetData>
  <mergeCells count="8">
    <mergeCell ref="B2:I2"/>
    <mergeCell ref="B14:I14"/>
    <mergeCell ref="B16:C16"/>
    <mergeCell ref="E16:F16"/>
    <mergeCell ref="H16:I16"/>
    <mergeCell ref="B4:C4"/>
    <mergeCell ref="E4:F4"/>
    <mergeCell ref="H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 Resolución1519</vt:lpstr>
      <vt:lpstr>Anexo1 Accesibilidad</vt:lpstr>
      <vt:lpstr>Anexo 3 SegDigital</vt:lpstr>
      <vt:lpstr>Lista</vt:lpstr>
      <vt:lpstr>Anexo2 Menú de Transparencia</vt:lpstr>
      <vt:lpstr>Anexo 4 Datos Abiertos</vt:lpstr>
      <vt:lpstr>Tablas 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María Janneth Romero Martínez</cp:lastModifiedBy>
  <dcterms:created xsi:type="dcterms:W3CDTF">2021-03-29T13:29:38Z</dcterms:created>
  <dcterms:modified xsi:type="dcterms:W3CDTF">2023-09-14T18:04:15Z</dcterms:modified>
</cp:coreProperties>
</file>